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JonMinton/repos/quarto-blog/jon-blog/posts/"/>
    </mc:Choice>
  </mc:AlternateContent>
  <xr:revisionPtr revIDLastSave="0" documentId="8_{6A71F9CE-7ED5-5D40-A925-668977ED61FC}" xr6:coauthVersionLast="47" xr6:coauthVersionMax="47" xr10:uidLastSave="{00000000-0000-0000-0000-000000000000}"/>
  <bookViews>
    <workbookView xWindow="0" yWindow="740" windowWidth="34560" windowHeight="21600" activeTab="5" xr2:uid="{00000000-000D-0000-FFFF-FFFF00000000}"/>
  </bookViews>
  <sheets>
    <sheet name="Contents" sheetId="1" r:id="rId1"/>
    <sheet name="Notes" sheetId="46" r:id="rId2"/>
    <sheet name="Notation" sheetId="47" r:id="rId3"/>
    <sheet name="Methodology" sheetId="48" r:id="rId4"/>
    <sheet name="2020-2022" sheetId="45" r:id="rId5"/>
    <sheet name="2019-2021" sheetId="44" r:id="rId6"/>
    <sheet name="2018-2020" sheetId="43" r:id="rId7"/>
    <sheet name="2017-2019" sheetId="42" r:id="rId8"/>
    <sheet name="2016-2018" sheetId="41" r:id="rId9"/>
    <sheet name="2015-2017" sheetId="40" r:id="rId10"/>
    <sheet name="2014-2016" sheetId="39" r:id="rId11"/>
    <sheet name="2013-2015" sheetId="38" r:id="rId12"/>
    <sheet name="2012-2014" sheetId="37" r:id="rId13"/>
    <sheet name="2011-2013" sheetId="36" r:id="rId14"/>
    <sheet name="2010-2012" sheetId="35" r:id="rId15"/>
    <sheet name="2009-2011" sheetId="34" r:id="rId16"/>
    <sheet name="2008-2010" sheetId="33" r:id="rId17"/>
    <sheet name="2007-2009" sheetId="32" r:id="rId18"/>
    <sheet name="2006-2008" sheetId="31" r:id="rId19"/>
    <sheet name="2005-2007" sheetId="30" r:id="rId20"/>
    <sheet name="2004-2006" sheetId="29" r:id="rId21"/>
    <sheet name="2003-2005" sheetId="28" r:id="rId22"/>
    <sheet name="2002-2004" sheetId="27" r:id="rId23"/>
    <sheet name="2001-2003" sheetId="26" r:id="rId24"/>
    <sheet name="2000-2002" sheetId="25" r:id="rId25"/>
    <sheet name="1999-2001" sheetId="24" r:id="rId26"/>
    <sheet name="1998-2000" sheetId="23" r:id="rId27"/>
    <sheet name="1997-1999" sheetId="22" r:id="rId28"/>
    <sheet name="1996-1998" sheetId="21" r:id="rId29"/>
    <sheet name="1995-1997" sheetId="20" r:id="rId30"/>
    <sheet name="1994-1996" sheetId="19" r:id="rId31"/>
    <sheet name="1993-1995" sheetId="18" r:id="rId32"/>
    <sheet name="1992-1994" sheetId="17" r:id="rId33"/>
    <sheet name="1991-1993" sheetId="16" r:id="rId34"/>
    <sheet name="1990-1992" sheetId="15" r:id="rId35"/>
    <sheet name="1989-1991" sheetId="14" r:id="rId36"/>
    <sheet name="1988-1990" sheetId="13" r:id="rId37"/>
    <sheet name="1987-1989" sheetId="12" r:id="rId38"/>
    <sheet name="1986-1988" sheetId="11" r:id="rId39"/>
    <sheet name="1985-1987" sheetId="10" r:id="rId40"/>
    <sheet name="1984-1986" sheetId="9" r:id="rId41"/>
    <sheet name="1983-1985" sheetId="8" r:id="rId42"/>
    <sheet name="1982-1984" sheetId="7" r:id="rId43"/>
    <sheet name="1981-1983" sheetId="6" r:id="rId44"/>
    <sheet name="1980-1982" sheetId="5" r:id="rId4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0" l="1"/>
  <c r="A4" i="5"/>
  <c r="A4" i="6"/>
  <c r="A4" i="7"/>
  <c r="A4" i="8"/>
  <c r="A4" i="9"/>
  <c r="A4" i="11"/>
  <c r="A4" i="12"/>
  <c r="A4" i="13"/>
  <c r="A4" i="14"/>
  <c r="A4" i="15"/>
  <c r="A4" i="16"/>
  <c r="A4" i="17"/>
  <c r="A4" i="18"/>
  <c r="A4" i="19"/>
  <c r="A4" i="20"/>
  <c r="A4" i="21"/>
  <c r="A4" i="22"/>
  <c r="A4" i="23"/>
  <c r="A4" i="24"/>
  <c r="A4" i="25"/>
  <c r="A4" i="26"/>
  <c r="A4" i="27"/>
  <c r="A4" i="28"/>
  <c r="A4" i="29"/>
  <c r="A4" i="30"/>
  <c r="A4" i="31"/>
  <c r="A4" i="32"/>
  <c r="A4" i="33"/>
  <c r="A4" i="34"/>
  <c r="A4" i="35"/>
  <c r="A4" i="36"/>
  <c r="A4" i="37"/>
  <c r="A4" i="38"/>
  <c r="A4" i="39"/>
  <c r="A4" i="40"/>
  <c r="A4" i="41"/>
  <c r="A4" i="42"/>
  <c r="A4" i="43"/>
  <c r="A4" i="44"/>
  <c r="A4" i="45"/>
  <c r="I18" i="1"/>
  <c r="H18" i="1"/>
  <c r="G18" i="1"/>
  <c r="F18" i="1"/>
  <c r="E18" i="1"/>
  <c r="D18" i="1"/>
  <c r="C18" i="1"/>
  <c r="B18" i="1"/>
  <c r="A18" i="1"/>
  <c r="J17" i="1"/>
  <c r="I17" i="1"/>
  <c r="H17" i="1"/>
  <c r="G17" i="1"/>
  <c r="F17" i="1"/>
  <c r="E17" i="1"/>
  <c r="D17" i="1"/>
  <c r="C17" i="1"/>
  <c r="B17" i="1"/>
  <c r="A17" i="1"/>
  <c r="J16" i="1"/>
  <c r="I16" i="1"/>
  <c r="H16" i="1"/>
  <c r="G16" i="1"/>
  <c r="F16" i="1"/>
  <c r="E16" i="1"/>
  <c r="D16" i="1"/>
  <c r="C16" i="1"/>
  <c r="B16" i="1"/>
  <c r="A16" i="1"/>
  <c r="J15" i="1"/>
  <c r="I15" i="1"/>
  <c r="H15" i="1"/>
  <c r="G15" i="1"/>
  <c r="F15" i="1"/>
  <c r="E15" i="1"/>
  <c r="D15" i="1"/>
  <c r="C15" i="1"/>
  <c r="B15" i="1"/>
  <c r="A15" i="1"/>
</calcChain>
</file>

<file path=xl/sharedStrings.xml><?xml version="1.0" encoding="utf-8"?>
<sst xmlns="http://schemas.openxmlformats.org/spreadsheetml/2006/main" count="4991" uniqueCount="156">
  <si>
    <t>pop.info@ons.gov.uk</t>
  </si>
  <si>
    <t>National Life Tables, United Kingdom, period expectation of life, based on data for the years 1980-1982</t>
  </si>
  <si>
    <t>This worksheet contains two tables, presented horizontally with one blank column in between the tables.</t>
  </si>
  <si>
    <t>This worksheet uses notation in the column headers, please see the notation worksheet for explanations.</t>
  </si>
  <si>
    <t>National life tables, Males</t>
  </si>
  <si>
    <t>National life tables, Females</t>
  </si>
  <si>
    <t>age</t>
  </si>
  <si>
    <t>mx</t>
  </si>
  <si>
    <t>qx</t>
  </si>
  <si>
    <t>lx</t>
  </si>
  <si>
    <t>dx</t>
  </si>
  <si>
    <t>ex</t>
  </si>
  <si>
    <t/>
  </si>
  <si>
    <t>National Life Tables, United Kingdom, period expectation of life, based on data for the years 1981-1983</t>
  </si>
  <si>
    <t>National Life Tables, United Kingdom, period expectation of life, based on data for the years 1982-1984</t>
  </si>
  <si>
    <t>National Life Tables, United Kingdom, period expectation of life, based on data for the years 1983-1985</t>
  </si>
  <si>
    <t>National Life Tables, United Kingdom, period expectation of life, based on data for the years 1984-1986</t>
  </si>
  <si>
    <t>National Life Tables, United Kingdom, period expectation of life, based on data for the years 1986-1988</t>
  </si>
  <si>
    <t>National Life Tables, United Kingdom, period expectation of life, based on data for the years 1987-1989</t>
  </si>
  <si>
    <t>National Life Tables, United Kingdom, period expectation of life, based on data for the years 1988-1990</t>
  </si>
  <si>
    <t>National Life Tables, United Kingdom, period expectation of life, based on data for the years 1989-1991</t>
  </si>
  <si>
    <t>National Life Tables, United Kingdom, period expectation of life, based on data for the years 1990-1992</t>
  </si>
  <si>
    <t>National Life Tables, United Kingdom, period expectation of life, based on data for the years 1991-1993</t>
  </si>
  <si>
    <t>National Life Tables, United Kingdom, period expectation of life, based on data for the years 1992-1994</t>
  </si>
  <si>
    <t>National Life Tables, United Kingdom, period expectation of life, based on data for the years 1993-1995</t>
  </si>
  <si>
    <t>National Life Tables, United Kingdom, period expectation of life, based on data for the years 1994-1996</t>
  </si>
  <si>
    <t>National Life Tables, United Kingdom, period expectation of life, based on data for the years 1995-1997</t>
  </si>
  <si>
    <t>National Life Tables, United Kingdom, period expectation of life, based on data for the years 1996-1998</t>
  </si>
  <si>
    <t>National Life Tables, United Kingdom, period expectation of life, based on data for the years 1997-1999</t>
  </si>
  <si>
    <t>National Life Tables, United Kingdom, period expectation of life, based on data for the years 1998-2000</t>
  </si>
  <si>
    <t>National Life Tables, United Kingdom, period expectation of life, based on data for the years 1999-2001</t>
  </si>
  <si>
    <t>National Life Tables, United Kingdom, period expectation of life, based on data for the years 2000-2002</t>
  </si>
  <si>
    <t>National Life Tables, United Kingdom, period expectation of life, based on data for the years 2001-2003</t>
  </si>
  <si>
    <t>National Life Tables, United Kingdom, period expectation of life, based on data for the years 2002-2004</t>
  </si>
  <si>
    <t>National Life Tables, United Kingdom, period expectation of life, based on data for the years 2003-2005</t>
  </si>
  <si>
    <t>National Life Tables, United Kingdom, period expectation of life, based on data for the years 2004-2006</t>
  </si>
  <si>
    <t>National Life Tables, United Kingdom, period expectation of life, based on data for the years 2005-2007</t>
  </si>
  <si>
    <t>National Life Tables, United Kingdom, period expectation of life, based on data for the years 2006-2008</t>
  </si>
  <si>
    <t>National Life Tables, United Kingdom, period expectation of life, based on data for the years 2007-2009</t>
  </si>
  <si>
    <t>National Life Tables, United Kingdom, period expectation of life, based on data for the years 2008-2010</t>
  </si>
  <si>
    <t>National Life Tables, United Kingdom, period expectation of life, based on data for the years 2009-2011</t>
  </si>
  <si>
    <t>National Life Tables, United Kingdom, period expectation of life, based on data for the years 2010-2012</t>
  </si>
  <si>
    <t>National Life Tables, United Kingdom, period expectation of life, based on data for the years 2011-2013</t>
  </si>
  <si>
    <t>National Life Tables, United Kingdom, period expectation of life, based on data for the years 2012-2014</t>
  </si>
  <si>
    <t>National Life Tables, United Kingdom, period expectation of life, based on data for the years 2013-2015</t>
  </si>
  <si>
    <t>National Life Tables, United Kingdom, period expectation of life, based on data for the years 2014-2016</t>
  </si>
  <si>
    <t>National Life Tables, United Kingdom, period expectation of life, based on data for the years 2015-2017</t>
  </si>
  <si>
    <t>National Life Tables, United Kingdom, period expectation of life, based on data for the years 2016-2018</t>
  </si>
  <si>
    <t>National Life Tables, United Kingdom, period expectation of life, based on data for the years 2017-2019</t>
  </si>
  <si>
    <t>National Life Tables, United Kingdom, period expectation of life, based on data for the years 2018-2020</t>
  </si>
  <si>
    <t>National Life Tables, United Kingdom, period expectation of life, based on data for the years 2019-2021</t>
  </si>
  <si>
    <t>National Life Tables, United Kingdom, period expectation of life, based on data for the years 2020-2022</t>
  </si>
  <si>
    <t>Link to the statistical release:</t>
  </si>
  <si>
    <t>National life tables - 2020 to 2022</t>
  </si>
  <si>
    <t>Publication dates</t>
  </si>
  <si>
    <t>Next publication: to be confirmed.</t>
  </si>
  <si>
    <t>Description of the life tables</t>
  </si>
  <si>
    <t xml:space="preserve">National life tables, which are produced annually for the United Kingdom and its constituent countries, provide period expectation of life statistics. </t>
  </si>
  <si>
    <t>Period life expectancy is the average number of additional years a person can be expected to live for if he or she experiences the age-specific mortality rates of the given area and time period for the rest of his or her life.</t>
  </si>
  <si>
    <t xml:space="preserve">Each life table is based on the population estimates and deaths by date of registration data for a period of 3 consecutive years. </t>
  </si>
  <si>
    <t>Contents</t>
  </si>
  <si>
    <t>2019-2021</t>
  </si>
  <si>
    <t>2020-2022</t>
  </si>
  <si>
    <t>Information on where to find related data or supporting publications.</t>
  </si>
  <si>
    <t>Notes</t>
  </si>
  <si>
    <t>Notation</t>
  </si>
  <si>
    <t>Methodology</t>
  </si>
  <si>
    <t>National life tables QMI</t>
  </si>
  <si>
    <t>Guide to calculating national life tables</t>
  </si>
  <si>
    <t>Life expectancy releases and their different uses</t>
  </si>
  <si>
    <t>A National Statistics publication</t>
  </si>
  <si>
    <t>National Statistics are produced to high professional standards set out in the Code of Practice for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</si>
  <si>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</si>
  <si>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</si>
  <si>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</si>
  <si>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</si>
  <si>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</si>
  <si>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</si>
  <si>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</si>
  <si>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</si>
  <si>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 xml:space="preserve">The Office for National Statistics (ONS) is the executive office of the UK Statistics Authority, a non-ministerial department which reports directly to Parliament. ONS is the UK government’s single largest statistical producer. </t>
  </si>
  <si>
    <t>It compiles information about the UK’s society and economy, and provides the evidence-base for policy and decision-making, the allocation of resources, and public accountability.</t>
  </si>
  <si>
    <t xml:space="preserve">Contact </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</si>
  <si>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</si>
  <si>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</si>
  <si>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</si>
  <si>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</si>
  <si>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</si>
  <si>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 xml:space="preserve">Copyright and reproduction </t>
  </si>
  <si>
    <t xml:space="preserve">You may re-use this document/publication (not including logos) free of charge in any format or medium, under the terms of the Open Government Licence v3.0. To view this licence visit </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</si>
  <si>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</si>
  <si>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</si>
  <si>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</si>
  <si>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</si>
  <si>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www.ons.gov.uk</t>
  </si>
  <si>
    <t>This worksheet contains one table.</t>
  </si>
  <si>
    <t>Note number</t>
  </si>
  <si>
    <t>Note text</t>
  </si>
  <si>
    <t>Unless otherwise stated, population estimates used to calculate the national life tables are the latest available at time of publication of the 2020-2022 national life tables.</t>
  </si>
  <si>
    <t>For more information see the Quality and Methodology Information Document for Estimates of the Very Old (including Centenarians)</t>
  </si>
  <si>
    <t>In January 2006 responsibility for the production of national life tables transferred from the Government Actuary's Department (GAD) to the Office for National Statistics (ONS).</t>
  </si>
  <si>
    <t xml:space="preserve">is the central rate of mortality, defined as the number of deaths at age x last birthday in the three year period to which the National Life Table </t>
  </si>
  <si>
    <t>relates divided by the average population at that age over the same period.</t>
  </si>
  <si>
    <r>
      <t xml:space="preserve">is the number of survivors to exact age </t>
    </r>
    <r>
      <rPr>
        <i/>
        <sz val="12"/>
        <rFont val="Times New Roman"/>
        <family val="1"/>
      </rPr>
      <t xml:space="preserve">x </t>
    </r>
    <r>
      <rPr>
        <sz val="12"/>
        <rFont val="Arial"/>
        <family val="2"/>
      </rPr>
      <t xml:space="preserve">of 100,000 live births of the same sex who are assumed to be subject throughout their lives to the </t>
    </r>
  </si>
  <si>
    <t>mortality rates experienced in the three year period to which the National Life Table relates.</t>
  </si>
  <si>
    <r>
      <t xml:space="preserve">is the number dying between exact age </t>
    </r>
    <r>
      <rPr>
        <i/>
        <sz val="12"/>
        <rFont val="Times New Roman"/>
        <family val="1"/>
      </rPr>
      <t>x</t>
    </r>
    <r>
      <rPr>
        <sz val="12"/>
        <rFont val="Arial"/>
        <family val="2"/>
      </rPr>
      <t xml:space="preserve"> and (</t>
    </r>
    <r>
      <rPr>
        <i/>
        <sz val="12"/>
        <rFont val="Times New Roman"/>
        <family val="1"/>
      </rPr>
      <t>x</t>
    </r>
    <r>
      <rPr>
        <sz val="12"/>
        <rFont val="Arial"/>
        <family val="2"/>
      </rPr>
      <t xml:space="preserve"> +1) described similarly to </t>
    </r>
    <r>
      <rPr>
        <i/>
        <sz val="12"/>
        <rFont val="Times New Roman"/>
        <family val="1"/>
      </rPr>
      <t>l</t>
    </r>
    <r>
      <rPr>
        <i/>
        <vertAlign val="subscript"/>
        <sz val="12"/>
        <rFont val="Times New Roman"/>
        <family val="1"/>
      </rPr>
      <t>x</t>
    </r>
    <r>
      <rPr>
        <sz val="12"/>
        <rFont val="Arial"/>
        <family val="2"/>
      </rPr>
      <t xml:space="preserve">, that is </t>
    </r>
    <r>
      <rPr>
        <i/>
        <sz val="12"/>
        <rFont val="Times New Roman"/>
        <family val="1"/>
      </rPr>
      <t>d</t>
    </r>
    <r>
      <rPr>
        <i/>
        <vertAlign val="subscript"/>
        <sz val="12"/>
        <rFont val="Times New Roman"/>
        <family val="1"/>
      </rPr>
      <t>x</t>
    </r>
    <r>
      <rPr>
        <sz val="12"/>
        <rFont val="Arial"/>
        <family val="2"/>
      </rPr>
      <t>=</t>
    </r>
    <r>
      <rPr>
        <i/>
        <sz val="12"/>
        <rFont val="Times New Roman"/>
        <family val="1"/>
      </rPr>
      <t>l</t>
    </r>
    <r>
      <rPr>
        <i/>
        <vertAlign val="subscript"/>
        <sz val="12"/>
        <rFont val="Times New Roman"/>
        <family val="1"/>
      </rPr>
      <t>x</t>
    </r>
    <r>
      <rPr>
        <i/>
        <sz val="12"/>
        <rFont val="Times New Roman"/>
        <family val="1"/>
      </rPr>
      <t>-l</t>
    </r>
    <r>
      <rPr>
        <i/>
        <vertAlign val="subscript"/>
        <sz val="12"/>
        <rFont val="Times New Roman"/>
        <family val="1"/>
      </rPr>
      <t>x</t>
    </r>
    <r>
      <rPr>
        <vertAlign val="subscript"/>
        <sz val="12"/>
        <rFont val="Arial"/>
        <family val="2"/>
      </rPr>
      <t>+1</t>
    </r>
    <r>
      <rPr>
        <sz val="12"/>
        <rFont val="Arial"/>
        <family val="2"/>
      </rPr>
      <t>.</t>
    </r>
  </si>
  <si>
    <r>
      <t xml:space="preserve">is the average period expectation of life at exact age </t>
    </r>
    <r>
      <rPr>
        <i/>
        <sz val="12"/>
        <rFont val="Times New Roman"/>
        <family val="1"/>
      </rPr>
      <t>x</t>
    </r>
    <r>
      <rPr>
        <sz val="12"/>
        <rFont val="Arial"/>
        <family val="2"/>
      </rPr>
      <t xml:space="preserve">, that is the average number of years that those aged </t>
    </r>
    <r>
      <rPr>
        <i/>
        <sz val="12"/>
        <rFont val="Times New Roman"/>
        <family val="1"/>
      </rPr>
      <t>x</t>
    </r>
    <r>
      <rPr>
        <sz val="12"/>
        <rFont val="Arial"/>
        <family val="2"/>
      </rPr>
      <t xml:space="preserve"> exact will live thereafter</t>
    </r>
  </si>
  <si>
    <t>based on the mortality rates experienced in the three year period to which the National Life Table relates.</t>
  </si>
  <si>
    <r>
      <t xml:space="preserve">Infant mortality </t>
    </r>
    <r>
      <rPr>
        <b/>
        <i/>
        <sz val="12"/>
        <rFont val="Arial"/>
        <family val="2"/>
      </rPr>
      <t>(q</t>
    </r>
    <r>
      <rPr>
        <b/>
        <i/>
        <vertAlign val="subscript"/>
        <sz val="12"/>
        <rFont val="Arial"/>
        <family val="2"/>
      </rPr>
      <t>0</t>
    </r>
    <r>
      <rPr>
        <b/>
        <i/>
        <sz val="12"/>
        <rFont val="Arial"/>
        <family val="2"/>
      </rPr>
      <t>)</t>
    </r>
    <r>
      <rPr>
        <b/>
        <sz val="12"/>
        <rFont val="Arial"/>
        <family val="2"/>
      </rPr>
      <t xml:space="preserve"> </t>
    </r>
  </si>
  <si>
    <t>For National Life Tables covering the period year T to year T+2 inclusive, infant deaths at &lt;4weeks, 1-2 months, 3-5 months, 6-8 months and 9-11 months are summed separately for males and females over the three years T, T+1 and T+2. The ‘at risk’ population is then derived for each group from the monthly birth figures, separately for males and females, as follows (where BXxxT = Births in Month Xxx of calendar year T):</t>
  </si>
  <si>
    <t xml:space="preserve">&lt;4 weeks:           </t>
  </si>
  <si>
    <t xml:space="preserve">1 to 2 months:        </t>
  </si>
  <si>
    <t xml:space="preserve">3 to 5 months:        </t>
  </si>
  <si>
    <t xml:space="preserve">6-8 months:        </t>
  </si>
  <si>
    <t xml:space="preserve">9-11 months:      </t>
  </si>
  <si>
    <r>
      <t xml:space="preserve">Each of the total groups of deaths is then divided by the appropriate at risk population calculated above and the results totalled to give </t>
    </r>
    <r>
      <rPr>
        <i/>
        <sz val="12"/>
        <rFont val="Times New Roman"/>
        <family val="1"/>
      </rPr>
      <t>q</t>
    </r>
    <r>
      <rPr>
        <i/>
        <vertAlign val="subscript"/>
        <sz val="12"/>
        <rFont val="Times New Roman"/>
        <family val="1"/>
      </rPr>
      <t>0</t>
    </r>
    <r>
      <rPr>
        <sz val="12"/>
        <rFont val="Arial"/>
        <family val="2"/>
      </rPr>
      <t>.</t>
    </r>
  </si>
  <si>
    <r>
      <t xml:space="preserve">The </t>
    </r>
    <r>
      <rPr>
        <i/>
        <sz val="12"/>
        <rFont val="Times New Roman"/>
        <family val="1"/>
      </rPr>
      <t>m</t>
    </r>
    <r>
      <rPr>
        <i/>
        <vertAlign val="subscript"/>
        <sz val="12"/>
        <rFont val="Times New Roman"/>
        <family val="1"/>
      </rPr>
      <t>0</t>
    </r>
    <r>
      <rPr>
        <i/>
        <sz val="12"/>
        <rFont val="Times New Roman"/>
        <family val="1"/>
      </rPr>
      <t xml:space="preserve"> </t>
    </r>
    <r>
      <rPr>
        <sz val="12"/>
        <rFont val="Arial"/>
        <family val="2"/>
      </rPr>
      <t xml:space="preserve">shown in the life table is calculated from </t>
    </r>
    <r>
      <rPr>
        <i/>
        <sz val="12"/>
        <rFont val="Times New Roman"/>
        <family val="1"/>
      </rPr>
      <t>q</t>
    </r>
    <r>
      <rPr>
        <i/>
        <vertAlign val="subscript"/>
        <sz val="12"/>
        <rFont val="Times New Roman"/>
        <family val="1"/>
      </rPr>
      <t>0</t>
    </r>
    <r>
      <rPr>
        <i/>
        <sz val="12"/>
        <rFont val="Times New Roman"/>
        <family val="1"/>
      </rPr>
      <t xml:space="preserve"> </t>
    </r>
    <r>
      <rPr>
        <sz val="12"/>
        <rFont val="Arial"/>
        <family val="2"/>
      </rPr>
      <t>using the formula:</t>
    </r>
  </si>
  <si>
    <t xml:space="preserve">   </t>
  </si>
  <si>
    <r>
      <t xml:space="preserve">Calculation of </t>
    </r>
    <r>
      <rPr>
        <b/>
        <i/>
        <sz val="12"/>
        <rFont val="Arial"/>
        <family val="2"/>
      </rPr>
      <t>q</t>
    </r>
    <r>
      <rPr>
        <b/>
        <i/>
        <vertAlign val="subscript"/>
        <sz val="12"/>
        <rFont val="Arial"/>
        <family val="2"/>
      </rPr>
      <t>x</t>
    </r>
    <r>
      <rPr>
        <b/>
        <sz val="12"/>
        <rFont val="Arial"/>
        <family val="2"/>
      </rPr>
      <t xml:space="preserve"> above age 0</t>
    </r>
  </si>
  <si>
    <r>
      <t xml:space="preserve">First </t>
    </r>
    <r>
      <rPr>
        <i/>
        <sz val="12"/>
        <rFont val="Times New Roman"/>
        <family val="1"/>
      </rPr>
      <t>m</t>
    </r>
    <r>
      <rPr>
        <i/>
        <vertAlign val="subscript"/>
        <sz val="12"/>
        <rFont val="Times New Roman"/>
        <family val="1"/>
      </rPr>
      <t>x</t>
    </r>
    <r>
      <rPr>
        <sz val="12"/>
        <rFont val="Arial"/>
        <family val="2"/>
      </rPr>
      <t xml:space="preserve"> is calculated for each age by dividing the sum of the deaths at age </t>
    </r>
    <r>
      <rPr>
        <i/>
        <sz val="12"/>
        <rFont val="Times New Roman"/>
        <family val="1"/>
      </rPr>
      <t>x</t>
    </r>
    <r>
      <rPr>
        <sz val="12"/>
        <rFont val="Arial"/>
        <family val="2"/>
      </rPr>
      <t xml:space="preserve"> in each of the three years by the sum of the mid year </t>
    </r>
  </si>
  <si>
    <r>
      <t xml:space="preserve">population aged </t>
    </r>
    <r>
      <rPr>
        <i/>
        <sz val="12"/>
        <rFont val="Times New Roman"/>
        <family val="1"/>
      </rPr>
      <t>x</t>
    </r>
    <r>
      <rPr>
        <sz val="12"/>
        <rFont val="Arial"/>
        <family val="2"/>
      </rPr>
      <t xml:space="preserve"> last birthday for each of the three years. The corresponding </t>
    </r>
    <r>
      <rPr>
        <i/>
        <sz val="12"/>
        <rFont val="Times New Roman"/>
        <family val="1"/>
      </rPr>
      <t>q</t>
    </r>
    <r>
      <rPr>
        <i/>
        <vertAlign val="subscript"/>
        <sz val="12"/>
        <rFont val="Times New Roman"/>
        <family val="1"/>
      </rPr>
      <t>x</t>
    </r>
    <r>
      <rPr>
        <sz val="12"/>
        <rFont val="Arial"/>
        <family val="2"/>
      </rPr>
      <t xml:space="preserve"> is then derived using the formula:</t>
    </r>
  </si>
  <si>
    <t>The construction of the life table</t>
  </si>
  <si>
    <r>
      <t>Starting with a radix of 100000 simultaneous births (</t>
    </r>
    <r>
      <rPr>
        <i/>
        <sz val="12"/>
        <rFont val="Times New Roman"/>
        <family val="1"/>
      </rPr>
      <t>l</t>
    </r>
    <r>
      <rPr>
        <i/>
        <vertAlign val="subscript"/>
        <sz val="12"/>
        <rFont val="Times New Roman"/>
        <family val="1"/>
      </rPr>
      <t>0</t>
    </r>
    <r>
      <rPr>
        <sz val="12"/>
        <rFont val="Arial"/>
        <family val="2"/>
      </rPr>
      <t xml:space="preserve">), the life table population is calculated by multiplying </t>
    </r>
    <r>
      <rPr>
        <i/>
        <sz val="12"/>
        <rFont val="Times New Roman"/>
        <family val="1"/>
      </rPr>
      <t>l</t>
    </r>
    <r>
      <rPr>
        <i/>
        <vertAlign val="subscript"/>
        <sz val="12"/>
        <rFont val="Times New Roman"/>
        <family val="1"/>
      </rPr>
      <t>0</t>
    </r>
    <r>
      <rPr>
        <i/>
        <sz val="12"/>
        <rFont val="Times New Roman"/>
        <family val="1"/>
      </rPr>
      <t xml:space="preserve"> </t>
    </r>
    <r>
      <rPr>
        <sz val="12"/>
        <rFont val="Arial"/>
        <family val="2"/>
      </rPr>
      <t>by</t>
    </r>
    <r>
      <rPr>
        <i/>
        <sz val="12"/>
        <rFont val="Times New Roman"/>
        <family val="1"/>
      </rPr>
      <t xml:space="preserve"> q</t>
    </r>
    <r>
      <rPr>
        <i/>
        <vertAlign val="subscript"/>
        <sz val="12"/>
        <rFont val="Times New Roman"/>
        <family val="1"/>
      </rPr>
      <t>0</t>
    </r>
    <r>
      <rPr>
        <i/>
        <sz val="12"/>
        <rFont val="Times New Roman"/>
        <family val="1"/>
      </rPr>
      <t xml:space="preserve"> </t>
    </r>
    <r>
      <rPr>
        <sz val="12"/>
        <rFont val="Arial"/>
        <family val="2"/>
      </rPr>
      <t>to give</t>
    </r>
    <r>
      <rPr>
        <i/>
        <sz val="12"/>
        <rFont val="Times New Roman"/>
        <family val="1"/>
      </rPr>
      <t xml:space="preserve"> d</t>
    </r>
    <r>
      <rPr>
        <i/>
        <vertAlign val="subscript"/>
        <sz val="12"/>
        <rFont val="Times New Roman"/>
        <family val="1"/>
      </rPr>
      <t>0</t>
    </r>
    <r>
      <rPr>
        <vertAlign val="subscript"/>
        <sz val="12"/>
        <rFont val="Arial"/>
        <family val="2"/>
      </rPr>
      <t xml:space="preserve">, </t>
    </r>
  </si>
  <si>
    <r>
      <t xml:space="preserve">the number of deaths aged 0. The resulting </t>
    </r>
    <r>
      <rPr>
        <i/>
        <sz val="12"/>
        <rFont val="Times New Roman"/>
        <family val="1"/>
      </rPr>
      <t>d</t>
    </r>
    <r>
      <rPr>
        <i/>
        <vertAlign val="subscript"/>
        <sz val="12"/>
        <rFont val="Times New Roman"/>
        <family val="1"/>
      </rPr>
      <t>0</t>
    </r>
    <r>
      <rPr>
        <sz val="12"/>
        <rFont val="Arial"/>
        <family val="2"/>
      </rPr>
      <t xml:space="preserve"> is then subtracted from the </t>
    </r>
    <r>
      <rPr>
        <i/>
        <sz val="12"/>
        <rFont val="Times New Roman"/>
        <family val="1"/>
      </rPr>
      <t>l</t>
    </r>
    <r>
      <rPr>
        <i/>
        <vertAlign val="subscript"/>
        <sz val="12"/>
        <rFont val="Times New Roman"/>
        <family val="1"/>
      </rPr>
      <t>0</t>
    </r>
    <r>
      <rPr>
        <sz val="12"/>
        <rFont val="Arial"/>
        <family val="2"/>
      </rPr>
      <t xml:space="preserve"> to give</t>
    </r>
    <r>
      <rPr>
        <i/>
        <sz val="12"/>
        <rFont val="Times New Roman"/>
        <family val="1"/>
      </rPr>
      <t xml:space="preserve"> l</t>
    </r>
    <r>
      <rPr>
        <i/>
        <vertAlign val="subscript"/>
        <sz val="12"/>
        <rFont val="Times New Roman"/>
        <family val="1"/>
      </rPr>
      <t>1</t>
    </r>
    <r>
      <rPr>
        <sz val="12"/>
        <rFont val="Arial"/>
        <family val="2"/>
      </rPr>
      <t xml:space="preserve">. Similarly </t>
    </r>
    <r>
      <rPr>
        <i/>
        <sz val="12"/>
        <rFont val="Times New Roman"/>
        <family val="1"/>
      </rPr>
      <t>l</t>
    </r>
    <r>
      <rPr>
        <i/>
        <vertAlign val="subscript"/>
        <sz val="12"/>
        <rFont val="Times New Roman"/>
        <family val="1"/>
      </rPr>
      <t>2</t>
    </r>
    <r>
      <rPr>
        <sz val="12"/>
        <rFont val="Arial"/>
        <family val="2"/>
      </rPr>
      <t xml:space="preserve"> is </t>
    </r>
    <r>
      <rPr>
        <i/>
        <sz val="12"/>
        <rFont val="Times New Roman"/>
        <family val="1"/>
      </rPr>
      <t>l</t>
    </r>
    <r>
      <rPr>
        <i/>
        <vertAlign val="subscript"/>
        <sz val="12"/>
        <rFont val="Times New Roman"/>
        <family val="1"/>
      </rPr>
      <t>1</t>
    </r>
    <r>
      <rPr>
        <sz val="12"/>
        <rFont val="Arial"/>
        <family val="2"/>
      </rPr>
      <t xml:space="preserve"> less (</t>
    </r>
    <r>
      <rPr>
        <i/>
        <sz val="12"/>
        <rFont val="Times New Roman"/>
        <family val="1"/>
      </rPr>
      <t>l</t>
    </r>
    <r>
      <rPr>
        <i/>
        <vertAlign val="subscript"/>
        <sz val="12"/>
        <rFont val="Times New Roman"/>
        <family val="1"/>
      </rPr>
      <t>1</t>
    </r>
    <r>
      <rPr>
        <sz val="12"/>
        <rFont val="Arial"/>
        <family val="2"/>
      </rPr>
      <t xml:space="preserve"> times </t>
    </r>
    <r>
      <rPr>
        <i/>
        <sz val="12"/>
        <rFont val="Times New Roman"/>
        <family val="1"/>
      </rPr>
      <t>q</t>
    </r>
    <r>
      <rPr>
        <i/>
        <vertAlign val="subscript"/>
        <sz val="12"/>
        <rFont val="Times New Roman"/>
        <family val="1"/>
      </rPr>
      <t>1)</t>
    </r>
    <r>
      <rPr>
        <sz val="12"/>
        <rFont val="Arial"/>
        <family val="2"/>
      </rPr>
      <t xml:space="preserve"> and so on.</t>
    </r>
  </si>
  <si>
    <t>Generally:</t>
  </si>
  <si>
    <t>The calculation of expectation of life at each age</t>
  </si>
  <si>
    <r>
      <t>In order to calculate the expectation of life at exact age x the number of 'years alive' at each individual age (</t>
    </r>
    <r>
      <rPr>
        <i/>
        <sz val="12"/>
        <rFont val="Times New Roman"/>
        <family val="1"/>
      </rPr>
      <t>L</t>
    </r>
    <r>
      <rPr>
        <i/>
        <vertAlign val="subscript"/>
        <sz val="12"/>
        <rFont val="Times New Roman"/>
        <family val="1"/>
      </rPr>
      <t>x</t>
    </r>
    <r>
      <rPr>
        <sz val="12"/>
        <rFont val="Arial"/>
        <family val="2"/>
      </rPr>
      <t>) needs to be calculated.</t>
    </r>
  </si>
  <si>
    <t xml:space="preserve">For ages above 1, where deaths can be assumed to occur linearly over a year of age, this can be taken as </t>
  </si>
  <si>
    <r>
      <t xml:space="preserve">Below age 1, this assumption is unrealistic. </t>
    </r>
    <r>
      <rPr>
        <i/>
        <sz val="12"/>
        <rFont val="Times New Roman"/>
        <family val="1"/>
      </rPr>
      <t>L</t>
    </r>
    <r>
      <rPr>
        <i/>
        <vertAlign val="subscript"/>
        <sz val="12"/>
        <rFont val="Times New Roman"/>
        <family val="1"/>
      </rPr>
      <t>0</t>
    </r>
    <r>
      <rPr>
        <sz val="12"/>
        <rFont val="Arial"/>
        <family val="2"/>
      </rPr>
      <t xml:space="preserve"> is calculated using the following formula:</t>
    </r>
  </si>
  <si>
    <r>
      <t xml:space="preserve">          , where </t>
    </r>
    <r>
      <rPr>
        <i/>
        <sz val="12"/>
        <rFont val="Times New Roman"/>
        <family val="1"/>
      </rPr>
      <t>a</t>
    </r>
    <r>
      <rPr>
        <i/>
        <vertAlign val="subscript"/>
        <sz val="12"/>
        <rFont val="Times New Roman"/>
        <family val="1"/>
      </rPr>
      <t>0</t>
    </r>
    <r>
      <rPr>
        <sz val="12"/>
        <rFont val="Arial"/>
        <family val="2"/>
      </rPr>
      <t xml:space="preserve"> is the average age of death of those dying within the first year of life.</t>
    </r>
  </si>
  <si>
    <r>
      <t xml:space="preserve">By making assumptions for the average age of death for each of the periods used for the infant death calculation, </t>
    </r>
    <r>
      <rPr>
        <i/>
        <sz val="12"/>
        <rFont val="Times New Roman"/>
        <family val="1"/>
      </rPr>
      <t>a</t>
    </r>
    <r>
      <rPr>
        <i/>
        <vertAlign val="subscript"/>
        <sz val="12"/>
        <rFont val="Times New Roman"/>
        <family val="1"/>
      </rPr>
      <t>0</t>
    </r>
    <r>
      <rPr>
        <sz val="12"/>
        <rFont val="Arial"/>
        <family val="2"/>
      </rPr>
      <t xml:space="preserve"> can be calculated. </t>
    </r>
  </si>
  <si>
    <t>The assumed average ages at death are as follows:</t>
  </si>
  <si>
    <t>Age at death</t>
  </si>
  <si>
    <t>Assumed average age at death  (months)</t>
  </si>
  <si>
    <t>&lt;4 weeks</t>
  </si>
  <si>
    <t>Based on analysis of England and Wales data for deaths under 1 month</t>
  </si>
  <si>
    <t>1-2 months</t>
  </si>
  <si>
    <t>3-5 months</t>
  </si>
  <si>
    <t>6-8 months</t>
  </si>
  <si>
    <t>9-11 months</t>
  </si>
  <si>
    <r>
      <t xml:space="preserve">Summing the </t>
    </r>
    <r>
      <rPr>
        <i/>
        <sz val="12"/>
        <rFont val="Times New Roman"/>
        <family val="1"/>
      </rPr>
      <t>L</t>
    </r>
    <r>
      <rPr>
        <i/>
        <vertAlign val="subscript"/>
        <sz val="12"/>
        <rFont val="Times New Roman"/>
        <family val="1"/>
      </rPr>
      <t>x</t>
    </r>
    <r>
      <rPr>
        <sz val="12"/>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2"/>
        <rFont val="Arial"/>
        <family val="2"/>
      </rPr>
      <t xml:space="preserve">) from age x. </t>
    </r>
  </si>
  <si>
    <t xml:space="preserve">The period expectation of life at exact age x is given by dividing the number of years lived by the number at that age i.e. </t>
  </si>
  <si>
    <t>http://www.nationalarchives.gov.uk/doc/open-government-licence</t>
  </si>
  <si>
    <r>
      <t xml:space="preserve">is the mortality rate between age </t>
    </r>
    <r>
      <rPr>
        <i/>
        <sz val="12"/>
        <rFont val="Times New Roman"/>
        <family val="1"/>
      </rPr>
      <t>x</t>
    </r>
    <r>
      <rPr>
        <sz val="12"/>
        <rFont val="Arial"/>
        <family val="2"/>
      </rPr>
      <t xml:space="preserve"> and (</t>
    </r>
    <r>
      <rPr>
        <i/>
        <sz val="12"/>
        <rFont val="Times New Roman"/>
        <family val="1"/>
      </rPr>
      <t>x</t>
    </r>
    <r>
      <rPr>
        <sz val="12"/>
        <rFont val="Arial"/>
        <family val="2"/>
      </rPr>
      <t xml:space="preserve"> +1), that is the probability that a person aged </t>
    </r>
    <r>
      <rPr>
        <i/>
        <sz val="12"/>
        <rFont val="Times New Roman"/>
        <family val="1"/>
      </rPr>
      <t>x</t>
    </r>
    <r>
      <rPr>
        <sz val="12"/>
        <rFont val="Arial"/>
        <family val="2"/>
      </rPr>
      <t xml:space="preserve"> exactly will die before reaching age (</t>
    </r>
    <r>
      <rPr>
        <i/>
        <sz val="12"/>
        <rFont val="Times New Roman"/>
        <family val="1"/>
      </rPr>
      <t>x</t>
    </r>
    <r>
      <rPr>
        <sz val="12"/>
        <rFont val="Arial"/>
        <family val="2"/>
      </rPr>
      <t xml:space="preserve"> +1).</t>
    </r>
  </si>
  <si>
    <t>National Life Tables, United Kingdom, period expectation of life, based on data for the years 1985-1987</t>
  </si>
  <si>
    <t>National Life Tables, United Kingdom, 1980-1982 to 2020-2022</t>
  </si>
  <si>
    <t>This spreadsheet contains National Life Tables for the United Kingdom.</t>
  </si>
  <si>
    <t>The data tables in this spreadsheet were published on 11 January 2024.</t>
  </si>
  <si>
    <t>The current set of national life tables for 2020-2022 is based on the mid-year population estimates for 2020, 2021 and 2022 and corresponding data on birth occurrences by month, infant death registrations by age in months and death registrations by individual year of age (the calculation of infant mortality also requires monthly birth occurrences data for 2019).</t>
  </si>
  <si>
    <t>The current national life tables for 2020-2022 and tables from 1980-1982 to 2019-2021 can be accessed by clicking on the links below.</t>
  </si>
  <si>
    <t>© Crown copyright 2024</t>
  </si>
  <si>
    <t>In March 2014, ONS published a complete set of revised National Life Tables for the UK, GB, and the constituent countries for the years 2000-2002 to 2008-2010 to take into account revisions to the underlying population estimates following the 2011 Census.</t>
  </si>
  <si>
    <t>Figures include deaths of non-residents.</t>
  </si>
  <si>
    <t xml:space="preserve">Population estimates for those aged 90 and over (by single year of age and sex) are calculated for each country separately using the Kannisto-Thatcher (KT) methodology. These are then constrained to the 90+ totals in the annual mid-year population estimates and summed to produce estimates for Great Britain or the United Kingdom. These are revised each year to improve accuracy, as new data become available. In previous publications these revisions have not been taken into account in historical life tables. However, since the 2016-18 edition of the national life tables, ONS has revised historical life tables as far back as possible to incorporate the latest Estimates of the very old (EVOs). Revisions to EVOs take into account both changes to the 90+ population total and death registrations. Prior to 1990-1992 life tables these were calculated by apportioning 90+ KT estimates at single years of age for England and Wales combined based on the respective 90+ population sizes of England and Wales. </t>
  </si>
  <si>
    <t>The 2010-2012 to 2018-2020 life tables for England, Wales and Northern Ireland have been revised to take account of revisions to population estimates following the 2021 Census. The 2019-2021 and 2020-2022 life tables are published for the first time and take account of the 2021 Census. The 2020-2022 life tables for Scotland are provisional statistics. Usually, mid-year population estimates are used to calculate life expectancy. However, the populations for 2022 for Scotland are taken from the 2020 based interim national population projections. The figures for the 2010-2012 to 2020-2022 life tables for Scotland will be superseded once rebased populations are available from the 2022 census. Consequently the corresponding UK and GB life tables are also provisional and will be revised at the same time as the Scottish life tables.</t>
  </si>
  <si>
    <t>For Scotland, population estimates for those aged 90 and over (by single year of age and sex) for 2021 and earlier are calculated using the Kannisto-Thatcher (KT) methodology. The EVOs for 2022 for Scotland are provisional. They have been taken from the 2020 based interim national population projections and are not calculated using the KT method. These will be revised when rebased mid-year population estimates from the 2022 Census become available (see note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</si>
</sst>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27" x14ac:knownFonts="1">
    <font>
      <sz val="10"/>
      <color rgb="FF000000"/>
      <name val="Arial"/>
    </font>
    <font>
      <u/>
      <sz val="10"/>
      <color theme="10"/>
      <name val="Arial"/>
      <family val="2"/>
    </font>
    <font>
      <b/>
      <sz val="15"/>
      <color theme="3"/>
      <name val="Arial"/>
      <family val="2"/>
    </font>
    <font>
      <b/>
      <sz val="13"/>
      <color theme="3"/>
      <name val="Arial"/>
      <family val="2"/>
    </font>
    <font>
      <sz val="12"/>
      <color rgb="FFFF0000"/>
      <name val="Arial"/>
      <family val="2"/>
    </font>
    <font>
      <b/>
      <sz val="15"/>
      <name val="Arial"/>
      <family val="2"/>
    </font>
    <font>
      <sz val="15"/>
      <color rgb="FF000000"/>
      <name val="Arial"/>
      <family val="2"/>
    </font>
    <font>
      <sz val="12"/>
      <color rgb="FF000000"/>
      <name val="Arial"/>
      <family val="2"/>
    </font>
    <font>
      <u/>
      <sz val="10"/>
      <color theme="10"/>
      <name val="Arial"/>
      <family val="2"/>
    </font>
    <font>
      <u/>
      <sz val="12"/>
      <color theme="10"/>
      <name val="Arial"/>
      <family val="2"/>
    </font>
    <font>
      <b/>
      <sz val="12"/>
      <name val="Arial"/>
      <family val="2"/>
    </font>
    <font>
      <b/>
      <sz val="12"/>
      <color rgb="FF000000"/>
      <name val="Arial"/>
      <family val="2"/>
    </font>
    <font>
      <sz val="10"/>
      <name val="Verdana"/>
      <family val="2"/>
    </font>
    <font>
      <sz val="12"/>
      <name val="Arial"/>
      <family val="2"/>
    </font>
    <font>
      <sz val="11"/>
      <color theme="1"/>
      <name val="Calibri"/>
      <family val="2"/>
      <scheme val="minor"/>
    </font>
    <font>
      <sz val="10"/>
      <color rgb="FF000000"/>
      <name val="Arial"/>
      <family val="2"/>
    </font>
    <font>
      <b/>
      <sz val="15"/>
      <color rgb="FF000000"/>
      <name val="Arial"/>
      <family val="2"/>
    </font>
    <font>
      <b/>
      <sz val="15"/>
      <color theme="3"/>
      <name val="Calibri"/>
      <family val="2"/>
      <scheme val="minor"/>
    </font>
    <font>
      <b/>
      <u/>
      <sz val="12"/>
      <color indexed="18"/>
      <name val="Arial"/>
      <family val="2"/>
    </font>
    <font>
      <b/>
      <sz val="12"/>
      <name val="Times New Roman"/>
      <family val="1"/>
    </font>
    <font>
      <i/>
      <sz val="12"/>
      <name val="Times New Roman"/>
      <family val="1"/>
    </font>
    <font>
      <i/>
      <vertAlign val="subscript"/>
      <sz val="12"/>
      <name val="Times New Roman"/>
      <family val="1"/>
    </font>
    <font>
      <vertAlign val="subscript"/>
      <sz val="12"/>
      <name val="Arial"/>
      <family val="2"/>
    </font>
    <font>
      <sz val="15"/>
      <name val="Arial"/>
      <family val="2"/>
    </font>
    <font>
      <b/>
      <u/>
      <sz val="15"/>
      <color indexed="18"/>
      <name val="Arial"/>
      <family val="2"/>
    </font>
    <font>
      <b/>
      <i/>
      <sz val="12"/>
      <name val="Arial"/>
      <family val="2"/>
    </font>
    <font>
      <b/>
      <i/>
      <vertAlign val="subscript"/>
      <sz val="12"/>
      <name val="Arial"/>
      <family val="2"/>
    </font>
  </fonts>
  <fills count="3">
    <fill>
      <patternFill patternType="none"/>
    </fill>
    <fill>
      <patternFill patternType="gray125"/>
    </fill>
    <fill>
      <patternFill patternType="solid">
        <fgColor theme="0"/>
        <bgColor indexed="64"/>
      </patternFill>
    </fill>
  </fills>
  <borders count="9">
    <border>
      <left/>
      <right/>
      <top/>
      <bottom/>
      <diagonal/>
    </border>
    <border>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thin">
        <color rgb="FF000000"/>
      </bottom>
      <diagonal/>
    </border>
  </borders>
  <cellStyleXfs count="9">
    <xf numFmtId="0" fontId="0" fillId="0" borderId="0"/>
    <xf numFmtId="0" fontId="2" fillId="0" borderId="2" applyNumberFormat="0" applyFill="0" applyAlignment="0" applyProtection="0"/>
    <xf numFmtId="0" fontId="3" fillId="0" borderId="3" applyNumberFormat="0" applyFill="0" applyAlignment="0" applyProtection="0"/>
    <xf numFmtId="0" fontId="8" fillId="0" borderId="0" applyNumberFormat="0" applyFill="0" applyBorder="0" applyAlignment="0" applyProtection="0"/>
    <xf numFmtId="0" fontId="12" fillId="0" borderId="0"/>
    <xf numFmtId="0" fontId="14" fillId="0" borderId="0"/>
    <xf numFmtId="0" fontId="15" fillId="0" borderId="0"/>
    <xf numFmtId="0" fontId="17" fillId="0" borderId="2" applyNumberFormat="0" applyFill="0" applyAlignment="0" applyProtection="0"/>
    <xf numFmtId="0" fontId="1" fillId="0" borderId="0" applyNumberFormat="0" applyFill="0" applyBorder="0" applyAlignment="0" applyProtection="0"/>
  </cellStyleXfs>
  <cellXfs count="73">
    <xf numFmtId="0" fontId="0" fillId="0" borderId="0" xfId="0"/>
    <xf numFmtId="0" fontId="5" fillId="0" borderId="0" xfId="1" applyFont="1" applyFill="1" applyBorder="1" applyAlignment="1">
      <alignment vertical="center"/>
    </xf>
    <xf numFmtId="0" fontId="6" fillId="0" borderId="0" xfId="0" applyFont="1"/>
    <xf numFmtId="0" fontId="7" fillId="0" borderId="0" xfId="0" applyFont="1"/>
    <xf numFmtId="0" fontId="10" fillId="0" borderId="0" xfId="2" applyFont="1" applyFill="1" applyBorder="1" applyAlignment="1">
      <alignment horizontal="left"/>
    </xf>
    <xf numFmtId="0" fontId="7" fillId="0" borderId="0" xfId="0" applyFont="1" applyAlignment="1">
      <alignment vertical="top"/>
    </xf>
    <xf numFmtId="0" fontId="11" fillId="0" borderId="0" xfId="0" applyFont="1"/>
    <xf numFmtId="0" fontId="9" fillId="0" borderId="0" xfId="0" applyFont="1"/>
    <xf numFmtId="0" fontId="9" fillId="0" borderId="0" xfId="0" applyFont="1" applyAlignment="1">
      <alignment vertical="top"/>
    </xf>
    <xf numFmtId="0" fontId="4" fillId="0" borderId="0" xfId="0" applyFont="1" applyAlignment="1">
      <alignment vertical="top"/>
    </xf>
    <xf numFmtId="0" fontId="9" fillId="0" borderId="0" xfId="3" applyFont="1"/>
    <xf numFmtId="0" fontId="9" fillId="0" borderId="0" xfId="3" applyFont="1" applyAlignment="1"/>
    <xf numFmtId="0" fontId="9" fillId="0" borderId="0" xfId="3" applyFont="1" applyAlignment="1">
      <alignment vertical="top"/>
    </xf>
    <xf numFmtId="0" fontId="10" fillId="0" borderId="0" xfId="4" applyFont="1"/>
    <xf numFmtId="0" fontId="13" fillId="0" borderId="0" xfId="4" applyFont="1"/>
    <xf numFmtId="0" fontId="13" fillId="0" borderId="0" xfId="4" applyFont="1" applyAlignment="1">
      <alignment vertical="center"/>
    </xf>
    <xf numFmtId="0" fontId="13" fillId="0" borderId="0" xfId="5" applyFont="1"/>
    <xf numFmtId="0" fontId="13" fillId="0" borderId="0" xfId="4" applyFont="1" applyAlignment="1">
      <alignment horizontal="left" vertical="top"/>
    </xf>
    <xf numFmtId="0" fontId="13" fillId="0" borderId="0" xfId="4" applyFont="1" applyAlignment="1">
      <alignment vertical="top"/>
    </xf>
    <xf numFmtId="0" fontId="13" fillId="0" borderId="0" xfId="6" applyFont="1" applyAlignment="1">
      <alignment horizontal="left" vertical="top"/>
    </xf>
    <xf numFmtId="0" fontId="9" fillId="0" borderId="0" xfId="3" applyFont="1" applyFill="1" applyBorder="1" applyAlignment="1" applyProtection="1">
      <alignment horizontal="left" vertical="top"/>
    </xf>
    <xf numFmtId="0" fontId="13" fillId="0" borderId="0" xfId="5" applyFont="1" applyAlignment="1">
      <alignment horizontal="left"/>
    </xf>
    <xf numFmtId="0" fontId="9" fillId="0" borderId="0" xfId="3" applyFont="1" applyAlignment="1">
      <alignment horizontal="left"/>
    </xf>
    <xf numFmtId="0" fontId="13" fillId="0" borderId="0" xfId="3" applyFont="1" applyAlignment="1">
      <alignment horizontal="left"/>
    </xf>
    <xf numFmtId="0" fontId="13" fillId="0" borderId="0" xfId="5" applyFont="1" applyAlignment="1">
      <alignment horizontal="left" vertical="top"/>
    </xf>
    <xf numFmtId="0" fontId="13" fillId="0" borderId="0" xfId="0" applyFont="1" applyAlignment="1">
      <alignment vertical="top"/>
    </xf>
    <xf numFmtId="0" fontId="9" fillId="0" borderId="0" xfId="3" applyFont="1" applyAlignment="1">
      <alignment horizontal="left" vertical="top"/>
    </xf>
    <xf numFmtId="0" fontId="16" fillId="0" borderId="0" xfId="0" applyFont="1" applyAlignment="1">
      <alignment vertical="center"/>
    </xf>
    <xf numFmtId="0" fontId="13" fillId="0" borderId="0" xfId="7" applyFont="1" applyBorder="1" applyAlignment="1">
      <alignment vertical="center"/>
    </xf>
    <xf numFmtId="0" fontId="14" fillId="0" borderId="0" xfId="5"/>
    <xf numFmtId="0" fontId="11" fillId="0" borderId="0" xfId="0" applyFont="1" applyAlignment="1">
      <alignment horizontal="left" vertical="top"/>
    </xf>
    <xf numFmtId="0" fontId="13" fillId="0" borderId="0" xfId="0" applyFont="1" applyAlignment="1">
      <alignment horizontal="left" vertical="top" wrapText="1"/>
    </xf>
    <xf numFmtId="0" fontId="13" fillId="0" borderId="0" xfId="6" applyFont="1" applyAlignment="1">
      <alignment vertical="top" wrapText="1"/>
    </xf>
    <xf numFmtId="0" fontId="9" fillId="0" borderId="0" xfId="3" applyFont="1" applyFill="1" applyAlignment="1" applyProtection="1">
      <alignment vertical="top" wrapText="1"/>
    </xf>
    <xf numFmtId="49" fontId="13" fillId="0" borderId="0" xfId="6" applyNumberFormat="1" applyFont="1" applyAlignment="1">
      <alignment horizontal="left" vertical="top" wrapText="1"/>
    </xf>
    <xf numFmtId="49" fontId="13" fillId="0" borderId="0" xfId="6" applyNumberFormat="1" applyFont="1" applyAlignment="1">
      <alignment vertical="top" wrapText="1"/>
    </xf>
    <xf numFmtId="0" fontId="7" fillId="0" borderId="0" xfId="0" applyFont="1" applyAlignment="1">
      <alignment wrapText="1"/>
    </xf>
    <xf numFmtId="0" fontId="5" fillId="0" borderId="0" xfId="6" applyFont="1" applyAlignment="1">
      <alignment vertical="center"/>
    </xf>
    <xf numFmtId="0" fontId="7" fillId="0" borderId="0" xfId="6" applyFont="1"/>
    <xf numFmtId="0" fontId="18" fillId="0" borderId="0" xfId="3" applyFont="1" applyFill="1" applyAlignment="1" applyProtection="1"/>
    <xf numFmtId="0" fontId="19" fillId="0" borderId="0" xfId="6" applyFont="1"/>
    <xf numFmtId="0" fontId="13" fillId="0" borderId="0" xfId="6" applyFont="1"/>
    <xf numFmtId="0" fontId="13" fillId="0" borderId="0" xfId="6" applyFont="1" applyAlignment="1">
      <alignment vertical="top"/>
    </xf>
    <xf numFmtId="0" fontId="7" fillId="0" borderId="0" xfId="6" applyFont="1" applyAlignment="1">
      <alignment vertical="top"/>
    </xf>
    <xf numFmtId="0" fontId="5" fillId="2" borderId="0" xfId="6" applyFont="1" applyFill="1" applyAlignment="1">
      <alignment vertical="center"/>
    </xf>
    <xf numFmtId="0" fontId="23" fillId="2" borderId="0" xfId="6" applyFont="1" applyFill="1"/>
    <xf numFmtId="0" fontId="24" fillId="2" borderId="0" xfId="3" applyFont="1" applyFill="1" applyAlignment="1" applyProtection="1">
      <alignment horizontal="right"/>
    </xf>
    <xf numFmtId="0" fontId="10" fillId="2" borderId="0" xfId="6" applyFont="1" applyFill="1"/>
    <xf numFmtId="0" fontId="13" fillId="2" borderId="0" xfId="6" applyFont="1" applyFill="1"/>
    <xf numFmtId="0" fontId="13" fillId="2" borderId="0" xfId="6" applyFont="1" applyFill="1" applyAlignment="1">
      <alignment horizontal="left" vertical="top" wrapText="1"/>
    </xf>
    <xf numFmtId="0" fontId="13" fillId="2" borderId="0" xfId="6" applyFont="1" applyFill="1" applyAlignment="1">
      <alignment vertical="top"/>
    </xf>
    <xf numFmtId="0" fontId="10" fillId="2" borderId="4" xfId="6" applyFont="1" applyFill="1" applyBorder="1" applyAlignment="1">
      <alignment vertical="top" wrapText="1"/>
    </xf>
    <xf numFmtId="0" fontId="10" fillId="2" borderId="5" xfId="6" applyFont="1" applyFill="1" applyBorder="1" applyAlignment="1">
      <alignment vertical="top" wrapText="1"/>
    </xf>
    <xf numFmtId="0" fontId="13" fillId="2" borderId="6" xfId="6" applyFont="1" applyFill="1" applyBorder="1" applyAlignment="1">
      <alignment vertical="top" wrapText="1"/>
    </xf>
    <xf numFmtId="0" fontId="13" fillId="2" borderId="7" xfId="6" applyFont="1" applyFill="1" applyBorder="1" applyAlignment="1">
      <alignment horizontal="center" vertical="top" wrapText="1"/>
    </xf>
    <xf numFmtId="0" fontId="13" fillId="2" borderId="7" xfId="6" applyFont="1" applyFill="1" applyBorder="1" applyAlignment="1">
      <alignment vertical="top" wrapText="1"/>
    </xf>
    <xf numFmtId="0" fontId="9" fillId="0" borderId="0" xfId="8" applyFont="1" applyAlignment="1">
      <alignment vertical="top"/>
    </xf>
    <xf numFmtId="0" fontId="9" fillId="0" borderId="0" xfId="8" applyFont="1" applyAlignment="1">
      <alignment horizontal="left"/>
    </xf>
    <xf numFmtId="0" fontId="11" fillId="0" borderId="8" xfId="0" applyFont="1" applyBorder="1" applyAlignment="1">
      <alignment horizontal="center" vertical="center"/>
    </xf>
    <xf numFmtId="164" fontId="7" fillId="0" borderId="0" xfId="0" applyNumberFormat="1" applyFont="1"/>
    <xf numFmtId="165" fontId="7" fillId="0" borderId="0" xfId="0" applyNumberFormat="1" applyFont="1"/>
    <xf numFmtId="2" fontId="7" fillId="0" borderId="0" xfId="0" applyNumberFormat="1" applyFont="1"/>
    <xf numFmtId="0" fontId="6" fillId="0" borderId="0" xfId="0" applyFont="1" applyAlignment="1">
      <alignment vertical="center"/>
    </xf>
    <xf numFmtId="0" fontId="11" fillId="0" borderId="0" xfId="0" applyFont="1" applyAlignment="1">
      <alignment vertical="center"/>
    </xf>
    <xf numFmtId="0" fontId="7" fillId="0" borderId="0" xfId="0" applyFont="1" applyAlignment="1">
      <alignment vertical="center"/>
    </xf>
    <xf numFmtId="0" fontId="11" fillId="0" borderId="1" xfId="0" applyFont="1" applyBorder="1" applyAlignment="1">
      <alignment horizontal="center" vertical="center"/>
    </xf>
    <xf numFmtId="0" fontId="23" fillId="0" borderId="0" xfId="0" applyFont="1"/>
    <xf numFmtId="0" fontId="13" fillId="0" borderId="0" xfId="0" applyFont="1"/>
    <xf numFmtId="0" fontId="13" fillId="0" borderId="0" xfId="0" applyFont="1" applyAlignment="1">
      <alignment horizontal="left" vertical="top"/>
    </xf>
    <xf numFmtId="0" fontId="10" fillId="0" borderId="0" xfId="0" applyFont="1"/>
    <xf numFmtId="0" fontId="10" fillId="0" borderId="0" xfId="0" applyFont="1" applyAlignment="1">
      <alignment vertical="top"/>
    </xf>
    <xf numFmtId="0" fontId="9" fillId="0" borderId="0" xfId="8" applyFont="1" applyFill="1" applyAlignment="1">
      <alignment horizontal="left" vertical="top"/>
    </xf>
    <xf numFmtId="0" fontId="13" fillId="0" borderId="0" xfId="0" applyFont="1" applyAlignment="1">
      <alignment vertical="top" wrapText="1"/>
    </xf>
  </cellXfs>
  <cellStyles count="9">
    <cellStyle name="Heading 1" xfId="1" builtinId="16"/>
    <cellStyle name="Heading 1 2" xfId="7" xr:uid="{7CFE7F53-51D0-4F0F-9996-5E591BAB9CDA}"/>
    <cellStyle name="Heading 2" xfId="2" builtinId="17"/>
    <cellStyle name="Hyperlink" xfId="8" builtinId="8"/>
    <cellStyle name="Hyperlink 3" xfId="3" xr:uid="{64581312-FE80-4D51-954C-DF3186E1E8F1}"/>
    <cellStyle name="Normal" xfId="0" builtinId="0"/>
    <cellStyle name="Normal 2" xfId="6" xr:uid="{C485649E-CFC1-4F95-9C1A-0289B88D1FB4}"/>
    <cellStyle name="Normal 3" xfId="5" xr:uid="{EB1A97F7-2B14-4934-A516-402FE2E51C64}"/>
    <cellStyle name="Normal_proposed UK Electoral Statistics 2007" xfId="4" xr:uid="{EB8AED8A-EF17-497D-BD40-B31A83AB4E9F}"/>
  </cellStyles>
  <dxfs count="40">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0</xdr:col>
      <xdr:colOff>30480</xdr:colOff>
      <xdr:row>12</xdr:row>
      <xdr:rowOff>22860</xdr:rowOff>
    </xdr:from>
    <xdr:to>
      <xdr:col>4</xdr:col>
      <xdr:colOff>399301</xdr:colOff>
      <xdr:row>15</xdr:row>
      <xdr:rowOff>117539</xdr:rowOff>
    </xdr:to>
    <mc:AlternateContent xmlns:mc="http://schemas.openxmlformats.org/markup-compatibility/2006" xmlns:a14="http://schemas.microsoft.com/office/drawing/2010/main">
      <mc:Choice Requires="a14">
        <xdr:sp macro="" textlink="">
          <xdr:nvSpPr>
            <xdr:cNvPr id="2" name="Object 4">
              <a:extLst>
                <a:ext uri="{63B3BB69-23CF-44E3-9099-C40C66FF867C}">
                  <a14:compatExt spid="_x0000_s3076"/>
                </a:ext>
                <a:ext uri="{FF2B5EF4-FFF2-40B4-BE49-F238E27FC236}">
                  <a16:creationId xmlns:a16="http://schemas.microsoft.com/office/drawing/2014/main" id="{F9B3E245-9270-4763-85B2-D12467D72941}"/>
                </a:ext>
              </a:extLst>
            </xdr:cNvPr>
            <xdr:cNvSpPr txBox="1"/>
          </xdr:nvSpPr>
          <xdr:spPr>
            <a:xfrm>
              <a:off x="30480" y="3705860"/>
              <a:ext cx="11500371" cy="68522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2" name="Object 4">
              <a:extLst>
                <a:ext uri="{63B3BB69-23CF-44E3-9099-C40C66FF867C}">
                  <a14:compatExt xmlns:a14="http://schemas.microsoft.com/office/drawing/2010/main" spid="_x0000_s3076"/>
                </a:ext>
                <a:ext uri="{FF2B5EF4-FFF2-40B4-BE49-F238E27FC236}">
                  <a16:creationId xmlns:a16="http://schemas.microsoft.com/office/drawing/2014/main" id="{F9B3E245-9270-4763-85B2-D12467D72941}"/>
                </a:ext>
              </a:extLst>
            </xdr:cNvPr>
            <xdr:cNvSpPr txBox="1"/>
          </xdr:nvSpPr>
          <xdr:spPr>
            <a:xfrm>
              <a:off x="30480" y="3705860"/>
              <a:ext cx="11500371" cy="68522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((𝐵_(𝐴𝑝𝑟(𝑇−1))+𝐵_(𝐽𝑢𝑛(𝑇+2))))/6+((𝐵_(𝑀𝑎𝑦(𝑇−1))+𝐵_(𝑀𝑎𝑦(𝑇+2))))/2+(5∗(𝐵_(𝐽𝑢𝑛(𝑇−1))+𝐵_(𝐴𝑝𝑟(𝑇+2))))/6+∑_(𝑖=𝐽𝑢𝑙(𝑇−1))^(𝑖=𝑀𝑎𝑟(𝑇+2))▒𝐵_𝑖 </a:t>
              </a:r>
              <a:endParaRPr lang="en-GB"/>
            </a:p>
          </xdr:txBody>
        </xdr:sp>
      </mc:Fallback>
    </mc:AlternateContent>
    <xdr:clientData/>
  </xdr:twoCellAnchor>
  <xdr:twoCellAnchor>
    <xdr:from>
      <xdr:col>0</xdr:col>
      <xdr:colOff>1036320</xdr:colOff>
      <xdr:row>3</xdr:row>
      <xdr:rowOff>30480</xdr:rowOff>
    </xdr:from>
    <xdr:to>
      <xdr:col>0</xdr:col>
      <xdr:colOff>3471346</xdr:colOff>
      <xdr:row>5</xdr:row>
      <xdr:rowOff>82636</xdr:rowOff>
    </xdr:to>
    <mc:AlternateContent xmlns:mc="http://schemas.openxmlformats.org/markup-compatibility/2006" xmlns:a14="http://schemas.microsoft.com/office/drawing/2010/main">
      <mc:Choice Requires="a14">
        <xdr:sp macro="" textlink="">
          <xdr:nvSpPr>
            <xdr:cNvPr id="3" name="Object 1">
              <a:extLst>
                <a:ext uri="{63B3BB69-23CF-44E3-9099-C40C66FF867C}">
                  <a14:compatExt spid="_x0000_s3073"/>
                </a:ext>
                <a:ext uri="{FF2B5EF4-FFF2-40B4-BE49-F238E27FC236}">
                  <a16:creationId xmlns:a16="http://schemas.microsoft.com/office/drawing/2014/main" id="{63748C76-71BF-476D-A82A-DE0F0CC2B317}"/>
                </a:ext>
              </a:extLst>
            </xdr:cNvPr>
            <xdr:cNvSpPr txBox="1"/>
          </xdr:nvSpPr>
          <xdr:spPr>
            <a:xfrm>
              <a:off x="1036320" y="1617980"/>
              <a:ext cx="2435026" cy="623656"/>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𝐽𝑎𝑛𝑇</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3" name="Object 1">
              <a:extLst>
                <a:ext uri="{63B3BB69-23CF-44E3-9099-C40C66FF867C}">
                  <a14:compatExt xmlns:a14="http://schemas.microsoft.com/office/drawing/2010/main" spid="_x0000_s3073"/>
                </a:ext>
                <a:ext uri="{FF2B5EF4-FFF2-40B4-BE49-F238E27FC236}">
                  <a16:creationId xmlns:a16="http://schemas.microsoft.com/office/drawing/2014/main" id="{63748C76-71BF-476D-A82A-DE0F0CC2B317}"/>
                </a:ext>
              </a:extLst>
            </xdr:cNvPr>
            <xdr:cNvSpPr txBox="1"/>
          </xdr:nvSpPr>
          <xdr:spPr>
            <a:xfrm>
              <a:off x="1036320" y="1617980"/>
              <a:ext cx="2435026" cy="623656"/>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𝐵_(𝐷𝑒𝑐(𝑇−1))/2+∑_(𝑖=𝐽𝑎𝑛𝑇)^(𝑖=𝑁𝑜𝑣(𝑇+2))▒𝐵_𝑖 +𝐵_(𝐷𝑒𝑐(𝑇+2))/2</a:t>
              </a:r>
              <a:endParaRPr lang="en-GB"/>
            </a:p>
          </xdr:txBody>
        </xdr:sp>
      </mc:Fallback>
    </mc:AlternateContent>
    <xdr:clientData/>
  </xdr:twoCellAnchor>
  <xdr:twoCellAnchor>
    <xdr:from>
      <xdr:col>0</xdr:col>
      <xdr:colOff>0</xdr:colOff>
      <xdr:row>6</xdr:row>
      <xdr:rowOff>0</xdr:rowOff>
    </xdr:from>
    <xdr:to>
      <xdr:col>2</xdr:col>
      <xdr:colOff>1691303</xdr:colOff>
      <xdr:row>8</xdr:row>
      <xdr:rowOff>87059</xdr:rowOff>
    </xdr:to>
    <mc:AlternateContent xmlns:mc="http://schemas.openxmlformats.org/markup-compatibility/2006" xmlns:a14="http://schemas.microsoft.com/office/drawing/2010/main">
      <mc:Choice Requires="a14">
        <xdr:sp macro="" textlink="">
          <xdr:nvSpPr>
            <xdr:cNvPr id="4" name="Object 2">
              <a:extLst>
                <a:ext uri="{63B3BB69-23CF-44E3-9099-C40C66FF867C}">
                  <a14:compatExt spid="_x0000_s3074"/>
                </a:ext>
                <a:ext uri="{FF2B5EF4-FFF2-40B4-BE49-F238E27FC236}">
                  <a16:creationId xmlns:a16="http://schemas.microsoft.com/office/drawing/2014/main" id="{9F9D0D5B-2B10-46C9-822B-2B61015E999C}"/>
                </a:ext>
              </a:extLst>
            </xdr:cNvPr>
            <xdr:cNvSpPr txBox="1"/>
          </xdr:nvSpPr>
          <xdr:spPr>
            <a:xfrm>
              <a:off x="0" y="2355850"/>
              <a:ext cx="9781203" cy="62680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3∗(</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4" name="Object 2">
              <a:extLst>
                <a:ext uri="{63B3BB69-23CF-44E3-9099-C40C66FF867C}">
                  <a14:compatExt xmlns:a14="http://schemas.microsoft.com/office/drawing/2010/main" spid="_x0000_s3074"/>
                </a:ext>
                <a:ext uri="{FF2B5EF4-FFF2-40B4-BE49-F238E27FC236}">
                  <a16:creationId xmlns:a16="http://schemas.microsoft.com/office/drawing/2014/main" id="{9F9D0D5B-2B10-46C9-822B-2B61015E999C}"/>
                </a:ext>
              </a:extLst>
            </xdr:cNvPr>
            <xdr:cNvSpPr txBox="1"/>
          </xdr:nvSpPr>
          <xdr:spPr>
            <a:xfrm>
              <a:off x="0" y="2355850"/>
              <a:ext cx="9781203" cy="62680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((𝐵_(𝑂𝑐𝑡(𝑇−1))+𝐵_(𝑁𝑜𝑣(𝑇+2))))/4+(3∗(𝐵_(𝑁𝑜𝑣(𝑇−1))+𝐵_(𝑂𝑐𝑡(𝑇+2))))/4+∑_(𝑖=𝐷𝑒𝑐(𝑇−1))^(𝑖=𝑆𝑒𝑝(𝑇+2))▒𝐵_𝑖 </a:t>
              </a:r>
              <a:endParaRPr lang="en-GB"/>
            </a:p>
          </xdr:txBody>
        </xdr:sp>
      </mc:Fallback>
    </mc:AlternateContent>
    <xdr:clientData/>
  </xdr:twoCellAnchor>
  <xdr:twoCellAnchor>
    <xdr:from>
      <xdr:col>0</xdr:col>
      <xdr:colOff>60960</xdr:colOff>
      <xdr:row>8</xdr:row>
      <xdr:rowOff>144780</xdr:rowOff>
    </xdr:from>
    <xdr:to>
      <xdr:col>4</xdr:col>
      <xdr:colOff>277175</xdr:colOff>
      <xdr:row>12</xdr:row>
      <xdr:rowOff>26099</xdr:rowOff>
    </xdr:to>
    <mc:AlternateContent xmlns:mc="http://schemas.openxmlformats.org/markup-compatibility/2006" xmlns:a14="http://schemas.microsoft.com/office/drawing/2010/main">
      <mc:Choice Requires="a14">
        <xdr:sp macro="" textlink="">
          <xdr:nvSpPr>
            <xdr:cNvPr id="5" name="Object 3">
              <a:extLst>
                <a:ext uri="{63B3BB69-23CF-44E3-9099-C40C66FF867C}">
                  <a14:compatExt spid="_x0000_s3075"/>
                </a:ext>
                <a:ext uri="{FF2B5EF4-FFF2-40B4-BE49-F238E27FC236}">
                  <a16:creationId xmlns:a16="http://schemas.microsoft.com/office/drawing/2014/main" id="{3369B194-71C0-46F8-936A-D6DD3EE51A6D}"/>
                </a:ext>
              </a:extLst>
            </xdr:cNvPr>
            <xdr:cNvSpPr txBox="1"/>
          </xdr:nvSpPr>
          <xdr:spPr>
            <a:xfrm>
              <a:off x="60960" y="3040380"/>
              <a:ext cx="11347765" cy="66871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5" name="Object 3">
              <a:extLst>
                <a:ext uri="{63B3BB69-23CF-44E3-9099-C40C66FF867C}">
                  <a14:compatExt xmlns:a14="http://schemas.microsoft.com/office/drawing/2010/main" spid="_x0000_s3075"/>
                </a:ext>
                <a:ext uri="{FF2B5EF4-FFF2-40B4-BE49-F238E27FC236}">
                  <a16:creationId xmlns:a16="http://schemas.microsoft.com/office/drawing/2014/main" id="{3369B194-71C0-46F8-936A-D6DD3EE51A6D}"/>
                </a:ext>
              </a:extLst>
            </xdr:cNvPr>
            <xdr:cNvSpPr txBox="1"/>
          </xdr:nvSpPr>
          <xdr:spPr>
            <a:xfrm>
              <a:off x="60960" y="3040380"/>
              <a:ext cx="11347765" cy="66871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((𝐵_(𝐽𝑢𝑙(𝑇−1))+𝐵_(𝑆𝑒𝑝(𝑇+2))))/6+((𝐵_(𝐴𝑢𝑔(𝑇−1))+𝐵_(𝐴𝑢𝑔(𝑇+2))))/2+(5∗(𝐵_(𝑆𝑒𝑝(𝑇−1))+𝐵_(𝐽𝑢𝑙(𝑇+2))))/6+∑_(𝑖=𝑂𝑐𝑡(𝑇−1))^(𝑖=𝐽𝑢𝑛(𝑇+2))▒𝐵_𝑖 </a:t>
              </a:r>
              <a:endParaRPr lang="en-GB"/>
            </a:p>
          </xdr:txBody>
        </xdr:sp>
      </mc:Fallback>
    </mc:AlternateContent>
    <xdr:clientData/>
  </xdr:twoCellAnchor>
  <xdr:twoCellAnchor>
    <xdr:from>
      <xdr:col>0</xdr:col>
      <xdr:colOff>7620</xdr:colOff>
      <xdr:row>16</xdr:row>
      <xdr:rowOff>99060</xdr:rowOff>
    </xdr:from>
    <xdr:to>
      <xdr:col>4</xdr:col>
      <xdr:colOff>331301</xdr:colOff>
      <xdr:row>19</xdr:row>
      <xdr:rowOff>193739</xdr:rowOff>
    </xdr:to>
    <mc:AlternateContent xmlns:mc="http://schemas.openxmlformats.org/markup-compatibility/2006" xmlns:a14="http://schemas.microsoft.com/office/drawing/2010/main">
      <mc:Choice Requires="a14">
        <xdr:sp macro="" textlink="">
          <xdr:nvSpPr>
            <xdr:cNvPr id="6" name="Object 5">
              <a:extLst>
                <a:ext uri="{63B3BB69-23CF-44E3-9099-C40C66FF867C}">
                  <a14:compatExt spid="_x0000_s3077"/>
                </a:ext>
                <a:ext uri="{FF2B5EF4-FFF2-40B4-BE49-F238E27FC236}">
                  <a16:creationId xmlns:a16="http://schemas.microsoft.com/office/drawing/2014/main" id="{DBA3D15C-2AB6-4EF5-BC77-B1369D523A06}"/>
                </a:ext>
              </a:extLst>
            </xdr:cNvPr>
            <xdr:cNvSpPr txBox="1"/>
          </xdr:nvSpPr>
          <xdr:spPr>
            <a:xfrm>
              <a:off x="7620" y="4569460"/>
              <a:ext cx="11455231" cy="70427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6" name="Object 5">
              <a:extLst>
                <a:ext uri="{63B3BB69-23CF-44E3-9099-C40C66FF867C}">
                  <a14:compatExt xmlns:a14="http://schemas.microsoft.com/office/drawing/2010/main" spid="_x0000_s3077"/>
                </a:ext>
                <a:ext uri="{FF2B5EF4-FFF2-40B4-BE49-F238E27FC236}">
                  <a16:creationId xmlns:a16="http://schemas.microsoft.com/office/drawing/2014/main" id="{DBA3D15C-2AB6-4EF5-BC77-B1369D523A06}"/>
                </a:ext>
              </a:extLst>
            </xdr:cNvPr>
            <xdr:cNvSpPr txBox="1"/>
          </xdr:nvSpPr>
          <xdr:spPr>
            <a:xfrm>
              <a:off x="7620" y="4569460"/>
              <a:ext cx="11455231" cy="70427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((𝐵_(𝐽𝑎𝑛(𝑇−1))+𝐵_(𝑀𝑎𝑟(𝑇+2))))/6+((𝐵_(𝐹𝑒𝑏(𝑇−1))+𝐵_(𝐹𝑒𝑏(𝑇+2))))/2+(5∗(𝐵_(𝑀𝑎𝑟(𝑇−1))+𝐵_(𝐽𝑎𝑛(𝑇+2))))/6+∑_(𝑖=𝐴𝑝𝑟(𝑇−1))^(𝑖=𝐷𝑒𝑐(𝑇+1))▒𝐵_𝑖 </a:t>
              </a:r>
              <a:endParaRPr lang="en-GB"/>
            </a:p>
          </xdr:txBody>
        </xdr:sp>
      </mc:Fallback>
    </mc:AlternateContent>
    <xdr:clientData/>
  </xdr:twoCellAnchor>
  <xdr:twoCellAnchor>
    <xdr:from>
      <xdr:col>0</xdr:col>
      <xdr:colOff>7620</xdr:colOff>
      <xdr:row>21</xdr:row>
      <xdr:rowOff>0</xdr:rowOff>
    </xdr:from>
    <xdr:to>
      <xdr:col>0</xdr:col>
      <xdr:colOff>976411</xdr:colOff>
      <xdr:row>23</xdr:row>
      <xdr:rowOff>80891</xdr:rowOff>
    </xdr:to>
    <mc:AlternateContent xmlns:mc="http://schemas.openxmlformats.org/markup-compatibility/2006" xmlns:a14="http://schemas.microsoft.com/office/drawing/2010/main">
      <mc:Choice Requires="a14">
        <xdr:sp macro="" textlink="">
          <xdr:nvSpPr>
            <xdr:cNvPr id="7" name="Object 6">
              <a:extLst>
                <a:ext uri="{63B3BB69-23CF-44E3-9099-C40C66FF867C}">
                  <a14:compatExt spid="_x0000_s3078"/>
                </a:ext>
                <a:ext uri="{FF2B5EF4-FFF2-40B4-BE49-F238E27FC236}">
                  <a16:creationId xmlns:a16="http://schemas.microsoft.com/office/drawing/2014/main" id="{F1721F3C-C09E-41B9-90CA-8C8BF9497C5C}"/>
                </a:ext>
              </a:extLst>
            </xdr:cNvPr>
            <xdr:cNvSpPr txBox="1"/>
          </xdr:nvSpPr>
          <xdr:spPr>
            <a:xfrm>
              <a:off x="7620" y="5524500"/>
              <a:ext cx="968791" cy="671441"/>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den>
                    </m:f>
                  </m:oMath>
                </m:oMathPara>
              </a14:m>
              <a:endParaRPr lang="en-GB"/>
            </a:p>
          </xdr:txBody>
        </xdr:sp>
      </mc:Choice>
      <mc:Fallback xmlns="">
        <xdr:sp macro="" textlink="">
          <xdr:nvSpPr>
            <xdr:cNvPr id="7" name="Object 6">
              <a:extLst>
                <a:ext uri="{63B3BB69-23CF-44E3-9099-C40C66FF867C}">
                  <a14:compatExt xmlns:a14="http://schemas.microsoft.com/office/drawing/2010/main" spid="_x0000_s3078"/>
                </a:ext>
                <a:ext uri="{FF2B5EF4-FFF2-40B4-BE49-F238E27FC236}">
                  <a16:creationId xmlns:a16="http://schemas.microsoft.com/office/drawing/2014/main" id="{F1721F3C-C09E-41B9-90CA-8C8BF9497C5C}"/>
                </a:ext>
              </a:extLst>
            </xdr:cNvPr>
            <xdr:cNvSpPr txBox="1"/>
          </xdr:nvSpPr>
          <xdr:spPr>
            <a:xfrm>
              <a:off x="7620" y="5524500"/>
              <a:ext cx="968791" cy="671441"/>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𝑚_0=(2𝑞_0)/(2−𝑞_0 )</a:t>
              </a:r>
              <a:endParaRPr lang="en-GB"/>
            </a:p>
          </xdr:txBody>
        </xdr:sp>
      </mc:Fallback>
    </mc:AlternateContent>
    <xdr:clientData/>
  </xdr:twoCellAnchor>
  <xdr:twoCellAnchor>
    <xdr:from>
      <xdr:col>0</xdr:col>
      <xdr:colOff>0</xdr:colOff>
      <xdr:row>26</xdr:row>
      <xdr:rowOff>0</xdr:rowOff>
    </xdr:from>
    <xdr:to>
      <xdr:col>1</xdr:col>
      <xdr:colOff>952500</xdr:colOff>
      <xdr:row>28</xdr:row>
      <xdr:rowOff>0</xdr:rowOff>
    </xdr:to>
    <mc:AlternateContent xmlns:mc="http://schemas.openxmlformats.org/markup-compatibility/2006" xmlns:a14="http://schemas.microsoft.com/office/drawing/2010/main">
      <mc:Choice Requires="a14">
        <xdr:sp macro="" textlink="">
          <xdr:nvSpPr>
            <xdr:cNvPr id="8" name="Object 7">
              <a:extLst>
                <a:ext uri="{63B3BB69-23CF-44E3-9099-C40C66FF867C}">
                  <a14:compatExt spid="_x0000_s3079"/>
                </a:ext>
                <a:ext uri="{FF2B5EF4-FFF2-40B4-BE49-F238E27FC236}">
                  <a16:creationId xmlns:a16="http://schemas.microsoft.com/office/drawing/2014/main" id="{7F257C3E-7C41-4050-A2E1-B7447D28DBBB}"/>
                </a:ext>
              </a:extLst>
            </xdr:cNvPr>
            <xdr:cNvSpPr txBox="1"/>
          </xdr:nvSpPr>
          <xdr:spPr>
            <a:xfrm>
              <a:off x="0" y="6769100"/>
              <a:ext cx="7518400" cy="52070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8" name="Object 7">
              <a:extLst>
                <a:ext uri="{63B3BB69-23CF-44E3-9099-C40C66FF867C}">
                  <a14:compatExt xmlns:a14="http://schemas.microsoft.com/office/drawing/2010/main" spid="_x0000_s3079"/>
                </a:ext>
                <a:ext uri="{FF2B5EF4-FFF2-40B4-BE49-F238E27FC236}">
                  <a16:creationId xmlns:a16="http://schemas.microsoft.com/office/drawing/2014/main" id="{7F257C3E-7C41-4050-A2E1-B7447D28DBBB}"/>
                </a:ext>
              </a:extLst>
            </xdr:cNvPr>
            <xdr:cNvSpPr txBox="1"/>
          </xdr:nvSpPr>
          <xdr:spPr>
            <a:xfrm>
              <a:off x="0" y="6769100"/>
              <a:ext cx="7518400" cy="52070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𝑞_𝑥=(2𝑚_𝑥)/(2+𝑚_𝑥 )</a:t>
              </a:r>
              <a:endParaRPr lang="en-GB"/>
            </a:p>
          </xdr:txBody>
        </xdr:sp>
      </mc:Fallback>
    </mc:AlternateContent>
    <xdr:clientData/>
  </xdr:twoCellAnchor>
  <xdr:twoCellAnchor>
    <xdr:from>
      <xdr:col>0</xdr:col>
      <xdr:colOff>0</xdr:colOff>
      <xdr:row>32</xdr:row>
      <xdr:rowOff>0</xdr:rowOff>
    </xdr:from>
    <xdr:to>
      <xdr:col>0</xdr:col>
      <xdr:colOff>1018740</xdr:colOff>
      <xdr:row>33</xdr:row>
      <xdr:rowOff>74060</xdr:rowOff>
    </xdr:to>
    <mc:AlternateContent xmlns:mc="http://schemas.openxmlformats.org/markup-compatibility/2006" xmlns:a14="http://schemas.microsoft.com/office/drawing/2010/main">
      <mc:Choice Requires="a14">
        <xdr:sp macro="" textlink="">
          <xdr:nvSpPr>
            <xdr:cNvPr id="9" name="Object 8">
              <a:extLst>
                <a:ext uri="{63B3BB69-23CF-44E3-9099-C40C66FF867C}">
                  <a14:compatExt spid="_x0000_s3080"/>
                </a:ext>
                <a:ext uri="{FF2B5EF4-FFF2-40B4-BE49-F238E27FC236}">
                  <a16:creationId xmlns:a16="http://schemas.microsoft.com/office/drawing/2014/main" id="{5C08F984-3A3F-447C-8DB1-82AE279FA49D}"/>
                </a:ext>
              </a:extLst>
            </xdr:cNvPr>
            <xdr:cNvSpPr txBox="1"/>
          </xdr:nvSpPr>
          <xdr:spPr>
            <a:xfrm>
              <a:off x="0" y="8274050"/>
              <a:ext cx="1018740" cy="27091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× </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9" name="Object 8">
              <a:extLst>
                <a:ext uri="{63B3BB69-23CF-44E3-9099-C40C66FF867C}">
                  <a14:compatExt xmlns:a14="http://schemas.microsoft.com/office/drawing/2010/main" spid="_x0000_s3080"/>
                </a:ext>
                <a:ext uri="{FF2B5EF4-FFF2-40B4-BE49-F238E27FC236}">
                  <a16:creationId xmlns:a16="http://schemas.microsoft.com/office/drawing/2014/main" id="{5C08F984-3A3F-447C-8DB1-82AE279FA49D}"/>
                </a:ext>
              </a:extLst>
            </xdr:cNvPr>
            <xdr:cNvSpPr txBox="1"/>
          </xdr:nvSpPr>
          <xdr:spPr>
            <a:xfrm>
              <a:off x="0" y="8274050"/>
              <a:ext cx="1018740" cy="27091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𝑑_𝑥=𝑞_𝑥× 𝑙_𝑥</a:t>
              </a:r>
              <a:endParaRPr lang="en-GB"/>
            </a:p>
          </xdr:txBody>
        </xdr:sp>
      </mc:Fallback>
    </mc:AlternateContent>
    <xdr:clientData/>
  </xdr:twoCellAnchor>
  <xdr:twoCellAnchor>
    <xdr:from>
      <xdr:col>0</xdr:col>
      <xdr:colOff>0</xdr:colOff>
      <xdr:row>33</xdr:row>
      <xdr:rowOff>0</xdr:rowOff>
    </xdr:from>
    <xdr:to>
      <xdr:col>1</xdr:col>
      <xdr:colOff>7671</xdr:colOff>
      <xdr:row>34</xdr:row>
      <xdr:rowOff>35960</xdr:rowOff>
    </xdr:to>
    <mc:AlternateContent xmlns:mc="http://schemas.openxmlformats.org/markup-compatibility/2006" xmlns:a14="http://schemas.microsoft.com/office/drawing/2010/main">
      <mc:Choice Requires="a14">
        <xdr:sp macro="" textlink="">
          <xdr:nvSpPr>
            <xdr:cNvPr id="10" name="Object 9">
              <a:extLst>
                <a:ext uri="{63B3BB69-23CF-44E3-9099-C40C66FF867C}">
                  <a14:compatExt spid="_x0000_s3081"/>
                </a:ext>
                <a:ext uri="{FF2B5EF4-FFF2-40B4-BE49-F238E27FC236}">
                  <a16:creationId xmlns:a16="http://schemas.microsoft.com/office/drawing/2014/main" id="{75A141ED-270B-48D1-BF38-6267DA68F9E5}"/>
                </a:ext>
              </a:extLst>
            </xdr:cNvPr>
            <xdr:cNvSpPr txBox="1"/>
          </xdr:nvSpPr>
          <xdr:spPr>
            <a:xfrm>
              <a:off x="0" y="8470900"/>
              <a:ext cx="6573571" cy="42966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10" name="Object 9">
              <a:extLst>
                <a:ext uri="{63B3BB69-23CF-44E3-9099-C40C66FF867C}">
                  <a14:compatExt xmlns:a14="http://schemas.microsoft.com/office/drawing/2010/main" spid="_x0000_s3081"/>
                </a:ext>
                <a:ext uri="{FF2B5EF4-FFF2-40B4-BE49-F238E27FC236}">
                  <a16:creationId xmlns:a16="http://schemas.microsoft.com/office/drawing/2014/main" id="{75A141ED-270B-48D1-BF38-6267DA68F9E5}"/>
                </a:ext>
              </a:extLst>
            </xdr:cNvPr>
            <xdr:cNvSpPr txBox="1"/>
          </xdr:nvSpPr>
          <xdr:spPr>
            <a:xfrm>
              <a:off x="0" y="8470900"/>
              <a:ext cx="6573571" cy="42966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𝑙_(𝑥+1)=𝑙_𝑥−𝑑_𝑥</a:t>
              </a:r>
              <a:endParaRPr lang="en-GB"/>
            </a:p>
          </xdr:txBody>
        </xdr:sp>
      </mc:Fallback>
    </mc:AlternateContent>
    <xdr:clientData/>
  </xdr:twoCellAnchor>
  <xdr:twoCellAnchor>
    <xdr:from>
      <xdr:col>0</xdr:col>
      <xdr:colOff>106680</xdr:colOff>
      <xdr:row>50</xdr:row>
      <xdr:rowOff>0</xdr:rowOff>
    </xdr:from>
    <xdr:to>
      <xdr:col>0</xdr:col>
      <xdr:colOff>465753</xdr:colOff>
      <xdr:row>52</xdr:row>
      <xdr:rowOff>49192</xdr:rowOff>
    </xdr:to>
    <mc:AlternateContent xmlns:mc="http://schemas.openxmlformats.org/markup-compatibility/2006" xmlns:a14="http://schemas.microsoft.com/office/drawing/2010/main">
      <mc:Choice Requires="a14">
        <xdr:sp macro="" textlink="">
          <xdr:nvSpPr>
            <xdr:cNvPr id="11" name="Object 10">
              <a:extLst>
                <a:ext uri="{63B3BB69-23CF-44E3-9099-C40C66FF867C}">
                  <a14:compatExt spid="_x0000_s3082"/>
                </a:ext>
                <a:ext uri="{FF2B5EF4-FFF2-40B4-BE49-F238E27FC236}">
                  <a16:creationId xmlns:a16="http://schemas.microsoft.com/office/drawing/2014/main" id="{6A8A4C14-D859-41B0-9586-52706CF948D9}"/>
                </a:ext>
              </a:extLst>
            </xdr:cNvPr>
            <xdr:cNvSpPr txBox="1"/>
          </xdr:nvSpPr>
          <xdr:spPr>
            <a:xfrm>
              <a:off x="106680" y="13544550"/>
              <a:ext cx="359073" cy="442892"/>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𝑇</m:t>
                            </m:r>
                          </m:e>
                          <m:sub>
                            <m:r>
                              <a:rPr lang="en-GB" i="1">
                                <a:solidFill>
                                  <a:srgbClr val="000000"/>
                                </a:solidFill>
                                <a:latin typeface="Cambria Math" panose="02040503050406030204" pitchFamily="18" charset="0"/>
                              </a:rPr>
                              <m:t>𝑥</m:t>
                            </m:r>
                          </m:sub>
                        </m:sSub>
                      </m:num>
                      <m:den>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ℓ</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11" name="Object 10">
              <a:extLst>
                <a:ext uri="{63B3BB69-23CF-44E3-9099-C40C66FF867C}">
                  <a14:compatExt xmlns:a14="http://schemas.microsoft.com/office/drawing/2010/main" spid="_x0000_s3082"/>
                </a:ext>
                <a:ext uri="{FF2B5EF4-FFF2-40B4-BE49-F238E27FC236}">
                  <a16:creationId xmlns:a16="http://schemas.microsoft.com/office/drawing/2014/main" id="{6A8A4C14-D859-41B0-9586-52706CF948D9}"/>
                </a:ext>
              </a:extLst>
            </xdr:cNvPr>
            <xdr:cNvSpPr txBox="1"/>
          </xdr:nvSpPr>
          <xdr:spPr>
            <a:xfrm>
              <a:off x="106680" y="13544550"/>
              <a:ext cx="359073" cy="442892"/>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𝑇_𝑥/ℓ_𝑥 </a:t>
              </a:r>
              <a:endParaRPr lang="en-GB"/>
            </a:p>
          </xdr:txBody>
        </xdr:sp>
      </mc:Fallback>
    </mc:AlternateContent>
    <xdr:clientData/>
  </xdr:twoCellAnchor>
  <xdr:twoCellAnchor>
    <xdr:from>
      <xdr:col>0</xdr:col>
      <xdr:colOff>7620</xdr:colOff>
      <xdr:row>37</xdr:row>
      <xdr:rowOff>0</xdr:rowOff>
    </xdr:from>
    <xdr:to>
      <xdr:col>1</xdr:col>
      <xdr:colOff>8559</xdr:colOff>
      <xdr:row>38</xdr:row>
      <xdr:rowOff>8753</xdr:rowOff>
    </xdr:to>
    <mc:AlternateContent xmlns:mc="http://schemas.openxmlformats.org/markup-compatibility/2006" xmlns:a14="http://schemas.microsoft.com/office/drawing/2010/main">
      <mc:Choice Requires="a14">
        <xdr:sp macro="" textlink="">
          <xdr:nvSpPr>
            <xdr:cNvPr id="12" name="Object 11">
              <a:extLst>
                <a:ext uri="{63B3BB69-23CF-44E3-9099-C40C66FF867C}">
                  <a14:compatExt spid="_x0000_s3083"/>
                </a:ext>
                <a:ext uri="{FF2B5EF4-FFF2-40B4-BE49-F238E27FC236}">
                  <a16:creationId xmlns:a16="http://schemas.microsoft.com/office/drawing/2014/main" id="{98A50E71-7A7F-40B2-9866-219BE8E2E41D}"/>
                </a:ext>
              </a:extLst>
            </xdr:cNvPr>
            <xdr:cNvSpPr txBox="1"/>
          </xdr:nvSpPr>
          <xdr:spPr>
            <a:xfrm>
              <a:off x="7620" y="9480550"/>
              <a:ext cx="6566839" cy="415153"/>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12" name="Object 11">
              <a:extLst>
                <a:ext uri="{63B3BB69-23CF-44E3-9099-C40C66FF867C}">
                  <a14:compatExt xmlns:a14="http://schemas.microsoft.com/office/drawing/2010/main" spid="_x0000_s3083"/>
                </a:ext>
                <a:ext uri="{FF2B5EF4-FFF2-40B4-BE49-F238E27FC236}">
                  <a16:creationId xmlns:a16="http://schemas.microsoft.com/office/drawing/2014/main" id="{98A50E71-7A7F-40B2-9866-219BE8E2E41D}"/>
                </a:ext>
              </a:extLst>
            </xdr:cNvPr>
            <xdr:cNvSpPr txBox="1"/>
          </xdr:nvSpPr>
          <xdr:spPr>
            <a:xfrm>
              <a:off x="7620" y="9480550"/>
              <a:ext cx="6566839" cy="415153"/>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𝐿_𝑥=(𝑙_𝑥+𝑙_(𝑥+1))/2</a:t>
              </a:r>
              <a:endParaRPr lang="en-GB"/>
            </a:p>
          </xdr:txBody>
        </xdr:sp>
      </mc:Fallback>
    </mc:AlternateContent>
    <xdr:clientData/>
  </xdr:twoCellAnchor>
  <xdr:twoCellAnchor>
    <xdr:from>
      <xdr:col>0</xdr:col>
      <xdr:colOff>0</xdr:colOff>
      <xdr:row>39</xdr:row>
      <xdr:rowOff>0</xdr:rowOff>
    </xdr:from>
    <xdr:to>
      <xdr:col>1</xdr:col>
      <xdr:colOff>502422</xdr:colOff>
      <xdr:row>40</xdr:row>
      <xdr:rowOff>13100</xdr:rowOff>
    </xdr:to>
    <mc:AlternateContent xmlns:mc="http://schemas.openxmlformats.org/markup-compatibility/2006" xmlns:a14="http://schemas.microsoft.com/office/drawing/2010/main">
      <mc:Choice Requires="a14">
        <xdr:sp macro="" textlink="">
          <xdr:nvSpPr>
            <xdr:cNvPr id="13" name="Object 12">
              <a:extLst>
                <a:ext uri="{63B3BB69-23CF-44E3-9099-C40C66FF867C}">
                  <a14:compatExt spid="_x0000_s3084"/>
                </a:ext>
                <a:ext uri="{FF2B5EF4-FFF2-40B4-BE49-F238E27FC236}">
                  <a16:creationId xmlns:a16="http://schemas.microsoft.com/office/drawing/2014/main" id="{CFA8D521-980A-4A4C-9996-2CCCD6F0A7D1}"/>
                </a:ext>
              </a:extLst>
            </xdr:cNvPr>
            <xdr:cNvSpPr txBox="1"/>
          </xdr:nvSpPr>
          <xdr:spPr>
            <a:xfrm>
              <a:off x="0" y="10109200"/>
              <a:ext cx="7068322" cy="23535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+(1−</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1</m:t>
                        </m:r>
                      </m:sub>
                    </m:sSub>
                  </m:oMath>
                </m:oMathPara>
              </a14:m>
              <a:endParaRPr lang="en-GB"/>
            </a:p>
          </xdr:txBody>
        </xdr:sp>
      </mc:Choice>
      <mc:Fallback xmlns="">
        <xdr:sp macro="" textlink="">
          <xdr:nvSpPr>
            <xdr:cNvPr id="13" name="Object 12">
              <a:extLst>
                <a:ext uri="{63B3BB69-23CF-44E3-9099-C40C66FF867C}">
                  <a14:compatExt xmlns:a14="http://schemas.microsoft.com/office/drawing/2010/main" spid="_x0000_s3084"/>
                </a:ext>
                <a:ext uri="{FF2B5EF4-FFF2-40B4-BE49-F238E27FC236}">
                  <a16:creationId xmlns:a16="http://schemas.microsoft.com/office/drawing/2014/main" id="{CFA8D521-980A-4A4C-9996-2CCCD6F0A7D1}"/>
                </a:ext>
              </a:extLst>
            </xdr:cNvPr>
            <xdr:cNvSpPr txBox="1"/>
          </xdr:nvSpPr>
          <xdr:spPr>
            <a:xfrm>
              <a:off x="0" y="10109200"/>
              <a:ext cx="7068322" cy="23535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𝐿_0=𝑎_0 𝑙_0+(1−𝑎_0)𝑙_1</a:t>
              </a:r>
              <a:endParaRPr lang="en-GB"/>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47E2B7-BED5-4305-B8C0-80F734A37536}" name="Table1" displayName="Table1" ref="A6:F107" totalsRowShown="0" headerRowDxfId="39" dataDxfId="37" headerRowBorderDxfId="38" tableBorderDxfId="36">
  <autoFilter ref="A6:F107" xr:uid="{8B47E2B7-BED5-4305-B8C0-80F734A37536}">
    <filterColumn colId="0" hiddenButton="1"/>
    <filterColumn colId="1" hiddenButton="1"/>
    <filterColumn colId="2" hiddenButton="1"/>
    <filterColumn colId="3" hiddenButton="1"/>
    <filterColumn colId="4" hiddenButton="1"/>
    <filterColumn colId="5" hiddenButton="1"/>
  </autoFilter>
  <tableColumns count="6">
    <tableColumn id="1" xr3:uid="{E53FFA8D-4D57-4B6F-ACA5-40E318A82495}" name="age" dataDxfId="35"/>
    <tableColumn id="2" xr3:uid="{067BAD47-52BE-4020-AE0F-52B7744B446B}" name="mx" dataDxfId="34"/>
    <tableColumn id="3" xr3:uid="{B592ECEA-6220-40A6-8D97-9EA647D27316}" name="qx" dataDxfId="33"/>
    <tableColumn id="4" xr3:uid="{49490BC4-758B-4EFE-B563-E667D610A0A9}" name="lx" dataDxfId="32"/>
    <tableColumn id="5" xr3:uid="{3D16A0C2-E5A3-437C-A04A-62096267669B}" name="dx" dataDxfId="31"/>
    <tableColumn id="6" xr3:uid="{6BEB4084-6B03-4A7B-853C-320A11FF541B}" name="ex" dataDxfId="3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21C7C6-79A3-412E-AD96-81C191B3D8A9}" name="Table2" displayName="Table2" ref="H6:M107" totalsRowShown="0" headerRowDxfId="29" dataDxfId="27" headerRowBorderDxfId="28" tableBorderDxfId="26">
  <autoFilter ref="H6:M107" xr:uid="{F321C7C6-79A3-412E-AD96-81C191B3D8A9}">
    <filterColumn colId="0" hiddenButton="1"/>
    <filterColumn colId="1" hiddenButton="1"/>
    <filterColumn colId="2" hiddenButton="1"/>
    <filterColumn colId="3" hiddenButton="1"/>
    <filterColumn colId="4" hiddenButton="1"/>
    <filterColumn colId="5" hiddenButton="1"/>
  </autoFilter>
  <tableColumns count="6">
    <tableColumn id="1" xr3:uid="{418D7A57-A1A8-4669-B243-DA4D4C45F949}" name="age" dataDxfId="25"/>
    <tableColumn id="2" xr3:uid="{8FC5D5D5-5CB6-45C0-8E66-29665937491C}" name="mx" dataDxfId="24"/>
    <tableColumn id="3" xr3:uid="{370953E0-FB80-4C21-BD08-B3C0869D1B45}" name="qx" dataDxfId="23"/>
    <tableColumn id="4" xr3:uid="{68DE2D50-EF5E-409C-9AD5-677D319CDA48}" name="lx" dataDxfId="22"/>
    <tableColumn id="5" xr3:uid="{DDB98999-60DC-49B8-BBD3-C79F25BE078D}" name="dx" dataDxfId="21"/>
    <tableColumn id="6" xr3:uid="{84488176-65CB-435B-B276-10407A5D045A}" name="ex" dataDxfId="2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8D33BD-36FF-4558-9101-05D10F1B33E3}" name="Table3" displayName="Table3" ref="A6:F107" totalsRowShown="0" headerRowDxfId="19" dataDxfId="17" headerRowBorderDxfId="18" tableBorderDxfId="16">
  <autoFilter ref="A6:F107" xr:uid="{648D33BD-36FF-4558-9101-05D10F1B33E3}">
    <filterColumn colId="0" hiddenButton="1"/>
    <filterColumn colId="1" hiddenButton="1"/>
    <filterColumn colId="2" hiddenButton="1"/>
    <filterColumn colId="3" hiddenButton="1"/>
    <filterColumn colId="4" hiddenButton="1"/>
    <filterColumn colId="5" hiddenButton="1"/>
  </autoFilter>
  <tableColumns count="6">
    <tableColumn id="1" xr3:uid="{26D22734-953F-4125-85DC-B111BA459521}" name="age" dataDxfId="15"/>
    <tableColumn id="2" xr3:uid="{7B20E5B9-C75B-4028-959E-AC5684FFB752}" name="mx" dataDxfId="14"/>
    <tableColumn id="3" xr3:uid="{0BF57DF7-C8F6-4527-832C-27262A09456C}" name="qx" dataDxfId="13"/>
    <tableColumn id="4" xr3:uid="{278EA467-9E67-49BA-8700-8320F29374F2}" name="lx" dataDxfId="12"/>
    <tableColumn id="5" xr3:uid="{C7A6E550-6B5B-4DC8-ABBF-41022121B4E3}" name="dx" dataDxfId="11"/>
    <tableColumn id="6" xr3:uid="{EAA6D23D-335D-4C84-8305-EE1030CCC72E}" name="ex" dataDxfId="1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59B4A7-78BC-4684-8AC4-F36A9D5B7421}" name="Table4" displayName="Table4" ref="H6:M107" totalsRowShown="0" headerRowDxfId="9" dataDxfId="7" headerRowBorderDxfId="8" tableBorderDxfId="6">
  <autoFilter ref="H6:M107" xr:uid="{2F59B4A7-78BC-4684-8AC4-F36A9D5B7421}">
    <filterColumn colId="0" hiddenButton="1"/>
    <filterColumn colId="1" hiddenButton="1"/>
    <filterColumn colId="2" hiddenButton="1"/>
    <filterColumn colId="3" hiddenButton="1"/>
    <filterColumn colId="4" hiddenButton="1"/>
    <filterColumn colId="5" hiddenButton="1"/>
  </autoFilter>
  <tableColumns count="6">
    <tableColumn id="1" xr3:uid="{ED4F5CAF-F0A2-4431-8C04-0D3BD1A1EE48}" name="age" dataDxfId="5"/>
    <tableColumn id="2" xr3:uid="{187D9B00-F95F-4338-A58F-1082AC2F5377}" name="mx" dataDxfId="4"/>
    <tableColumn id="3" xr3:uid="{5434A09A-34DE-4E0F-A2B3-32AFD425372C}" name="qx" dataDxfId="3"/>
    <tableColumn id="4" xr3:uid="{86818A00-7505-40F5-BAD8-776384156D52}" name="lx" dataDxfId="2"/>
    <tableColumn id="5" xr3:uid="{2F4A1166-02A0-471B-9B1A-565C39DDF6C9}" name="dx" dataDxfId="1"/>
    <tableColumn id="6" xr3:uid="{A4177D2A-CCF2-4B5C-8AF5-5980C8B1BE38}" name="ex"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lifetables@ons.gov.uk?subject=National%20life%20tables%20United%20Kingdom%20-%20meets%20needs" TargetMode="External"/><Relationship Id="rId3" Type="http://schemas.openxmlformats.org/officeDocument/2006/relationships/hyperlink" Target="https://www.ons.gov.uk/peoplepopulationandcommunity/healthandsocialcare/healthandlifeexpectancies/methodologies/guidetocalculatingnationallifetables" TargetMode="External"/><Relationship Id="rId7" Type="http://schemas.openxmlformats.org/officeDocument/2006/relationships/hyperlink" Target="http://www.ons.gov.uk/" TargetMode="External"/><Relationship Id="rId12" Type="http://schemas.openxmlformats.org/officeDocument/2006/relationships/printerSettings" Target="../printerSettings/printerSettings1.bin"/><Relationship Id="rId2" Type="http://schemas.openxmlformats.org/officeDocument/2006/relationships/hyperlink" Target="https://www.ons.gov.uk/peoplepopulationandcommunity/birthsdeathsandmarriages/lifeexpectancies/methodologies/nationallifetablesqmi" TargetMode="External"/><Relationship Id="rId1" Type="http://schemas.openxmlformats.org/officeDocument/2006/relationships/hyperlink" Target="mailto:pop.info@ons.gov.uk" TargetMode="External"/><Relationship Id="rId6" Type="http://schemas.openxmlformats.org/officeDocument/2006/relationships/hyperlink" Target="mailto:psi@nationalarchives.gov.uk." TargetMode="External"/><Relationship Id="rId11" Type="http://schemas.openxmlformats.org/officeDocument/2006/relationships/hyperlink" Target="https://www.ons.gov.uk/peoplepopulationandcommunity/birthsdeathsandmarriages/lifeexpectancies/bulletins/nationallifetablesunitedkingdom/2020to2022" TargetMode="External"/><Relationship Id="rId5" Type="http://schemas.openxmlformats.org/officeDocument/2006/relationships/hyperlink" Target="http://www.nationalarchives.gov.uk/doc/open-government-licence" TargetMode="External"/><Relationship Id="rId10" Type="http://schemas.openxmlformats.org/officeDocument/2006/relationships/hyperlink" Target="mailto:lifetables@ons.gov.uk?subject=National%20life%20tables%20United%20Kingdom%20-%20this%20isn't%20what%20I%20need" TargetMode="External"/><Relationship Id="rId4" Type="http://schemas.openxmlformats.org/officeDocument/2006/relationships/hyperlink" Target="https://www.ons.gov.uk/peoplepopulationandcommunity/healthandsocialcare/healthandlifeexpectancies/articles/lifeexpectancyreleasesandtheirdifferentuses/2018-12-17" TargetMode="External"/><Relationship Id="rId9" Type="http://schemas.openxmlformats.org/officeDocument/2006/relationships/hyperlink" Target="mailto:lifetables@ons.gov.uk?subject=National%20life%20tables%20United%20Kingdom%20-%20needs%20something%20slightly%20differen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4"/>
  <sheetViews>
    <sheetView showGridLines="0" workbookViewId="0"/>
  </sheetViews>
  <sheetFormatPr baseColWidth="10" defaultColWidth="8.83203125" defaultRowHeight="16" x14ac:dyDescent="0.2"/>
  <cols>
    <col min="1" max="11" width="14.5" style="3" customWidth="1"/>
    <col min="12" max="16384" width="8.83203125" style="3"/>
  </cols>
  <sheetData>
    <row r="1" spans="1:10" s="66" customFormat="1" ht="31" customHeight="1" x14ac:dyDescent="0.2">
      <c r="A1" s="1" t="s">
        <v>145</v>
      </c>
    </row>
    <row r="2" spans="1:10" s="67" customFormat="1" x14ac:dyDescent="0.2">
      <c r="A2" s="67" t="s">
        <v>146</v>
      </c>
    </row>
    <row r="3" spans="1:10" s="67" customFormat="1" x14ac:dyDescent="0.2">
      <c r="A3" s="68" t="s">
        <v>52</v>
      </c>
    </row>
    <row r="4" spans="1:10" ht="31" customHeight="1" x14ac:dyDescent="0.2">
      <c r="A4" s="71" t="s">
        <v>53</v>
      </c>
    </row>
    <row r="5" spans="1:10" x14ac:dyDescent="0.2">
      <c r="A5" s="4" t="s">
        <v>54</v>
      </c>
    </row>
    <row r="6" spans="1:10" s="67" customFormat="1" x14ac:dyDescent="0.2">
      <c r="A6" s="67" t="s">
        <v>147</v>
      </c>
    </row>
    <row r="7" spans="1:10" s="67" customFormat="1" ht="31" customHeight="1" x14ac:dyDescent="0.2">
      <c r="A7" s="25" t="s">
        <v>55</v>
      </c>
    </row>
    <row r="8" spans="1:10" s="67" customFormat="1" x14ac:dyDescent="0.2">
      <c r="A8" s="69" t="s">
        <v>56</v>
      </c>
    </row>
    <row r="9" spans="1:10" s="67" customFormat="1" x14ac:dyDescent="0.2">
      <c r="A9" s="25" t="s">
        <v>57</v>
      </c>
    </row>
    <row r="10" spans="1:10" s="67" customFormat="1" x14ac:dyDescent="0.2">
      <c r="A10" s="67" t="s">
        <v>58</v>
      </c>
    </row>
    <row r="11" spans="1:10" s="67" customFormat="1" x14ac:dyDescent="0.2">
      <c r="A11" s="25" t="s">
        <v>59</v>
      </c>
    </row>
    <row r="12" spans="1:10" s="67" customFormat="1" ht="31" customHeight="1" x14ac:dyDescent="0.2">
      <c r="A12" s="25" t="s">
        <v>148</v>
      </c>
    </row>
    <row r="13" spans="1:10" s="67" customFormat="1" x14ac:dyDescent="0.2">
      <c r="A13" s="70" t="s">
        <v>60</v>
      </c>
    </row>
    <row r="14" spans="1:10" s="25" customFormat="1" ht="14.5" customHeight="1" x14ac:dyDescent="0.15">
      <c r="A14" s="25" t="s">
        <v>149</v>
      </c>
    </row>
    <row r="15" spans="1:10" ht="31" customHeight="1" x14ac:dyDescent="0.2">
      <c r="A15" s="7" t="str">
        <f>HYPERLINK("#'1980-1982'!A1", "1980-1982")</f>
        <v>1980-1982</v>
      </c>
      <c r="B15" s="7" t="str">
        <f>HYPERLINK("#'1981-1983'!A1", "1981-1983")</f>
        <v>1981-1983</v>
      </c>
      <c r="C15" s="7" t="str">
        <f>HYPERLINK("#'1982-1984'!A1", "1982-1984")</f>
        <v>1982-1984</v>
      </c>
      <c r="D15" s="7" t="str">
        <f>HYPERLINK("#'1983-1985'!A1", "1983-1985")</f>
        <v>1983-1985</v>
      </c>
      <c r="E15" s="7" t="str">
        <f>HYPERLINK("#'1984-1986'!A1", "1984-1986")</f>
        <v>1984-1986</v>
      </c>
      <c r="F15" s="7" t="str">
        <f>HYPERLINK("#'1985-1987'!A1", "1985-1987")</f>
        <v>1985-1987</v>
      </c>
      <c r="G15" s="7" t="str">
        <f>HYPERLINK("#'1986-1988'!A1", "1986-1988")</f>
        <v>1986-1988</v>
      </c>
      <c r="H15" s="7" t="str">
        <f>HYPERLINK("#'1987-1989'!A1", "1987-1989")</f>
        <v>1987-1989</v>
      </c>
      <c r="I15" s="7" t="str">
        <f>HYPERLINK("#'1988-1990'!A1", "1988-1990")</f>
        <v>1988-1990</v>
      </c>
      <c r="J15" s="7" t="str">
        <f>HYPERLINK("#'1989-1991'!A1", "1989-1991")</f>
        <v>1989-1991</v>
      </c>
    </row>
    <row r="16" spans="1:10" x14ac:dyDescent="0.2">
      <c r="A16" s="7" t="str">
        <f>HYPERLINK("#'1990-1992'!A1", "1990-1992")</f>
        <v>1990-1992</v>
      </c>
      <c r="B16" s="7" t="str">
        <f>HYPERLINK("#'1991-1993'!A1", "1991-1993")</f>
        <v>1991-1993</v>
      </c>
      <c r="C16" s="7" t="str">
        <f>HYPERLINK("#'1992-1994'!A1", "1992-1994")</f>
        <v>1992-1994</v>
      </c>
      <c r="D16" s="7" t="str">
        <f>HYPERLINK("#'1993-1995'!A1", "1993-1995")</f>
        <v>1993-1995</v>
      </c>
      <c r="E16" s="7" t="str">
        <f>HYPERLINK("#'1994-1996'!A1", "1994-1996")</f>
        <v>1994-1996</v>
      </c>
      <c r="F16" s="7" t="str">
        <f>HYPERLINK("#'1995-1997'!A1", "1995-1997")</f>
        <v>1995-1997</v>
      </c>
      <c r="G16" s="7" t="str">
        <f>HYPERLINK("#'1996-1998'!A1", "1996-1998")</f>
        <v>1996-1998</v>
      </c>
      <c r="H16" s="7" t="str">
        <f>HYPERLINK("#'1997-1999'!A1", "1997-1999")</f>
        <v>1997-1999</v>
      </c>
      <c r="I16" s="7" t="str">
        <f>HYPERLINK("#'1998-2000'!A1", "1998-2000")</f>
        <v>1998-2000</v>
      </c>
      <c r="J16" s="7" t="str">
        <f>HYPERLINK("#'1999-2001'!A1", "1999-2001")</f>
        <v>1999-2001</v>
      </c>
    </row>
    <row r="17" spans="1:10" x14ac:dyDescent="0.2">
      <c r="A17" s="7" t="str">
        <f>HYPERLINK("#'2000-2002'!A1", "2000-2002")</f>
        <v>2000-2002</v>
      </c>
      <c r="B17" s="7" t="str">
        <f>HYPERLINK("#'2001-2003'!A1", "2001-2003")</f>
        <v>2001-2003</v>
      </c>
      <c r="C17" s="7" t="str">
        <f>HYPERLINK("#'2002-2004'!A1", "2002-2004")</f>
        <v>2002-2004</v>
      </c>
      <c r="D17" s="7" t="str">
        <f>HYPERLINK("#'2003-2005'!A1", "2003-2005")</f>
        <v>2003-2005</v>
      </c>
      <c r="E17" s="7" t="str">
        <f>HYPERLINK("#'2004-2006'!A1", "2004-2006")</f>
        <v>2004-2006</v>
      </c>
      <c r="F17" s="7" t="str">
        <f>HYPERLINK("#'2005-2007'!A1", "2005-2007")</f>
        <v>2005-2007</v>
      </c>
      <c r="G17" s="7" t="str">
        <f>HYPERLINK("#'2006-2008'!A1", "2006-2008")</f>
        <v>2006-2008</v>
      </c>
      <c r="H17" s="7" t="str">
        <f>HYPERLINK("#'2007-2009'!A1", "2007-2009")</f>
        <v>2007-2009</v>
      </c>
      <c r="I17" s="7" t="str">
        <f>HYPERLINK("#'2008-2010'!A1", "2008-2010")</f>
        <v>2008-2010</v>
      </c>
      <c r="J17" s="7" t="str">
        <f>HYPERLINK("#'2009-2011'!A1", "2009-2011")</f>
        <v>2009-2011</v>
      </c>
    </row>
    <row r="18" spans="1:10" s="5" customFormat="1" x14ac:dyDescent="0.15">
      <c r="A18" s="8" t="str">
        <f>HYPERLINK("#'2010-2012'!A1", "2010-2012")</f>
        <v>2010-2012</v>
      </c>
      <c r="B18" s="8" t="str">
        <f>HYPERLINK("#'2011-2013'!A1", "2011-2013")</f>
        <v>2011-2013</v>
      </c>
      <c r="C18" s="8" t="str">
        <f>HYPERLINK("#'2012-2014'!A1", "2012-2014")</f>
        <v>2012-2014</v>
      </c>
      <c r="D18" s="8" t="str">
        <f>HYPERLINK("#'2013-2015'!A1", "2013-2015")</f>
        <v>2013-2015</v>
      </c>
      <c r="E18" s="8" t="str">
        <f>HYPERLINK("#'2014-2016'!A1", "2014-2016")</f>
        <v>2014-2016</v>
      </c>
      <c r="F18" s="8" t="str">
        <f>HYPERLINK("#'2015-2017'!A1", "2015-2017")</f>
        <v>2015-2017</v>
      </c>
      <c r="G18" s="8" t="str">
        <f>HYPERLINK("#'2016-2018'!A1", "2016-2018")</f>
        <v>2016-2018</v>
      </c>
      <c r="H18" s="8" t="str">
        <f>HYPERLINK("#'2017-2019'!A1", "2017-2019")</f>
        <v>2017-2019</v>
      </c>
      <c r="I18" s="8" t="str">
        <f>HYPERLINK("#'2018-2020'!A1", "2018-2020")</f>
        <v>2018-2020</v>
      </c>
      <c r="J18" s="56" t="s">
        <v>61</v>
      </c>
    </row>
    <row r="19" spans="1:10" s="5" customFormat="1" ht="31" customHeight="1" x14ac:dyDescent="0.15">
      <c r="A19" s="56" t="s">
        <v>62</v>
      </c>
      <c r="B19" s="8"/>
      <c r="C19" s="8"/>
      <c r="D19" s="8"/>
      <c r="E19" s="8"/>
      <c r="F19" s="8"/>
      <c r="G19" s="8"/>
      <c r="H19" s="8"/>
      <c r="I19" s="8"/>
      <c r="J19" s="9"/>
    </row>
    <row r="20" spans="1:10" x14ac:dyDescent="0.2">
      <c r="A20" s="6" t="s">
        <v>63</v>
      </c>
    </row>
    <row r="21" spans="1:10" x14ac:dyDescent="0.2">
      <c r="A21" s="10" t="s">
        <v>64</v>
      </c>
    </row>
    <row r="22" spans="1:10" x14ac:dyDescent="0.2">
      <c r="A22" s="11" t="s">
        <v>65</v>
      </c>
      <c r="B22" s="7"/>
      <c r="C22" s="7"/>
      <c r="D22" s="7"/>
      <c r="E22" s="7"/>
      <c r="F22" s="7"/>
    </row>
    <row r="23" spans="1:10" x14ac:dyDescent="0.2">
      <c r="A23" s="11" t="s">
        <v>66</v>
      </c>
    </row>
    <row r="24" spans="1:10" x14ac:dyDescent="0.2">
      <c r="A24" s="11" t="s">
        <v>67</v>
      </c>
      <c r="B24" s="7"/>
      <c r="C24" s="7"/>
      <c r="D24" s="7"/>
      <c r="E24" s="7"/>
      <c r="F24" s="7"/>
    </row>
    <row r="25" spans="1:10" x14ac:dyDescent="0.2">
      <c r="A25" s="11" t="s">
        <v>68</v>
      </c>
    </row>
    <row r="26" spans="1:10" s="5" customFormat="1" ht="31" customHeight="1" x14ac:dyDescent="0.15">
      <c r="A26" s="12" t="s">
        <v>69</v>
      </c>
      <c r="B26" s="8"/>
      <c r="C26" s="8"/>
      <c r="D26" s="8"/>
      <c r="E26" s="8"/>
      <c r="F26" s="8"/>
    </row>
    <row r="27" spans="1:10" x14ac:dyDescent="0.2">
      <c r="A27" s="13" t="s">
        <v>70</v>
      </c>
    </row>
    <row r="28" spans="1:10" x14ac:dyDescent="0.2">
      <c r="A28" s="14" t="s">
        <v>71</v>
      </c>
    </row>
    <row r="29" spans="1:10" x14ac:dyDescent="0.2">
      <c r="A29" s="15" t="s">
        <v>72</v>
      </c>
    </row>
    <row r="30" spans="1:10" x14ac:dyDescent="0.2">
      <c r="A30" s="15" t="s">
        <v>73</v>
      </c>
    </row>
    <row r="31" spans="1:10" x14ac:dyDescent="0.2">
      <c r="A31" s="15" t="s">
        <v>74</v>
      </c>
    </row>
    <row r="32" spans="1:10" x14ac:dyDescent="0.2">
      <c r="A32" s="15" t="s">
        <v>75</v>
      </c>
    </row>
    <row r="33" spans="1:1" x14ac:dyDescent="0.2">
      <c r="A33" s="15" t="s">
        <v>76</v>
      </c>
    </row>
    <row r="34" spans="1:1" x14ac:dyDescent="0.2">
      <c r="A34" s="16" t="s">
        <v>77</v>
      </c>
    </row>
    <row r="35" spans="1:1" s="5" customFormat="1" ht="31" customHeight="1" x14ac:dyDescent="0.15">
      <c r="A35" s="17" t="s">
        <v>78</v>
      </c>
    </row>
    <row r="36" spans="1:1" x14ac:dyDescent="0.2">
      <c r="A36" s="13" t="s">
        <v>79</v>
      </c>
    </row>
    <row r="37" spans="1:1" x14ac:dyDescent="0.2">
      <c r="A37" s="14" t="s">
        <v>80</v>
      </c>
    </row>
    <row r="38" spans="1:1" s="5" customFormat="1" ht="31" customHeight="1" x14ac:dyDescent="0.15">
      <c r="A38" s="18" t="s">
        <v>81</v>
      </c>
    </row>
    <row r="39" spans="1:1" x14ac:dyDescent="0.2">
      <c r="A39" s="4" t="s">
        <v>82</v>
      </c>
    </row>
    <row r="40" spans="1:1" x14ac:dyDescent="0.2">
      <c r="A40" s="11" t="s">
        <v>0</v>
      </c>
    </row>
    <row r="41" spans="1:1" ht="31" customHeight="1" x14ac:dyDescent="0.2">
      <c r="A41" s="4" t="s">
        <v>83</v>
      </c>
    </row>
    <row r="42" spans="1:1" x14ac:dyDescent="0.2">
      <c r="A42" s="19" t="s">
        <v>84</v>
      </c>
    </row>
    <row r="43" spans="1:1" x14ac:dyDescent="0.2">
      <c r="A43" s="20" t="s">
        <v>85</v>
      </c>
    </row>
    <row r="44" spans="1:1" x14ac:dyDescent="0.2">
      <c r="A44" s="20" t="s">
        <v>86</v>
      </c>
    </row>
    <row r="45" spans="1:1" ht="31" customHeight="1" x14ac:dyDescent="0.2">
      <c r="A45" s="20" t="s">
        <v>87</v>
      </c>
    </row>
    <row r="46" spans="1:1" x14ac:dyDescent="0.2">
      <c r="A46" s="13" t="s">
        <v>88</v>
      </c>
    </row>
    <row r="47" spans="1:1" s="67" customFormat="1" x14ac:dyDescent="0.2">
      <c r="A47" s="21" t="s">
        <v>150</v>
      </c>
    </row>
    <row r="48" spans="1:1" x14ac:dyDescent="0.2">
      <c r="A48" s="21" t="s">
        <v>89</v>
      </c>
    </row>
    <row r="49" spans="1:1" x14ac:dyDescent="0.2">
      <c r="A49" s="57" t="s">
        <v>142</v>
      </c>
    </row>
    <row r="50" spans="1:1" x14ac:dyDescent="0.2">
      <c r="A50" s="23" t="s">
        <v>90</v>
      </c>
    </row>
    <row r="51" spans="1:1" x14ac:dyDescent="0.2">
      <c r="A51" s="22" t="s">
        <v>91</v>
      </c>
    </row>
    <row r="52" spans="1:1" x14ac:dyDescent="0.2">
      <c r="A52" s="21" t="s">
        <v>92</v>
      </c>
    </row>
    <row r="53" spans="1:1" s="25" customFormat="1" x14ac:dyDescent="0.15">
      <c r="A53" s="24" t="s">
        <v>93</v>
      </c>
    </row>
    <row r="54" spans="1:1" s="9" customFormat="1" x14ac:dyDescent="0.15">
      <c r="A54" s="26" t="s">
        <v>94</v>
      </c>
    </row>
  </sheetData>
  <hyperlinks>
    <hyperlink ref="A40" r:id="rId1" xr:uid="{0BCD933D-8CE4-4136-AA4A-5B564918C730}"/>
    <hyperlink ref="A24" r:id="rId2" xr:uid="{0466706A-164F-4C7E-9A71-07B21095E935}"/>
    <hyperlink ref="A25" r:id="rId3" xr:uid="{7BA8CC17-8BB4-41A2-8E28-784165B8AF8C}"/>
    <hyperlink ref="A26" r:id="rId4" display="Life Expectancy releases and their different uses" xr:uid="{37A251E2-A380-40F8-80A2-25034D3D74C5}"/>
    <hyperlink ref="A49" r:id="rId5" xr:uid="{DC5D74AB-2FC7-485D-9256-3E88C81D5ED4}"/>
    <hyperlink ref="A51" r:id="rId6" xr:uid="{3484210D-88ED-460A-8C60-D9945327A9CF}"/>
    <hyperlink ref="A54" r:id="rId7" xr:uid="{935228C0-F5D3-4D8A-8F88-B2E9FFA1C36B}"/>
    <hyperlink ref="A22" location="Notation!A1" display="Notation" xr:uid="{073DCF15-4B73-4248-B644-4EAA950D571C}"/>
    <hyperlink ref="A23" location="Methodology!A1" display="Methodology" xr:uid="{411E0920-527F-4820-B83A-37512B6D830E}"/>
    <hyperlink ref="A43" r:id="rId8" xr:uid="{1FAA7D2E-621B-4AA6-86D1-68F3C3EDA3C0}"/>
    <hyperlink ref="A44" r:id="rId9" xr:uid="{447D989C-1636-4D6F-823A-789288ED93F4}"/>
    <hyperlink ref="A45" r:id="rId10" display="mailto:lifetables@ons.gov.uk?subject=National%20life%20tables%20United%20Kingdom%20-%20this%20isn't%20what%20I%20need" xr:uid="{40CA9F65-76FB-4DAE-83D1-5197819C8CB4}"/>
    <hyperlink ref="A21" location="Notes!A1" display="Notes" xr:uid="{12F2944A-EBF4-4B8F-B774-4FCA6ACBE6B6}"/>
    <hyperlink ref="J18" location="'2019-2021'!A1" display="2019-2021" xr:uid="{02EA422A-0EA6-470C-ADA1-0428A29251D6}"/>
    <hyperlink ref="A19" location="'2020-2022'!A1" display="2020-2022" xr:uid="{BD633289-3BCB-43B2-A6E9-D57A276AA21A}"/>
    <hyperlink ref="A4" r:id="rId11" xr:uid="{48081FA7-DAA2-427C-9499-85C2BC98CE37}"/>
  </hyperlinks>
  <pageMargins left="0.7" right="0.7" top="0.75" bottom="0.75" header="0.3" footer="0.3"/>
  <pageSetup paperSize="9" orientation="portrait" horizontalDpi="300" verticalDpi="3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46</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4.2849999999999997E-3</v>
      </c>
      <c r="C7" s="59">
        <v>4.2760000000000003E-3</v>
      </c>
      <c r="D7" s="60">
        <v>100000</v>
      </c>
      <c r="E7" s="60">
        <v>427.6</v>
      </c>
      <c r="F7" s="61">
        <v>79.13</v>
      </c>
      <c r="G7" s="3" t="s">
        <v>12</v>
      </c>
      <c r="H7" s="3">
        <v>0</v>
      </c>
      <c r="I7" s="59">
        <v>3.4949999999999998E-3</v>
      </c>
      <c r="J7" s="59">
        <v>3.4889999999999999E-3</v>
      </c>
      <c r="K7" s="60">
        <v>100000</v>
      </c>
      <c r="L7" s="60">
        <v>348.9</v>
      </c>
      <c r="M7" s="61">
        <v>82.82</v>
      </c>
    </row>
    <row r="8" spans="1:13" x14ac:dyDescent="0.2">
      <c r="A8" s="3">
        <v>1</v>
      </c>
      <c r="B8" s="59">
        <v>2.7399999999999999E-4</v>
      </c>
      <c r="C8" s="59">
        <v>2.7399999999999999E-4</v>
      </c>
      <c r="D8" s="60">
        <v>99572.4</v>
      </c>
      <c r="E8" s="60">
        <v>27.3</v>
      </c>
      <c r="F8" s="61">
        <v>78.47</v>
      </c>
      <c r="G8" s="3" t="s">
        <v>12</v>
      </c>
      <c r="H8" s="3">
        <v>1</v>
      </c>
      <c r="I8" s="59">
        <v>2.34E-4</v>
      </c>
      <c r="J8" s="59">
        <v>2.34E-4</v>
      </c>
      <c r="K8" s="60">
        <v>99651.1</v>
      </c>
      <c r="L8" s="60">
        <v>23.4</v>
      </c>
      <c r="M8" s="61">
        <v>82.11</v>
      </c>
    </row>
    <row r="9" spans="1:13" x14ac:dyDescent="0.2">
      <c r="A9" s="3">
        <v>2</v>
      </c>
      <c r="B9" s="59">
        <v>1.5699999999999999E-4</v>
      </c>
      <c r="C9" s="59">
        <v>1.5699999999999999E-4</v>
      </c>
      <c r="D9" s="60">
        <v>99545.1</v>
      </c>
      <c r="E9" s="60">
        <v>15.6</v>
      </c>
      <c r="F9" s="61">
        <v>77.489999999999995</v>
      </c>
      <c r="G9" s="3" t="s">
        <v>12</v>
      </c>
      <c r="H9" s="3">
        <v>2</v>
      </c>
      <c r="I9" s="59">
        <v>1.4300000000000001E-4</v>
      </c>
      <c r="J9" s="59">
        <v>1.4300000000000001E-4</v>
      </c>
      <c r="K9" s="60">
        <v>99627.7</v>
      </c>
      <c r="L9" s="60">
        <v>14.2</v>
      </c>
      <c r="M9" s="61">
        <v>81.13</v>
      </c>
    </row>
    <row r="10" spans="1:13" x14ac:dyDescent="0.2">
      <c r="A10" s="3">
        <v>3</v>
      </c>
      <c r="B10" s="59">
        <v>1.2300000000000001E-4</v>
      </c>
      <c r="C10" s="59">
        <v>1.2300000000000001E-4</v>
      </c>
      <c r="D10" s="60">
        <v>99529.5</v>
      </c>
      <c r="E10" s="60">
        <v>12.3</v>
      </c>
      <c r="F10" s="61">
        <v>76.5</v>
      </c>
      <c r="G10" s="3" t="s">
        <v>12</v>
      </c>
      <c r="H10" s="3">
        <v>3</v>
      </c>
      <c r="I10" s="59">
        <v>1E-4</v>
      </c>
      <c r="J10" s="59">
        <v>1E-4</v>
      </c>
      <c r="K10" s="60">
        <v>99613.5</v>
      </c>
      <c r="L10" s="60">
        <v>9.9</v>
      </c>
      <c r="M10" s="61">
        <v>80.14</v>
      </c>
    </row>
    <row r="11" spans="1:13" x14ac:dyDescent="0.2">
      <c r="A11" s="3">
        <v>4</v>
      </c>
      <c r="B11" s="59">
        <v>1.0399999999999999E-4</v>
      </c>
      <c r="C11" s="59">
        <v>1.0399999999999999E-4</v>
      </c>
      <c r="D11" s="60">
        <v>99517.2</v>
      </c>
      <c r="E11" s="60">
        <v>10.4</v>
      </c>
      <c r="F11" s="61">
        <v>75.510000000000005</v>
      </c>
      <c r="G11" s="3" t="s">
        <v>12</v>
      </c>
      <c r="H11" s="3">
        <v>4</v>
      </c>
      <c r="I11" s="59">
        <v>8.5000000000000006E-5</v>
      </c>
      <c r="J11" s="59">
        <v>8.5000000000000006E-5</v>
      </c>
      <c r="K11" s="60">
        <v>99603.6</v>
      </c>
      <c r="L11" s="60">
        <v>8.5</v>
      </c>
      <c r="M11" s="61">
        <v>79.150000000000006</v>
      </c>
    </row>
    <row r="12" spans="1:13" x14ac:dyDescent="0.2">
      <c r="A12" s="3">
        <v>5</v>
      </c>
      <c r="B12" s="59">
        <v>9.3999999999999994E-5</v>
      </c>
      <c r="C12" s="59">
        <v>9.3999999999999994E-5</v>
      </c>
      <c r="D12" s="60">
        <v>99506.8</v>
      </c>
      <c r="E12" s="60">
        <v>9.3000000000000007</v>
      </c>
      <c r="F12" s="61">
        <v>74.52</v>
      </c>
      <c r="G12" s="3" t="s">
        <v>12</v>
      </c>
      <c r="H12" s="3">
        <v>5</v>
      </c>
      <c r="I12" s="59">
        <v>7.1000000000000005E-5</v>
      </c>
      <c r="J12" s="59">
        <v>7.1000000000000005E-5</v>
      </c>
      <c r="K12" s="60">
        <v>99595.1</v>
      </c>
      <c r="L12" s="60">
        <v>7</v>
      </c>
      <c r="M12" s="61">
        <v>78.16</v>
      </c>
    </row>
    <row r="13" spans="1:13" x14ac:dyDescent="0.2">
      <c r="A13" s="3">
        <v>6</v>
      </c>
      <c r="B13" s="59">
        <v>7.7999999999999999E-5</v>
      </c>
      <c r="C13" s="59">
        <v>7.7999999999999999E-5</v>
      </c>
      <c r="D13" s="60">
        <v>99497.5</v>
      </c>
      <c r="E13" s="60">
        <v>7.8</v>
      </c>
      <c r="F13" s="61">
        <v>73.53</v>
      </c>
      <c r="G13" s="3" t="s">
        <v>12</v>
      </c>
      <c r="H13" s="3">
        <v>6</v>
      </c>
      <c r="I13" s="59">
        <v>7.3999999999999996E-5</v>
      </c>
      <c r="J13" s="59">
        <v>7.3999999999999996E-5</v>
      </c>
      <c r="K13" s="60">
        <v>99588</v>
      </c>
      <c r="L13" s="60">
        <v>7.4</v>
      </c>
      <c r="M13" s="61">
        <v>77.16</v>
      </c>
    </row>
    <row r="14" spans="1:13" x14ac:dyDescent="0.2">
      <c r="A14" s="3">
        <v>7</v>
      </c>
      <c r="B14" s="59">
        <v>8.3999999999999995E-5</v>
      </c>
      <c r="C14" s="59">
        <v>8.3999999999999995E-5</v>
      </c>
      <c r="D14" s="60">
        <v>99489.7</v>
      </c>
      <c r="E14" s="60">
        <v>8.3000000000000007</v>
      </c>
      <c r="F14" s="61">
        <v>72.53</v>
      </c>
      <c r="G14" s="3" t="s">
        <v>12</v>
      </c>
      <c r="H14" s="3">
        <v>7</v>
      </c>
      <c r="I14" s="59">
        <v>6.7999999999999999E-5</v>
      </c>
      <c r="J14" s="59">
        <v>6.7999999999999999E-5</v>
      </c>
      <c r="K14" s="60">
        <v>99580.7</v>
      </c>
      <c r="L14" s="60">
        <v>6.8</v>
      </c>
      <c r="M14" s="61">
        <v>76.17</v>
      </c>
    </row>
    <row r="15" spans="1:13" x14ac:dyDescent="0.2">
      <c r="A15" s="3">
        <v>8</v>
      </c>
      <c r="B15" s="59">
        <v>7.1000000000000005E-5</v>
      </c>
      <c r="C15" s="59">
        <v>7.1000000000000005E-5</v>
      </c>
      <c r="D15" s="60">
        <v>99481.4</v>
      </c>
      <c r="E15" s="60">
        <v>7</v>
      </c>
      <c r="F15" s="61">
        <v>71.540000000000006</v>
      </c>
      <c r="G15" s="3" t="s">
        <v>12</v>
      </c>
      <c r="H15" s="3">
        <v>8</v>
      </c>
      <c r="I15" s="59">
        <v>6.2000000000000003E-5</v>
      </c>
      <c r="J15" s="59">
        <v>6.2000000000000003E-5</v>
      </c>
      <c r="K15" s="60">
        <v>99573.9</v>
      </c>
      <c r="L15" s="60">
        <v>6.2</v>
      </c>
      <c r="M15" s="61">
        <v>75.17</v>
      </c>
    </row>
    <row r="16" spans="1:13" x14ac:dyDescent="0.2">
      <c r="A16" s="3">
        <v>9</v>
      </c>
      <c r="B16" s="59">
        <v>7.8999999999999996E-5</v>
      </c>
      <c r="C16" s="59">
        <v>7.8999999999999996E-5</v>
      </c>
      <c r="D16" s="60">
        <v>99474.4</v>
      </c>
      <c r="E16" s="60">
        <v>7.8</v>
      </c>
      <c r="F16" s="61">
        <v>70.540000000000006</v>
      </c>
      <c r="G16" s="3" t="s">
        <v>12</v>
      </c>
      <c r="H16" s="3">
        <v>9</v>
      </c>
      <c r="I16" s="59">
        <v>6.0999999999999999E-5</v>
      </c>
      <c r="J16" s="59">
        <v>6.0999999999999999E-5</v>
      </c>
      <c r="K16" s="60">
        <v>99567.7</v>
      </c>
      <c r="L16" s="60">
        <v>6</v>
      </c>
      <c r="M16" s="61">
        <v>74.180000000000007</v>
      </c>
    </row>
    <row r="17" spans="1:13" x14ac:dyDescent="0.2">
      <c r="A17" s="3">
        <v>10</v>
      </c>
      <c r="B17" s="59">
        <v>7.7999999999999999E-5</v>
      </c>
      <c r="C17" s="59">
        <v>7.7999999999999999E-5</v>
      </c>
      <c r="D17" s="60">
        <v>99466.5</v>
      </c>
      <c r="E17" s="60">
        <v>7.8</v>
      </c>
      <c r="F17" s="61">
        <v>69.55</v>
      </c>
      <c r="G17" s="3" t="s">
        <v>12</v>
      </c>
      <c r="H17" s="3">
        <v>10</v>
      </c>
      <c r="I17" s="59">
        <v>5.1999999999999997E-5</v>
      </c>
      <c r="J17" s="59">
        <v>5.1999999999999997E-5</v>
      </c>
      <c r="K17" s="60">
        <v>99561.7</v>
      </c>
      <c r="L17" s="60">
        <v>5.0999999999999996</v>
      </c>
      <c r="M17" s="61">
        <v>73.180000000000007</v>
      </c>
    </row>
    <row r="18" spans="1:13" x14ac:dyDescent="0.2">
      <c r="A18" s="3">
        <v>11</v>
      </c>
      <c r="B18" s="59">
        <v>9.1000000000000003E-5</v>
      </c>
      <c r="C18" s="59">
        <v>9.1000000000000003E-5</v>
      </c>
      <c r="D18" s="60">
        <v>99458.8</v>
      </c>
      <c r="E18" s="60">
        <v>9.1</v>
      </c>
      <c r="F18" s="61">
        <v>68.55</v>
      </c>
      <c r="G18" s="3" t="s">
        <v>12</v>
      </c>
      <c r="H18" s="3">
        <v>11</v>
      </c>
      <c r="I18" s="59">
        <v>7.2999999999999999E-5</v>
      </c>
      <c r="J18" s="59">
        <v>7.2999999999999999E-5</v>
      </c>
      <c r="K18" s="60">
        <v>99556.6</v>
      </c>
      <c r="L18" s="60">
        <v>7.3</v>
      </c>
      <c r="M18" s="61">
        <v>72.180000000000007</v>
      </c>
    </row>
    <row r="19" spans="1:13" x14ac:dyDescent="0.2">
      <c r="A19" s="3">
        <v>12</v>
      </c>
      <c r="B19" s="59">
        <v>9.3999999999999994E-5</v>
      </c>
      <c r="C19" s="59">
        <v>9.3999999999999994E-5</v>
      </c>
      <c r="D19" s="60">
        <v>99449.7</v>
      </c>
      <c r="E19" s="60">
        <v>9.3000000000000007</v>
      </c>
      <c r="F19" s="61">
        <v>67.56</v>
      </c>
      <c r="G19" s="3" t="s">
        <v>12</v>
      </c>
      <c r="H19" s="3">
        <v>12</v>
      </c>
      <c r="I19" s="59">
        <v>7.2999999999999999E-5</v>
      </c>
      <c r="J19" s="59">
        <v>7.2999999999999999E-5</v>
      </c>
      <c r="K19" s="60">
        <v>99549.3</v>
      </c>
      <c r="L19" s="60">
        <v>7.3</v>
      </c>
      <c r="M19" s="61">
        <v>71.19</v>
      </c>
    </row>
    <row r="20" spans="1:13" x14ac:dyDescent="0.2">
      <c r="A20" s="3">
        <v>13</v>
      </c>
      <c r="B20" s="59">
        <v>1.05E-4</v>
      </c>
      <c r="C20" s="59">
        <v>1.05E-4</v>
      </c>
      <c r="D20" s="60">
        <v>99440.4</v>
      </c>
      <c r="E20" s="60">
        <v>10.4</v>
      </c>
      <c r="F20" s="61">
        <v>66.569999999999993</v>
      </c>
      <c r="G20" s="3" t="s">
        <v>12</v>
      </c>
      <c r="H20" s="3">
        <v>13</v>
      </c>
      <c r="I20" s="59">
        <v>9.0000000000000006E-5</v>
      </c>
      <c r="J20" s="59">
        <v>9.0000000000000006E-5</v>
      </c>
      <c r="K20" s="60">
        <v>99542</v>
      </c>
      <c r="L20" s="60">
        <v>9</v>
      </c>
      <c r="M20" s="61">
        <v>70.2</v>
      </c>
    </row>
    <row r="21" spans="1:13" x14ac:dyDescent="0.2">
      <c r="A21" s="3">
        <v>14</v>
      </c>
      <c r="B21" s="59">
        <v>1.17E-4</v>
      </c>
      <c r="C21" s="59">
        <v>1.17E-4</v>
      </c>
      <c r="D21" s="60">
        <v>99429.9</v>
      </c>
      <c r="E21" s="60">
        <v>11.7</v>
      </c>
      <c r="F21" s="61">
        <v>65.569999999999993</v>
      </c>
      <c r="G21" s="3" t="s">
        <v>12</v>
      </c>
      <c r="H21" s="3">
        <v>14</v>
      </c>
      <c r="I21" s="59">
        <v>1.07E-4</v>
      </c>
      <c r="J21" s="59">
        <v>1.07E-4</v>
      </c>
      <c r="K21" s="60">
        <v>99533</v>
      </c>
      <c r="L21" s="60">
        <v>10.6</v>
      </c>
      <c r="M21" s="61">
        <v>69.2</v>
      </c>
    </row>
    <row r="22" spans="1:13" x14ac:dyDescent="0.2">
      <c r="A22" s="3">
        <v>15</v>
      </c>
      <c r="B22" s="59">
        <v>1.7100000000000001E-4</v>
      </c>
      <c r="C22" s="59">
        <v>1.7100000000000001E-4</v>
      </c>
      <c r="D22" s="60">
        <v>99418.3</v>
      </c>
      <c r="E22" s="60">
        <v>17</v>
      </c>
      <c r="F22" s="61">
        <v>64.58</v>
      </c>
      <c r="G22" s="3" t="s">
        <v>12</v>
      </c>
      <c r="H22" s="3">
        <v>15</v>
      </c>
      <c r="I22" s="59">
        <v>1.26E-4</v>
      </c>
      <c r="J22" s="59">
        <v>1.26E-4</v>
      </c>
      <c r="K22" s="60">
        <v>99522.4</v>
      </c>
      <c r="L22" s="60">
        <v>12.5</v>
      </c>
      <c r="M22" s="61">
        <v>68.209999999999994</v>
      </c>
    </row>
    <row r="23" spans="1:13" x14ac:dyDescent="0.2">
      <c r="A23" s="3">
        <v>16</v>
      </c>
      <c r="B23" s="59">
        <v>2.22E-4</v>
      </c>
      <c r="C23" s="59">
        <v>2.22E-4</v>
      </c>
      <c r="D23" s="60">
        <v>99401.3</v>
      </c>
      <c r="E23" s="60">
        <v>22.1</v>
      </c>
      <c r="F23" s="61">
        <v>63.59</v>
      </c>
      <c r="G23" s="3" t="s">
        <v>12</v>
      </c>
      <c r="H23" s="3">
        <v>16</v>
      </c>
      <c r="I23" s="59">
        <v>1.5200000000000001E-4</v>
      </c>
      <c r="J23" s="59">
        <v>1.5200000000000001E-4</v>
      </c>
      <c r="K23" s="60">
        <v>99509.8</v>
      </c>
      <c r="L23" s="60">
        <v>15.1</v>
      </c>
      <c r="M23" s="61">
        <v>67.22</v>
      </c>
    </row>
    <row r="24" spans="1:13" x14ac:dyDescent="0.2">
      <c r="A24" s="3">
        <v>17</v>
      </c>
      <c r="B24" s="59">
        <v>3.0499999999999999E-4</v>
      </c>
      <c r="C24" s="59">
        <v>3.0499999999999999E-4</v>
      </c>
      <c r="D24" s="60">
        <v>99379.199999999997</v>
      </c>
      <c r="E24" s="60">
        <v>30.3</v>
      </c>
      <c r="F24" s="61">
        <v>62.61</v>
      </c>
      <c r="G24" s="3" t="s">
        <v>12</v>
      </c>
      <c r="H24" s="3">
        <v>17</v>
      </c>
      <c r="I24" s="59">
        <v>1.54E-4</v>
      </c>
      <c r="J24" s="59">
        <v>1.54E-4</v>
      </c>
      <c r="K24" s="60">
        <v>99494.7</v>
      </c>
      <c r="L24" s="60">
        <v>15.3</v>
      </c>
      <c r="M24" s="61">
        <v>66.23</v>
      </c>
    </row>
    <row r="25" spans="1:13" x14ac:dyDescent="0.2">
      <c r="A25" s="3">
        <v>18</v>
      </c>
      <c r="B25" s="59">
        <v>4.0099999999999999E-4</v>
      </c>
      <c r="C25" s="59">
        <v>4.0099999999999999E-4</v>
      </c>
      <c r="D25" s="60">
        <v>99348.800000000003</v>
      </c>
      <c r="E25" s="60">
        <v>39.799999999999997</v>
      </c>
      <c r="F25" s="61">
        <v>61.63</v>
      </c>
      <c r="G25" s="3" t="s">
        <v>12</v>
      </c>
      <c r="H25" s="3">
        <v>18</v>
      </c>
      <c r="I25" s="59">
        <v>2.0900000000000001E-4</v>
      </c>
      <c r="J25" s="59">
        <v>2.0900000000000001E-4</v>
      </c>
      <c r="K25" s="60">
        <v>99479.4</v>
      </c>
      <c r="L25" s="60">
        <v>20.8</v>
      </c>
      <c r="M25" s="61">
        <v>65.239999999999995</v>
      </c>
    </row>
    <row r="26" spans="1:13" x14ac:dyDescent="0.2">
      <c r="A26" s="3">
        <v>19</v>
      </c>
      <c r="B26" s="59">
        <v>4.3800000000000002E-4</v>
      </c>
      <c r="C26" s="59">
        <v>4.3800000000000002E-4</v>
      </c>
      <c r="D26" s="60">
        <v>99309</v>
      </c>
      <c r="E26" s="60">
        <v>43.5</v>
      </c>
      <c r="F26" s="61">
        <v>60.65</v>
      </c>
      <c r="G26" s="3" t="s">
        <v>12</v>
      </c>
      <c r="H26" s="3">
        <v>19</v>
      </c>
      <c r="I26" s="59">
        <v>1.9799999999999999E-4</v>
      </c>
      <c r="J26" s="59">
        <v>1.9799999999999999E-4</v>
      </c>
      <c r="K26" s="60">
        <v>99458.6</v>
      </c>
      <c r="L26" s="60">
        <v>19.7</v>
      </c>
      <c r="M26" s="61">
        <v>64.25</v>
      </c>
    </row>
    <row r="27" spans="1:13" x14ac:dyDescent="0.2">
      <c r="A27" s="3">
        <v>20</v>
      </c>
      <c r="B27" s="59">
        <v>4.6500000000000003E-4</v>
      </c>
      <c r="C27" s="59">
        <v>4.6500000000000003E-4</v>
      </c>
      <c r="D27" s="60">
        <v>99265.5</v>
      </c>
      <c r="E27" s="60">
        <v>46.2</v>
      </c>
      <c r="F27" s="61">
        <v>59.68</v>
      </c>
      <c r="G27" s="3" t="s">
        <v>12</v>
      </c>
      <c r="H27" s="3">
        <v>20</v>
      </c>
      <c r="I27" s="59">
        <v>2.0000000000000001E-4</v>
      </c>
      <c r="J27" s="59">
        <v>2.0000000000000001E-4</v>
      </c>
      <c r="K27" s="60">
        <v>99439</v>
      </c>
      <c r="L27" s="60">
        <v>19.899999999999999</v>
      </c>
      <c r="M27" s="61">
        <v>63.26</v>
      </c>
    </row>
    <row r="28" spans="1:13" x14ac:dyDescent="0.2">
      <c r="A28" s="3">
        <v>21</v>
      </c>
      <c r="B28" s="59">
        <v>4.9600000000000002E-4</v>
      </c>
      <c r="C28" s="59">
        <v>4.95E-4</v>
      </c>
      <c r="D28" s="60">
        <v>99219.3</v>
      </c>
      <c r="E28" s="60">
        <v>49.2</v>
      </c>
      <c r="F28" s="61">
        <v>58.7</v>
      </c>
      <c r="G28" s="3" t="s">
        <v>12</v>
      </c>
      <c r="H28" s="3">
        <v>21</v>
      </c>
      <c r="I28" s="59">
        <v>2.05E-4</v>
      </c>
      <c r="J28" s="59">
        <v>2.05E-4</v>
      </c>
      <c r="K28" s="60">
        <v>99419</v>
      </c>
      <c r="L28" s="60">
        <v>20.399999999999999</v>
      </c>
      <c r="M28" s="61">
        <v>62.28</v>
      </c>
    </row>
    <row r="29" spans="1:13" x14ac:dyDescent="0.2">
      <c r="A29" s="3">
        <v>22</v>
      </c>
      <c r="B29" s="59">
        <v>4.95E-4</v>
      </c>
      <c r="C29" s="59">
        <v>4.95E-4</v>
      </c>
      <c r="D29" s="60">
        <v>99170.2</v>
      </c>
      <c r="E29" s="60">
        <v>49.1</v>
      </c>
      <c r="F29" s="61">
        <v>57.73</v>
      </c>
      <c r="G29" s="3" t="s">
        <v>12</v>
      </c>
      <c r="H29" s="3">
        <v>22</v>
      </c>
      <c r="I29" s="59">
        <v>1.9699999999999999E-4</v>
      </c>
      <c r="J29" s="59">
        <v>1.9699999999999999E-4</v>
      </c>
      <c r="K29" s="60">
        <v>99398.6</v>
      </c>
      <c r="L29" s="60">
        <v>19.5</v>
      </c>
      <c r="M29" s="61">
        <v>61.29</v>
      </c>
    </row>
    <row r="30" spans="1:13" x14ac:dyDescent="0.2">
      <c r="A30" s="3">
        <v>23</v>
      </c>
      <c r="B30" s="59">
        <v>5.3200000000000003E-4</v>
      </c>
      <c r="C30" s="59">
        <v>5.3200000000000003E-4</v>
      </c>
      <c r="D30" s="60">
        <v>99121.1</v>
      </c>
      <c r="E30" s="60">
        <v>52.7</v>
      </c>
      <c r="F30" s="61">
        <v>56.76</v>
      </c>
      <c r="G30" s="3" t="s">
        <v>12</v>
      </c>
      <c r="H30" s="3">
        <v>23</v>
      </c>
      <c r="I30" s="59">
        <v>2.1699999999999999E-4</v>
      </c>
      <c r="J30" s="59">
        <v>2.1699999999999999E-4</v>
      </c>
      <c r="K30" s="60">
        <v>99379.1</v>
      </c>
      <c r="L30" s="60">
        <v>21.5</v>
      </c>
      <c r="M30" s="61">
        <v>60.3</v>
      </c>
    </row>
    <row r="31" spans="1:13" x14ac:dyDescent="0.2">
      <c r="A31" s="3">
        <v>24</v>
      </c>
      <c r="B31" s="59">
        <v>5.5000000000000003E-4</v>
      </c>
      <c r="C31" s="59">
        <v>5.5000000000000003E-4</v>
      </c>
      <c r="D31" s="60">
        <v>99068.4</v>
      </c>
      <c r="E31" s="60">
        <v>54.5</v>
      </c>
      <c r="F31" s="61">
        <v>55.79</v>
      </c>
      <c r="G31" s="3" t="s">
        <v>12</v>
      </c>
      <c r="H31" s="3">
        <v>24</v>
      </c>
      <c r="I31" s="59">
        <v>2.1000000000000001E-4</v>
      </c>
      <c r="J31" s="59">
        <v>2.1000000000000001E-4</v>
      </c>
      <c r="K31" s="60">
        <v>99357.6</v>
      </c>
      <c r="L31" s="60">
        <v>20.9</v>
      </c>
      <c r="M31" s="61">
        <v>59.31</v>
      </c>
    </row>
    <row r="32" spans="1:13" x14ac:dyDescent="0.2">
      <c r="A32" s="3">
        <v>25</v>
      </c>
      <c r="B32" s="59">
        <v>6.4899999999999995E-4</v>
      </c>
      <c r="C32" s="59">
        <v>6.4899999999999995E-4</v>
      </c>
      <c r="D32" s="60">
        <v>99013.8</v>
      </c>
      <c r="E32" s="60">
        <v>64.2</v>
      </c>
      <c r="F32" s="61">
        <v>54.82</v>
      </c>
      <c r="G32" s="3" t="s">
        <v>12</v>
      </c>
      <c r="H32" s="3">
        <v>25</v>
      </c>
      <c r="I32" s="59">
        <v>2.3900000000000001E-4</v>
      </c>
      <c r="J32" s="59">
        <v>2.3900000000000001E-4</v>
      </c>
      <c r="K32" s="60">
        <v>99336.6</v>
      </c>
      <c r="L32" s="60">
        <v>23.7</v>
      </c>
      <c r="M32" s="61">
        <v>58.33</v>
      </c>
    </row>
    <row r="33" spans="1:13" x14ac:dyDescent="0.2">
      <c r="A33" s="3">
        <v>26</v>
      </c>
      <c r="B33" s="59">
        <v>6.0300000000000002E-4</v>
      </c>
      <c r="C33" s="59">
        <v>6.0300000000000002E-4</v>
      </c>
      <c r="D33" s="60">
        <v>98949.6</v>
      </c>
      <c r="E33" s="60">
        <v>59.6</v>
      </c>
      <c r="F33" s="61">
        <v>53.86</v>
      </c>
      <c r="G33" s="3" t="s">
        <v>12</v>
      </c>
      <c r="H33" s="3">
        <v>26</v>
      </c>
      <c r="I33" s="59">
        <v>2.6499999999999999E-4</v>
      </c>
      <c r="J33" s="59">
        <v>2.6499999999999999E-4</v>
      </c>
      <c r="K33" s="60">
        <v>99312.9</v>
      </c>
      <c r="L33" s="60">
        <v>26.3</v>
      </c>
      <c r="M33" s="61">
        <v>57.34</v>
      </c>
    </row>
    <row r="34" spans="1:13" x14ac:dyDescent="0.2">
      <c r="A34" s="3">
        <v>27</v>
      </c>
      <c r="B34" s="59">
        <v>6.4199999999999999E-4</v>
      </c>
      <c r="C34" s="59">
        <v>6.4199999999999999E-4</v>
      </c>
      <c r="D34" s="60">
        <v>98890</v>
      </c>
      <c r="E34" s="60">
        <v>63.5</v>
      </c>
      <c r="F34" s="61">
        <v>52.89</v>
      </c>
      <c r="G34" s="3" t="s">
        <v>12</v>
      </c>
      <c r="H34" s="3">
        <v>27</v>
      </c>
      <c r="I34" s="59">
        <v>2.7300000000000002E-4</v>
      </c>
      <c r="J34" s="59">
        <v>2.7300000000000002E-4</v>
      </c>
      <c r="K34" s="60">
        <v>99286.6</v>
      </c>
      <c r="L34" s="60">
        <v>27.1</v>
      </c>
      <c r="M34" s="61">
        <v>56.36</v>
      </c>
    </row>
    <row r="35" spans="1:13" x14ac:dyDescent="0.2">
      <c r="A35" s="3">
        <v>28</v>
      </c>
      <c r="B35" s="59">
        <v>7.0200000000000004E-4</v>
      </c>
      <c r="C35" s="59">
        <v>7.0100000000000002E-4</v>
      </c>
      <c r="D35" s="60">
        <v>98826.5</v>
      </c>
      <c r="E35" s="60">
        <v>69.3</v>
      </c>
      <c r="F35" s="61">
        <v>51.92</v>
      </c>
      <c r="G35" s="3" t="s">
        <v>12</v>
      </c>
      <c r="H35" s="3">
        <v>28</v>
      </c>
      <c r="I35" s="59">
        <v>3.0299999999999999E-4</v>
      </c>
      <c r="J35" s="59">
        <v>3.0299999999999999E-4</v>
      </c>
      <c r="K35" s="60">
        <v>99259.5</v>
      </c>
      <c r="L35" s="60">
        <v>30.1</v>
      </c>
      <c r="M35" s="61">
        <v>55.37</v>
      </c>
    </row>
    <row r="36" spans="1:13" x14ac:dyDescent="0.2">
      <c r="A36" s="3">
        <v>29</v>
      </c>
      <c r="B36" s="59">
        <v>6.9999999999999999E-4</v>
      </c>
      <c r="C36" s="59">
        <v>6.9999999999999999E-4</v>
      </c>
      <c r="D36" s="60">
        <v>98757.2</v>
      </c>
      <c r="E36" s="60">
        <v>69.099999999999994</v>
      </c>
      <c r="F36" s="61">
        <v>50.96</v>
      </c>
      <c r="G36" s="3" t="s">
        <v>12</v>
      </c>
      <c r="H36" s="3">
        <v>29</v>
      </c>
      <c r="I36" s="59">
        <v>3.2499999999999999E-4</v>
      </c>
      <c r="J36" s="59">
        <v>3.2499999999999999E-4</v>
      </c>
      <c r="K36" s="60">
        <v>99229.4</v>
      </c>
      <c r="L36" s="60">
        <v>32.299999999999997</v>
      </c>
      <c r="M36" s="61">
        <v>54.39</v>
      </c>
    </row>
    <row r="37" spans="1:13" x14ac:dyDescent="0.2">
      <c r="A37" s="3">
        <v>30</v>
      </c>
      <c r="B37" s="59">
        <v>7.3399999999999995E-4</v>
      </c>
      <c r="C37" s="59">
        <v>7.3399999999999995E-4</v>
      </c>
      <c r="D37" s="60">
        <v>98688.1</v>
      </c>
      <c r="E37" s="60">
        <v>72.400000000000006</v>
      </c>
      <c r="F37" s="61">
        <v>49.99</v>
      </c>
      <c r="G37" s="3" t="s">
        <v>12</v>
      </c>
      <c r="H37" s="3">
        <v>30</v>
      </c>
      <c r="I37" s="59">
        <v>3.6600000000000001E-4</v>
      </c>
      <c r="J37" s="59">
        <v>3.6499999999999998E-4</v>
      </c>
      <c r="K37" s="60">
        <v>99197.1</v>
      </c>
      <c r="L37" s="60">
        <v>36.299999999999997</v>
      </c>
      <c r="M37" s="61">
        <v>53.4</v>
      </c>
    </row>
    <row r="38" spans="1:13" x14ac:dyDescent="0.2">
      <c r="A38" s="3">
        <v>31</v>
      </c>
      <c r="B38" s="59">
        <v>7.7700000000000002E-4</v>
      </c>
      <c r="C38" s="59">
        <v>7.76E-4</v>
      </c>
      <c r="D38" s="60">
        <v>98615.7</v>
      </c>
      <c r="E38" s="60">
        <v>76.599999999999994</v>
      </c>
      <c r="F38" s="61">
        <v>49.03</v>
      </c>
      <c r="G38" s="3" t="s">
        <v>12</v>
      </c>
      <c r="H38" s="3">
        <v>31</v>
      </c>
      <c r="I38" s="59">
        <v>3.9100000000000002E-4</v>
      </c>
      <c r="J38" s="59">
        <v>3.8999999999999999E-4</v>
      </c>
      <c r="K38" s="60">
        <v>99160.9</v>
      </c>
      <c r="L38" s="60">
        <v>38.700000000000003</v>
      </c>
      <c r="M38" s="61">
        <v>52.42</v>
      </c>
    </row>
    <row r="39" spans="1:13" x14ac:dyDescent="0.2">
      <c r="A39" s="3">
        <v>32</v>
      </c>
      <c r="B39" s="59">
        <v>9.3400000000000004E-4</v>
      </c>
      <c r="C39" s="59">
        <v>9.3400000000000004E-4</v>
      </c>
      <c r="D39" s="60">
        <v>98539.1</v>
      </c>
      <c r="E39" s="60">
        <v>92</v>
      </c>
      <c r="F39" s="61">
        <v>48.07</v>
      </c>
      <c r="G39" s="3" t="s">
        <v>12</v>
      </c>
      <c r="H39" s="3">
        <v>32</v>
      </c>
      <c r="I39" s="59">
        <v>4.6799999999999999E-4</v>
      </c>
      <c r="J39" s="59">
        <v>4.6799999999999999E-4</v>
      </c>
      <c r="K39" s="60">
        <v>99122.2</v>
      </c>
      <c r="L39" s="60">
        <v>46.4</v>
      </c>
      <c r="M39" s="61">
        <v>51.44</v>
      </c>
    </row>
    <row r="40" spans="1:13" x14ac:dyDescent="0.2">
      <c r="A40" s="3">
        <v>33</v>
      </c>
      <c r="B40" s="59">
        <v>8.92E-4</v>
      </c>
      <c r="C40" s="59">
        <v>8.92E-4</v>
      </c>
      <c r="D40" s="60">
        <v>98447.1</v>
      </c>
      <c r="E40" s="60">
        <v>87.8</v>
      </c>
      <c r="F40" s="61">
        <v>47.11</v>
      </c>
      <c r="G40" s="3" t="s">
        <v>12</v>
      </c>
      <c r="H40" s="3">
        <v>33</v>
      </c>
      <c r="I40" s="59">
        <v>4.9100000000000001E-4</v>
      </c>
      <c r="J40" s="59">
        <v>4.9100000000000001E-4</v>
      </c>
      <c r="K40" s="60">
        <v>99075.8</v>
      </c>
      <c r="L40" s="60">
        <v>48.6</v>
      </c>
      <c r="M40" s="61">
        <v>50.47</v>
      </c>
    </row>
    <row r="41" spans="1:13" x14ac:dyDescent="0.2">
      <c r="A41" s="3">
        <v>34</v>
      </c>
      <c r="B41" s="59">
        <v>9.7799999999999992E-4</v>
      </c>
      <c r="C41" s="59">
        <v>9.7799999999999992E-4</v>
      </c>
      <c r="D41" s="60">
        <v>98359.3</v>
      </c>
      <c r="E41" s="60">
        <v>96.2</v>
      </c>
      <c r="F41" s="61">
        <v>46.15</v>
      </c>
      <c r="G41" s="3" t="s">
        <v>12</v>
      </c>
      <c r="H41" s="3">
        <v>34</v>
      </c>
      <c r="I41" s="59">
        <v>5.0000000000000001E-4</v>
      </c>
      <c r="J41" s="59">
        <v>5.0000000000000001E-4</v>
      </c>
      <c r="K41" s="60">
        <v>99027.1</v>
      </c>
      <c r="L41" s="60">
        <v>49.5</v>
      </c>
      <c r="M41" s="61">
        <v>49.49</v>
      </c>
    </row>
    <row r="42" spans="1:13" x14ac:dyDescent="0.2">
      <c r="A42" s="3">
        <v>35</v>
      </c>
      <c r="B42" s="59">
        <v>1.023E-3</v>
      </c>
      <c r="C42" s="59">
        <v>1.023E-3</v>
      </c>
      <c r="D42" s="60">
        <v>98263.1</v>
      </c>
      <c r="E42" s="60">
        <v>100.5</v>
      </c>
      <c r="F42" s="61">
        <v>45.2</v>
      </c>
      <c r="G42" s="3" t="s">
        <v>12</v>
      </c>
      <c r="H42" s="3">
        <v>35</v>
      </c>
      <c r="I42" s="59">
        <v>5.7799999999999995E-4</v>
      </c>
      <c r="J42" s="59">
        <v>5.7799999999999995E-4</v>
      </c>
      <c r="K42" s="60">
        <v>98977.600000000006</v>
      </c>
      <c r="L42" s="60">
        <v>57.2</v>
      </c>
      <c r="M42" s="61">
        <v>48.52</v>
      </c>
    </row>
    <row r="43" spans="1:13" x14ac:dyDescent="0.2">
      <c r="A43" s="3">
        <v>36</v>
      </c>
      <c r="B43" s="59">
        <v>1.1540000000000001E-3</v>
      </c>
      <c r="C43" s="59">
        <v>1.1529999999999999E-3</v>
      </c>
      <c r="D43" s="60">
        <v>98162.6</v>
      </c>
      <c r="E43" s="60">
        <v>113.2</v>
      </c>
      <c r="F43" s="61">
        <v>44.24</v>
      </c>
      <c r="G43" s="3" t="s">
        <v>12</v>
      </c>
      <c r="H43" s="3">
        <v>36</v>
      </c>
      <c r="I43" s="59">
        <v>6.4800000000000003E-4</v>
      </c>
      <c r="J43" s="59">
        <v>6.4800000000000003E-4</v>
      </c>
      <c r="K43" s="60">
        <v>98920.4</v>
      </c>
      <c r="L43" s="60">
        <v>64.099999999999994</v>
      </c>
      <c r="M43" s="61">
        <v>47.54</v>
      </c>
    </row>
    <row r="44" spans="1:13" x14ac:dyDescent="0.2">
      <c r="A44" s="3">
        <v>37</v>
      </c>
      <c r="B44" s="59">
        <v>1.181E-3</v>
      </c>
      <c r="C44" s="59">
        <v>1.1800000000000001E-3</v>
      </c>
      <c r="D44" s="60">
        <v>98049.4</v>
      </c>
      <c r="E44" s="60">
        <v>115.7</v>
      </c>
      <c r="F44" s="61">
        <v>43.3</v>
      </c>
      <c r="G44" s="3" t="s">
        <v>12</v>
      </c>
      <c r="H44" s="3">
        <v>37</v>
      </c>
      <c r="I44" s="59">
        <v>7.18E-4</v>
      </c>
      <c r="J44" s="59">
        <v>7.18E-4</v>
      </c>
      <c r="K44" s="60">
        <v>98856.3</v>
      </c>
      <c r="L44" s="60">
        <v>71</v>
      </c>
      <c r="M44" s="61">
        <v>46.58</v>
      </c>
    </row>
    <row r="45" spans="1:13" x14ac:dyDescent="0.2">
      <c r="A45" s="3">
        <v>38</v>
      </c>
      <c r="B45" s="59">
        <v>1.23E-3</v>
      </c>
      <c r="C45" s="59">
        <v>1.2290000000000001E-3</v>
      </c>
      <c r="D45" s="60">
        <v>97933.7</v>
      </c>
      <c r="E45" s="60">
        <v>120.4</v>
      </c>
      <c r="F45" s="61">
        <v>42.35</v>
      </c>
      <c r="G45" s="3" t="s">
        <v>12</v>
      </c>
      <c r="H45" s="3">
        <v>38</v>
      </c>
      <c r="I45" s="59">
        <v>7.18E-4</v>
      </c>
      <c r="J45" s="59">
        <v>7.18E-4</v>
      </c>
      <c r="K45" s="60">
        <v>98785.3</v>
      </c>
      <c r="L45" s="60">
        <v>70.900000000000006</v>
      </c>
      <c r="M45" s="61">
        <v>45.61</v>
      </c>
    </row>
    <row r="46" spans="1:13" x14ac:dyDescent="0.2">
      <c r="A46" s="3">
        <v>39</v>
      </c>
      <c r="B46" s="59">
        <v>1.3810000000000001E-3</v>
      </c>
      <c r="C46" s="59">
        <v>1.3799999999999999E-3</v>
      </c>
      <c r="D46" s="60">
        <v>97813.3</v>
      </c>
      <c r="E46" s="60">
        <v>135</v>
      </c>
      <c r="F46" s="61">
        <v>41.4</v>
      </c>
      <c r="G46" s="3" t="s">
        <v>12</v>
      </c>
      <c r="H46" s="3">
        <v>39</v>
      </c>
      <c r="I46" s="59">
        <v>8.2899999999999998E-4</v>
      </c>
      <c r="J46" s="59">
        <v>8.2899999999999998E-4</v>
      </c>
      <c r="K46" s="60">
        <v>98714.4</v>
      </c>
      <c r="L46" s="60">
        <v>81.8</v>
      </c>
      <c r="M46" s="61">
        <v>44.64</v>
      </c>
    </row>
    <row r="47" spans="1:13" x14ac:dyDescent="0.2">
      <c r="A47" s="3">
        <v>40</v>
      </c>
      <c r="B47" s="59">
        <v>1.485E-3</v>
      </c>
      <c r="C47" s="59">
        <v>1.4840000000000001E-3</v>
      </c>
      <c r="D47" s="60">
        <v>97678.3</v>
      </c>
      <c r="E47" s="60">
        <v>145</v>
      </c>
      <c r="F47" s="61">
        <v>40.450000000000003</v>
      </c>
      <c r="G47" s="3" t="s">
        <v>12</v>
      </c>
      <c r="H47" s="3">
        <v>40</v>
      </c>
      <c r="I47" s="59">
        <v>9.1799999999999998E-4</v>
      </c>
      <c r="J47" s="59">
        <v>9.1799999999999998E-4</v>
      </c>
      <c r="K47" s="60">
        <v>98632.6</v>
      </c>
      <c r="L47" s="60">
        <v>90.5</v>
      </c>
      <c r="M47" s="61">
        <v>43.68</v>
      </c>
    </row>
    <row r="48" spans="1:13" x14ac:dyDescent="0.2">
      <c r="A48" s="3">
        <v>41</v>
      </c>
      <c r="B48" s="59">
        <v>1.694E-3</v>
      </c>
      <c r="C48" s="59">
        <v>1.6930000000000001E-3</v>
      </c>
      <c r="D48" s="60">
        <v>97533.4</v>
      </c>
      <c r="E48" s="60">
        <v>165.1</v>
      </c>
      <c r="F48" s="61">
        <v>39.51</v>
      </c>
      <c r="G48" s="3" t="s">
        <v>12</v>
      </c>
      <c r="H48" s="3">
        <v>41</v>
      </c>
      <c r="I48" s="59">
        <v>9.6299999999999999E-4</v>
      </c>
      <c r="J48" s="59">
        <v>9.6299999999999999E-4</v>
      </c>
      <c r="K48" s="60">
        <v>98542.1</v>
      </c>
      <c r="L48" s="60">
        <v>94.9</v>
      </c>
      <c r="M48" s="61">
        <v>42.72</v>
      </c>
    </row>
    <row r="49" spans="1:13" x14ac:dyDescent="0.2">
      <c r="A49" s="3">
        <v>42</v>
      </c>
      <c r="B49" s="59">
        <v>1.7949999999999999E-3</v>
      </c>
      <c r="C49" s="59">
        <v>1.7930000000000001E-3</v>
      </c>
      <c r="D49" s="60">
        <v>97368.3</v>
      </c>
      <c r="E49" s="60">
        <v>174.6</v>
      </c>
      <c r="F49" s="61">
        <v>38.58</v>
      </c>
      <c r="G49" s="3" t="s">
        <v>12</v>
      </c>
      <c r="H49" s="3">
        <v>42</v>
      </c>
      <c r="I49" s="59">
        <v>1.0640000000000001E-3</v>
      </c>
      <c r="J49" s="59">
        <v>1.0629999999999999E-3</v>
      </c>
      <c r="K49" s="60">
        <v>98447.2</v>
      </c>
      <c r="L49" s="60">
        <v>104.7</v>
      </c>
      <c r="M49" s="61">
        <v>41.76</v>
      </c>
    </row>
    <row r="50" spans="1:13" x14ac:dyDescent="0.2">
      <c r="A50" s="3">
        <v>43</v>
      </c>
      <c r="B50" s="59">
        <v>1.9729999999999999E-3</v>
      </c>
      <c r="C50" s="59">
        <v>1.9710000000000001E-3</v>
      </c>
      <c r="D50" s="60">
        <v>97193.7</v>
      </c>
      <c r="E50" s="60">
        <v>191.6</v>
      </c>
      <c r="F50" s="61">
        <v>37.65</v>
      </c>
      <c r="G50" s="3" t="s">
        <v>12</v>
      </c>
      <c r="H50" s="3">
        <v>43</v>
      </c>
      <c r="I50" s="59">
        <v>1.132E-3</v>
      </c>
      <c r="J50" s="59">
        <v>1.132E-3</v>
      </c>
      <c r="K50" s="60">
        <v>98342.5</v>
      </c>
      <c r="L50" s="60">
        <v>111.3</v>
      </c>
      <c r="M50" s="61">
        <v>40.799999999999997</v>
      </c>
    </row>
    <row r="51" spans="1:13" x14ac:dyDescent="0.2">
      <c r="A51" s="3">
        <v>44</v>
      </c>
      <c r="B51" s="59">
        <v>2.0839999999999999E-3</v>
      </c>
      <c r="C51" s="59">
        <v>2.0820000000000001E-3</v>
      </c>
      <c r="D51" s="60">
        <v>97002.1</v>
      </c>
      <c r="E51" s="60">
        <v>201.9</v>
      </c>
      <c r="F51" s="61">
        <v>36.72</v>
      </c>
      <c r="G51" s="3" t="s">
        <v>12</v>
      </c>
      <c r="H51" s="3">
        <v>44</v>
      </c>
      <c r="I51" s="59">
        <v>1.281E-3</v>
      </c>
      <c r="J51" s="59">
        <v>1.2800000000000001E-3</v>
      </c>
      <c r="K51" s="60">
        <v>98231.2</v>
      </c>
      <c r="L51" s="60">
        <v>125.8</v>
      </c>
      <c r="M51" s="61">
        <v>39.85</v>
      </c>
    </row>
    <row r="52" spans="1:13" x14ac:dyDescent="0.2">
      <c r="A52" s="3">
        <v>45</v>
      </c>
      <c r="B52" s="59">
        <v>2.1879999999999998E-3</v>
      </c>
      <c r="C52" s="59">
        <v>2.1849999999999999E-3</v>
      </c>
      <c r="D52" s="60">
        <v>96800.2</v>
      </c>
      <c r="E52" s="60">
        <v>211.5</v>
      </c>
      <c r="F52" s="61">
        <v>35.799999999999997</v>
      </c>
      <c r="G52" s="3" t="s">
        <v>12</v>
      </c>
      <c r="H52" s="3">
        <v>45</v>
      </c>
      <c r="I52" s="59">
        <v>1.4270000000000001E-3</v>
      </c>
      <c r="J52" s="59">
        <v>1.426E-3</v>
      </c>
      <c r="K52" s="60">
        <v>98105.5</v>
      </c>
      <c r="L52" s="60">
        <v>139.9</v>
      </c>
      <c r="M52" s="61">
        <v>38.9</v>
      </c>
    </row>
    <row r="53" spans="1:13" x14ac:dyDescent="0.2">
      <c r="A53" s="3">
        <v>46</v>
      </c>
      <c r="B53" s="59">
        <v>2.3509999999999998E-3</v>
      </c>
      <c r="C53" s="59">
        <v>2.349E-3</v>
      </c>
      <c r="D53" s="60">
        <v>96588.6</v>
      </c>
      <c r="E53" s="60">
        <v>226.9</v>
      </c>
      <c r="F53" s="61">
        <v>34.869999999999997</v>
      </c>
      <c r="G53" s="3" t="s">
        <v>12</v>
      </c>
      <c r="H53" s="3">
        <v>46</v>
      </c>
      <c r="I53" s="59">
        <v>1.513E-3</v>
      </c>
      <c r="J53" s="59">
        <v>1.511E-3</v>
      </c>
      <c r="K53" s="60">
        <v>97965.6</v>
      </c>
      <c r="L53" s="60">
        <v>148.1</v>
      </c>
      <c r="M53" s="61">
        <v>37.950000000000003</v>
      </c>
    </row>
    <row r="54" spans="1:13" x14ac:dyDescent="0.2">
      <c r="A54" s="3">
        <v>47</v>
      </c>
      <c r="B54" s="59">
        <v>2.7200000000000002E-3</v>
      </c>
      <c r="C54" s="59">
        <v>2.7160000000000001E-3</v>
      </c>
      <c r="D54" s="60">
        <v>96361.8</v>
      </c>
      <c r="E54" s="60">
        <v>261.8</v>
      </c>
      <c r="F54" s="61">
        <v>33.950000000000003</v>
      </c>
      <c r="G54" s="3" t="s">
        <v>12</v>
      </c>
      <c r="H54" s="3">
        <v>47</v>
      </c>
      <c r="I54" s="59">
        <v>1.64E-3</v>
      </c>
      <c r="J54" s="59">
        <v>1.6379999999999999E-3</v>
      </c>
      <c r="K54" s="60">
        <v>97817.5</v>
      </c>
      <c r="L54" s="60">
        <v>160.19999999999999</v>
      </c>
      <c r="M54" s="61">
        <v>37.01</v>
      </c>
    </row>
    <row r="55" spans="1:13" x14ac:dyDescent="0.2">
      <c r="A55" s="3">
        <v>48</v>
      </c>
      <c r="B55" s="59">
        <v>2.7780000000000001E-3</v>
      </c>
      <c r="C55" s="59">
        <v>2.774E-3</v>
      </c>
      <c r="D55" s="60">
        <v>96100</v>
      </c>
      <c r="E55" s="60">
        <v>266.60000000000002</v>
      </c>
      <c r="F55" s="61">
        <v>33.049999999999997</v>
      </c>
      <c r="G55" s="3" t="s">
        <v>12</v>
      </c>
      <c r="H55" s="3">
        <v>48</v>
      </c>
      <c r="I55" s="59">
        <v>1.7619999999999999E-3</v>
      </c>
      <c r="J55" s="59">
        <v>1.7600000000000001E-3</v>
      </c>
      <c r="K55" s="60">
        <v>97657.3</v>
      </c>
      <c r="L55" s="60">
        <v>171.9</v>
      </c>
      <c r="M55" s="61">
        <v>36.07</v>
      </c>
    </row>
    <row r="56" spans="1:13" x14ac:dyDescent="0.2">
      <c r="A56" s="3">
        <v>49</v>
      </c>
      <c r="B56" s="59">
        <v>3.0920000000000001E-3</v>
      </c>
      <c r="C56" s="59">
        <v>3.0869999999999999E-3</v>
      </c>
      <c r="D56" s="60">
        <v>95833.5</v>
      </c>
      <c r="E56" s="60">
        <v>295.89999999999998</v>
      </c>
      <c r="F56" s="61">
        <v>32.14</v>
      </c>
      <c r="G56" s="3" t="s">
        <v>12</v>
      </c>
      <c r="H56" s="3">
        <v>49</v>
      </c>
      <c r="I56" s="59">
        <v>1.9070000000000001E-3</v>
      </c>
      <c r="J56" s="59">
        <v>1.905E-3</v>
      </c>
      <c r="K56" s="60">
        <v>97485.4</v>
      </c>
      <c r="L56" s="60">
        <v>185.7</v>
      </c>
      <c r="M56" s="61">
        <v>35.130000000000003</v>
      </c>
    </row>
    <row r="57" spans="1:13" x14ac:dyDescent="0.2">
      <c r="A57" s="3">
        <v>50</v>
      </c>
      <c r="B57" s="59">
        <v>3.3909999999999999E-3</v>
      </c>
      <c r="C57" s="59">
        <v>3.385E-3</v>
      </c>
      <c r="D57" s="60">
        <v>95537.600000000006</v>
      </c>
      <c r="E57" s="60">
        <v>323.39999999999998</v>
      </c>
      <c r="F57" s="61">
        <v>31.23</v>
      </c>
      <c r="G57" s="3" t="s">
        <v>12</v>
      </c>
      <c r="H57" s="3">
        <v>50</v>
      </c>
      <c r="I57" s="59">
        <v>2.1329999999999999E-3</v>
      </c>
      <c r="J57" s="59">
        <v>2.1310000000000001E-3</v>
      </c>
      <c r="K57" s="60">
        <v>97299.7</v>
      </c>
      <c r="L57" s="60">
        <v>207.4</v>
      </c>
      <c r="M57" s="61">
        <v>34.200000000000003</v>
      </c>
    </row>
    <row r="58" spans="1:13" x14ac:dyDescent="0.2">
      <c r="A58" s="3">
        <v>51</v>
      </c>
      <c r="B58" s="59">
        <v>3.4910000000000002E-3</v>
      </c>
      <c r="C58" s="59">
        <v>3.4849999999999998E-3</v>
      </c>
      <c r="D58" s="60">
        <v>95214.2</v>
      </c>
      <c r="E58" s="60">
        <v>331.8</v>
      </c>
      <c r="F58" s="61">
        <v>30.34</v>
      </c>
      <c r="G58" s="3" t="s">
        <v>12</v>
      </c>
      <c r="H58" s="3">
        <v>51</v>
      </c>
      <c r="I58" s="59">
        <v>2.3449999999999999E-3</v>
      </c>
      <c r="J58" s="59">
        <v>2.3419999999999999E-3</v>
      </c>
      <c r="K58" s="60">
        <v>97092.3</v>
      </c>
      <c r="L58" s="60">
        <v>227.4</v>
      </c>
      <c r="M58" s="61">
        <v>33.270000000000003</v>
      </c>
    </row>
    <row r="59" spans="1:13" x14ac:dyDescent="0.2">
      <c r="A59" s="3">
        <v>52</v>
      </c>
      <c r="B59" s="59">
        <v>3.8059999999999999E-3</v>
      </c>
      <c r="C59" s="59">
        <v>3.7980000000000002E-3</v>
      </c>
      <c r="D59" s="60">
        <v>94882.3</v>
      </c>
      <c r="E59" s="60">
        <v>360.4</v>
      </c>
      <c r="F59" s="61">
        <v>29.44</v>
      </c>
      <c r="G59" s="3" t="s">
        <v>12</v>
      </c>
      <c r="H59" s="3">
        <v>52</v>
      </c>
      <c r="I59" s="59">
        <v>2.5720000000000001E-3</v>
      </c>
      <c r="J59" s="59">
        <v>2.5690000000000001E-3</v>
      </c>
      <c r="K59" s="60">
        <v>96864.9</v>
      </c>
      <c r="L59" s="60">
        <v>248.8</v>
      </c>
      <c r="M59" s="61">
        <v>32.35</v>
      </c>
    </row>
    <row r="60" spans="1:13" x14ac:dyDescent="0.2">
      <c r="A60" s="3">
        <v>53</v>
      </c>
      <c r="B60" s="59">
        <v>3.9659999999999999E-3</v>
      </c>
      <c r="C60" s="59">
        <v>3.9589999999999998E-3</v>
      </c>
      <c r="D60" s="60">
        <v>94522</v>
      </c>
      <c r="E60" s="60">
        <v>374.2</v>
      </c>
      <c r="F60" s="61">
        <v>28.55</v>
      </c>
      <c r="G60" s="3" t="s">
        <v>12</v>
      </c>
      <c r="H60" s="3">
        <v>53</v>
      </c>
      <c r="I60" s="59">
        <v>2.8040000000000001E-3</v>
      </c>
      <c r="J60" s="59">
        <v>2.8E-3</v>
      </c>
      <c r="K60" s="60">
        <v>96616.1</v>
      </c>
      <c r="L60" s="60">
        <v>270.5</v>
      </c>
      <c r="M60" s="61">
        <v>31.43</v>
      </c>
    </row>
    <row r="61" spans="1:13" x14ac:dyDescent="0.2">
      <c r="A61" s="3">
        <v>54</v>
      </c>
      <c r="B61" s="59">
        <v>4.4070000000000003E-3</v>
      </c>
      <c r="C61" s="59">
        <v>4.398E-3</v>
      </c>
      <c r="D61" s="60">
        <v>94147.8</v>
      </c>
      <c r="E61" s="60">
        <v>414</v>
      </c>
      <c r="F61" s="61">
        <v>27.66</v>
      </c>
      <c r="G61" s="3" t="s">
        <v>12</v>
      </c>
      <c r="H61" s="3">
        <v>54</v>
      </c>
      <c r="I61" s="59">
        <v>3.0119999999999999E-3</v>
      </c>
      <c r="J61" s="59">
        <v>3.0070000000000001E-3</v>
      </c>
      <c r="K61" s="60">
        <v>96345.600000000006</v>
      </c>
      <c r="L61" s="60">
        <v>289.7</v>
      </c>
      <c r="M61" s="61">
        <v>30.52</v>
      </c>
    </row>
    <row r="62" spans="1:13" x14ac:dyDescent="0.2">
      <c r="A62" s="3">
        <v>55</v>
      </c>
      <c r="B62" s="59">
        <v>4.9220000000000002E-3</v>
      </c>
      <c r="C62" s="59">
        <v>4.9100000000000003E-3</v>
      </c>
      <c r="D62" s="60">
        <v>93733.8</v>
      </c>
      <c r="E62" s="60">
        <v>460.2</v>
      </c>
      <c r="F62" s="61">
        <v>26.78</v>
      </c>
      <c r="G62" s="3" t="s">
        <v>12</v>
      </c>
      <c r="H62" s="3">
        <v>55</v>
      </c>
      <c r="I62" s="59">
        <v>3.287E-3</v>
      </c>
      <c r="J62" s="59">
        <v>3.2810000000000001E-3</v>
      </c>
      <c r="K62" s="60">
        <v>96055.8</v>
      </c>
      <c r="L62" s="60">
        <v>315.2</v>
      </c>
      <c r="M62" s="61">
        <v>29.61</v>
      </c>
    </row>
    <row r="63" spans="1:13" x14ac:dyDescent="0.2">
      <c r="A63" s="3">
        <v>56</v>
      </c>
      <c r="B63" s="59">
        <v>5.4640000000000001E-3</v>
      </c>
      <c r="C63" s="59">
        <v>5.4489999999999999E-3</v>
      </c>
      <c r="D63" s="60">
        <v>93273.600000000006</v>
      </c>
      <c r="E63" s="60">
        <v>508.2</v>
      </c>
      <c r="F63" s="61">
        <v>25.91</v>
      </c>
      <c r="G63" s="3" t="s">
        <v>12</v>
      </c>
      <c r="H63" s="3">
        <v>56</v>
      </c>
      <c r="I63" s="59">
        <v>3.6129999999999999E-3</v>
      </c>
      <c r="J63" s="59">
        <v>3.607E-3</v>
      </c>
      <c r="K63" s="60">
        <v>95740.6</v>
      </c>
      <c r="L63" s="60">
        <v>345.3</v>
      </c>
      <c r="M63" s="61">
        <v>28.7</v>
      </c>
    </row>
    <row r="64" spans="1:13" x14ac:dyDescent="0.2">
      <c r="A64" s="3">
        <v>57</v>
      </c>
      <c r="B64" s="59">
        <v>5.8700000000000002E-3</v>
      </c>
      <c r="C64" s="59">
        <v>5.8529999999999997E-3</v>
      </c>
      <c r="D64" s="60">
        <v>92765.3</v>
      </c>
      <c r="E64" s="60">
        <v>542.9</v>
      </c>
      <c r="F64" s="61">
        <v>25.05</v>
      </c>
      <c r="G64" s="3" t="s">
        <v>12</v>
      </c>
      <c r="H64" s="3">
        <v>57</v>
      </c>
      <c r="I64" s="59">
        <v>3.8670000000000002E-3</v>
      </c>
      <c r="J64" s="59">
        <v>3.8600000000000001E-3</v>
      </c>
      <c r="K64" s="60">
        <v>95395.3</v>
      </c>
      <c r="L64" s="60">
        <v>368.2</v>
      </c>
      <c r="M64" s="61">
        <v>27.8</v>
      </c>
    </row>
    <row r="65" spans="1:13" x14ac:dyDescent="0.2">
      <c r="A65" s="3">
        <v>58</v>
      </c>
      <c r="B65" s="59">
        <v>6.3850000000000001E-3</v>
      </c>
      <c r="C65" s="59">
        <v>6.3639999999999999E-3</v>
      </c>
      <c r="D65" s="60">
        <v>92222.399999999994</v>
      </c>
      <c r="E65" s="60">
        <v>586.9</v>
      </c>
      <c r="F65" s="61">
        <v>24.2</v>
      </c>
      <c r="G65" s="3" t="s">
        <v>12</v>
      </c>
      <c r="H65" s="3">
        <v>58</v>
      </c>
      <c r="I65" s="59">
        <v>4.2420000000000001E-3</v>
      </c>
      <c r="J65" s="59">
        <v>4.2329999999999998E-3</v>
      </c>
      <c r="K65" s="60">
        <v>95027.1</v>
      </c>
      <c r="L65" s="60">
        <v>402.3</v>
      </c>
      <c r="M65" s="61">
        <v>26.91</v>
      </c>
    </row>
    <row r="66" spans="1:13" x14ac:dyDescent="0.2">
      <c r="A66" s="3">
        <v>59</v>
      </c>
      <c r="B66" s="59">
        <v>7.0590000000000002E-3</v>
      </c>
      <c r="C66" s="59">
        <v>7.0340000000000003E-3</v>
      </c>
      <c r="D66" s="60">
        <v>91635.5</v>
      </c>
      <c r="E66" s="60">
        <v>644.5</v>
      </c>
      <c r="F66" s="61">
        <v>23.35</v>
      </c>
      <c r="G66" s="3" t="s">
        <v>12</v>
      </c>
      <c r="H66" s="3">
        <v>59</v>
      </c>
      <c r="I66" s="59">
        <v>4.7910000000000001E-3</v>
      </c>
      <c r="J66" s="59">
        <v>4.7790000000000003E-3</v>
      </c>
      <c r="K66" s="60">
        <v>94624.8</v>
      </c>
      <c r="L66" s="60">
        <v>452.2</v>
      </c>
      <c r="M66" s="61">
        <v>26.02</v>
      </c>
    </row>
    <row r="67" spans="1:13" x14ac:dyDescent="0.2">
      <c r="A67" s="3">
        <v>60</v>
      </c>
      <c r="B67" s="59">
        <v>7.9979999999999999E-3</v>
      </c>
      <c r="C67" s="59">
        <v>7.9660000000000009E-3</v>
      </c>
      <c r="D67" s="60">
        <v>90990.9</v>
      </c>
      <c r="E67" s="60">
        <v>724.9</v>
      </c>
      <c r="F67" s="61">
        <v>22.51</v>
      </c>
      <c r="G67" s="3" t="s">
        <v>12</v>
      </c>
      <c r="H67" s="3">
        <v>60</v>
      </c>
      <c r="I67" s="59">
        <v>5.1999999999999998E-3</v>
      </c>
      <c r="J67" s="59">
        <v>5.1869999999999998E-3</v>
      </c>
      <c r="K67" s="60">
        <v>94172.6</v>
      </c>
      <c r="L67" s="60">
        <v>488.5</v>
      </c>
      <c r="M67" s="61">
        <v>25.14</v>
      </c>
    </row>
    <row r="68" spans="1:13" x14ac:dyDescent="0.2">
      <c r="A68" s="3">
        <v>61</v>
      </c>
      <c r="B68" s="59">
        <v>8.6610000000000003E-3</v>
      </c>
      <c r="C68" s="59">
        <v>8.6239999999999997E-3</v>
      </c>
      <c r="D68" s="60">
        <v>90266.1</v>
      </c>
      <c r="E68" s="60">
        <v>778.4</v>
      </c>
      <c r="F68" s="61">
        <v>21.69</v>
      </c>
      <c r="G68" s="3" t="s">
        <v>12</v>
      </c>
      <c r="H68" s="3">
        <v>61</v>
      </c>
      <c r="I68" s="59">
        <v>5.6620000000000004E-3</v>
      </c>
      <c r="J68" s="59">
        <v>5.646E-3</v>
      </c>
      <c r="K68" s="60">
        <v>93684.2</v>
      </c>
      <c r="L68" s="60">
        <v>528.9</v>
      </c>
      <c r="M68" s="61">
        <v>24.27</v>
      </c>
    </row>
    <row r="69" spans="1:13" x14ac:dyDescent="0.2">
      <c r="A69" s="3">
        <v>62</v>
      </c>
      <c r="B69" s="59">
        <v>9.3889999999999998E-3</v>
      </c>
      <c r="C69" s="59">
        <v>9.3449999999999991E-3</v>
      </c>
      <c r="D69" s="60">
        <v>89487.6</v>
      </c>
      <c r="E69" s="60">
        <v>836.3</v>
      </c>
      <c r="F69" s="61">
        <v>20.87</v>
      </c>
      <c r="G69" s="3" t="s">
        <v>12</v>
      </c>
      <c r="H69" s="3">
        <v>62</v>
      </c>
      <c r="I69" s="59">
        <v>6.3369999999999998E-3</v>
      </c>
      <c r="J69" s="59">
        <v>6.3169999999999997E-3</v>
      </c>
      <c r="K69" s="60">
        <v>93155.199999999997</v>
      </c>
      <c r="L69" s="60">
        <v>588.5</v>
      </c>
      <c r="M69" s="61">
        <v>23.41</v>
      </c>
    </row>
    <row r="70" spans="1:13" x14ac:dyDescent="0.2">
      <c r="A70" s="3">
        <v>63</v>
      </c>
      <c r="B70" s="59">
        <v>1.0567E-2</v>
      </c>
      <c r="C70" s="59">
        <v>1.0511E-2</v>
      </c>
      <c r="D70" s="60">
        <v>88651.4</v>
      </c>
      <c r="E70" s="60">
        <v>931.8</v>
      </c>
      <c r="F70" s="61">
        <v>20.07</v>
      </c>
      <c r="G70" s="3" t="s">
        <v>12</v>
      </c>
      <c r="H70" s="3">
        <v>63</v>
      </c>
      <c r="I70" s="59">
        <v>6.9199999999999999E-3</v>
      </c>
      <c r="J70" s="59">
        <v>6.8960000000000002E-3</v>
      </c>
      <c r="K70" s="60">
        <v>92566.8</v>
      </c>
      <c r="L70" s="60">
        <v>638.4</v>
      </c>
      <c r="M70" s="61">
        <v>22.55</v>
      </c>
    </row>
    <row r="71" spans="1:13" x14ac:dyDescent="0.2">
      <c r="A71" s="3">
        <v>64</v>
      </c>
      <c r="B71" s="59">
        <v>1.1552E-2</v>
      </c>
      <c r="C71" s="59">
        <v>1.1486E-2</v>
      </c>
      <c r="D71" s="60">
        <v>87719.5</v>
      </c>
      <c r="E71" s="60">
        <v>1007.5</v>
      </c>
      <c r="F71" s="61">
        <v>19.27</v>
      </c>
      <c r="G71" s="3" t="s">
        <v>12</v>
      </c>
      <c r="H71" s="3">
        <v>64</v>
      </c>
      <c r="I71" s="59">
        <v>7.3949999999999997E-3</v>
      </c>
      <c r="J71" s="59">
        <v>7.3670000000000003E-3</v>
      </c>
      <c r="K71" s="60">
        <v>91928.4</v>
      </c>
      <c r="L71" s="60">
        <v>677.3</v>
      </c>
      <c r="M71" s="61">
        <v>21.71</v>
      </c>
    </row>
    <row r="72" spans="1:13" x14ac:dyDescent="0.2">
      <c r="A72" s="3">
        <v>65</v>
      </c>
      <c r="B72" s="59">
        <v>1.2362E-2</v>
      </c>
      <c r="C72" s="59">
        <v>1.2286E-2</v>
      </c>
      <c r="D72" s="60">
        <v>86712</v>
      </c>
      <c r="E72" s="60">
        <v>1065.3</v>
      </c>
      <c r="F72" s="61">
        <v>18.489999999999998</v>
      </c>
      <c r="G72" s="3" t="s">
        <v>12</v>
      </c>
      <c r="H72" s="3">
        <v>65</v>
      </c>
      <c r="I72" s="59">
        <v>7.9649999999999999E-3</v>
      </c>
      <c r="J72" s="59">
        <v>7.9340000000000001E-3</v>
      </c>
      <c r="K72" s="60">
        <v>91251.1</v>
      </c>
      <c r="L72" s="60">
        <v>724</v>
      </c>
      <c r="M72" s="61">
        <v>20.86</v>
      </c>
    </row>
    <row r="73" spans="1:13" x14ac:dyDescent="0.2">
      <c r="A73" s="3">
        <v>66</v>
      </c>
      <c r="B73" s="59">
        <v>1.3646E-2</v>
      </c>
      <c r="C73" s="59">
        <v>1.3553000000000001E-2</v>
      </c>
      <c r="D73" s="60">
        <v>85646.7</v>
      </c>
      <c r="E73" s="60">
        <v>1160.8</v>
      </c>
      <c r="F73" s="61">
        <v>17.72</v>
      </c>
      <c r="G73" s="3" t="s">
        <v>12</v>
      </c>
      <c r="H73" s="3">
        <v>66</v>
      </c>
      <c r="I73" s="59">
        <v>8.9809999999999994E-3</v>
      </c>
      <c r="J73" s="59">
        <v>8.9409999999999993E-3</v>
      </c>
      <c r="K73" s="60">
        <v>90527.2</v>
      </c>
      <c r="L73" s="60">
        <v>809.4</v>
      </c>
      <c r="M73" s="61">
        <v>20.03</v>
      </c>
    </row>
    <row r="74" spans="1:13" x14ac:dyDescent="0.2">
      <c r="A74" s="3">
        <v>67</v>
      </c>
      <c r="B74" s="59">
        <v>1.4782999999999999E-2</v>
      </c>
      <c r="C74" s="59">
        <v>1.4675000000000001E-2</v>
      </c>
      <c r="D74" s="60">
        <v>84485.9</v>
      </c>
      <c r="E74" s="60">
        <v>1239.8</v>
      </c>
      <c r="F74" s="61">
        <v>16.95</v>
      </c>
      <c r="G74" s="3" t="s">
        <v>12</v>
      </c>
      <c r="H74" s="3">
        <v>67</v>
      </c>
      <c r="I74" s="59">
        <v>9.7120000000000001E-3</v>
      </c>
      <c r="J74" s="59">
        <v>9.665E-3</v>
      </c>
      <c r="K74" s="60">
        <v>89717.8</v>
      </c>
      <c r="L74" s="60">
        <v>867.1</v>
      </c>
      <c r="M74" s="61">
        <v>19.2</v>
      </c>
    </row>
    <row r="75" spans="1:13" x14ac:dyDescent="0.2">
      <c r="A75" s="3">
        <v>68</v>
      </c>
      <c r="B75" s="59">
        <v>1.5817000000000001E-2</v>
      </c>
      <c r="C75" s="59">
        <v>1.5692000000000001E-2</v>
      </c>
      <c r="D75" s="60">
        <v>83246.100000000006</v>
      </c>
      <c r="E75" s="60">
        <v>1306.3</v>
      </c>
      <c r="F75" s="61">
        <v>16.2</v>
      </c>
      <c r="G75" s="3" t="s">
        <v>12</v>
      </c>
      <c r="H75" s="3">
        <v>68</v>
      </c>
      <c r="I75" s="59">
        <v>1.0453E-2</v>
      </c>
      <c r="J75" s="59">
        <v>1.0399E-2</v>
      </c>
      <c r="K75" s="60">
        <v>88850.6</v>
      </c>
      <c r="L75" s="60">
        <v>923.9</v>
      </c>
      <c r="M75" s="61">
        <v>18.39</v>
      </c>
    </row>
    <row r="76" spans="1:13" x14ac:dyDescent="0.2">
      <c r="A76" s="3">
        <v>69</v>
      </c>
      <c r="B76" s="59">
        <v>1.7476999999999999E-2</v>
      </c>
      <c r="C76" s="59">
        <v>1.7326000000000001E-2</v>
      </c>
      <c r="D76" s="60">
        <v>81939.8</v>
      </c>
      <c r="E76" s="60">
        <v>1419.7</v>
      </c>
      <c r="F76" s="61">
        <v>15.45</v>
      </c>
      <c r="G76" s="3" t="s">
        <v>12</v>
      </c>
      <c r="H76" s="3">
        <v>69</v>
      </c>
      <c r="I76" s="59">
        <v>1.1634E-2</v>
      </c>
      <c r="J76" s="59">
        <v>1.1566999999999999E-2</v>
      </c>
      <c r="K76" s="60">
        <v>87926.7</v>
      </c>
      <c r="L76" s="60">
        <v>1017</v>
      </c>
      <c r="M76" s="61">
        <v>17.57</v>
      </c>
    </row>
    <row r="77" spans="1:13" x14ac:dyDescent="0.2">
      <c r="A77" s="3">
        <v>70</v>
      </c>
      <c r="B77" s="59">
        <v>1.9116999999999999E-2</v>
      </c>
      <c r="C77" s="59">
        <v>1.8936000000000001E-2</v>
      </c>
      <c r="D77" s="60">
        <v>80520.100000000006</v>
      </c>
      <c r="E77" s="60">
        <v>1524.7</v>
      </c>
      <c r="F77" s="61">
        <v>14.71</v>
      </c>
      <c r="G77" s="3" t="s">
        <v>12</v>
      </c>
      <c r="H77" s="3">
        <v>70</v>
      </c>
      <c r="I77" s="59">
        <v>1.2808999999999999E-2</v>
      </c>
      <c r="J77" s="59">
        <v>1.2727E-2</v>
      </c>
      <c r="K77" s="60">
        <v>86909.7</v>
      </c>
      <c r="L77" s="60">
        <v>1106.0999999999999</v>
      </c>
      <c r="M77" s="61">
        <v>16.77</v>
      </c>
    </row>
    <row r="78" spans="1:13" x14ac:dyDescent="0.2">
      <c r="A78" s="3">
        <v>71</v>
      </c>
      <c r="B78" s="59">
        <v>2.1647E-2</v>
      </c>
      <c r="C78" s="59">
        <v>2.1415E-2</v>
      </c>
      <c r="D78" s="60">
        <v>78995.399999999994</v>
      </c>
      <c r="E78" s="60">
        <v>1691.7</v>
      </c>
      <c r="F78" s="61">
        <v>13.98</v>
      </c>
      <c r="G78" s="3" t="s">
        <v>12</v>
      </c>
      <c r="H78" s="3">
        <v>71</v>
      </c>
      <c r="I78" s="59">
        <v>1.4413E-2</v>
      </c>
      <c r="J78" s="59">
        <v>1.431E-2</v>
      </c>
      <c r="K78" s="60">
        <v>85803.6</v>
      </c>
      <c r="L78" s="60">
        <v>1227.8</v>
      </c>
      <c r="M78" s="61">
        <v>15.98</v>
      </c>
    </row>
    <row r="79" spans="1:13" x14ac:dyDescent="0.2">
      <c r="A79" s="3">
        <v>72</v>
      </c>
      <c r="B79" s="59">
        <v>2.3914999999999999E-2</v>
      </c>
      <c r="C79" s="59">
        <v>2.3633000000000001E-2</v>
      </c>
      <c r="D79" s="60">
        <v>77303.7</v>
      </c>
      <c r="E79" s="60">
        <v>1826.9</v>
      </c>
      <c r="F79" s="61">
        <v>13.28</v>
      </c>
      <c r="G79" s="3" t="s">
        <v>12</v>
      </c>
      <c r="H79" s="3">
        <v>72</v>
      </c>
      <c r="I79" s="59">
        <v>1.6094000000000001E-2</v>
      </c>
      <c r="J79" s="59">
        <v>1.5966000000000001E-2</v>
      </c>
      <c r="K79" s="60">
        <v>84575.8</v>
      </c>
      <c r="L79" s="60">
        <v>1350.3</v>
      </c>
      <c r="M79" s="61">
        <v>15.21</v>
      </c>
    </row>
    <row r="80" spans="1:13" x14ac:dyDescent="0.2">
      <c r="A80" s="3">
        <v>73</v>
      </c>
      <c r="B80" s="59">
        <v>2.6421E-2</v>
      </c>
      <c r="C80" s="59">
        <v>2.6076999999999999E-2</v>
      </c>
      <c r="D80" s="60">
        <v>75476.800000000003</v>
      </c>
      <c r="E80" s="60">
        <v>1968.2</v>
      </c>
      <c r="F80" s="61">
        <v>12.59</v>
      </c>
      <c r="G80" s="3" t="s">
        <v>12</v>
      </c>
      <c r="H80" s="3">
        <v>73</v>
      </c>
      <c r="I80" s="59">
        <v>1.8180999999999999E-2</v>
      </c>
      <c r="J80" s="59">
        <v>1.8016999999999998E-2</v>
      </c>
      <c r="K80" s="60">
        <v>83225.399999999994</v>
      </c>
      <c r="L80" s="60">
        <v>1499.5</v>
      </c>
      <c r="M80" s="61">
        <v>14.45</v>
      </c>
    </row>
    <row r="81" spans="1:13" x14ac:dyDescent="0.2">
      <c r="A81" s="3">
        <v>74</v>
      </c>
      <c r="B81" s="59">
        <v>3.0106999999999998E-2</v>
      </c>
      <c r="C81" s="59">
        <v>2.9661E-2</v>
      </c>
      <c r="D81" s="60">
        <v>73508.7</v>
      </c>
      <c r="E81" s="60">
        <v>2180.3000000000002</v>
      </c>
      <c r="F81" s="61">
        <v>11.91</v>
      </c>
      <c r="G81" s="3" t="s">
        <v>12</v>
      </c>
      <c r="H81" s="3">
        <v>74</v>
      </c>
      <c r="I81" s="59">
        <v>1.9958E-2</v>
      </c>
      <c r="J81" s="59">
        <v>1.976E-2</v>
      </c>
      <c r="K81" s="60">
        <v>81725.899999999994</v>
      </c>
      <c r="L81" s="60">
        <v>1614.9</v>
      </c>
      <c r="M81" s="61">
        <v>13.7</v>
      </c>
    </row>
    <row r="82" spans="1:13" x14ac:dyDescent="0.2">
      <c r="A82" s="3">
        <v>75</v>
      </c>
      <c r="B82" s="59">
        <v>3.3624000000000001E-2</v>
      </c>
      <c r="C82" s="59">
        <v>3.3068E-2</v>
      </c>
      <c r="D82" s="60">
        <v>71328.3</v>
      </c>
      <c r="E82" s="60">
        <v>2358.6999999999998</v>
      </c>
      <c r="F82" s="61">
        <v>11.26</v>
      </c>
      <c r="G82" s="3" t="s">
        <v>12</v>
      </c>
      <c r="H82" s="3">
        <v>75</v>
      </c>
      <c r="I82" s="59">
        <v>2.2582999999999999E-2</v>
      </c>
      <c r="J82" s="59">
        <v>2.2331E-2</v>
      </c>
      <c r="K82" s="60">
        <v>80111</v>
      </c>
      <c r="L82" s="60">
        <v>1789</v>
      </c>
      <c r="M82" s="61">
        <v>12.97</v>
      </c>
    </row>
    <row r="83" spans="1:13" x14ac:dyDescent="0.2">
      <c r="A83" s="3">
        <v>76</v>
      </c>
      <c r="B83" s="59">
        <v>3.7316000000000002E-2</v>
      </c>
      <c r="C83" s="59">
        <v>3.6631999999999998E-2</v>
      </c>
      <c r="D83" s="60">
        <v>68969.600000000006</v>
      </c>
      <c r="E83" s="60">
        <v>2526.5</v>
      </c>
      <c r="F83" s="61">
        <v>10.63</v>
      </c>
      <c r="G83" s="3" t="s">
        <v>12</v>
      </c>
      <c r="H83" s="3">
        <v>76</v>
      </c>
      <c r="I83" s="59">
        <v>2.5912999999999999E-2</v>
      </c>
      <c r="J83" s="59">
        <v>2.5582000000000001E-2</v>
      </c>
      <c r="K83" s="60">
        <v>78322</v>
      </c>
      <c r="L83" s="60">
        <v>2003.6</v>
      </c>
      <c r="M83" s="61">
        <v>12.25</v>
      </c>
    </row>
    <row r="84" spans="1:13" x14ac:dyDescent="0.2">
      <c r="A84" s="3">
        <v>77</v>
      </c>
      <c r="B84" s="59">
        <v>4.0941999999999999E-2</v>
      </c>
      <c r="C84" s="59">
        <v>4.0120999999999997E-2</v>
      </c>
      <c r="D84" s="60">
        <v>66443.100000000006</v>
      </c>
      <c r="E84" s="60">
        <v>2665.7</v>
      </c>
      <c r="F84" s="61">
        <v>10.01</v>
      </c>
      <c r="G84" s="3" t="s">
        <v>12</v>
      </c>
      <c r="H84" s="3">
        <v>77</v>
      </c>
      <c r="I84" s="59">
        <v>2.7951E-2</v>
      </c>
      <c r="J84" s="59">
        <v>2.7566E-2</v>
      </c>
      <c r="K84" s="60">
        <v>76318.399999999994</v>
      </c>
      <c r="L84" s="60">
        <v>2103.8000000000002</v>
      </c>
      <c r="M84" s="61">
        <v>11.56</v>
      </c>
    </row>
    <row r="85" spans="1:13" x14ac:dyDescent="0.2">
      <c r="A85" s="3">
        <v>78</v>
      </c>
      <c r="B85" s="59">
        <v>4.5397E-2</v>
      </c>
      <c r="C85" s="59">
        <v>4.4388999999999998E-2</v>
      </c>
      <c r="D85" s="60">
        <v>63777.3</v>
      </c>
      <c r="E85" s="60">
        <v>2831</v>
      </c>
      <c r="F85" s="61">
        <v>9.41</v>
      </c>
      <c r="G85" s="3" t="s">
        <v>12</v>
      </c>
      <c r="H85" s="3">
        <v>78</v>
      </c>
      <c r="I85" s="59">
        <v>3.202E-2</v>
      </c>
      <c r="J85" s="59">
        <v>3.1515000000000001E-2</v>
      </c>
      <c r="K85" s="60">
        <v>74214.7</v>
      </c>
      <c r="L85" s="60">
        <v>2338.9</v>
      </c>
      <c r="M85" s="61">
        <v>10.88</v>
      </c>
    </row>
    <row r="86" spans="1:13" x14ac:dyDescent="0.2">
      <c r="A86" s="3">
        <v>79</v>
      </c>
      <c r="B86" s="59">
        <v>5.0805000000000003E-2</v>
      </c>
      <c r="C86" s="59">
        <v>4.9546E-2</v>
      </c>
      <c r="D86" s="60">
        <v>60946.3</v>
      </c>
      <c r="E86" s="60">
        <v>3019.7</v>
      </c>
      <c r="F86" s="61">
        <v>8.83</v>
      </c>
      <c r="G86" s="3" t="s">
        <v>12</v>
      </c>
      <c r="H86" s="3">
        <v>79</v>
      </c>
      <c r="I86" s="59">
        <v>3.5383999999999999E-2</v>
      </c>
      <c r="J86" s="59">
        <v>3.4768E-2</v>
      </c>
      <c r="K86" s="60">
        <v>71875.8</v>
      </c>
      <c r="L86" s="60">
        <v>2499</v>
      </c>
      <c r="M86" s="61">
        <v>10.210000000000001</v>
      </c>
    </row>
    <row r="87" spans="1:13" x14ac:dyDescent="0.2">
      <c r="A87" s="3">
        <v>80</v>
      </c>
      <c r="B87" s="59">
        <v>5.7209000000000003E-2</v>
      </c>
      <c r="C87" s="59">
        <v>5.5618000000000001E-2</v>
      </c>
      <c r="D87" s="60">
        <v>57926.6</v>
      </c>
      <c r="E87" s="60">
        <v>3221.7</v>
      </c>
      <c r="F87" s="61">
        <v>8.26</v>
      </c>
      <c r="G87" s="3" t="s">
        <v>12</v>
      </c>
      <c r="H87" s="3">
        <v>80</v>
      </c>
      <c r="I87" s="59">
        <v>4.0710000000000003E-2</v>
      </c>
      <c r="J87" s="59">
        <v>3.9898000000000003E-2</v>
      </c>
      <c r="K87" s="60">
        <v>69376.800000000003</v>
      </c>
      <c r="L87" s="60">
        <v>2768</v>
      </c>
      <c r="M87" s="61">
        <v>9.56</v>
      </c>
    </row>
    <row r="88" spans="1:13" x14ac:dyDescent="0.2">
      <c r="A88" s="3">
        <v>81</v>
      </c>
      <c r="B88" s="59">
        <v>6.3840999999999995E-2</v>
      </c>
      <c r="C88" s="59">
        <v>6.1865999999999997E-2</v>
      </c>
      <c r="D88" s="60">
        <v>54704.9</v>
      </c>
      <c r="E88" s="60">
        <v>3384.4</v>
      </c>
      <c r="F88" s="61">
        <v>7.72</v>
      </c>
      <c r="G88" s="3" t="s">
        <v>12</v>
      </c>
      <c r="H88" s="3">
        <v>81</v>
      </c>
      <c r="I88" s="59">
        <v>4.5914000000000003E-2</v>
      </c>
      <c r="J88" s="59">
        <v>4.4882999999999999E-2</v>
      </c>
      <c r="K88" s="60">
        <v>66608.800000000003</v>
      </c>
      <c r="L88" s="60">
        <v>2989.6</v>
      </c>
      <c r="M88" s="61">
        <v>8.94</v>
      </c>
    </row>
    <row r="89" spans="1:13" x14ac:dyDescent="0.2">
      <c r="A89" s="3">
        <v>82</v>
      </c>
      <c r="B89" s="59">
        <v>7.2328000000000003E-2</v>
      </c>
      <c r="C89" s="59">
        <v>6.9803000000000004E-2</v>
      </c>
      <c r="D89" s="60">
        <v>51320.5</v>
      </c>
      <c r="E89" s="60">
        <v>3582.3</v>
      </c>
      <c r="F89" s="61">
        <v>7.19</v>
      </c>
      <c r="G89" s="3" t="s">
        <v>12</v>
      </c>
      <c r="H89" s="3">
        <v>82</v>
      </c>
      <c r="I89" s="59">
        <v>5.2748999999999997E-2</v>
      </c>
      <c r="J89" s="59">
        <v>5.1393000000000001E-2</v>
      </c>
      <c r="K89" s="60">
        <v>63619.199999999997</v>
      </c>
      <c r="L89" s="60">
        <v>3269.6</v>
      </c>
      <c r="M89" s="61">
        <v>8.34</v>
      </c>
    </row>
    <row r="90" spans="1:13" x14ac:dyDescent="0.2">
      <c r="A90" s="3">
        <v>83</v>
      </c>
      <c r="B90" s="59">
        <v>8.2316E-2</v>
      </c>
      <c r="C90" s="59">
        <v>7.9061999999999993E-2</v>
      </c>
      <c r="D90" s="60">
        <v>47738.2</v>
      </c>
      <c r="E90" s="60">
        <v>3774.3</v>
      </c>
      <c r="F90" s="61">
        <v>6.7</v>
      </c>
      <c r="G90" s="3" t="s">
        <v>12</v>
      </c>
      <c r="H90" s="3">
        <v>83</v>
      </c>
      <c r="I90" s="59">
        <v>6.0531000000000001E-2</v>
      </c>
      <c r="J90" s="59">
        <v>5.8753E-2</v>
      </c>
      <c r="K90" s="60">
        <v>60349.5</v>
      </c>
      <c r="L90" s="60">
        <v>3545.7</v>
      </c>
      <c r="M90" s="61">
        <v>7.76</v>
      </c>
    </row>
    <row r="91" spans="1:13" x14ac:dyDescent="0.2">
      <c r="A91" s="3">
        <v>84</v>
      </c>
      <c r="B91" s="59">
        <v>9.2438999999999993E-2</v>
      </c>
      <c r="C91" s="59">
        <v>8.8356000000000004E-2</v>
      </c>
      <c r="D91" s="60">
        <v>43963.9</v>
      </c>
      <c r="E91" s="60">
        <v>3884.5</v>
      </c>
      <c r="F91" s="61">
        <v>6.23</v>
      </c>
      <c r="G91" s="3" t="s">
        <v>12</v>
      </c>
      <c r="H91" s="3">
        <v>84</v>
      </c>
      <c r="I91" s="59">
        <v>6.9486000000000006E-2</v>
      </c>
      <c r="J91" s="59">
        <v>6.7153000000000004E-2</v>
      </c>
      <c r="K91" s="60">
        <v>56803.8</v>
      </c>
      <c r="L91" s="60">
        <v>3814.6</v>
      </c>
      <c r="M91" s="61">
        <v>7.21</v>
      </c>
    </row>
    <row r="92" spans="1:13" x14ac:dyDescent="0.2">
      <c r="A92" s="3">
        <v>85</v>
      </c>
      <c r="B92" s="59">
        <v>0.104368</v>
      </c>
      <c r="C92" s="59">
        <v>9.9192000000000002E-2</v>
      </c>
      <c r="D92" s="60">
        <v>40079.5</v>
      </c>
      <c r="E92" s="60">
        <v>3975.6</v>
      </c>
      <c r="F92" s="61">
        <v>5.78</v>
      </c>
      <c r="G92" s="3" t="s">
        <v>12</v>
      </c>
      <c r="H92" s="3">
        <v>85</v>
      </c>
      <c r="I92" s="59">
        <v>7.8522999999999996E-2</v>
      </c>
      <c r="J92" s="59">
        <v>7.5556999999999999E-2</v>
      </c>
      <c r="K92" s="60">
        <v>52989.3</v>
      </c>
      <c r="L92" s="60">
        <v>4003.7</v>
      </c>
      <c r="M92" s="61">
        <v>6.7</v>
      </c>
    </row>
    <row r="93" spans="1:13" x14ac:dyDescent="0.2">
      <c r="A93" s="3">
        <v>86</v>
      </c>
      <c r="B93" s="59">
        <v>0.117577</v>
      </c>
      <c r="C93" s="59">
        <v>0.11104799999999999</v>
      </c>
      <c r="D93" s="60">
        <v>36103.9</v>
      </c>
      <c r="E93" s="60">
        <v>4009.3</v>
      </c>
      <c r="F93" s="61">
        <v>5.36</v>
      </c>
      <c r="G93" s="3" t="s">
        <v>12</v>
      </c>
      <c r="H93" s="3">
        <v>86</v>
      </c>
      <c r="I93" s="59">
        <v>9.0192999999999995E-2</v>
      </c>
      <c r="J93" s="59">
        <v>8.6301000000000003E-2</v>
      </c>
      <c r="K93" s="60">
        <v>48985.599999999999</v>
      </c>
      <c r="L93" s="60">
        <v>4227.5</v>
      </c>
      <c r="M93" s="61">
        <v>6.2</v>
      </c>
    </row>
    <row r="94" spans="1:13" x14ac:dyDescent="0.2">
      <c r="A94" s="3">
        <v>87</v>
      </c>
      <c r="B94" s="59">
        <v>0.132214</v>
      </c>
      <c r="C94" s="59">
        <v>0.124015</v>
      </c>
      <c r="D94" s="60">
        <v>32094.6</v>
      </c>
      <c r="E94" s="60">
        <v>3980.2</v>
      </c>
      <c r="F94" s="61">
        <v>4.97</v>
      </c>
      <c r="G94" s="3" t="s">
        <v>12</v>
      </c>
      <c r="H94" s="3">
        <v>87</v>
      </c>
      <c r="I94" s="59">
        <v>0.10233200000000001</v>
      </c>
      <c r="J94" s="59">
        <v>9.7350999999999993E-2</v>
      </c>
      <c r="K94" s="60">
        <v>44758.1</v>
      </c>
      <c r="L94" s="60">
        <v>4357.3</v>
      </c>
      <c r="M94" s="61">
        <v>5.74</v>
      </c>
    </row>
    <row r="95" spans="1:13" x14ac:dyDescent="0.2">
      <c r="A95" s="3">
        <v>88</v>
      </c>
      <c r="B95" s="59">
        <v>0.14924599999999999</v>
      </c>
      <c r="C95" s="59">
        <v>0.13888200000000001</v>
      </c>
      <c r="D95" s="60">
        <v>28114.400000000001</v>
      </c>
      <c r="E95" s="60">
        <v>3904.6</v>
      </c>
      <c r="F95" s="61">
        <v>4.6100000000000003</v>
      </c>
      <c r="G95" s="3" t="s">
        <v>12</v>
      </c>
      <c r="H95" s="3">
        <v>88</v>
      </c>
      <c r="I95" s="59">
        <v>0.11748</v>
      </c>
      <c r="J95" s="59">
        <v>0.11096200000000001</v>
      </c>
      <c r="K95" s="60">
        <v>40400.800000000003</v>
      </c>
      <c r="L95" s="60">
        <v>4483</v>
      </c>
      <c r="M95" s="61">
        <v>5.31</v>
      </c>
    </row>
    <row r="96" spans="1:13" x14ac:dyDescent="0.2">
      <c r="A96" s="3">
        <v>89</v>
      </c>
      <c r="B96" s="59">
        <v>0.16579199999999999</v>
      </c>
      <c r="C96" s="59">
        <v>0.15310099999999999</v>
      </c>
      <c r="D96" s="60">
        <v>24209.8</v>
      </c>
      <c r="E96" s="60">
        <v>3706.5</v>
      </c>
      <c r="F96" s="61">
        <v>4.2699999999999996</v>
      </c>
      <c r="G96" s="3" t="s">
        <v>12</v>
      </c>
      <c r="H96" s="3">
        <v>89</v>
      </c>
      <c r="I96" s="59">
        <v>0.13294300000000001</v>
      </c>
      <c r="J96" s="59">
        <v>0.124657</v>
      </c>
      <c r="K96" s="60">
        <v>35917.9</v>
      </c>
      <c r="L96" s="60">
        <v>4477.3999999999996</v>
      </c>
      <c r="M96" s="61">
        <v>4.91</v>
      </c>
    </row>
    <row r="97" spans="1:13" x14ac:dyDescent="0.2">
      <c r="A97" s="3">
        <v>90</v>
      </c>
      <c r="B97" s="59">
        <v>0.18376000000000001</v>
      </c>
      <c r="C97" s="59">
        <v>0.168297</v>
      </c>
      <c r="D97" s="60">
        <v>20503.3</v>
      </c>
      <c r="E97" s="60">
        <v>3450.6</v>
      </c>
      <c r="F97" s="61">
        <v>3.95</v>
      </c>
      <c r="G97" s="3" t="s">
        <v>12</v>
      </c>
      <c r="H97" s="3">
        <v>90</v>
      </c>
      <c r="I97" s="59">
        <v>0.14877399999999999</v>
      </c>
      <c r="J97" s="59">
        <v>0.13847300000000001</v>
      </c>
      <c r="K97" s="60">
        <v>31440.5</v>
      </c>
      <c r="L97" s="60">
        <v>4353.7</v>
      </c>
      <c r="M97" s="61">
        <v>4.54</v>
      </c>
    </row>
    <row r="98" spans="1:13" x14ac:dyDescent="0.2">
      <c r="A98" s="3">
        <v>91</v>
      </c>
      <c r="B98" s="59">
        <v>0.20708199999999999</v>
      </c>
      <c r="C98" s="59">
        <v>0.18765299999999999</v>
      </c>
      <c r="D98" s="60">
        <v>17052.599999999999</v>
      </c>
      <c r="E98" s="60">
        <v>3200</v>
      </c>
      <c r="F98" s="61">
        <v>3.65</v>
      </c>
      <c r="G98" s="3" t="s">
        <v>12</v>
      </c>
      <c r="H98" s="3">
        <v>91</v>
      </c>
      <c r="I98" s="59">
        <v>0.16769100000000001</v>
      </c>
      <c r="J98" s="59">
        <v>0.15471799999999999</v>
      </c>
      <c r="K98" s="60">
        <v>27086.799999999999</v>
      </c>
      <c r="L98" s="60">
        <v>4190.8</v>
      </c>
      <c r="M98" s="61">
        <v>4.1900000000000004</v>
      </c>
    </row>
    <row r="99" spans="1:13" x14ac:dyDescent="0.2">
      <c r="A99" s="3">
        <v>92</v>
      </c>
      <c r="B99" s="59">
        <v>0.22869999999999999</v>
      </c>
      <c r="C99" s="59">
        <v>0.205232</v>
      </c>
      <c r="D99" s="60">
        <v>13852.7</v>
      </c>
      <c r="E99" s="60">
        <v>2843</v>
      </c>
      <c r="F99" s="61">
        <v>3.37</v>
      </c>
      <c r="G99" s="3" t="s">
        <v>12</v>
      </c>
      <c r="H99" s="3">
        <v>92</v>
      </c>
      <c r="I99" s="59">
        <v>0.18917999999999999</v>
      </c>
      <c r="J99" s="59">
        <v>0.17283200000000001</v>
      </c>
      <c r="K99" s="60">
        <v>22896</v>
      </c>
      <c r="L99" s="60">
        <v>3957.1</v>
      </c>
      <c r="M99" s="61">
        <v>3.86</v>
      </c>
    </row>
    <row r="100" spans="1:13" x14ac:dyDescent="0.2">
      <c r="A100" s="3">
        <v>93</v>
      </c>
      <c r="B100" s="59">
        <v>0.25524000000000002</v>
      </c>
      <c r="C100" s="59">
        <v>0.226353</v>
      </c>
      <c r="D100" s="60">
        <v>11009.7</v>
      </c>
      <c r="E100" s="60">
        <v>2492.1</v>
      </c>
      <c r="F100" s="61">
        <v>3.12</v>
      </c>
      <c r="G100" s="3" t="s">
        <v>12</v>
      </c>
      <c r="H100" s="3">
        <v>93</v>
      </c>
      <c r="I100" s="59">
        <v>0.21124200000000001</v>
      </c>
      <c r="J100" s="59">
        <v>0.19106200000000001</v>
      </c>
      <c r="K100" s="60">
        <v>18938.8</v>
      </c>
      <c r="L100" s="60">
        <v>3618.5</v>
      </c>
      <c r="M100" s="61">
        <v>3.56</v>
      </c>
    </row>
    <row r="101" spans="1:13" x14ac:dyDescent="0.2">
      <c r="A101" s="3">
        <v>94</v>
      </c>
      <c r="B101" s="59">
        <v>0.28477799999999998</v>
      </c>
      <c r="C101" s="59">
        <v>0.249283</v>
      </c>
      <c r="D101" s="60">
        <v>8517.6</v>
      </c>
      <c r="E101" s="60">
        <v>2123.3000000000002</v>
      </c>
      <c r="F101" s="61">
        <v>2.88</v>
      </c>
      <c r="G101" s="3" t="s">
        <v>12</v>
      </c>
      <c r="H101" s="3">
        <v>94</v>
      </c>
      <c r="I101" s="59">
        <v>0.236987</v>
      </c>
      <c r="J101" s="59">
        <v>0.21188100000000001</v>
      </c>
      <c r="K101" s="60">
        <v>15320.3</v>
      </c>
      <c r="L101" s="60">
        <v>3246.1</v>
      </c>
      <c r="M101" s="61">
        <v>3.29</v>
      </c>
    </row>
    <row r="102" spans="1:13" x14ac:dyDescent="0.2">
      <c r="A102" s="3">
        <v>95</v>
      </c>
      <c r="B102" s="59">
        <v>0.30857600000000002</v>
      </c>
      <c r="C102" s="59">
        <v>0.26733000000000001</v>
      </c>
      <c r="D102" s="60">
        <v>6394.3</v>
      </c>
      <c r="E102" s="60">
        <v>1709.4</v>
      </c>
      <c r="F102" s="61">
        <v>2.67</v>
      </c>
      <c r="G102" s="3" t="s">
        <v>12</v>
      </c>
      <c r="H102" s="3">
        <v>95</v>
      </c>
      <c r="I102" s="59">
        <v>0.25971300000000003</v>
      </c>
      <c r="J102" s="59">
        <v>0.22986300000000001</v>
      </c>
      <c r="K102" s="60">
        <v>12074.3</v>
      </c>
      <c r="L102" s="60">
        <v>2775.4</v>
      </c>
      <c r="M102" s="61">
        <v>3.04</v>
      </c>
    </row>
    <row r="103" spans="1:13" x14ac:dyDescent="0.2">
      <c r="A103" s="3">
        <v>96</v>
      </c>
      <c r="B103" s="59">
        <v>0.344557</v>
      </c>
      <c r="C103" s="59">
        <v>0.29392099999999999</v>
      </c>
      <c r="D103" s="60">
        <v>4684.8999999999996</v>
      </c>
      <c r="E103" s="60">
        <v>1377</v>
      </c>
      <c r="F103" s="61">
        <v>2.46</v>
      </c>
      <c r="G103" s="3" t="s">
        <v>12</v>
      </c>
      <c r="H103" s="3">
        <v>96</v>
      </c>
      <c r="I103" s="59">
        <v>0.29353200000000002</v>
      </c>
      <c r="J103" s="59">
        <v>0.255965</v>
      </c>
      <c r="K103" s="60">
        <v>9298.7999999999993</v>
      </c>
      <c r="L103" s="60">
        <v>2380.1999999999998</v>
      </c>
      <c r="M103" s="61">
        <v>2.79</v>
      </c>
    </row>
    <row r="104" spans="1:13" x14ac:dyDescent="0.2">
      <c r="A104" s="3">
        <v>97</v>
      </c>
      <c r="B104" s="59">
        <v>0.374919</v>
      </c>
      <c r="C104" s="59">
        <v>0.31573200000000001</v>
      </c>
      <c r="D104" s="60">
        <v>3307.9</v>
      </c>
      <c r="E104" s="60">
        <v>1044.4000000000001</v>
      </c>
      <c r="F104" s="61">
        <v>2.2799999999999998</v>
      </c>
      <c r="G104" s="3" t="s">
        <v>12</v>
      </c>
      <c r="H104" s="3">
        <v>97</v>
      </c>
      <c r="I104" s="59">
        <v>0.32148700000000002</v>
      </c>
      <c r="J104" s="59">
        <v>0.27696599999999999</v>
      </c>
      <c r="K104" s="60">
        <v>6918.7</v>
      </c>
      <c r="L104" s="60">
        <v>1916.2</v>
      </c>
      <c r="M104" s="61">
        <v>2.58</v>
      </c>
    </row>
    <row r="105" spans="1:13" x14ac:dyDescent="0.2">
      <c r="A105" s="3">
        <v>98</v>
      </c>
      <c r="B105" s="59">
        <v>0.411773</v>
      </c>
      <c r="C105" s="59">
        <v>0.34146900000000002</v>
      </c>
      <c r="D105" s="60">
        <v>2263.5</v>
      </c>
      <c r="E105" s="60">
        <v>772.9</v>
      </c>
      <c r="F105" s="61">
        <v>2.1</v>
      </c>
      <c r="G105" s="3" t="s">
        <v>12</v>
      </c>
      <c r="H105" s="3">
        <v>98</v>
      </c>
      <c r="I105" s="59">
        <v>0.36383700000000002</v>
      </c>
      <c r="J105" s="59">
        <v>0.307836</v>
      </c>
      <c r="K105" s="60">
        <v>5002.3999999999996</v>
      </c>
      <c r="L105" s="60">
        <v>1539.9</v>
      </c>
      <c r="M105" s="61">
        <v>2.38</v>
      </c>
    </row>
    <row r="106" spans="1:13" x14ac:dyDescent="0.2">
      <c r="A106" s="3">
        <v>99</v>
      </c>
      <c r="B106" s="59">
        <v>0.46540399999999998</v>
      </c>
      <c r="C106" s="59">
        <v>0.37754799999999999</v>
      </c>
      <c r="D106" s="60">
        <v>1490.6</v>
      </c>
      <c r="E106" s="60">
        <v>562.79999999999995</v>
      </c>
      <c r="F106" s="61">
        <v>1.93</v>
      </c>
      <c r="G106" s="3" t="s">
        <v>12</v>
      </c>
      <c r="H106" s="3">
        <v>99</v>
      </c>
      <c r="I106" s="59">
        <v>0.39664300000000002</v>
      </c>
      <c r="J106" s="59">
        <v>0.33099899999999999</v>
      </c>
      <c r="K106" s="60">
        <v>3462.5</v>
      </c>
      <c r="L106" s="60">
        <v>1146.0999999999999</v>
      </c>
      <c r="M106" s="61">
        <v>2.21</v>
      </c>
    </row>
    <row r="107" spans="1:13" x14ac:dyDescent="0.2">
      <c r="A107" s="3">
        <v>100</v>
      </c>
      <c r="B107" s="3">
        <v>0.52438099999999999</v>
      </c>
      <c r="C107" s="3">
        <v>0.41545300000000002</v>
      </c>
      <c r="D107" s="3">
        <v>927.8</v>
      </c>
      <c r="E107" s="3">
        <v>385.5</v>
      </c>
      <c r="F107" s="3">
        <v>1.8</v>
      </c>
      <c r="G107" s="3" t="s">
        <v>12</v>
      </c>
      <c r="H107" s="3">
        <v>100</v>
      </c>
      <c r="I107" s="3">
        <v>0.430446</v>
      </c>
      <c r="J107" s="3">
        <v>0.35421200000000003</v>
      </c>
      <c r="K107" s="3">
        <v>2316.4</v>
      </c>
      <c r="L107" s="3">
        <v>820.5</v>
      </c>
      <c r="M107" s="3">
        <v>2.06</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45</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4.2339999999999999E-3</v>
      </c>
      <c r="C7" s="59">
        <v>4.2249999999999996E-3</v>
      </c>
      <c r="D7" s="60">
        <v>100000</v>
      </c>
      <c r="E7" s="60">
        <v>422.5</v>
      </c>
      <c r="F7" s="61">
        <v>79.13</v>
      </c>
      <c r="G7" s="3" t="s">
        <v>12</v>
      </c>
      <c r="H7" s="3">
        <v>0</v>
      </c>
      <c r="I7" s="59">
        <v>3.5209999999999998E-3</v>
      </c>
      <c r="J7" s="59">
        <v>3.5149999999999999E-3</v>
      </c>
      <c r="K7" s="60">
        <v>100000</v>
      </c>
      <c r="L7" s="60">
        <v>351.5</v>
      </c>
      <c r="M7" s="61">
        <v>82.83</v>
      </c>
    </row>
    <row r="8" spans="1:13" x14ac:dyDescent="0.2">
      <c r="A8" s="3">
        <v>1</v>
      </c>
      <c r="B8" s="59">
        <v>3.0899999999999998E-4</v>
      </c>
      <c r="C8" s="59">
        <v>3.0899999999999998E-4</v>
      </c>
      <c r="D8" s="60">
        <v>99577.5</v>
      </c>
      <c r="E8" s="60">
        <v>30.8</v>
      </c>
      <c r="F8" s="61">
        <v>78.47</v>
      </c>
      <c r="G8" s="3" t="s">
        <v>12</v>
      </c>
      <c r="H8" s="3">
        <v>1</v>
      </c>
      <c r="I8" s="59">
        <v>2.4899999999999998E-4</v>
      </c>
      <c r="J8" s="59">
        <v>2.4899999999999998E-4</v>
      </c>
      <c r="K8" s="60">
        <v>99648.5</v>
      </c>
      <c r="L8" s="60">
        <v>24.8</v>
      </c>
      <c r="M8" s="61">
        <v>82.12</v>
      </c>
    </row>
    <row r="9" spans="1:13" x14ac:dyDescent="0.2">
      <c r="A9" s="3">
        <v>2</v>
      </c>
      <c r="B9" s="59">
        <v>1.66E-4</v>
      </c>
      <c r="C9" s="59">
        <v>1.66E-4</v>
      </c>
      <c r="D9" s="60">
        <v>99546.8</v>
      </c>
      <c r="E9" s="60">
        <v>16.5</v>
      </c>
      <c r="F9" s="61">
        <v>77.489999999999995</v>
      </c>
      <c r="G9" s="3" t="s">
        <v>12</v>
      </c>
      <c r="H9" s="3">
        <v>2</v>
      </c>
      <c r="I9" s="59">
        <v>1.3899999999999999E-4</v>
      </c>
      <c r="J9" s="59">
        <v>1.3899999999999999E-4</v>
      </c>
      <c r="K9" s="60">
        <v>99623.7</v>
      </c>
      <c r="L9" s="60">
        <v>13.9</v>
      </c>
      <c r="M9" s="61">
        <v>81.14</v>
      </c>
    </row>
    <row r="10" spans="1:13" x14ac:dyDescent="0.2">
      <c r="A10" s="3">
        <v>3</v>
      </c>
      <c r="B10" s="59">
        <v>1.2899999999999999E-4</v>
      </c>
      <c r="C10" s="59">
        <v>1.2899999999999999E-4</v>
      </c>
      <c r="D10" s="60">
        <v>99530.3</v>
      </c>
      <c r="E10" s="60">
        <v>12.8</v>
      </c>
      <c r="F10" s="61">
        <v>76.5</v>
      </c>
      <c r="G10" s="3" t="s">
        <v>12</v>
      </c>
      <c r="H10" s="3">
        <v>3</v>
      </c>
      <c r="I10" s="59">
        <v>1.07E-4</v>
      </c>
      <c r="J10" s="59">
        <v>1.07E-4</v>
      </c>
      <c r="K10" s="60">
        <v>99609.9</v>
      </c>
      <c r="L10" s="60">
        <v>10.6</v>
      </c>
      <c r="M10" s="61">
        <v>80.16</v>
      </c>
    </row>
    <row r="11" spans="1:13" x14ac:dyDescent="0.2">
      <c r="A11" s="3">
        <v>4</v>
      </c>
      <c r="B11" s="59">
        <v>9.1000000000000003E-5</v>
      </c>
      <c r="C11" s="59">
        <v>9.1000000000000003E-5</v>
      </c>
      <c r="D11" s="60">
        <v>99517.5</v>
      </c>
      <c r="E11" s="60">
        <v>9</v>
      </c>
      <c r="F11" s="61">
        <v>75.510000000000005</v>
      </c>
      <c r="G11" s="3" t="s">
        <v>12</v>
      </c>
      <c r="H11" s="3">
        <v>4</v>
      </c>
      <c r="I11" s="59">
        <v>8.2999999999999998E-5</v>
      </c>
      <c r="J11" s="59">
        <v>8.2999999999999998E-5</v>
      </c>
      <c r="K11" s="60">
        <v>99599.2</v>
      </c>
      <c r="L11" s="60">
        <v>8.1999999999999993</v>
      </c>
      <c r="M11" s="61">
        <v>79.16</v>
      </c>
    </row>
    <row r="12" spans="1:13" x14ac:dyDescent="0.2">
      <c r="A12" s="3">
        <v>5</v>
      </c>
      <c r="B12" s="59">
        <v>9.2999999999999997E-5</v>
      </c>
      <c r="C12" s="59">
        <v>9.2999999999999997E-5</v>
      </c>
      <c r="D12" s="60">
        <v>99508.4</v>
      </c>
      <c r="E12" s="60">
        <v>9.3000000000000007</v>
      </c>
      <c r="F12" s="61">
        <v>74.52</v>
      </c>
      <c r="G12" s="3" t="s">
        <v>12</v>
      </c>
      <c r="H12" s="3">
        <v>5</v>
      </c>
      <c r="I12" s="59">
        <v>6.7999999999999999E-5</v>
      </c>
      <c r="J12" s="59">
        <v>6.7999999999999999E-5</v>
      </c>
      <c r="K12" s="60">
        <v>99591</v>
      </c>
      <c r="L12" s="60">
        <v>6.8</v>
      </c>
      <c r="M12" s="61">
        <v>78.17</v>
      </c>
    </row>
    <row r="13" spans="1:13" x14ac:dyDescent="0.2">
      <c r="A13" s="3">
        <v>6</v>
      </c>
      <c r="B13" s="59">
        <v>9.1000000000000003E-5</v>
      </c>
      <c r="C13" s="59">
        <v>9.1000000000000003E-5</v>
      </c>
      <c r="D13" s="60">
        <v>99499.199999999997</v>
      </c>
      <c r="E13" s="60">
        <v>9.1</v>
      </c>
      <c r="F13" s="61">
        <v>73.53</v>
      </c>
      <c r="G13" s="3" t="s">
        <v>12</v>
      </c>
      <c r="H13" s="3">
        <v>6</v>
      </c>
      <c r="I13" s="59">
        <v>7.3999999999999996E-5</v>
      </c>
      <c r="J13" s="59">
        <v>7.3999999999999996E-5</v>
      </c>
      <c r="K13" s="60">
        <v>99584.2</v>
      </c>
      <c r="L13" s="60">
        <v>7.4</v>
      </c>
      <c r="M13" s="61">
        <v>77.180000000000007</v>
      </c>
    </row>
    <row r="14" spans="1:13" x14ac:dyDescent="0.2">
      <c r="A14" s="3">
        <v>7</v>
      </c>
      <c r="B14" s="59">
        <v>8.6000000000000003E-5</v>
      </c>
      <c r="C14" s="59">
        <v>8.6000000000000003E-5</v>
      </c>
      <c r="D14" s="60">
        <v>99490.1</v>
      </c>
      <c r="E14" s="60">
        <v>8.5</v>
      </c>
      <c r="F14" s="61">
        <v>72.53</v>
      </c>
      <c r="G14" s="3" t="s">
        <v>12</v>
      </c>
      <c r="H14" s="3">
        <v>7</v>
      </c>
      <c r="I14" s="59">
        <v>7.3999999999999996E-5</v>
      </c>
      <c r="J14" s="59">
        <v>7.3999999999999996E-5</v>
      </c>
      <c r="K14" s="60">
        <v>99576.8</v>
      </c>
      <c r="L14" s="60">
        <v>7.4</v>
      </c>
      <c r="M14" s="61">
        <v>76.180000000000007</v>
      </c>
    </row>
    <row r="15" spans="1:13" x14ac:dyDescent="0.2">
      <c r="A15" s="3">
        <v>8</v>
      </c>
      <c r="B15" s="59">
        <v>6.6000000000000005E-5</v>
      </c>
      <c r="C15" s="59">
        <v>6.6000000000000005E-5</v>
      </c>
      <c r="D15" s="60">
        <v>99481.600000000006</v>
      </c>
      <c r="E15" s="60">
        <v>6.6</v>
      </c>
      <c r="F15" s="61">
        <v>71.540000000000006</v>
      </c>
      <c r="G15" s="3" t="s">
        <v>12</v>
      </c>
      <c r="H15" s="3">
        <v>8</v>
      </c>
      <c r="I15" s="59">
        <v>6.0999999999999999E-5</v>
      </c>
      <c r="J15" s="59">
        <v>6.0999999999999999E-5</v>
      </c>
      <c r="K15" s="60">
        <v>99569.4</v>
      </c>
      <c r="L15" s="60">
        <v>6</v>
      </c>
      <c r="M15" s="61">
        <v>75.19</v>
      </c>
    </row>
    <row r="16" spans="1:13" x14ac:dyDescent="0.2">
      <c r="A16" s="3">
        <v>9</v>
      </c>
      <c r="B16" s="59">
        <v>8.5000000000000006E-5</v>
      </c>
      <c r="C16" s="59">
        <v>8.5000000000000006E-5</v>
      </c>
      <c r="D16" s="60">
        <v>99475</v>
      </c>
      <c r="E16" s="60">
        <v>8.5</v>
      </c>
      <c r="F16" s="61">
        <v>70.540000000000006</v>
      </c>
      <c r="G16" s="3" t="s">
        <v>12</v>
      </c>
      <c r="H16" s="3">
        <v>9</v>
      </c>
      <c r="I16" s="59">
        <v>6.8999999999999997E-5</v>
      </c>
      <c r="J16" s="59">
        <v>6.8999999999999997E-5</v>
      </c>
      <c r="K16" s="60">
        <v>99563.4</v>
      </c>
      <c r="L16" s="60">
        <v>6.9</v>
      </c>
      <c r="M16" s="61">
        <v>74.19</v>
      </c>
    </row>
    <row r="17" spans="1:13" x14ac:dyDescent="0.2">
      <c r="A17" s="3">
        <v>10</v>
      </c>
      <c r="B17" s="59">
        <v>9.3999999999999994E-5</v>
      </c>
      <c r="C17" s="59">
        <v>9.3999999999999994E-5</v>
      </c>
      <c r="D17" s="60">
        <v>99466.5</v>
      </c>
      <c r="E17" s="60">
        <v>9.4</v>
      </c>
      <c r="F17" s="61">
        <v>69.55</v>
      </c>
      <c r="G17" s="3" t="s">
        <v>12</v>
      </c>
      <c r="H17" s="3">
        <v>10</v>
      </c>
      <c r="I17" s="59">
        <v>5.8999999999999998E-5</v>
      </c>
      <c r="J17" s="59">
        <v>5.8999999999999998E-5</v>
      </c>
      <c r="K17" s="60">
        <v>99556.5</v>
      </c>
      <c r="L17" s="60">
        <v>5.9</v>
      </c>
      <c r="M17" s="61">
        <v>73.2</v>
      </c>
    </row>
    <row r="18" spans="1:13" x14ac:dyDescent="0.2">
      <c r="A18" s="3">
        <v>11</v>
      </c>
      <c r="B18" s="59">
        <v>9.8999999999999994E-5</v>
      </c>
      <c r="C18" s="59">
        <v>9.8999999999999994E-5</v>
      </c>
      <c r="D18" s="60">
        <v>99457.1</v>
      </c>
      <c r="E18" s="60">
        <v>9.8000000000000007</v>
      </c>
      <c r="F18" s="61">
        <v>68.56</v>
      </c>
      <c r="G18" s="3" t="s">
        <v>12</v>
      </c>
      <c r="H18" s="3">
        <v>11</v>
      </c>
      <c r="I18" s="59">
        <v>6.0999999999999999E-5</v>
      </c>
      <c r="J18" s="59">
        <v>6.0999999999999999E-5</v>
      </c>
      <c r="K18" s="60">
        <v>99550.6</v>
      </c>
      <c r="L18" s="60">
        <v>6</v>
      </c>
      <c r="M18" s="61">
        <v>72.2</v>
      </c>
    </row>
    <row r="19" spans="1:13" x14ac:dyDescent="0.2">
      <c r="A19" s="3">
        <v>12</v>
      </c>
      <c r="B19" s="59">
        <v>9.5000000000000005E-5</v>
      </c>
      <c r="C19" s="59">
        <v>9.5000000000000005E-5</v>
      </c>
      <c r="D19" s="60">
        <v>99447.2</v>
      </c>
      <c r="E19" s="60">
        <v>9.4</v>
      </c>
      <c r="F19" s="61">
        <v>67.56</v>
      </c>
      <c r="G19" s="3" t="s">
        <v>12</v>
      </c>
      <c r="H19" s="3">
        <v>12</v>
      </c>
      <c r="I19" s="59">
        <v>6.0000000000000002E-5</v>
      </c>
      <c r="J19" s="59">
        <v>6.0000000000000002E-5</v>
      </c>
      <c r="K19" s="60">
        <v>99544.6</v>
      </c>
      <c r="L19" s="60">
        <v>6</v>
      </c>
      <c r="M19" s="61">
        <v>71.209999999999994</v>
      </c>
    </row>
    <row r="20" spans="1:13" x14ac:dyDescent="0.2">
      <c r="A20" s="3">
        <v>13</v>
      </c>
      <c r="B20" s="59">
        <v>1.01E-4</v>
      </c>
      <c r="C20" s="59">
        <v>1.01E-4</v>
      </c>
      <c r="D20" s="60">
        <v>99437.8</v>
      </c>
      <c r="E20" s="60">
        <v>10</v>
      </c>
      <c r="F20" s="61">
        <v>66.569999999999993</v>
      </c>
      <c r="G20" s="3" t="s">
        <v>12</v>
      </c>
      <c r="H20" s="3">
        <v>13</v>
      </c>
      <c r="I20" s="59">
        <v>1.06E-4</v>
      </c>
      <c r="J20" s="59">
        <v>1.06E-4</v>
      </c>
      <c r="K20" s="60">
        <v>99538.6</v>
      </c>
      <c r="L20" s="60">
        <v>10.6</v>
      </c>
      <c r="M20" s="61">
        <v>70.209999999999994</v>
      </c>
    </row>
    <row r="21" spans="1:13" x14ac:dyDescent="0.2">
      <c r="A21" s="3">
        <v>14</v>
      </c>
      <c r="B21" s="59">
        <v>1.26E-4</v>
      </c>
      <c r="C21" s="59">
        <v>1.26E-4</v>
      </c>
      <c r="D21" s="60">
        <v>99427.8</v>
      </c>
      <c r="E21" s="60">
        <v>12.5</v>
      </c>
      <c r="F21" s="61">
        <v>65.58</v>
      </c>
      <c r="G21" s="3" t="s">
        <v>12</v>
      </c>
      <c r="H21" s="3">
        <v>14</v>
      </c>
      <c r="I21" s="59">
        <v>1.12E-4</v>
      </c>
      <c r="J21" s="59">
        <v>1.12E-4</v>
      </c>
      <c r="K21" s="60">
        <v>99528</v>
      </c>
      <c r="L21" s="60">
        <v>11.2</v>
      </c>
      <c r="M21" s="61">
        <v>69.22</v>
      </c>
    </row>
    <row r="22" spans="1:13" x14ac:dyDescent="0.2">
      <c r="A22" s="3">
        <v>15</v>
      </c>
      <c r="B22" s="59">
        <v>1.6000000000000001E-4</v>
      </c>
      <c r="C22" s="59">
        <v>1.6000000000000001E-4</v>
      </c>
      <c r="D22" s="60">
        <v>99415.3</v>
      </c>
      <c r="E22" s="60">
        <v>15.9</v>
      </c>
      <c r="F22" s="61">
        <v>64.58</v>
      </c>
      <c r="G22" s="3" t="s">
        <v>12</v>
      </c>
      <c r="H22" s="3">
        <v>15</v>
      </c>
      <c r="I22" s="59">
        <v>1.3899999999999999E-4</v>
      </c>
      <c r="J22" s="59">
        <v>1.3899999999999999E-4</v>
      </c>
      <c r="K22" s="60">
        <v>99516.9</v>
      </c>
      <c r="L22" s="60">
        <v>13.8</v>
      </c>
      <c r="M22" s="61">
        <v>68.23</v>
      </c>
    </row>
    <row r="23" spans="1:13" x14ac:dyDescent="0.2">
      <c r="A23" s="3">
        <v>16</v>
      </c>
      <c r="B23" s="59">
        <v>2.1599999999999999E-4</v>
      </c>
      <c r="C23" s="59">
        <v>2.1599999999999999E-4</v>
      </c>
      <c r="D23" s="60">
        <v>99399.4</v>
      </c>
      <c r="E23" s="60">
        <v>21.4</v>
      </c>
      <c r="F23" s="61">
        <v>63.59</v>
      </c>
      <c r="G23" s="3" t="s">
        <v>12</v>
      </c>
      <c r="H23" s="3">
        <v>16</v>
      </c>
      <c r="I23" s="59">
        <v>1.6200000000000001E-4</v>
      </c>
      <c r="J23" s="59">
        <v>1.6200000000000001E-4</v>
      </c>
      <c r="K23" s="60">
        <v>99503</v>
      </c>
      <c r="L23" s="60">
        <v>16.100000000000001</v>
      </c>
      <c r="M23" s="61">
        <v>67.23</v>
      </c>
    </row>
    <row r="24" spans="1:13" x14ac:dyDescent="0.2">
      <c r="A24" s="3">
        <v>17</v>
      </c>
      <c r="B24" s="59">
        <v>2.99E-4</v>
      </c>
      <c r="C24" s="59">
        <v>2.99E-4</v>
      </c>
      <c r="D24" s="60">
        <v>99378</v>
      </c>
      <c r="E24" s="60">
        <v>29.7</v>
      </c>
      <c r="F24" s="61">
        <v>62.61</v>
      </c>
      <c r="G24" s="3" t="s">
        <v>12</v>
      </c>
      <c r="H24" s="3">
        <v>17</v>
      </c>
      <c r="I24" s="59">
        <v>1.54E-4</v>
      </c>
      <c r="J24" s="59">
        <v>1.54E-4</v>
      </c>
      <c r="K24" s="60">
        <v>99487</v>
      </c>
      <c r="L24" s="60">
        <v>15.4</v>
      </c>
      <c r="M24" s="61">
        <v>66.25</v>
      </c>
    </row>
    <row r="25" spans="1:13" x14ac:dyDescent="0.2">
      <c r="A25" s="3">
        <v>18</v>
      </c>
      <c r="B25" s="59">
        <v>4.15E-4</v>
      </c>
      <c r="C25" s="59">
        <v>4.15E-4</v>
      </c>
      <c r="D25" s="60">
        <v>99348.3</v>
      </c>
      <c r="E25" s="60">
        <v>41.3</v>
      </c>
      <c r="F25" s="61">
        <v>61.63</v>
      </c>
      <c r="G25" s="3" t="s">
        <v>12</v>
      </c>
      <c r="H25" s="3">
        <v>18</v>
      </c>
      <c r="I25" s="59">
        <v>2.0799999999999999E-4</v>
      </c>
      <c r="J25" s="59">
        <v>2.0799999999999999E-4</v>
      </c>
      <c r="K25" s="60">
        <v>99471.6</v>
      </c>
      <c r="L25" s="60">
        <v>20.7</v>
      </c>
      <c r="M25" s="61">
        <v>65.260000000000005</v>
      </c>
    </row>
    <row r="26" spans="1:13" x14ac:dyDescent="0.2">
      <c r="A26" s="3">
        <v>19</v>
      </c>
      <c r="B26" s="59">
        <v>4.5100000000000001E-4</v>
      </c>
      <c r="C26" s="59">
        <v>4.4999999999999999E-4</v>
      </c>
      <c r="D26" s="60">
        <v>99307.1</v>
      </c>
      <c r="E26" s="60">
        <v>44.7</v>
      </c>
      <c r="F26" s="61">
        <v>60.65</v>
      </c>
      <c r="G26" s="3" t="s">
        <v>12</v>
      </c>
      <c r="H26" s="3">
        <v>19</v>
      </c>
      <c r="I26" s="59">
        <v>2.0599999999999999E-4</v>
      </c>
      <c r="J26" s="59">
        <v>2.0599999999999999E-4</v>
      </c>
      <c r="K26" s="60">
        <v>99450.9</v>
      </c>
      <c r="L26" s="60">
        <v>20.5</v>
      </c>
      <c r="M26" s="61">
        <v>64.27</v>
      </c>
    </row>
    <row r="27" spans="1:13" x14ac:dyDescent="0.2">
      <c r="A27" s="3">
        <v>20</v>
      </c>
      <c r="B27" s="59">
        <v>4.6999999999999999E-4</v>
      </c>
      <c r="C27" s="59">
        <v>4.6999999999999999E-4</v>
      </c>
      <c r="D27" s="60">
        <v>99262.3</v>
      </c>
      <c r="E27" s="60">
        <v>46.7</v>
      </c>
      <c r="F27" s="61">
        <v>59.68</v>
      </c>
      <c r="G27" s="3" t="s">
        <v>12</v>
      </c>
      <c r="H27" s="3">
        <v>20</v>
      </c>
      <c r="I27" s="59">
        <v>2.0100000000000001E-4</v>
      </c>
      <c r="J27" s="59">
        <v>2.0100000000000001E-4</v>
      </c>
      <c r="K27" s="60">
        <v>99430.399999999994</v>
      </c>
      <c r="L27" s="60">
        <v>20</v>
      </c>
      <c r="M27" s="61">
        <v>63.28</v>
      </c>
    </row>
    <row r="28" spans="1:13" x14ac:dyDescent="0.2">
      <c r="A28" s="3">
        <v>21</v>
      </c>
      <c r="B28" s="59">
        <v>5.0600000000000005E-4</v>
      </c>
      <c r="C28" s="59">
        <v>5.0500000000000002E-4</v>
      </c>
      <c r="D28" s="60">
        <v>99215.7</v>
      </c>
      <c r="E28" s="60">
        <v>50.1</v>
      </c>
      <c r="F28" s="61">
        <v>58.71</v>
      </c>
      <c r="G28" s="3" t="s">
        <v>12</v>
      </c>
      <c r="H28" s="3">
        <v>21</v>
      </c>
      <c r="I28" s="59">
        <v>2.1499999999999999E-4</v>
      </c>
      <c r="J28" s="59">
        <v>2.1499999999999999E-4</v>
      </c>
      <c r="K28" s="60">
        <v>99410.4</v>
      </c>
      <c r="L28" s="60">
        <v>21.4</v>
      </c>
      <c r="M28" s="61">
        <v>62.29</v>
      </c>
    </row>
    <row r="29" spans="1:13" x14ac:dyDescent="0.2">
      <c r="A29" s="3">
        <v>22</v>
      </c>
      <c r="B29" s="59">
        <v>5.0000000000000001E-4</v>
      </c>
      <c r="C29" s="59">
        <v>5.0000000000000001E-4</v>
      </c>
      <c r="D29" s="60">
        <v>99165.5</v>
      </c>
      <c r="E29" s="60">
        <v>49.6</v>
      </c>
      <c r="F29" s="61">
        <v>57.74</v>
      </c>
      <c r="G29" s="3" t="s">
        <v>12</v>
      </c>
      <c r="H29" s="3">
        <v>22</v>
      </c>
      <c r="I29" s="59">
        <v>2.12E-4</v>
      </c>
      <c r="J29" s="59">
        <v>2.12E-4</v>
      </c>
      <c r="K29" s="60">
        <v>99389</v>
      </c>
      <c r="L29" s="60">
        <v>21.1</v>
      </c>
      <c r="M29" s="61">
        <v>61.31</v>
      </c>
    </row>
    <row r="30" spans="1:13" x14ac:dyDescent="0.2">
      <c r="A30" s="3">
        <v>23</v>
      </c>
      <c r="B30" s="59">
        <v>5.5999999999999995E-4</v>
      </c>
      <c r="C30" s="59">
        <v>5.5999999999999995E-4</v>
      </c>
      <c r="D30" s="60">
        <v>99116</v>
      </c>
      <c r="E30" s="60">
        <v>55.5</v>
      </c>
      <c r="F30" s="61">
        <v>56.76</v>
      </c>
      <c r="G30" s="3" t="s">
        <v>12</v>
      </c>
      <c r="H30" s="3">
        <v>23</v>
      </c>
      <c r="I30" s="59">
        <v>2.24E-4</v>
      </c>
      <c r="J30" s="59">
        <v>2.24E-4</v>
      </c>
      <c r="K30" s="60">
        <v>99367.9</v>
      </c>
      <c r="L30" s="60">
        <v>22.3</v>
      </c>
      <c r="M30" s="61">
        <v>60.32</v>
      </c>
    </row>
    <row r="31" spans="1:13" x14ac:dyDescent="0.2">
      <c r="A31" s="3">
        <v>24</v>
      </c>
      <c r="B31" s="59">
        <v>5.6499999999999996E-4</v>
      </c>
      <c r="C31" s="59">
        <v>5.6499999999999996E-4</v>
      </c>
      <c r="D31" s="60">
        <v>99060.4</v>
      </c>
      <c r="E31" s="60">
        <v>56</v>
      </c>
      <c r="F31" s="61">
        <v>55.8</v>
      </c>
      <c r="G31" s="3" t="s">
        <v>12</v>
      </c>
      <c r="H31" s="3">
        <v>24</v>
      </c>
      <c r="I31" s="59">
        <v>2.2800000000000001E-4</v>
      </c>
      <c r="J31" s="59">
        <v>2.2699999999999999E-4</v>
      </c>
      <c r="K31" s="60">
        <v>99345.600000000006</v>
      </c>
      <c r="L31" s="60">
        <v>22.6</v>
      </c>
      <c r="M31" s="61">
        <v>59.33</v>
      </c>
    </row>
    <row r="32" spans="1:13" x14ac:dyDescent="0.2">
      <c r="A32" s="3">
        <v>25</v>
      </c>
      <c r="B32" s="59">
        <v>6.1200000000000002E-4</v>
      </c>
      <c r="C32" s="59">
        <v>6.1200000000000002E-4</v>
      </c>
      <c r="D32" s="60">
        <v>99004.5</v>
      </c>
      <c r="E32" s="60">
        <v>60.6</v>
      </c>
      <c r="F32" s="61">
        <v>54.83</v>
      </c>
      <c r="G32" s="3" t="s">
        <v>12</v>
      </c>
      <c r="H32" s="3">
        <v>25</v>
      </c>
      <c r="I32" s="59">
        <v>2.4699999999999999E-4</v>
      </c>
      <c r="J32" s="59">
        <v>2.4699999999999999E-4</v>
      </c>
      <c r="K32" s="60">
        <v>99323</v>
      </c>
      <c r="L32" s="60">
        <v>24.6</v>
      </c>
      <c r="M32" s="61">
        <v>58.35</v>
      </c>
    </row>
    <row r="33" spans="1:13" x14ac:dyDescent="0.2">
      <c r="A33" s="3">
        <v>26</v>
      </c>
      <c r="B33" s="59">
        <v>6.5600000000000001E-4</v>
      </c>
      <c r="C33" s="59">
        <v>6.5600000000000001E-4</v>
      </c>
      <c r="D33" s="60">
        <v>98943.9</v>
      </c>
      <c r="E33" s="60">
        <v>64.900000000000006</v>
      </c>
      <c r="F33" s="61">
        <v>53.86</v>
      </c>
      <c r="G33" s="3" t="s">
        <v>12</v>
      </c>
      <c r="H33" s="3">
        <v>26</v>
      </c>
      <c r="I33" s="59">
        <v>2.72E-4</v>
      </c>
      <c r="J33" s="59">
        <v>2.72E-4</v>
      </c>
      <c r="K33" s="60">
        <v>99298.5</v>
      </c>
      <c r="L33" s="60">
        <v>27</v>
      </c>
      <c r="M33" s="61">
        <v>57.36</v>
      </c>
    </row>
    <row r="34" spans="1:13" x14ac:dyDescent="0.2">
      <c r="A34" s="3">
        <v>27</v>
      </c>
      <c r="B34" s="59">
        <v>6.5399999999999996E-4</v>
      </c>
      <c r="C34" s="59">
        <v>6.5300000000000004E-4</v>
      </c>
      <c r="D34" s="60">
        <v>98879</v>
      </c>
      <c r="E34" s="60">
        <v>64.599999999999994</v>
      </c>
      <c r="F34" s="61">
        <v>52.9</v>
      </c>
      <c r="G34" s="3" t="s">
        <v>12</v>
      </c>
      <c r="H34" s="3">
        <v>27</v>
      </c>
      <c r="I34" s="59">
        <v>2.6899999999999998E-4</v>
      </c>
      <c r="J34" s="59">
        <v>2.6899999999999998E-4</v>
      </c>
      <c r="K34" s="60">
        <v>99271.5</v>
      </c>
      <c r="L34" s="60">
        <v>26.7</v>
      </c>
      <c r="M34" s="61">
        <v>56.38</v>
      </c>
    </row>
    <row r="35" spans="1:13" x14ac:dyDescent="0.2">
      <c r="A35" s="3">
        <v>28</v>
      </c>
      <c r="B35" s="59">
        <v>6.8400000000000004E-4</v>
      </c>
      <c r="C35" s="59">
        <v>6.8400000000000004E-4</v>
      </c>
      <c r="D35" s="60">
        <v>98814.3</v>
      </c>
      <c r="E35" s="60">
        <v>67.599999999999994</v>
      </c>
      <c r="F35" s="61">
        <v>51.93</v>
      </c>
      <c r="G35" s="3" t="s">
        <v>12</v>
      </c>
      <c r="H35" s="3">
        <v>28</v>
      </c>
      <c r="I35" s="59">
        <v>3.2200000000000002E-4</v>
      </c>
      <c r="J35" s="59">
        <v>3.2200000000000002E-4</v>
      </c>
      <c r="K35" s="60">
        <v>99244.800000000003</v>
      </c>
      <c r="L35" s="60">
        <v>32</v>
      </c>
      <c r="M35" s="61">
        <v>55.39</v>
      </c>
    </row>
    <row r="36" spans="1:13" x14ac:dyDescent="0.2">
      <c r="A36" s="3">
        <v>29</v>
      </c>
      <c r="B36" s="59">
        <v>7.0899999999999999E-4</v>
      </c>
      <c r="C36" s="59">
        <v>7.0899999999999999E-4</v>
      </c>
      <c r="D36" s="60">
        <v>98746.7</v>
      </c>
      <c r="E36" s="60">
        <v>70</v>
      </c>
      <c r="F36" s="61">
        <v>50.96</v>
      </c>
      <c r="G36" s="3" t="s">
        <v>12</v>
      </c>
      <c r="H36" s="3">
        <v>29</v>
      </c>
      <c r="I36" s="59">
        <v>3.4400000000000001E-4</v>
      </c>
      <c r="J36" s="59">
        <v>3.4400000000000001E-4</v>
      </c>
      <c r="K36" s="60">
        <v>99212.800000000003</v>
      </c>
      <c r="L36" s="60">
        <v>34.1</v>
      </c>
      <c r="M36" s="61">
        <v>54.41</v>
      </c>
    </row>
    <row r="37" spans="1:13" x14ac:dyDescent="0.2">
      <c r="A37" s="3">
        <v>30</v>
      </c>
      <c r="B37" s="59">
        <v>7.5100000000000004E-4</v>
      </c>
      <c r="C37" s="59">
        <v>7.5000000000000002E-4</v>
      </c>
      <c r="D37" s="60">
        <v>98676.7</v>
      </c>
      <c r="E37" s="60">
        <v>74.099999999999994</v>
      </c>
      <c r="F37" s="61">
        <v>50</v>
      </c>
      <c r="G37" s="3" t="s">
        <v>12</v>
      </c>
      <c r="H37" s="3">
        <v>30</v>
      </c>
      <c r="I37" s="59">
        <v>3.77E-4</v>
      </c>
      <c r="J37" s="59">
        <v>3.77E-4</v>
      </c>
      <c r="K37" s="60">
        <v>99178.7</v>
      </c>
      <c r="L37" s="60">
        <v>37.4</v>
      </c>
      <c r="M37" s="61">
        <v>53.43</v>
      </c>
    </row>
    <row r="38" spans="1:13" x14ac:dyDescent="0.2">
      <c r="A38" s="3">
        <v>31</v>
      </c>
      <c r="B38" s="59">
        <v>7.6900000000000004E-4</v>
      </c>
      <c r="C38" s="59">
        <v>7.6900000000000004E-4</v>
      </c>
      <c r="D38" s="60">
        <v>98602.7</v>
      </c>
      <c r="E38" s="60">
        <v>75.8</v>
      </c>
      <c r="F38" s="61">
        <v>49.04</v>
      </c>
      <c r="G38" s="3" t="s">
        <v>12</v>
      </c>
      <c r="H38" s="3">
        <v>31</v>
      </c>
      <c r="I38" s="59">
        <v>4.0400000000000001E-4</v>
      </c>
      <c r="J38" s="59">
        <v>4.0299999999999998E-4</v>
      </c>
      <c r="K38" s="60">
        <v>99141.3</v>
      </c>
      <c r="L38" s="60">
        <v>40</v>
      </c>
      <c r="M38" s="61">
        <v>52.45</v>
      </c>
    </row>
    <row r="39" spans="1:13" x14ac:dyDescent="0.2">
      <c r="A39" s="3">
        <v>32</v>
      </c>
      <c r="B39" s="59">
        <v>9.0499999999999999E-4</v>
      </c>
      <c r="C39" s="59">
        <v>9.0499999999999999E-4</v>
      </c>
      <c r="D39" s="60">
        <v>98526.9</v>
      </c>
      <c r="E39" s="60">
        <v>89.1</v>
      </c>
      <c r="F39" s="61">
        <v>48.08</v>
      </c>
      <c r="G39" s="3" t="s">
        <v>12</v>
      </c>
      <c r="H39" s="3">
        <v>32</v>
      </c>
      <c r="I39" s="59">
        <v>4.6000000000000001E-4</v>
      </c>
      <c r="J39" s="59">
        <v>4.6000000000000001E-4</v>
      </c>
      <c r="K39" s="60">
        <v>99101.3</v>
      </c>
      <c r="L39" s="60">
        <v>45.6</v>
      </c>
      <c r="M39" s="61">
        <v>51.47</v>
      </c>
    </row>
    <row r="40" spans="1:13" x14ac:dyDescent="0.2">
      <c r="A40" s="3">
        <v>33</v>
      </c>
      <c r="B40" s="59">
        <v>8.8800000000000001E-4</v>
      </c>
      <c r="C40" s="59">
        <v>8.8800000000000001E-4</v>
      </c>
      <c r="D40" s="60">
        <v>98437.7</v>
      </c>
      <c r="E40" s="60">
        <v>87.4</v>
      </c>
      <c r="F40" s="61">
        <v>47.12</v>
      </c>
      <c r="G40" s="3" t="s">
        <v>12</v>
      </c>
      <c r="H40" s="3">
        <v>33</v>
      </c>
      <c r="I40" s="59">
        <v>4.8500000000000003E-4</v>
      </c>
      <c r="J40" s="59">
        <v>4.8500000000000003E-4</v>
      </c>
      <c r="K40" s="60">
        <v>99055.8</v>
      </c>
      <c r="L40" s="60">
        <v>48</v>
      </c>
      <c r="M40" s="61">
        <v>50.49</v>
      </c>
    </row>
    <row r="41" spans="1:13" x14ac:dyDescent="0.2">
      <c r="A41" s="3">
        <v>34</v>
      </c>
      <c r="B41" s="59">
        <v>9.6699999999999998E-4</v>
      </c>
      <c r="C41" s="59">
        <v>9.6699999999999998E-4</v>
      </c>
      <c r="D41" s="60">
        <v>98350.399999999994</v>
      </c>
      <c r="E41" s="60">
        <v>95.1</v>
      </c>
      <c r="F41" s="61">
        <v>46.16</v>
      </c>
      <c r="G41" s="3" t="s">
        <v>12</v>
      </c>
      <c r="H41" s="3">
        <v>34</v>
      </c>
      <c r="I41" s="59">
        <v>5.2400000000000005E-4</v>
      </c>
      <c r="J41" s="59">
        <v>5.2400000000000005E-4</v>
      </c>
      <c r="K41" s="60">
        <v>99007.7</v>
      </c>
      <c r="L41" s="60">
        <v>51.9</v>
      </c>
      <c r="M41" s="61">
        <v>49.52</v>
      </c>
    </row>
    <row r="42" spans="1:13" x14ac:dyDescent="0.2">
      <c r="A42" s="3">
        <v>35</v>
      </c>
      <c r="B42" s="59">
        <v>1.021E-3</v>
      </c>
      <c r="C42" s="59">
        <v>1.021E-3</v>
      </c>
      <c r="D42" s="60">
        <v>98255.3</v>
      </c>
      <c r="E42" s="60">
        <v>100.3</v>
      </c>
      <c r="F42" s="61">
        <v>45.2</v>
      </c>
      <c r="G42" s="3" t="s">
        <v>12</v>
      </c>
      <c r="H42" s="3">
        <v>35</v>
      </c>
      <c r="I42" s="59">
        <v>5.8E-4</v>
      </c>
      <c r="J42" s="59">
        <v>5.7899999999999998E-4</v>
      </c>
      <c r="K42" s="60">
        <v>98955.9</v>
      </c>
      <c r="L42" s="60">
        <v>57.3</v>
      </c>
      <c r="M42" s="61">
        <v>48.54</v>
      </c>
    </row>
    <row r="43" spans="1:13" x14ac:dyDescent="0.2">
      <c r="A43" s="3">
        <v>36</v>
      </c>
      <c r="B43" s="59">
        <v>1.0870000000000001E-3</v>
      </c>
      <c r="C43" s="59">
        <v>1.0859999999999999E-3</v>
      </c>
      <c r="D43" s="60">
        <v>98155</v>
      </c>
      <c r="E43" s="60">
        <v>106.6</v>
      </c>
      <c r="F43" s="61">
        <v>44.25</v>
      </c>
      <c r="G43" s="3" t="s">
        <v>12</v>
      </c>
      <c r="H43" s="3">
        <v>36</v>
      </c>
      <c r="I43" s="59">
        <v>6.4499999999999996E-4</v>
      </c>
      <c r="J43" s="59">
        <v>6.4499999999999996E-4</v>
      </c>
      <c r="K43" s="60">
        <v>98898.5</v>
      </c>
      <c r="L43" s="60">
        <v>63.8</v>
      </c>
      <c r="M43" s="61">
        <v>47.57</v>
      </c>
    </row>
    <row r="44" spans="1:13" x14ac:dyDescent="0.2">
      <c r="A44" s="3">
        <v>37</v>
      </c>
      <c r="B44" s="59">
        <v>1.134E-3</v>
      </c>
      <c r="C44" s="59">
        <v>1.1329999999999999E-3</v>
      </c>
      <c r="D44" s="60">
        <v>98048.3</v>
      </c>
      <c r="E44" s="60">
        <v>111.1</v>
      </c>
      <c r="F44" s="61">
        <v>43.3</v>
      </c>
      <c r="G44" s="3" t="s">
        <v>12</v>
      </c>
      <c r="H44" s="3">
        <v>37</v>
      </c>
      <c r="I44" s="59">
        <v>6.7000000000000002E-4</v>
      </c>
      <c r="J44" s="59">
        <v>6.7000000000000002E-4</v>
      </c>
      <c r="K44" s="60">
        <v>98834.8</v>
      </c>
      <c r="L44" s="60">
        <v>66.2</v>
      </c>
      <c r="M44" s="61">
        <v>46.6</v>
      </c>
    </row>
    <row r="45" spans="1:13" x14ac:dyDescent="0.2">
      <c r="A45" s="3">
        <v>38</v>
      </c>
      <c r="B45" s="59">
        <v>1.312E-3</v>
      </c>
      <c r="C45" s="59">
        <v>1.3110000000000001E-3</v>
      </c>
      <c r="D45" s="60">
        <v>97937.2</v>
      </c>
      <c r="E45" s="60">
        <v>128.4</v>
      </c>
      <c r="F45" s="61">
        <v>42.35</v>
      </c>
      <c r="G45" s="3" t="s">
        <v>12</v>
      </c>
      <c r="H45" s="3">
        <v>38</v>
      </c>
      <c r="I45" s="59">
        <v>7.4799999999999997E-4</v>
      </c>
      <c r="J45" s="59">
        <v>7.4799999999999997E-4</v>
      </c>
      <c r="K45" s="60">
        <v>98768.6</v>
      </c>
      <c r="L45" s="60">
        <v>73.8</v>
      </c>
      <c r="M45" s="61">
        <v>45.63</v>
      </c>
    </row>
    <row r="46" spans="1:13" x14ac:dyDescent="0.2">
      <c r="A46" s="3">
        <v>39</v>
      </c>
      <c r="B46" s="59">
        <v>1.3569999999999999E-3</v>
      </c>
      <c r="C46" s="59">
        <v>1.356E-3</v>
      </c>
      <c r="D46" s="60">
        <v>97808.8</v>
      </c>
      <c r="E46" s="60">
        <v>132.6</v>
      </c>
      <c r="F46" s="61">
        <v>41.4</v>
      </c>
      <c r="G46" s="3" t="s">
        <v>12</v>
      </c>
      <c r="H46" s="3">
        <v>39</v>
      </c>
      <c r="I46" s="59">
        <v>8.0099999999999995E-4</v>
      </c>
      <c r="J46" s="59">
        <v>8.0099999999999995E-4</v>
      </c>
      <c r="K46" s="60">
        <v>98694.7</v>
      </c>
      <c r="L46" s="60">
        <v>79.099999999999994</v>
      </c>
      <c r="M46" s="61">
        <v>44.67</v>
      </c>
    </row>
    <row r="47" spans="1:13" x14ac:dyDescent="0.2">
      <c r="A47" s="3">
        <v>40</v>
      </c>
      <c r="B47" s="59">
        <v>1.5460000000000001E-3</v>
      </c>
      <c r="C47" s="59">
        <v>1.5449999999999999E-3</v>
      </c>
      <c r="D47" s="60">
        <v>97676.2</v>
      </c>
      <c r="E47" s="60">
        <v>150.9</v>
      </c>
      <c r="F47" s="61">
        <v>40.46</v>
      </c>
      <c r="G47" s="3" t="s">
        <v>12</v>
      </c>
      <c r="H47" s="3">
        <v>40</v>
      </c>
      <c r="I47" s="59">
        <v>9.3199999999999999E-4</v>
      </c>
      <c r="J47" s="59">
        <v>9.3199999999999999E-4</v>
      </c>
      <c r="K47" s="60">
        <v>98615.7</v>
      </c>
      <c r="L47" s="60">
        <v>91.9</v>
      </c>
      <c r="M47" s="61">
        <v>43.7</v>
      </c>
    </row>
    <row r="48" spans="1:13" x14ac:dyDescent="0.2">
      <c r="A48" s="3">
        <v>41</v>
      </c>
      <c r="B48" s="59">
        <v>1.673E-3</v>
      </c>
      <c r="C48" s="59">
        <v>1.6720000000000001E-3</v>
      </c>
      <c r="D48" s="60">
        <v>97525.3</v>
      </c>
      <c r="E48" s="60">
        <v>163</v>
      </c>
      <c r="F48" s="61">
        <v>39.520000000000003</v>
      </c>
      <c r="G48" s="3" t="s">
        <v>12</v>
      </c>
      <c r="H48" s="3">
        <v>41</v>
      </c>
      <c r="I48" s="59">
        <v>9.59E-4</v>
      </c>
      <c r="J48" s="59">
        <v>9.5799999999999998E-4</v>
      </c>
      <c r="K48" s="60">
        <v>98523.8</v>
      </c>
      <c r="L48" s="60">
        <v>94.4</v>
      </c>
      <c r="M48" s="61">
        <v>42.74</v>
      </c>
    </row>
    <row r="49" spans="1:13" x14ac:dyDescent="0.2">
      <c r="A49" s="3">
        <v>42</v>
      </c>
      <c r="B49" s="59">
        <v>1.7340000000000001E-3</v>
      </c>
      <c r="C49" s="59">
        <v>1.732E-3</v>
      </c>
      <c r="D49" s="60">
        <v>97362.2</v>
      </c>
      <c r="E49" s="60">
        <v>168.7</v>
      </c>
      <c r="F49" s="61">
        <v>38.58</v>
      </c>
      <c r="G49" s="3" t="s">
        <v>12</v>
      </c>
      <c r="H49" s="3">
        <v>42</v>
      </c>
      <c r="I49" s="59">
        <v>1.08E-3</v>
      </c>
      <c r="J49" s="59">
        <v>1.0790000000000001E-3</v>
      </c>
      <c r="K49" s="60">
        <v>98429.4</v>
      </c>
      <c r="L49" s="60">
        <v>106.2</v>
      </c>
      <c r="M49" s="61">
        <v>41.78</v>
      </c>
    </row>
    <row r="50" spans="1:13" x14ac:dyDescent="0.2">
      <c r="A50" s="3">
        <v>43</v>
      </c>
      <c r="B50" s="59">
        <v>1.9040000000000001E-3</v>
      </c>
      <c r="C50" s="59">
        <v>1.903E-3</v>
      </c>
      <c r="D50" s="60">
        <v>97193.600000000006</v>
      </c>
      <c r="E50" s="60">
        <v>184.9</v>
      </c>
      <c r="F50" s="61">
        <v>37.65</v>
      </c>
      <c r="G50" s="3" t="s">
        <v>12</v>
      </c>
      <c r="H50" s="3">
        <v>43</v>
      </c>
      <c r="I50" s="59">
        <v>1.1509999999999999E-3</v>
      </c>
      <c r="J50" s="59">
        <v>1.1509999999999999E-3</v>
      </c>
      <c r="K50" s="60">
        <v>98323.1</v>
      </c>
      <c r="L50" s="60">
        <v>113.1</v>
      </c>
      <c r="M50" s="61">
        <v>40.83</v>
      </c>
    </row>
    <row r="51" spans="1:13" x14ac:dyDescent="0.2">
      <c r="A51" s="3">
        <v>44</v>
      </c>
      <c r="B51" s="59">
        <v>2.1210000000000001E-3</v>
      </c>
      <c r="C51" s="59">
        <v>2.1189999999999998E-3</v>
      </c>
      <c r="D51" s="60">
        <v>97008.6</v>
      </c>
      <c r="E51" s="60">
        <v>205.6</v>
      </c>
      <c r="F51" s="61">
        <v>36.72</v>
      </c>
      <c r="G51" s="3" t="s">
        <v>12</v>
      </c>
      <c r="H51" s="3">
        <v>44</v>
      </c>
      <c r="I51" s="59">
        <v>1.2750000000000001E-3</v>
      </c>
      <c r="J51" s="59">
        <v>1.2750000000000001E-3</v>
      </c>
      <c r="K51" s="60">
        <v>98210</v>
      </c>
      <c r="L51" s="60">
        <v>125.2</v>
      </c>
      <c r="M51" s="61">
        <v>39.869999999999997</v>
      </c>
    </row>
    <row r="52" spans="1:13" x14ac:dyDescent="0.2">
      <c r="A52" s="3">
        <v>45</v>
      </c>
      <c r="B52" s="59">
        <v>2.2000000000000001E-3</v>
      </c>
      <c r="C52" s="59">
        <v>2.1970000000000002E-3</v>
      </c>
      <c r="D52" s="60">
        <v>96803.1</v>
      </c>
      <c r="E52" s="60">
        <v>212.7</v>
      </c>
      <c r="F52" s="61">
        <v>35.799999999999997</v>
      </c>
      <c r="G52" s="3" t="s">
        <v>12</v>
      </c>
      <c r="H52" s="3">
        <v>45</v>
      </c>
      <c r="I52" s="59">
        <v>1.451E-3</v>
      </c>
      <c r="J52" s="59">
        <v>1.449E-3</v>
      </c>
      <c r="K52" s="60">
        <v>98084.800000000003</v>
      </c>
      <c r="L52" s="60">
        <v>142.19999999999999</v>
      </c>
      <c r="M52" s="61">
        <v>38.92</v>
      </c>
    </row>
    <row r="53" spans="1:13" x14ac:dyDescent="0.2">
      <c r="A53" s="3">
        <v>46</v>
      </c>
      <c r="B53" s="59">
        <v>2.3700000000000001E-3</v>
      </c>
      <c r="C53" s="59">
        <v>2.3670000000000002E-3</v>
      </c>
      <c r="D53" s="60">
        <v>96590.399999999994</v>
      </c>
      <c r="E53" s="60">
        <v>228.6</v>
      </c>
      <c r="F53" s="61">
        <v>34.869999999999997</v>
      </c>
      <c r="G53" s="3" t="s">
        <v>12</v>
      </c>
      <c r="H53" s="3">
        <v>46</v>
      </c>
      <c r="I53" s="59">
        <v>1.5219999999999999E-3</v>
      </c>
      <c r="J53" s="59">
        <v>1.5200000000000001E-3</v>
      </c>
      <c r="K53" s="60">
        <v>97942.6</v>
      </c>
      <c r="L53" s="60">
        <v>148.9</v>
      </c>
      <c r="M53" s="61">
        <v>37.979999999999997</v>
      </c>
    </row>
    <row r="54" spans="1:13" x14ac:dyDescent="0.2">
      <c r="A54" s="3">
        <v>47</v>
      </c>
      <c r="B54" s="59">
        <v>2.6389999999999999E-3</v>
      </c>
      <c r="C54" s="59">
        <v>2.6350000000000002E-3</v>
      </c>
      <c r="D54" s="60">
        <v>96361.8</v>
      </c>
      <c r="E54" s="60">
        <v>253.9</v>
      </c>
      <c r="F54" s="61">
        <v>33.96</v>
      </c>
      <c r="G54" s="3" t="s">
        <v>12</v>
      </c>
      <c r="H54" s="3">
        <v>47</v>
      </c>
      <c r="I54" s="59">
        <v>1.621E-3</v>
      </c>
      <c r="J54" s="59">
        <v>1.6199999999999999E-3</v>
      </c>
      <c r="K54" s="60">
        <v>97793.7</v>
      </c>
      <c r="L54" s="60">
        <v>158.4</v>
      </c>
      <c r="M54" s="61">
        <v>37.04</v>
      </c>
    </row>
    <row r="55" spans="1:13" x14ac:dyDescent="0.2">
      <c r="A55" s="3">
        <v>48</v>
      </c>
      <c r="B55" s="59">
        <v>2.722E-3</v>
      </c>
      <c r="C55" s="59">
        <v>2.7179999999999999E-3</v>
      </c>
      <c r="D55" s="60">
        <v>96107.8</v>
      </c>
      <c r="E55" s="60">
        <v>261.3</v>
      </c>
      <c r="F55" s="61">
        <v>33.04</v>
      </c>
      <c r="G55" s="3" t="s">
        <v>12</v>
      </c>
      <c r="H55" s="3">
        <v>48</v>
      </c>
      <c r="I55" s="59">
        <v>1.7589999999999999E-3</v>
      </c>
      <c r="J55" s="59">
        <v>1.758E-3</v>
      </c>
      <c r="K55" s="60">
        <v>97635.3</v>
      </c>
      <c r="L55" s="60">
        <v>171.6</v>
      </c>
      <c r="M55" s="61">
        <v>36.1</v>
      </c>
    </row>
    <row r="56" spans="1:13" x14ac:dyDescent="0.2">
      <c r="A56" s="3">
        <v>49</v>
      </c>
      <c r="B56" s="59">
        <v>3.0100000000000001E-3</v>
      </c>
      <c r="C56" s="59">
        <v>3.0049999999999999E-3</v>
      </c>
      <c r="D56" s="60">
        <v>95846.6</v>
      </c>
      <c r="E56" s="60">
        <v>288.10000000000002</v>
      </c>
      <c r="F56" s="61">
        <v>32.130000000000003</v>
      </c>
      <c r="G56" s="3" t="s">
        <v>12</v>
      </c>
      <c r="H56" s="3">
        <v>49</v>
      </c>
      <c r="I56" s="59">
        <v>1.8680000000000001E-3</v>
      </c>
      <c r="J56" s="59">
        <v>1.866E-3</v>
      </c>
      <c r="K56" s="60">
        <v>97463.7</v>
      </c>
      <c r="L56" s="60">
        <v>181.9</v>
      </c>
      <c r="M56" s="61">
        <v>35.159999999999997</v>
      </c>
    </row>
    <row r="57" spans="1:13" x14ac:dyDescent="0.2">
      <c r="A57" s="3">
        <v>50</v>
      </c>
      <c r="B57" s="59">
        <v>3.3379999999999998E-3</v>
      </c>
      <c r="C57" s="59">
        <v>3.3319999999999999E-3</v>
      </c>
      <c r="D57" s="60">
        <v>95558.5</v>
      </c>
      <c r="E57" s="60">
        <v>318.39999999999998</v>
      </c>
      <c r="F57" s="61">
        <v>31.23</v>
      </c>
      <c r="G57" s="3" t="s">
        <v>12</v>
      </c>
      <c r="H57" s="3">
        <v>50</v>
      </c>
      <c r="I57" s="59">
        <v>2.1359999999999999E-3</v>
      </c>
      <c r="J57" s="59">
        <v>2.134E-3</v>
      </c>
      <c r="K57" s="60">
        <v>97281.8</v>
      </c>
      <c r="L57" s="60">
        <v>207.6</v>
      </c>
      <c r="M57" s="61">
        <v>34.22</v>
      </c>
    </row>
    <row r="58" spans="1:13" x14ac:dyDescent="0.2">
      <c r="A58" s="3">
        <v>51</v>
      </c>
      <c r="B58" s="59">
        <v>3.47E-3</v>
      </c>
      <c r="C58" s="59">
        <v>3.4640000000000001E-3</v>
      </c>
      <c r="D58" s="60">
        <v>95240.1</v>
      </c>
      <c r="E58" s="60">
        <v>329.9</v>
      </c>
      <c r="F58" s="61">
        <v>30.33</v>
      </c>
      <c r="G58" s="3" t="s">
        <v>12</v>
      </c>
      <c r="H58" s="3">
        <v>51</v>
      </c>
      <c r="I58" s="59">
        <v>2.3440000000000002E-3</v>
      </c>
      <c r="J58" s="59">
        <v>2.3410000000000002E-3</v>
      </c>
      <c r="K58" s="60">
        <v>97074.2</v>
      </c>
      <c r="L58" s="60">
        <v>227.3</v>
      </c>
      <c r="M58" s="61">
        <v>33.299999999999997</v>
      </c>
    </row>
    <row r="59" spans="1:13" x14ac:dyDescent="0.2">
      <c r="A59" s="3">
        <v>52</v>
      </c>
      <c r="B59" s="59">
        <v>3.7260000000000001E-3</v>
      </c>
      <c r="C59" s="59">
        <v>3.7190000000000001E-3</v>
      </c>
      <c r="D59" s="60">
        <v>94910.2</v>
      </c>
      <c r="E59" s="60">
        <v>352.9</v>
      </c>
      <c r="F59" s="61">
        <v>29.44</v>
      </c>
      <c r="G59" s="3" t="s">
        <v>12</v>
      </c>
      <c r="H59" s="3">
        <v>52</v>
      </c>
      <c r="I59" s="59">
        <v>2.5339999999999998E-3</v>
      </c>
      <c r="J59" s="59">
        <v>2.5309999999999998E-3</v>
      </c>
      <c r="K59" s="60">
        <v>96847</v>
      </c>
      <c r="L59" s="60">
        <v>245.1</v>
      </c>
      <c r="M59" s="61">
        <v>32.369999999999997</v>
      </c>
    </row>
    <row r="60" spans="1:13" x14ac:dyDescent="0.2">
      <c r="A60" s="3">
        <v>53</v>
      </c>
      <c r="B60" s="59">
        <v>3.9960000000000004E-3</v>
      </c>
      <c r="C60" s="59">
        <v>3.9880000000000002E-3</v>
      </c>
      <c r="D60" s="60">
        <v>94557.2</v>
      </c>
      <c r="E60" s="60">
        <v>377.1</v>
      </c>
      <c r="F60" s="61">
        <v>28.54</v>
      </c>
      <c r="G60" s="3" t="s">
        <v>12</v>
      </c>
      <c r="H60" s="3">
        <v>53</v>
      </c>
      <c r="I60" s="59">
        <v>2.7820000000000002E-3</v>
      </c>
      <c r="J60" s="59">
        <v>2.7780000000000001E-3</v>
      </c>
      <c r="K60" s="60">
        <v>96601.9</v>
      </c>
      <c r="L60" s="60">
        <v>268.3</v>
      </c>
      <c r="M60" s="61">
        <v>31.45</v>
      </c>
    </row>
    <row r="61" spans="1:13" x14ac:dyDescent="0.2">
      <c r="A61" s="3">
        <v>54</v>
      </c>
      <c r="B61" s="59">
        <v>4.4029999999999998E-3</v>
      </c>
      <c r="C61" s="59">
        <v>4.3930000000000002E-3</v>
      </c>
      <c r="D61" s="60">
        <v>94180.2</v>
      </c>
      <c r="E61" s="60">
        <v>413.8</v>
      </c>
      <c r="F61" s="61">
        <v>27.66</v>
      </c>
      <c r="G61" s="3" t="s">
        <v>12</v>
      </c>
      <c r="H61" s="3">
        <v>54</v>
      </c>
      <c r="I61" s="59">
        <v>2.9949999999999998E-3</v>
      </c>
      <c r="J61" s="59">
        <v>2.9910000000000002E-3</v>
      </c>
      <c r="K61" s="60">
        <v>96333.5</v>
      </c>
      <c r="L61" s="60">
        <v>288.10000000000002</v>
      </c>
      <c r="M61" s="61">
        <v>30.54</v>
      </c>
    </row>
    <row r="62" spans="1:13" x14ac:dyDescent="0.2">
      <c r="A62" s="3">
        <v>55</v>
      </c>
      <c r="B62" s="59">
        <v>4.9810000000000002E-3</v>
      </c>
      <c r="C62" s="59">
        <v>4.9680000000000002E-3</v>
      </c>
      <c r="D62" s="60">
        <v>93766.399999999994</v>
      </c>
      <c r="E62" s="60">
        <v>465.9</v>
      </c>
      <c r="F62" s="61">
        <v>26.78</v>
      </c>
      <c r="G62" s="3" t="s">
        <v>12</v>
      </c>
      <c r="H62" s="3">
        <v>55</v>
      </c>
      <c r="I62" s="59">
        <v>3.349E-3</v>
      </c>
      <c r="J62" s="59">
        <v>3.3430000000000001E-3</v>
      </c>
      <c r="K62" s="60">
        <v>96045.4</v>
      </c>
      <c r="L62" s="60">
        <v>321.10000000000002</v>
      </c>
      <c r="M62" s="61">
        <v>29.63</v>
      </c>
    </row>
    <row r="63" spans="1:13" x14ac:dyDescent="0.2">
      <c r="A63" s="3">
        <v>56</v>
      </c>
      <c r="B63" s="59">
        <v>5.3689999999999996E-3</v>
      </c>
      <c r="C63" s="59">
        <v>5.3540000000000003E-3</v>
      </c>
      <c r="D63" s="60">
        <v>93300.5</v>
      </c>
      <c r="E63" s="60">
        <v>499.6</v>
      </c>
      <c r="F63" s="61">
        <v>25.91</v>
      </c>
      <c r="G63" s="3" t="s">
        <v>12</v>
      </c>
      <c r="H63" s="3">
        <v>56</v>
      </c>
      <c r="I63" s="59">
        <v>3.6289999999999998E-3</v>
      </c>
      <c r="J63" s="59">
        <v>3.6219999999999998E-3</v>
      </c>
      <c r="K63" s="60">
        <v>95724.3</v>
      </c>
      <c r="L63" s="60">
        <v>346.7</v>
      </c>
      <c r="M63" s="61">
        <v>28.73</v>
      </c>
    </row>
    <row r="64" spans="1:13" x14ac:dyDescent="0.2">
      <c r="A64" s="3">
        <v>57</v>
      </c>
      <c r="B64" s="59">
        <v>5.8520000000000004E-3</v>
      </c>
      <c r="C64" s="59">
        <v>5.8349999999999999E-3</v>
      </c>
      <c r="D64" s="60">
        <v>92801</v>
      </c>
      <c r="E64" s="60">
        <v>541.5</v>
      </c>
      <c r="F64" s="61">
        <v>25.04</v>
      </c>
      <c r="G64" s="3" t="s">
        <v>12</v>
      </c>
      <c r="H64" s="3">
        <v>57</v>
      </c>
      <c r="I64" s="59">
        <v>3.9909999999999998E-3</v>
      </c>
      <c r="J64" s="59">
        <v>3.9830000000000004E-3</v>
      </c>
      <c r="K64" s="60">
        <v>95377.600000000006</v>
      </c>
      <c r="L64" s="60">
        <v>379.9</v>
      </c>
      <c r="M64" s="61">
        <v>27.83</v>
      </c>
    </row>
    <row r="65" spans="1:13" x14ac:dyDescent="0.2">
      <c r="A65" s="3">
        <v>58</v>
      </c>
      <c r="B65" s="59">
        <v>6.4869999999999997E-3</v>
      </c>
      <c r="C65" s="59">
        <v>6.4660000000000004E-3</v>
      </c>
      <c r="D65" s="60">
        <v>92259.5</v>
      </c>
      <c r="E65" s="60">
        <v>596.6</v>
      </c>
      <c r="F65" s="61">
        <v>24.19</v>
      </c>
      <c r="G65" s="3" t="s">
        <v>12</v>
      </c>
      <c r="H65" s="3">
        <v>58</v>
      </c>
      <c r="I65" s="59">
        <v>4.2589999999999998E-3</v>
      </c>
      <c r="J65" s="59">
        <v>4.2500000000000003E-3</v>
      </c>
      <c r="K65" s="60">
        <v>94997.7</v>
      </c>
      <c r="L65" s="60">
        <v>403.8</v>
      </c>
      <c r="M65" s="61">
        <v>26.94</v>
      </c>
    </row>
    <row r="66" spans="1:13" x14ac:dyDescent="0.2">
      <c r="A66" s="3">
        <v>59</v>
      </c>
      <c r="B66" s="59">
        <v>7.1659999999999996E-3</v>
      </c>
      <c r="C66" s="59">
        <v>7.1409999999999998E-3</v>
      </c>
      <c r="D66" s="60">
        <v>91662.9</v>
      </c>
      <c r="E66" s="60">
        <v>654.5</v>
      </c>
      <c r="F66" s="61">
        <v>23.34</v>
      </c>
      <c r="G66" s="3" t="s">
        <v>12</v>
      </c>
      <c r="H66" s="3">
        <v>59</v>
      </c>
      <c r="I66" s="59">
        <v>4.8219999999999999E-3</v>
      </c>
      <c r="J66" s="59">
        <v>4.81E-3</v>
      </c>
      <c r="K66" s="60">
        <v>94593.9</v>
      </c>
      <c r="L66" s="60">
        <v>455</v>
      </c>
      <c r="M66" s="61">
        <v>26.05</v>
      </c>
    </row>
    <row r="67" spans="1:13" x14ac:dyDescent="0.2">
      <c r="A67" s="3">
        <v>60</v>
      </c>
      <c r="B67" s="59">
        <v>8.0070000000000002E-3</v>
      </c>
      <c r="C67" s="59">
        <v>7.9749999999999995E-3</v>
      </c>
      <c r="D67" s="60">
        <v>91008.4</v>
      </c>
      <c r="E67" s="60">
        <v>725.8</v>
      </c>
      <c r="F67" s="61">
        <v>22.51</v>
      </c>
      <c r="G67" s="3" t="s">
        <v>12</v>
      </c>
      <c r="H67" s="3">
        <v>60</v>
      </c>
      <c r="I67" s="59">
        <v>5.2890000000000003E-3</v>
      </c>
      <c r="J67" s="59">
        <v>5.2760000000000003E-3</v>
      </c>
      <c r="K67" s="60">
        <v>94138.9</v>
      </c>
      <c r="L67" s="60">
        <v>496.6</v>
      </c>
      <c r="M67" s="61">
        <v>25.18</v>
      </c>
    </row>
    <row r="68" spans="1:13" x14ac:dyDescent="0.2">
      <c r="A68" s="3">
        <v>61</v>
      </c>
      <c r="B68" s="59">
        <v>8.7510000000000001E-3</v>
      </c>
      <c r="C68" s="59">
        <v>8.7119999999999993E-3</v>
      </c>
      <c r="D68" s="60">
        <v>90282.6</v>
      </c>
      <c r="E68" s="60">
        <v>786.6</v>
      </c>
      <c r="F68" s="61">
        <v>21.68</v>
      </c>
      <c r="G68" s="3" t="s">
        <v>12</v>
      </c>
      <c r="H68" s="3">
        <v>61</v>
      </c>
      <c r="I68" s="59">
        <v>5.6899999999999997E-3</v>
      </c>
      <c r="J68" s="59">
        <v>5.6740000000000002E-3</v>
      </c>
      <c r="K68" s="60">
        <v>93642.2</v>
      </c>
      <c r="L68" s="60">
        <v>531.29999999999995</v>
      </c>
      <c r="M68" s="61">
        <v>24.31</v>
      </c>
    </row>
    <row r="69" spans="1:13" x14ac:dyDescent="0.2">
      <c r="A69" s="3">
        <v>62</v>
      </c>
      <c r="B69" s="59">
        <v>9.4909999999999994E-3</v>
      </c>
      <c r="C69" s="59">
        <v>9.4459999999999995E-3</v>
      </c>
      <c r="D69" s="60">
        <v>89496</v>
      </c>
      <c r="E69" s="60">
        <v>845.4</v>
      </c>
      <c r="F69" s="61">
        <v>20.87</v>
      </c>
      <c r="G69" s="3" t="s">
        <v>12</v>
      </c>
      <c r="H69" s="3">
        <v>62</v>
      </c>
      <c r="I69" s="59">
        <v>6.3429999999999997E-3</v>
      </c>
      <c r="J69" s="59">
        <v>6.3229999999999996E-3</v>
      </c>
      <c r="K69" s="60">
        <v>93110.9</v>
      </c>
      <c r="L69" s="60">
        <v>588.70000000000005</v>
      </c>
      <c r="M69" s="61">
        <v>23.44</v>
      </c>
    </row>
    <row r="70" spans="1:13" x14ac:dyDescent="0.2">
      <c r="A70" s="3">
        <v>63</v>
      </c>
      <c r="B70" s="59">
        <v>1.0585000000000001E-2</v>
      </c>
      <c r="C70" s="59">
        <v>1.0529999999999999E-2</v>
      </c>
      <c r="D70" s="60">
        <v>88650.7</v>
      </c>
      <c r="E70" s="60">
        <v>933.5</v>
      </c>
      <c r="F70" s="61">
        <v>20.059999999999999</v>
      </c>
      <c r="G70" s="3" t="s">
        <v>12</v>
      </c>
      <c r="H70" s="3">
        <v>63</v>
      </c>
      <c r="I70" s="59">
        <v>6.8560000000000001E-3</v>
      </c>
      <c r="J70" s="59">
        <v>6.8329999999999997E-3</v>
      </c>
      <c r="K70" s="60">
        <v>92522.2</v>
      </c>
      <c r="L70" s="60">
        <v>632.20000000000005</v>
      </c>
      <c r="M70" s="61">
        <v>22.59</v>
      </c>
    </row>
    <row r="71" spans="1:13" x14ac:dyDescent="0.2">
      <c r="A71" s="3">
        <v>64</v>
      </c>
      <c r="B71" s="59">
        <v>1.1553000000000001E-2</v>
      </c>
      <c r="C71" s="59">
        <v>1.1486E-2</v>
      </c>
      <c r="D71" s="60">
        <v>87717.2</v>
      </c>
      <c r="E71" s="60">
        <v>1007.6</v>
      </c>
      <c r="F71" s="61">
        <v>19.27</v>
      </c>
      <c r="G71" s="3" t="s">
        <v>12</v>
      </c>
      <c r="H71" s="3">
        <v>64</v>
      </c>
      <c r="I71" s="59">
        <v>7.4260000000000003E-3</v>
      </c>
      <c r="J71" s="59">
        <v>7.3980000000000001E-3</v>
      </c>
      <c r="K71" s="60">
        <v>91890</v>
      </c>
      <c r="L71" s="60">
        <v>679.8</v>
      </c>
      <c r="M71" s="61">
        <v>21.74</v>
      </c>
    </row>
    <row r="72" spans="1:13" x14ac:dyDescent="0.2">
      <c r="A72" s="3">
        <v>65</v>
      </c>
      <c r="B72" s="59">
        <v>1.2456E-2</v>
      </c>
      <c r="C72" s="59">
        <v>1.2378999999999999E-2</v>
      </c>
      <c r="D72" s="60">
        <v>86709.6</v>
      </c>
      <c r="E72" s="60">
        <v>1073.4000000000001</v>
      </c>
      <c r="F72" s="61">
        <v>18.489999999999998</v>
      </c>
      <c r="G72" s="3" t="s">
        <v>12</v>
      </c>
      <c r="H72" s="3">
        <v>65</v>
      </c>
      <c r="I72" s="59">
        <v>7.9780000000000007E-3</v>
      </c>
      <c r="J72" s="59">
        <v>7.9459999999999999E-3</v>
      </c>
      <c r="K72" s="60">
        <v>91210.2</v>
      </c>
      <c r="L72" s="60">
        <v>724.8</v>
      </c>
      <c r="M72" s="61">
        <v>20.9</v>
      </c>
    </row>
    <row r="73" spans="1:13" x14ac:dyDescent="0.2">
      <c r="A73" s="3">
        <v>66</v>
      </c>
      <c r="B73" s="59">
        <v>1.3419E-2</v>
      </c>
      <c r="C73" s="59">
        <v>1.333E-2</v>
      </c>
      <c r="D73" s="60">
        <v>85636.2</v>
      </c>
      <c r="E73" s="60">
        <v>1141.5</v>
      </c>
      <c r="F73" s="61">
        <v>17.71</v>
      </c>
      <c r="G73" s="3" t="s">
        <v>12</v>
      </c>
      <c r="H73" s="3">
        <v>66</v>
      </c>
      <c r="I73" s="59">
        <v>8.8140000000000007E-3</v>
      </c>
      <c r="J73" s="59">
        <v>8.7749999999999998E-3</v>
      </c>
      <c r="K73" s="60">
        <v>90485.4</v>
      </c>
      <c r="L73" s="60">
        <v>794</v>
      </c>
      <c r="M73" s="61">
        <v>20.059999999999999</v>
      </c>
    </row>
    <row r="74" spans="1:13" x14ac:dyDescent="0.2">
      <c r="A74" s="3">
        <v>67</v>
      </c>
      <c r="B74" s="59">
        <v>1.4460000000000001E-2</v>
      </c>
      <c r="C74" s="59">
        <v>1.4357E-2</v>
      </c>
      <c r="D74" s="60">
        <v>84494.8</v>
      </c>
      <c r="E74" s="60">
        <v>1213.0999999999999</v>
      </c>
      <c r="F74" s="61">
        <v>16.95</v>
      </c>
      <c r="G74" s="3" t="s">
        <v>12</v>
      </c>
      <c r="H74" s="3">
        <v>67</v>
      </c>
      <c r="I74" s="59">
        <v>9.4400000000000005E-3</v>
      </c>
      <c r="J74" s="59">
        <v>9.3959999999999998E-3</v>
      </c>
      <c r="K74" s="60">
        <v>89691.4</v>
      </c>
      <c r="L74" s="60">
        <v>842.7</v>
      </c>
      <c r="M74" s="61">
        <v>19.23</v>
      </c>
    </row>
    <row r="75" spans="1:13" x14ac:dyDescent="0.2">
      <c r="A75" s="3">
        <v>68</v>
      </c>
      <c r="B75" s="59">
        <v>1.5917000000000001E-2</v>
      </c>
      <c r="C75" s="59">
        <v>1.5790999999999999E-2</v>
      </c>
      <c r="D75" s="60">
        <v>83281.7</v>
      </c>
      <c r="E75" s="60">
        <v>1315.1</v>
      </c>
      <c r="F75" s="61">
        <v>16.190000000000001</v>
      </c>
      <c r="G75" s="3" t="s">
        <v>12</v>
      </c>
      <c r="H75" s="3">
        <v>68</v>
      </c>
      <c r="I75" s="59">
        <v>1.061E-2</v>
      </c>
      <c r="J75" s="59">
        <v>1.0553999999999999E-2</v>
      </c>
      <c r="K75" s="60">
        <v>88848.7</v>
      </c>
      <c r="L75" s="60">
        <v>937.7</v>
      </c>
      <c r="M75" s="61">
        <v>18.41</v>
      </c>
    </row>
    <row r="76" spans="1:13" x14ac:dyDescent="0.2">
      <c r="A76" s="3">
        <v>69</v>
      </c>
      <c r="B76" s="59">
        <v>1.7711999999999999E-2</v>
      </c>
      <c r="C76" s="59">
        <v>1.7557E-2</v>
      </c>
      <c r="D76" s="60">
        <v>81966.600000000006</v>
      </c>
      <c r="E76" s="60">
        <v>1439.1</v>
      </c>
      <c r="F76" s="61">
        <v>15.44</v>
      </c>
      <c r="G76" s="3" t="s">
        <v>12</v>
      </c>
      <c r="H76" s="3">
        <v>69</v>
      </c>
      <c r="I76" s="59">
        <v>1.1622E-2</v>
      </c>
      <c r="J76" s="59">
        <v>1.1554999999999999E-2</v>
      </c>
      <c r="K76" s="60">
        <v>87911</v>
      </c>
      <c r="L76" s="60">
        <v>1015.8</v>
      </c>
      <c r="M76" s="61">
        <v>17.600000000000001</v>
      </c>
    </row>
    <row r="77" spans="1:13" x14ac:dyDescent="0.2">
      <c r="A77" s="3">
        <v>70</v>
      </c>
      <c r="B77" s="59">
        <v>1.9609000000000001E-2</v>
      </c>
      <c r="C77" s="59">
        <v>1.9418999999999999E-2</v>
      </c>
      <c r="D77" s="60">
        <v>80527.5</v>
      </c>
      <c r="E77" s="60">
        <v>1563.7</v>
      </c>
      <c r="F77" s="61">
        <v>14.71</v>
      </c>
      <c r="G77" s="3" t="s">
        <v>12</v>
      </c>
      <c r="H77" s="3">
        <v>70</v>
      </c>
      <c r="I77" s="59">
        <v>1.3147000000000001E-2</v>
      </c>
      <c r="J77" s="59">
        <v>1.3061E-2</v>
      </c>
      <c r="K77" s="60">
        <v>86895.2</v>
      </c>
      <c r="L77" s="60">
        <v>1134.9000000000001</v>
      </c>
      <c r="M77" s="61">
        <v>16.8</v>
      </c>
    </row>
    <row r="78" spans="1:13" x14ac:dyDescent="0.2">
      <c r="A78" s="3">
        <v>71</v>
      </c>
      <c r="B78" s="59">
        <v>2.1845E-2</v>
      </c>
      <c r="C78" s="59">
        <v>2.1609E-2</v>
      </c>
      <c r="D78" s="60">
        <v>78963.8</v>
      </c>
      <c r="E78" s="60">
        <v>1706.3</v>
      </c>
      <c r="F78" s="61">
        <v>13.99</v>
      </c>
      <c r="G78" s="3" t="s">
        <v>12</v>
      </c>
      <c r="H78" s="3">
        <v>71</v>
      </c>
      <c r="I78" s="59">
        <v>1.4569E-2</v>
      </c>
      <c r="J78" s="59">
        <v>1.4463999999999999E-2</v>
      </c>
      <c r="K78" s="60">
        <v>85760.3</v>
      </c>
      <c r="L78" s="60">
        <v>1240.4000000000001</v>
      </c>
      <c r="M78" s="61">
        <v>16.02</v>
      </c>
    </row>
    <row r="79" spans="1:13" x14ac:dyDescent="0.2">
      <c r="A79" s="3">
        <v>72</v>
      </c>
      <c r="B79" s="59">
        <v>2.4187E-2</v>
      </c>
      <c r="C79" s="59">
        <v>2.3897999999999999E-2</v>
      </c>
      <c r="D79" s="60">
        <v>77257.5</v>
      </c>
      <c r="E79" s="60">
        <v>1846.3</v>
      </c>
      <c r="F79" s="61">
        <v>13.28</v>
      </c>
      <c r="G79" s="3" t="s">
        <v>12</v>
      </c>
      <c r="H79" s="3">
        <v>72</v>
      </c>
      <c r="I79" s="59">
        <v>1.6232E-2</v>
      </c>
      <c r="J79" s="59">
        <v>1.6101000000000001E-2</v>
      </c>
      <c r="K79" s="60">
        <v>84519.8</v>
      </c>
      <c r="L79" s="60">
        <v>1360.9</v>
      </c>
      <c r="M79" s="61">
        <v>15.25</v>
      </c>
    </row>
    <row r="80" spans="1:13" x14ac:dyDescent="0.2">
      <c r="A80" s="3">
        <v>73</v>
      </c>
      <c r="B80" s="59">
        <v>2.6705E-2</v>
      </c>
      <c r="C80" s="59">
        <v>2.6353999999999999E-2</v>
      </c>
      <c r="D80" s="60">
        <v>75411.199999999997</v>
      </c>
      <c r="E80" s="60">
        <v>1987.4</v>
      </c>
      <c r="F80" s="61">
        <v>12.6</v>
      </c>
      <c r="G80" s="3" t="s">
        <v>12</v>
      </c>
      <c r="H80" s="3">
        <v>73</v>
      </c>
      <c r="I80" s="59">
        <v>1.8296E-2</v>
      </c>
      <c r="J80" s="59">
        <v>1.813E-2</v>
      </c>
      <c r="K80" s="60">
        <v>83158.899999999994</v>
      </c>
      <c r="L80" s="60">
        <v>1507.7</v>
      </c>
      <c r="M80" s="61">
        <v>14.49</v>
      </c>
    </row>
    <row r="81" spans="1:13" x14ac:dyDescent="0.2">
      <c r="A81" s="3">
        <v>74</v>
      </c>
      <c r="B81" s="59">
        <v>3.0492999999999999E-2</v>
      </c>
      <c r="C81" s="59">
        <v>3.0034999999999999E-2</v>
      </c>
      <c r="D81" s="60">
        <v>73423.8</v>
      </c>
      <c r="E81" s="60">
        <v>2205.3000000000002</v>
      </c>
      <c r="F81" s="61">
        <v>11.93</v>
      </c>
      <c r="G81" s="3" t="s">
        <v>12</v>
      </c>
      <c r="H81" s="3">
        <v>74</v>
      </c>
      <c r="I81" s="59">
        <v>2.0199000000000002E-2</v>
      </c>
      <c r="J81" s="59">
        <v>1.9997000000000001E-2</v>
      </c>
      <c r="K81" s="60">
        <v>81651.199999999997</v>
      </c>
      <c r="L81" s="60">
        <v>1632.8</v>
      </c>
      <c r="M81" s="61">
        <v>13.75</v>
      </c>
    </row>
    <row r="82" spans="1:13" x14ac:dyDescent="0.2">
      <c r="A82" s="3">
        <v>75</v>
      </c>
      <c r="B82" s="59">
        <v>3.3672000000000001E-2</v>
      </c>
      <c r="C82" s="59">
        <v>3.3114999999999999E-2</v>
      </c>
      <c r="D82" s="60">
        <v>71218.5</v>
      </c>
      <c r="E82" s="60">
        <v>2358.4</v>
      </c>
      <c r="F82" s="61">
        <v>11.28</v>
      </c>
      <c r="G82" s="3" t="s">
        <v>12</v>
      </c>
      <c r="H82" s="3">
        <v>75</v>
      </c>
      <c r="I82" s="59">
        <v>2.2575000000000001E-2</v>
      </c>
      <c r="J82" s="59">
        <v>2.2322999999999999E-2</v>
      </c>
      <c r="K82" s="60">
        <v>80018.5</v>
      </c>
      <c r="L82" s="60">
        <v>1786.2</v>
      </c>
      <c r="M82" s="61">
        <v>13.02</v>
      </c>
    </row>
    <row r="83" spans="1:13" x14ac:dyDescent="0.2">
      <c r="A83" s="3">
        <v>76</v>
      </c>
      <c r="B83" s="59">
        <v>3.6809000000000001E-2</v>
      </c>
      <c r="C83" s="59">
        <v>3.6144000000000003E-2</v>
      </c>
      <c r="D83" s="60">
        <v>68860.100000000006</v>
      </c>
      <c r="E83" s="60">
        <v>2488.9</v>
      </c>
      <c r="F83" s="61">
        <v>10.65</v>
      </c>
      <c r="G83" s="3" t="s">
        <v>12</v>
      </c>
      <c r="H83" s="3">
        <v>76</v>
      </c>
      <c r="I83" s="59">
        <v>2.5552999999999999E-2</v>
      </c>
      <c r="J83" s="59">
        <v>2.5229999999999999E-2</v>
      </c>
      <c r="K83" s="60">
        <v>78232.2</v>
      </c>
      <c r="L83" s="60">
        <v>1973.8</v>
      </c>
      <c r="M83" s="61">
        <v>12.3</v>
      </c>
    </row>
    <row r="84" spans="1:13" x14ac:dyDescent="0.2">
      <c r="A84" s="3">
        <v>77</v>
      </c>
      <c r="B84" s="59">
        <v>4.0944000000000001E-2</v>
      </c>
      <c r="C84" s="59">
        <v>4.0122999999999999E-2</v>
      </c>
      <c r="D84" s="60">
        <v>66371.199999999997</v>
      </c>
      <c r="E84" s="60">
        <v>2663</v>
      </c>
      <c r="F84" s="61">
        <v>10.029999999999999</v>
      </c>
      <c r="G84" s="3" t="s">
        <v>12</v>
      </c>
      <c r="H84" s="3">
        <v>77</v>
      </c>
      <c r="I84" s="59">
        <v>2.8055E-2</v>
      </c>
      <c r="J84" s="59">
        <v>2.7667000000000001E-2</v>
      </c>
      <c r="K84" s="60">
        <v>76258.399999999994</v>
      </c>
      <c r="L84" s="60">
        <v>2109.8000000000002</v>
      </c>
      <c r="M84" s="61">
        <v>11.61</v>
      </c>
    </row>
    <row r="85" spans="1:13" x14ac:dyDescent="0.2">
      <c r="A85" s="3">
        <v>78</v>
      </c>
      <c r="B85" s="59">
        <v>4.5491999999999998E-2</v>
      </c>
      <c r="C85" s="59">
        <v>4.4479999999999999E-2</v>
      </c>
      <c r="D85" s="60">
        <v>63708.2</v>
      </c>
      <c r="E85" s="60">
        <v>2833.7</v>
      </c>
      <c r="F85" s="61">
        <v>9.43</v>
      </c>
      <c r="G85" s="3" t="s">
        <v>12</v>
      </c>
      <c r="H85" s="3">
        <v>78</v>
      </c>
      <c r="I85" s="59">
        <v>3.1469999999999998E-2</v>
      </c>
      <c r="J85" s="59">
        <v>3.0983E-2</v>
      </c>
      <c r="K85" s="60">
        <v>74148.600000000006</v>
      </c>
      <c r="L85" s="60">
        <v>2297.3000000000002</v>
      </c>
      <c r="M85" s="61">
        <v>10.92</v>
      </c>
    </row>
    <row r="86" spans="1:13" x14ac:dyDescent="0.2">
      <c r="A86" s="3">
        <v>79</v>
      </c>
      <c r="B86" s="59">
        <v>5.0639999999999998E-2</v>
      </c>
      <c r="C86" s="59">
        <v>4.9389000000000002E-2</v>
      </c>
      <c r="D86" s="60">
        <v>60874.5</v>
      </c>
      <c r="E86" s="60">
        <v>3006.5</v>
      </c>
      <c r="F86" s="61">
        <v>8.84</v>
      </c>
      <c r="G86" s="3" t="s">
        <v>12</v>
      </c>
      <c r="H86" s="3">
        <v>79</v>
      </c>
      <c r="I86" s="59">
        <v>3.5477000000000002E-2</v>
      </c>
      <c r="J86" s="59">
        <v>3.4859000000000001E-2</v>
      </c>
      <c r="K86" s="60">
        <v>71851.3</v>
      </c>
      <c r="L86" s="60">
        <v>2504.6999999999998</v>
      </c>
      <c r="M86" s="61">
        <v>10.26</v>
      </c>
    </row>
    <row r="87" spans="1:13" x14ac:dyDescent="0.2">
      <c r="A87" s="3">
        <v>80</v>
      </c>
      <c r="B87" s="59">
        <v>5.7486000000000002E-2</v>
      </c>
      <c r="C87" s="59">
        <v>5.5879999999999999E-2</v>
      </c>
      <c r="D87" s="60">
        <v>57867.9</v>
      </c>
      <c r="E87" s="60">
        <v>3233.7</v>
      </c>
      <c r="F87" s="61">
        <v>8.2799999999999994</v>
      </c>
      <c r="G87" s="3" t="s">
        <v>12</v>
      </c>
      <c r="H87" s="3">
        <v>80</v>
      </c>
      <c r="I87" s="59">
        <v>4.0995999999999998E-2</v>
      </c>
      <c r="J87" s="59">
        <v>4.0171999999999999E-2</v>
      </c>
      <c r="K87" s="60">
        <v>69346.600000000006</v>
      </c>
      <c r="L87" s="60">
        <v>2785.8</v>
      </c>
      <c r="M87" s="61">
        <v>9.61</v>
      </c>
    </row>
    <row r="88" spans="1:13" x14ac:dyDescent="0.2">
      <c r="A88" s="3">
        <v>81</v>
      </c>
      <c r="B88" s="59">
        <v>6.3796000000000005E-2</v>
      </c>
      <c r="C88" s="59">
        <v>6.1823000000000003E-2</v>
      </c>
      <c r="D88" s="60">
        <v>54634.3</v>
      </c>
      <c r="E88" s="60">
        <v>3377.7</v>
      </c>
      <c r="F88" s="61">
        <v>7.74</v>
      </c>
      <c r="G88" s="3" t="s">
        <v>12</v>
      </c>
      <c r="H88" s="3">
        <v>81</v>
      </c>
      <c r="I88" s="59">
        <v>4.6100000000000002E-2</v>
      </c>
      <c r="J88" s="59">
        <v>4.5061999999999998E-2</v>
      </c>
      <c r="K88" s="60">
        <v>66560.800000000003</v>
      </c>
      <c r="L88" s="60">
        <v>2999.3</v>
      </c>
      <c r="M88" s="61">
        <v>8.99</v>
      </c>
    </row>
    <row r="89" spans="1:13" x14ac:dyDescent="0.2">
      <c r="A89" s="3">
        <v>82</v>
      </c>
      <c r="B89" s="59">
        <v>7.2513999999999995E-2</v>
      </c>
      <c r="C89" s="59">
        <v>6.9976999999999998E-2</v>
      </c>
      <c r="D89" s="60">
        <v>51256.6</v>
      </c>
      <c r="E89" s="60">
        <v>3586.8</v>
      </c>
      <c r="F89" s="61">
        <v>7.21</v>
      </c>
      <c r="G89" s="3" t="s">
        <v>12</v>
      </c>
      <c r="H89" s="3">
        <v>82</v>
      </c>
      <c r="I89" s="59">
        <v>5.2734999999999997E-2</v>
      </c>
      <c r="J89" s="59">
        <v>5.1380000000000002E-2</v>
      </c>
      <c r="K89" s="60">
        <v>63561.5</v>
      </c>
      <c r="L89" s="60">
        <v>3265.8</v>
      </c>
      <c r="M89" s="61">
        <v>8.39</v>
      </c>
    </row>
    <row r="90" spans="1:13" x14ac:dyDescent="0.2">
      <c r="A90" s="3">
        <v>83</v>
      </c>
      <c r="B90" s="59">
        <v>8.2382999999999998E-2</v>
      </c>
      <c r="C90" s="59">
        <v>7.9124E-2</v>
      </c>
      <c r="D90" s="60">
        <v>47669.8</v>
      </c>
      <c r="E90" s="60">
        <v>3771.8</v>
      </c>
      <c r="F90" s="61">
        <v>6.72</v>
      </c>
      <c r="G90" s="3" t="s">
        <v>12</v>
      </c>
      <c r="H90" s="3">
        <v>83</v>
      </c>
      <c r="I90" s="59">
        <v>6.0533000000000003E-2</v>
      </c>
      <c r="J90" s="59">
        <v>5.8755000000000002E-2</v>
      </c>
      <c r="K90" s="60">
        <v>60295.6</v>
      </c>
      <c r="L90" s="60">
        <v>3542.7</v>
      </c>
      <c r="M90" s="61">
        <v>7.82</v>
      </c>
    </row>
    <row r="91" spans="1:13" x14ac:dyDescent="0.2">
      <c r="A91" s="3">
        <v>84</v>
      </c>
      <c r="B91" s="59">
        <v>9.2359999999999998E-2</v>
      </c>
      <c r="C91" s="59">
        <v>8.8283E-2</v>
      </c>
      <c r="D91" s="60">
        <v>43898</v>
      </c>
      <c r="E91" s="60">
        <v>3875.4</v>
      </c>
      <c r="F91" s="61">
        <v>6.25</v>
      </c>
      <c r="G91" s="3" t="s">
        <v>12</v>
      </c>
      <c r="H91" s="3">
        <v>84</v>
      </c>
      <c r="I91" s="59">
        <v>6.9094000000000003E-2</v>
      </c>
      <c r="J91" s="59">
        <v>6.6786999999999999E-2</v>
      </c>
      <c r="K91" s="60">
        <v>56753</v>
      </c>
      <c r="L91" s="60">
        <v>3790.3</v>
      </c>
      <c r="M91" s="61">
        <v>7.28</v>
      </c>
    </row>
    <row r="92" spans="1:13" x14ac:dyDescent="0.2">
      <c r="A92" s="3">
        <v>85</v>
      </c>
      <c r="B92" s="59">
        <v>0.104949</v>
      </c>
      <c r="C92" s="59">
        <v>9.9717E-2</v>
      </c>
      <c r="D92" s="60">
        <v>40022.5</v>
      </c>
      <c r="E92" s="60">
        <v>3990.9</v>
      </c>
      <c r="F92" s="61">
        <v>5.81</v>
      </c>
      <c r="G92" s="3" t="s">
        <v>12</v>
      </c>
      <c r="H92" s="3">
        <v>85</v>
      </c>
      <c r="I92" s="59">
        <v>7.8157000000000004E-2</v>
      </c>
      <c r="J92" s="59">
        <v>7.5217999999999993E-2</v>
      </c>
      <c r="K92" s="60">
        <v>52962.6</v>
      </c>
      <c r="L92" s="60">
        <v>3983.7</v>
      </c>
      <c r="M92" s="61">
        <v>6.76</v>
      </c>
    </row>
    <row r="93" spans="1:13" x14ac:dyDescent="0.2">
      <c r="A93" s="3">
        <v>86</v>
      </c>
      <c r="B93" s="59">
        <v>0.11690200000000001</v>
      </c>
      <c r="C93" s="59">
        <v>0.110447</v>
      </c>
      <c r="D93" s="60">
        <v>36031.599999999999</v>
      </c>
      <c r="E93" s="60">
        <v>3979.6</v>
      </c>
      <c r="F93" s="61">
        <v>5.4</v>
      </c>
      <c r="G93" s="3" t="s">
        <v>12</v>
      </c>
      <c r="H93" s="3">
        <v>86</v>
      </c>
      <c r="I93" s="59">
        <v>8.9409000000000002E-2</v>
      </c>
      <c r="J93" s="59">
        <v>8.5583000000000006E-2</v>
      </c>
      <c r="K93" s="60">
        <v>48978.9</v>
      </c>
      <c r="L93" s="60">
        <v>4191.8</v>
      </c>
      <c r="M93" s="61">
        <v>6.27</v>
      </c>
    </row>
    <row r="94" spans="1:13" x14ac:dyDescent="0.2">
      <c r="A94" s="3">
        <v>87</v>
      </c>
      <c r="B94" s="59">
        <v>0.13153699999999999</v>
      </c>
      <c r="C94" s="59">
        <v>0.12342</v>
      </c>
      <c r="D94" s="60">
        <v>32052.1</v>
      </c>
      <c r="E94" s="60">
        <v>3955.9</v>
      </c>
      <c r="F94" s="61">
        <v>5.01</v>
      </c>
      <c r="G94" s="3" t="s">
        <v>12</v>
      </c>
      <c r="H94" s="3">
        <v>87</v>
      </c>
      <c r="I94" s="59">
        <v>0.10192900000000001</v>
      </c>
      <c r="J94" s="59">
        <v>9.6986000000000003E-2</v>
      </c>
      <c r="K94" s="60">
        <v>44787.1</v>
      </c>
      <c r="L94" s="60">
        <v>4343.7</v>
      </c>
      <c r="M94" s="61">
        <v>5.81</v>
      </c>
    </row>
    <row r="95" spans="1:13" x14ac:dyDescent="0.2">
      <c r="A95" s="3">
        <v>88</v>
      </c>
      <c r="B95" s="59">
        <v>0.149086</v>
      </c>
      <c r="C95" s="59">
        <v>0.13874400000000001</v>
      </c>
      <c r="D95" s="60">
        <v>28096.2</v>
      </c>
      <c r="E95" s="60">
        <v>3898.2</v>
      </c>
      <c r="F95" s="61">
        <v>4.6399999999999997</v>
      </c>
      <c r="G95" s="3" t="s">
        <v>12</v>
      </c>
      <c r="H95" s="3">
        <v>88</v>
      </c>
      <c r="I95" s="59">
        <v>0.11515599999999999</v>
      </c>
      <c r="J95" s="59">
        <v>0.108887</v>
      </c>
      <c r="K95" s="60">
        <v>40443.4</v>
      </c>
      <c r="L95" s="60">
        <v>4403.7</v>
      </c>
      <c r="M95" s="61">
        <v>5.38</v>
      </c>
    </row>
    <row r="96" spans="1:13" x14ac:dyDescent="0.2">
      <c r="A96" s="3">
        <v>89</v>
      </c>
      <c r="B96" s="59">
        <v>0.164995</v>
      </c>
      <c r="C96" s="59">
        <v>0.15242</v>
      </c>
      <c r="D96" s="60">
        <v>24198</v>
      </c>
      <c r="E96" s="60">
        <v>3688.3</v>
      </c>
      <c r="F96" s="61">
        <v>4.3099999999999996</v>
      </c>
      <c r="G96" s="3" t="s">
        <v>12</v>
      </c>
      <c r="H96" s="3">
        <v>89</v>
      </c>
      <c r="I96" s="59">
        <v>0.13123000000000001</v>
      </c>
      <c r="J96" s="59">
        <v>0.12314899999999999</v>
      </c>
      <c r="K96" s="60">
        <v>36039.699999999997</v>
      </c>
      <c r="L96" s="60">
        <v>4438.3</v>
      </c>
      <c r="M96" s="61">
        <v>4.9800000000000004</v>
      </c>
    </row>
    <row r="97" spans="1:13" x14ac:dyDescent="0.2">
      <c r="A97" s="3">
        <v>90</v>
      </c>
      <c r="B97" s="59">
        <v>0.182836</v>
      </c>
      <c r="C97" s="59">
        <v>0.167521</v>
      </c>
      <c r="D97" s="60">
        <v>20509.8</v>
      </c>
      <c r="E97" s="60">
        <v>3435.8</v>
      </c>
      <c r="F97" s="61">
        <v>3.99</v>
      </c>
      <c r="G97" s="3" t="s">
        <v>12</v>
      </c>
      <c r="H97" s="3">
        <v>90</v>
      </c>
      <c r="I97" s="59">
        <v>0.14779999999999999</v>
      </c>
      <c r="J97" s="59">
        <v>0.137629</v>
      </c>
      <c r="K97" s="60">
        <v>31601.4</v>
      </c>
      <c r="L97" s="60">
        <v>4349.3</v>
      </c>
      <c r="M97" s="61">
        <v>4.6100000000000003</v>
      </c>
    </row>
    <row r="98" spans="1:13" x14ac:dyDescent="0.2">
      <c r="A98" s="3">
        <v>91</v>
      </c>
      <c r="B98" s="59">
        <v>0.202266</v>
      </c>
      <c r="C98" s="59">
        <v>0.18368899999999999</v>
      </c>
      <c r="D98" s="60">
        <v>17073.900000000001</v>
      </c>
      <c r="E98" s="60">
        <v>3136.3</v>
      </c>
      <c r="F98" s="61">
        <v>3.69</v>
      </c>
      <c r="G98" s="3" t="s">
        <v>12</v>
      </c>
      <c r="H98" s="3">
        <v>91</v>
      </c>
      <c r="I98" s="59">
        <v>0.163828</v>
      </c>
      <c r="J98" s="59">
        <v>0.151424</v>
      </c>
      <c r="K98" s="60">
        <v>27252.1</v>
      </c>
      <c r="L98" s="60">
        <v>4126.6000000000004</v>
      </c>
      <c r="M98" s="61">
        <v>4.26</v>
      </c>
    </row>
    <row r="99" spans="1:13" x14ac:dyDescent="0.2">
      <c r="A99" s="3">
        <v>92</v>
      </c>
      <c r="B99" s="59">
        <v>0.22709699999999999</v>
      </c>
      <c r="C99" s="59">
        <v>0.20394000000000001</v>
      </c>
      <c r="D99" s="60">
        <v>13937.6</v>
      </c>
      <c r="E99" s="60">
        <v>2842.4</v>
      </c>
      <c r="F99" s="61">
        <v>3.41</v>
      </c>
      <c r="G99" s="3" t="s">
        <v>12</v>
      </c>
      <c r="H99" s="3">
        <v>92</v>
      </c>
      <c r="I99" s="59">
        <v>0.18545200000000001</v>
      </c>
      <c r="J99" s="59">
        <v>0.169715</v>
      </c>
      <c r="K99" s="60">
        <v>23125.5</v>
      </c>
      <c r="L99" s="60">
        <v>3924.7</v>
      </c>
      <c r="M99" s="61">
        <v>3.93</v>
      </c>
    </row>
    <row r="100" spans="1:13" x14ac:dyDescent="0.2">
      <c r="A100" s="3">
        <v>93</v>
      </c>
      <c r="B100" s="59">
        <v>0.25330799999999998</v>
      </c>
      <c r="C100" s="59">
        <v>0.224832</v>
      </c>
      <c r="D100" s="60">
        <v>11095.2</v>
      </c>
      <c r="E100" s="60">
        <v>2494.6</v>
      </c>
      <c r="F100" s="61">
        <v>3.16</v>
      </c>
      <c r="G100" s="3" t="s">
        <v>12</v>
      </c>
      <c r="H100" s="3">
        <v>93</v>
      </c>
      <c r="I100" s="59">
        <v>0.20585700000000001</v>
      </c>
      <c r="J100" s="59">
        <v>0.18664600000000001</v>
      </c>
      <c r="K100" s="60">
        <v>19200.8</v>
      </c>
      <c r="L100" s="60">
        <v>3583.7</v>
      </c>
      <c r="M100" s="61">
        <v>3.63</v>
      </c>
    </row>
    <row r="101" spans="1:13" x14ac:dyDescent="0.2">
      <c r="A101" s="3">
        <v>94</v>
      </c>
      <c r="B101" s="59">
        <v>0.27408300000000002</v>
      </c>
      <c r="C101" s="59">
        <v>0.24104900000000001</v>
      </c>
      <c r="D101" s="60">
        <v>8600.6</v>
      </c>
      <c r="E101" s="60">
        <v>2073.1999999999998</v>
      </c>
      <c r="F101" s="61">
        <v>2.93</v>
      </c>
      <c r="G101" s="3" t="s">
        <v>12</v>
      </c>
      <c r="H101" s="3">
        <v>94</v>
      </c>
      <c r="I101" s="59">
        <v>0.22784799999999999</v>
      </c>
      <c r="J101" s="59">
        <v>0.204545</v>
      </c>
      <c r="K101" s="60">
        <v>15617</v>
      </c>
      <c r="L101" s="60">
        <v>3194.4</v>
      </c>
      <c r="M101" s="61">
        <v>3.35</v>
      </c>
    </row>
    <row r="102" spans="1:13" x14ac:dyDescent="0.2">
      <c r="A102" s="3">
        <v>95</v>
      </c>
      <c r="B102" s="59">
        <v>0.30524699999999999</v>
      </c>
      <c r="C102" s="59">
        <v>0.26482800000000001</v>
      </c>
      <c r="D102" s="60">
        <v>6527.5</v>
      </c>
      <c r="E102" s="60">
        <v>1728.7</v>
      </c>
      <c r="F102" s="61">
        <v>2.7</v>
      </c>
      <c r="G102" s="3" t="s">
        <v>12</v>
      </c>
      <c r="H102" s="3">
        <v>95</v>
      </c>
      <c r="I102" s="59">
        <v>0.25608999999999998</v>
      </c>
      <c r="J102" s="59">
        <v>0.227021</v>
      </c>
      <c r="K102" s="60">
        <v>12422.6</v>
      </c>
      <c r="L102" s="60">
        <v>2820.2</v>
      </c>
      <c r="M102" s="61">
        <v>3.09</v>
      </c>
    </row>
    <row r="103" spans="1:13" x14ac:dyDescent="0.2">
      <c r="A103" s="3">
        <v>96</v>
      </c>
      <c r="B103" s="59">
        <v>0.33954800000000002</v>
      </c>
      <c r="C103" s="59">
        <v>0.29026800000000003</v>
      </c>
      <c r="D103" s="60">
        <v>4798.8</v>
      </c>
      <c r="E103" s="60">
        <v>1392.9</v>
      </c>
      <c r="F103" s="61">
        <v>2.5</v>
      </c>
      <c r="G103" s="3" t="s">
        <v>12</v>
      </c>
      <c r="H103" s="3">
        <v>96</v>
      </c>
      <c r="I103" s="59">
        <v>0.28606999999999999</v>
      </c>
      <c r="J103" s="59">
        <v>0.25027199999999999</v>
      </c>
      <c r="K103" s="60">
        <v>9602.4</v>
      </c>
      <c r="L103" s="60">
        <v>2403.1999999999998</v>
      </c>
      <c r="M103" s="61">
        <v>2.85</v>
      </c>
    </row>
    <row r="104" spans="1:13" x14ac:dyDescent="0.2">
      <c r="A104" s="3">
        <v>97</v>
      </c>
      <c r="B104" s="59">
        <v>0.376502</v>
      </c>
      <c r="C104" s="59">
        <v>0.31685400000000002</v>
      </c>
      <c r="D104" s="60">
        <v>3405.9</v>
      </c>
      <c r="E104" s="60">
        <v>1079.2</v>
      </c>
      <c r="F104" s="61">
        <v>2.3199999999999998</v>
      </c>
      <c r="G104" s="3" t="s">
        <v>12</v>
      </c>
      <c r="H104" s="3">
        <v>97</v>
      </c>
      <c r="I104" s="59">
        <v>0.32375700000000002</v>
      </c>
      <c r="J104" s="59">
        <v>0.27865000000000001</v>
      </c>
      <c r="K104" s="60">
        <v>7199.2</v>
      </c>
      <c r="L104" s="60">
        <v>2006.1</v>
      </c>
      <c r="M104" s="61">
        <v>2.63</v>
      </c>
    </row>
    <row r="105" spans="1:13" x14ac:dyDescent="0.2">
      <c r="A105" s="3">
        <v>98</v>
      </c>
      <c r="B105" s="59">
        <v>0.414414</v>
      </c>
      <c r="C105" s="59">
        <v>0.34328399999999998</v>
      </c>
      <c r="D105" s="60">
        <v>2326.6999999999998</v>
      </c>
      <c r="E105" s="60">
        <v>798.7</v>
      </c>
      <c r="F105" s="61">
        <v>2.16</v>
      </c>
      <c r="G105" s="3" t="s">
        <v>12</v>
      </c>
      <c r="H105" s="3">
        <v>98</v>
      </c>
      <c r="I105" s="59">
        <v>0.34986299999999998</v>
      </c>
      <c r="J105" s="59">
        <v>0.29777300000000001</v>
      </c>
      <c r="K105" s="60">
        <v>5193.2</v>
      </c>
      <c r="L105" s="60">
        <v>1546.4</v>
      </c>
      <c r="M105" s="61">
        <v>2.4500000000000002</v>
      </c>
    </row>
    <row r="106" spans="1:13" x14ac:dyDescent="0.2">
      <c r="A106" s="3">
        <v>99</v>
      </c>
      <c r="B106" s="59">
        <v>0.43870500000000001</v>
      </c>
      <c r="C106" s="59">
        <v>0.35978500000000002</v>
      </c>
      <c r="D106" s="60">
        <v>1528</v>
      </c>
      <c r="E106" s="60">
        <v>549.70000000000005</v>
      </c>
      <c r="F106" s="61">
        <v>2.02</v>
      </c>
      <c r="G106" s="3" t="s">
        <v>12</v>
      </c>
      <c r="H106" s="3">
        <v>99</v>
      </c>
      <c r="I106" s="59">
        <v>0.38142599999999999</v>
      </c>
      <c r="J106" s="59">
        <v>0.32033400000000001</v>
      </c>
      <c r="K106" s="60">
        <v>3646.8</v>
      </c>
      <c r="L106" s="60">
        <v>1168.2</v>
      </c>
      <c r="M106" s="61">
        <v>2.2799999999999998</v>
      </c>
    </row>
    <row r="107" spans="1:13" x14ac:dyDescent="0.2">
      <c r="A107" s="3">
        <v>100</v>
      </c>
      <c r="B107" s="3">
        <v>0.49195</v>
      </c>
      <c r="C107" s="3">
        <v>0.39483099999999999</v>
      </c>
      <c r="D107" s="3">
        <v>978.2</v>
      </c>
      <c r="E107" s="3">
        <v>386.2</v>
      </c>
      <c r="F107" s="3">
        <v>1.88</v>
      </c>
      <c r="G107" s="3" t="s">
        <v>12</v>
      </c>
      <c r="H107" s="3">
        <v>100</v>
      </c>
      <c r="I107" s="3">
        <v>0.41159899999999999</v>
      </c>
      <c r="J107" s="3">
        <v>0.34134900000000001</v>
      </c>
      <c r="K107" s="3">
        <v>2478.6</v>
      </c>
      <c r="L107" s="3">
        <v>846.1</v>
      </c>
      <c r="M107" s="3">
        <v>2.12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44</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4.2969999999999996E-3</v>
      </c>
      <c r="C7" s="59">
        <v>4.2880000000000001E-3</v>
      </c>
      <c r="D7" s="60">
        <v>100000</v>
      </c>
      <c r="E7" s="60">
        <v>428.8</v>
      </c>
      <c r="F7" s="61">
        <v>79.069999999999993</v>
      </c>
      <c r="G7" s="3" t="s">
        <v>12</v>
      </c>
      <c r="H7" s="3">
        <v>0</v>
      </c>
      <c r="I7" s="59">
        <v>3.4889999999999999E-3</v>
      </c>
      <c r="J7" s="59">
        <v>3.483E-3</v>
      </c>
      <c r="K7" s="60">
        <v>100000</v>
      </c>
      <c r="L7" s="60">
        <v>348.3</v>
      </c>
      <c r="M7" s="61">
        <v>82.8</v>
      </c>
    </row>
    <row r="8" spans="1:13" x14ac:dyDescent="0.2">
      <c r="A8" s="3">
        <v>1</v>
      </c>
      <c r="B8" s="59">
        <v>3.2400000000000001E-4</v>
      </c>
      <c r="C8" s="59">
        <v>3.2400000000000001E-4</v>
      </c>
      <c r="D8" s="60">
        <v>99571.199999999997</v>
      </c>
      <c r="E8" s="60">
        <v>32.200000000000003</v>
      </c>
      <c r="F8" s="61">
        <v>78.41</v>
      </c>
      <c r="G8" s="3" t="s">
        <v>12</v>
      </c>
      <c r="H8" s="3">
        <v>1</v>
      </c>
      <c r="I8" s="59">
        <v>2.5799999999999998E-4</v>
      </c>
      <c r="J8" s="59">
        <v>2.5799999999999998E-4</v>
      </c>
      <c r="K8" s="60">
        <v>99651.7</v>
      </c>
      <c r="L8" s="60">
        <v>25.7</v>
      </c>
      <c r="M8" s="61">
        <v>82.09</v>
      </c>
    </row>
    <row r="9" spans="1:13" x14ac:dyDescent="0.2">
      <c r="A9" s="3">
        <v>2</v>
      </c>
      <c r="B9" s="59">
        <v>1.7200000000000001E-4</v>
      </c>
      <c r="C9" s="59">
        <v>1.7200000000000001E-4</v>
      </c>
      <c r="D9" s="60">
        <v>99539</v>
      </c>
      <c r="E9" s="60">
        <v>17.100000000000001</v>
      </c>
      <c r="F9" s="61">
        <v>77.430000000000007</v>
      </c>
      <c r="G9" s="3" t="s">
        <v>12</v>
      </c>
      <c r="H9" s="3">
        <v>2</v>
      </c>
      <c r="I9" s="59">
        <v>1.36E-4</v>
      </c>
      <c r="J9" s="59">
        <v>1.36E-4</v>
      </c>
      <c r="K9" s="60">
        <v>99626</v>
      </c>
      <c r="L9" s="60">
        <v>13.5</v>
      </c>
      <c r="M9" s="61">
        <v>81.11</v>
      </c>
    </row>
    <row r="10" spans="1:13" x14ac:dyDescent="0.2">
      <c r="A10" s="3">
        <v>3</v>
      </c>
      <c r="B10" s="59">
        <v>1.2400000000000001E-4</v>
      </c>
      <c r="C10" s="59">
        <v>1.2400000000000001E-4</v>
      </c>
      <c r="D10" s="60">
        <v>99521.9</v>
      </c>
      <c r="E10" s="60">
        <v>12.3</v>
      </c>
      <c r="F10" s="61">
        <v>76.44</v>
      </c>
      <c r="G10" s="3" t="s">
        <v>12</v>
      </c>
      <c r="H10" s="3">
        <v>3</v>
      </c>
      <c r="I10" s="59">
        <v>1.11E-4</v>
      </c>
      <c r="J10" s="59">
        <v>1.11E-4</v>
      </c>
      <c r="K10" s="60">
        <v>99612.5</v>
      </c>
      <c r="L10" s="60">
        <v>11</v>
      </c>
      <c r="M10" s="61">
        <v>80.12</v>
      </c>
    </row>
    <row r="11" spans="1:13" x14ac:dyDescent="0.2">
      <c r="A11" s="3">
        <v>4</v>
      </c>
      <c r="B11" s="59">
        <v>1E-4</v>
      </c>
      <c r="C11" s="59">
        <v>1E-4</v>
      </c>
      <c r="D11" s="60">
        <v>99509.6</v>
      </c>
      <c r="E11" s="60">
        <v>10</v>
      </c>
      <c r="F11" s="61">
        <v>75.45</v>
      </c>
      <c r="G11" s="3" t="s">
        <v>12</v>
      </c>
      <c r="H11" s="3">
        <v>4</v>
      </c>
      <c r="I11" s="59">
        <v>8.3999999999999995E-5</v>
      </c>
      <c r="J11" s="59">
        <v>8.3999999999999995E-5</v>
      </c>
      <c r="K11" s="60">
        <v>99601.5</v>
      </c>
      <c r="L11" s="60">
        <v>8.3000000000000007</v>
      </c>
      <c r="M11" s="61">
        <v>79.13</v>
      </c>
    </row>
    <row r="12" spans="1:13" x14ac:dyDescent="0.2">
      <c r="A12" s="3">
        <v>5</v>
      </c>
      <c r="B12" s="59">
        <v>8.7000000000000001E-5</v>
      </c>
      <c r="C12" s="59">
        <v>8.7000000000000001E-5</v>
      </c>
      <c r="D12" s="60">
        <v>99499.6</v>
      </c>
      <c r="E12" s="60">
        <v>8.6</v>
      </c>
      <c r="F12" s="61">
        <v>74.459999999999994</v>
      </c>
      <c r="G12" s="3" t="s">
        <v>12</v>
      </c>
      <c r="H12" s="3">
        <v>5</v>
      </c>
      <c r="I12" s="59">
        <v>7.2000000000000002E-5</v>
      </c>
      <c r="J12" s="59">
        <v>7.2000000000000002E-5</v>
      </c>
      <c r="K12" s="60">
        <v>99593.1</v>
      </c>
      <c r="L12" s="60">
        <v>7.2</v>
      </c>
      <c r="M12" s="61">
        <v>78.14</v>
      </c>
    </row>
    <row r="13" spans="1:13" x14ac:dyDescent="0.2">
      <c r="A13" s="3">
        <v>6</v>
      </c>
      <c r="B13" s="59">
        <v>9.2E-5</v>
      </c>
      <c r="C13" s="59">
        <v>9.2E-5</v>
      </c>
      <c r="D13" s="60">
        <v>99491</v>
      </c>
      <c r="E13" s="60">
        <v>9.1</v>
      </c>
      <c r="F13" s="61">
        <v>73.47</v>
      </c>
      <c r="G13" s="3" t="s">
        <v>12</v>
      </c>
      <c r="H13" s="3">
        <v>6</v>
      </c>
      <c r="I13" s="59">
        <v>7.6000000000000004E-5</v>
      </c>
      <c r="J13" s="59">
        <v>7.6000000000000004E-5</v>
      </c>
      <c r="K13" s="60">
        <v>99586</v>
      </c>
      <c r="L13" s="60">
        <v>7.5</v>
      </c>
      <c r="M13" s="61">
        <v>77.14</v>
      </c>
    </row>
    <row r="14" spans="1:13" x14ac:dyDescent="0.2">
      <c r="A14" s="3">
        <v>7</v>
      </c>
      <c r="B14" s="59">
        <v>9.7999999999999997E-5</v>
      </c>
      <c r="C14" s="59">
        <v>9.7999999999999997E-5</v>
      </c>
      <c r="D14" s="60">
        <v>99481.8</v>
      </c>
      <c r="E14" s="60">
        <v>9.6999999999999993</v>
      </c>
      <c r="F14" s="61">
        <v>72.47</v>
      </c>
      <c r="G14" s="3" t="s">
        <v>12</v>
      </c>
      <c r="H14" s="3">
        <v>7</v>
      </c>
      <c r="I14" s="59">
        <v>7.8999999999999996E-5</v>
      </c>
      <c r="J14" s="59">
        <v>7.8999999999999996E-5</v>
      </c>
      <c r="K14" s="60">
        <v>99578.4</v>
      </c>
      <c r="L14" s="60">
        <v>7.9</v>
      </c>
      <c r="M14" s="61">
        <v>76.150000000000006</v>
      </c>
    </row>
    <row r="15" spans="1:13" x14ac:dyDescent="0.2">
      <c r="A15" s="3">
        <v>8</v>
      </c>
      <c r="B15" s="59">
        <v>7.2000000000000002E-5</v>
      </c>
      <c r="C15" s="59">
        <v>7.2000000000000002E-5</v>
      </c>
      <c r="D15" s="60">
        <v>99472.1</v>
      </c>
      <c r="E15" s="60">
        <v>7.2</v>
      </c>
      <c r="F15" s="61">
        <v>71.48</v>
      </c>
      <c r="G15" s="3" t="s">
        <v>12</v>
      </c>
      <c r="H15" s="3">
        <v>8</v>
      </c>
      <c r="I15" s="59">
        <v>7.1000000000000005E-5</v>
      </c>
      <c r="J15" s="59">
        <v>7.1000000000000005E-5</v>
      </c>
      <c r="K15" s="60">
        <v>99570.5</v>
      </c>
      <c r="L15" s="60">
        <v>7.1</v>
      </c>
      <c r="M15" s="61">
        <v>75.150000000000006</v>
      </c>
    </row>
    <row r="16" spans="1:13" x14ac:dyDescent="0.2">
      <c r="A16" s="3">
        <v>9</v>
      </c>
      <c r="B16" s="59">
        <v>8.7000000000000001E-5</v>
      </c>
      <c r="C16" s="59">
        <v>8.7000000000000001E-5</v>
      </c>
      <c r="D16" s="60">
        <v>99465</v>
      </c>
      <c r="E16" s="60">
        <v>8.6</v>
      </c>
      <c r="F16" s="61">
        <v>70.489999999999995</v>
      </c>
      <c r="G16" s="3" t="s">
        <v>12</v>
      </c>
      <c r="H16" s="3">
        <v>9</v>
      </c>
      <c r="I16" s="59">
        <v>6.6000000000000005E-5</v>
      </c>
      <c r="J16" s="59">
        <v>6.6000000000000005E-5</v>
      </c>
      <c r="K16" s="60">
        <v>99563.5</v>
      </c>
      <c r="L16" s="60">
        <v>6.6</v>
      </c>
      <c r="M16" s="61">
        <v>74.16</v>
      </c>
    </row>
    <row r="17" spans="1:13" x14ac:dyDescent="0.2">
      <c r="A17" s="3">
        <v>10</v>
      </c>
      <c r="B17" s="59">
        <v>9.6000000000000002E-5</v>
      </c>
      <c r="C17" s="59">
        <v>9.6000000000000002E-5</v>
      </c>
      <c r="D17" s="60">
        <v>99456.4</v>
      </c>
      <c r="E17" s="60">
        <v>9.6</v>
      </c>
      <c r="F17" s="61">
        <v>69.489999999999995</v>
      </c>
      <c r="G17" s="3" t="s">
        <v>12</v>
      </c>
      <c r="H17" s="3">
        <v>10</v>
      </c>
      <c r="I17" s="59">
        <v>6.8999999999999997E-5</v>
      </c>
      <c r="J17" s="59">
        <v>6.8999999999999997E-5</v>
      </c>
      <c r="K17" s="60">
        <v>99556.9</v>
      </c>
      <c r="L17" s="60">
        <v>6.8</v>
      </c>
      <c r="M17" s="61">
        <v>73.16</v>
      </c>
    </row>
    <row r="18" spans="1:13" x14ac:dyDescent="0.2">
      <c r="A18" s="3">
        <v>11</v>
      </c>
      <c r="B18" s="59">
        <v>9.3999999999999994E-5</v>
      </c>
      <c r="C18" s="59">
        <v>9.3999999999999994E-5</v>
      </c>
      <c r="D18" s="60">
        <v>99446.8</v>
      </c>
      <c r="E18" s="60">
        <v>9.3000000000000007</v>
      </c>
      <c r="F18" s="61">
        <v>68.5</v>
      </c>
      <c r="G18" s="3" t="s">
        <v>12</v>
      </c>
      <c r="H18" s="3">
        <v>11</v>
      </c>
      <c r="I18" s="59">
        <v>5.8999999999999998E-5</v>
      </c>
      <c r="J18" s="59">
        <v>5.8999999999999998E-5</v>
      </c>
      <c r="K18" s="60">
        <v>99550</v>
      </c>
      <c r="L18" s="60">
        <v>5.9</v>
      </c>
      <c r="M18" s="61">
        <v>72.17</v>
      </c>
    </row>
    <row r="19" spans="1:13" x14ac:dyDescent="0.2">
      <c r="A19" s="3">
        <v>12</v>
      </c>
      <c r="B19" s="59">
        <v>9.8999999999999994E-5</v>
      </c>
      <c r="C19" s="59">
        <v>9.8999999999999994E-5</v>
      </c>
      <c r="D19" s="60">
        <v>99437.5</v>
      </c>
      <c r="E19" s="60">
        <v>9.9</v>
      </c>
      <c r="F19" s="61">
        <v>67.510000000000005</v>
      </c>
      <c r="G19" s="3" t="s">
        <v>12</v>
      </c>
      <c r="H19" s="3">
        <v>12</v>
      </c>
      <c r="I19" s="59">
        <v>6.0000000000000002E-5</v>
      </c>
      <c r="J19" s="59">
        <v>6.0000000000000002E-5</v>
      </c>
      <c r="K19" s="60">
        <v>99544.1</v>
      </c>
      <c r="L19" s="60">
        <v>6</v>
      </c>
      <c r="M19" s="61">
        <v>71.17</v>
      </c>
    </row>
    <row r="20" spans="1:13" x14ac:dyDescent="0.2">
      <c r="A20" s="3">
        <v>13</v>
      </c>
      <c r="B20" s="59">
        <v>1.18E-4</v>
      </c>
      <c r="C20" s="59">
        <v>1.18E-4</v>
      </c>
      <c r="D20" s="60">
        <v>99427.6</v>
      </c>
      <c r="E20" s="60">
        <v>11.7</v>
      </c>
      <c r="F20" s="61">
        <v>66.510000000000005</v>
      </c>
      <c r="G20" s="3" t="s">
        <v>12</v>
      </c>
      <c r="H20" s="3">
        <v>13</v>
      </c>
      <c r="I20" s="59">
        <v>1.06E-4</v>
      </c>
      <c r="J20" s="59">
        <v>1.06E-4</v>
      </c>
      <c r="K20" s="60">
        <v>99538.2</v>
      </c>
      <c r="L20" s="60">
        <v>10.5</v>
      </c>
      <c r="M20" s="61">
        <v>70.180000000000007</v>
      </c>
    </row>
    <row r="21" spans="1:13" x14ac:dyDescent="0.2">
      <c r="A21" s="3">
        <v>14</v>
      </c>
      <c r="B21" s="59">
        <v>1.21E-4</v>
      </c>
      <c r="C21" s="59">
        <v>1.21E-4</v>
      </c>
      <c r="D21" s="60">
        <v>99415.9</v>
      </c>
      <c r="E21" s="60">
        <v>12</v>
      </c>
      <c r="F21" s="61">
        <v>65.52</v>
      </c>
      <c r="G21" s="3" t="s">
        <v>12</v>
      </c>
      <c r="H21" s="3">
        <v>14</v>
      </c>
      <c r="I21" s="59">
        <v>1.13E-4</v>
      </c>
      <c r="J21" s="59">
        <v>1.13E-4</v>
      </c>
      <c r="K21" s="60">
        <v>99527.6</v>
      </c>
      <c r="L21" s="60">
        <v>11.2</v>
      </c>
      <c r="M21" s="61">
        <v>69.180000000000007</v>
      </c>
    </row>
    <row r="22" spans="1:13" x14ac:dyDescent="0.2">
      <c r="A22" s="3">
        <v>15</v>
      </c>
      <c r="B22" s="59">
        <v>1.65E-4</v>
      </c>
      <c r="C22" s="59">
        <v>1.65E-4</v>
      </c>
      <c r="D22" s="60">
        <v>99403.9</v>
      </c>
      <c r="E22" s="60">
        <v>16.399999999999999</v>
      </c>
      <c r="F22" s="61">
        <v>64.53</v>
      </c>
      <c r="G22" s="3" t="s">
        <v>12</v>
      </c>
      <c r="H22" s="3">
        <v>15</v>
      </c>
      <c r="I22" s="59">
        <v>1.3999999999999999E-4</v>
      </c>
      <c r="J22" s="59">
        <v>1.3999999999999999E-4</v>
      </c>
      <c r="K22" s="60">
        <v>99516.4</v>
      </c>
      <c r="L22" s="60">
        <v>13.9</v>
      </c>
      <c r="M22" s="61">
        <v>68.19</v>
      </c>
    </row>
    <row r="23" spans="1:13" x14ac:dyDescent="0.2">
      <c r="A23" s="3">
        <v>16</v>
      </c>
      <c r="B23" s="59">
        <v>2.12E-4</v>
      </c>
      <c r="C23" s="59">
        <v>2.12E-4</v>
      </c>
      <c r="D23" s="60">
        <v>99387.6</v>
      </c>
      <c r="E23" s="60">
        <v>21.1</v>
      </c>
      <c r="F23" s="61">
        <v>63.54</v>
      </c>
      <c r="G23" s="3" t="s">
        <v>12</v>
      </c>
      <c r="H23" s="3">
        <v>16</v>
      </c>
      <c r="I23" s="59">
        <v>1.5699999999999999E-4</v>
      </c>
      <c r="J23" s="59">
        <v>1.5699999999999999E-4</v>
      </c>
      <c r="K23" s="60">
        <v>99502.399999999994</v>
      </c>
      <c r="L23" s="60">
        <v>15.7</v>
      </c>
      <c r="M23" s="61">
        <v>67.2</v>
      </c>
    </row>
    <row r="24" spans="1:13" x14ac:dyDescent="0.2">
      <c r="A24" s="3">
        <v>17</v>
      </c>
      <c r="B24" s="59">
        <v>2.9700000000000001E-4</v>
      </c>
      <c r="C24" s="59">
        <v>2.9700000000000001E-4</v>
      </c>
      <c r="D24" s="60">
        <v>99366.5</v>
      </c>
      <c r="E24" s="60">
        <v>29.5</v>
      </c>
      <c r="F24" s="61">
        <v>62.55</v>
      </c>
      <c r="G24" s="3" t="s">
        <v>12</v>
      </c>
      <c r="H24" s="3">
        <v>17</v>
      </c>
      <c r="I24" s="59">
        <v>1.5300000000000001E-4</v>
      </c>
      <c r="J24" s="59">
        <v>1.5300000000000001E-4</v>
      </c>
      <c r="K24" s="60">
        <v>99486.8</v>
      </c>
      <c r="L24" s="60">
        <v>15.3</v>
      </c>
      <c r="M24" s="61">
        <v>66.209999999999994</v>
      </c>
    </row>
    <row r="25" spans="1:13" x14ac:dyDescent="0.2">
      <c r="A25" s="3">
        <v>18</v>
      </c>
      <c r="B25" s="59">
        <v>4.17E-4</v>
      </c>
      <c r="C25" s="59">
        <v>4.17E-4</v>
      </c>
      <c r="D25" s="60">
        <v>99337</v>
      </c>
      <c r="E25" s="60">
        <v>41.4</v>
      </c>
      <c r="F25" s="61">
        <v>61.57</v>
      </c>
      <c r="G25" s="3" t="s">
        <v>12</v>
      </c>
      <c r="H25" s="3">
        <v>18</v>
      </c>
      <c r="I25" s="59">
        <v>1.9900000000000001E-4</v>
      </c>
      <c r="J25" s="59">
        <v>1.9900000000000001E-4</v>
      </c>
      <c r="K25" s="60">
        <v>99471.5</v>
      </c>
      <c r="L25" s="60">
        <v>19.8</v>
      </c>
      <c r="M25" s="61">
        <v>65.22</v>
      </c>
    </row>
    <row r="26" spans="1:13" x14ac:dyDescent="0.2">
      <c r="A26" s="3">
        <v>19</v>
      </c>
      <c r="B26" s="59">
        <v>4.7199999999999998E-4</v>
      </c>
      <c r="C26" s="59">
        <v>4.7199999999999998E-4</v>
      </c>
      <c r="D26" s="60">
        <v>99295.6</v>
      </c>
      <c r="E26" s="60">
        <v>46.8</v>
      </c>
      <c r="F26" s="61">
        <v>60.6</v>
      </c>
      <c r="G26" s="3" t="s">
        <v>12</v>
      </c>
      <c r="H26" s="3">
        <v>19</v>
      </c>
      <c r="I26" s="59">
        <v>2.0699999999999999E-4</v>
      </c>
      <c r="J26" s="59">
        <v>2.0699999999999999E-4</v>
      </c>
      <c r="K26" s="60">
        <v>99451.8</v>
      </c>
      <c r="L26" s="60">
        <v>20.5</v>
      </c>
      <c r="M26" s="61">
        <v>64.239999999999995</v>
      </c>
    </row>
    <row r="27" spans="1:13" x14ac:dyDescent="0.2">
      <c r="A27" s="3">
        <v>20</v>
      </c>
      <c r="B27" s="59">
        <v>4.5800000000000002E-4</v>
      </c>
      <c r="C27" s="59">
        <v>4.5800000000000002E-4</v>
      </c>
      <c r="D27" s="60">
        <v>99248.8</v>
      </c>
      <c r="E27" s="60">
        <v>45.5</v>
      </c>
      <c r="F27" s="61">
        <v>59.62</v>
      </c>
      <c r="G27" s="3" t="s">
        <v>12</v>
      </c>
      <c r="H27" s="3">
        <v>20</v>
      </c>
      <c r="I27" s="59">
        <v>1.9799999999999999E-4</v>
      </c>
      <c r="J27" s="59">
        <v>1.9799999999999999E-4</v>
      </c>
      <c r="K27" s="60">
        <v>99431.2</v>
      </c>
      <c r="L27" s="60">
        <v>19.7</v>
      </c>
      <c r="M27" s="61">
        <v>63.25</v>
      </c>
    </row>
    <row r="28" spans="1:13" x14ac:dyDescent="0.2">
      <c r="A28" s="3">
        <v>21</v>
      </c>
      <c r="B28" s="59">
        <v>4.8899999999999996E-4</v>
      </c>
      <c r="C28" s="59">
        <v>4.8899999999999996E-4</v>
      </c>
      <c r="D28" s="60">
        <v>99203.3</v>
      </c>
      <c r="E28" s="60">
        <v>48.5</v>
      </c>
      <c r="F28" s="61">
        <v>58.65</v>
      </c>
      <c r="G28" s="3" t="s">
        <v>12</v>
      </c>
      <c r="H28" s="3">
        <v>21</v>
      </c>
      <c r="I28" s="59">
        <v>2.0100000000000001E-4</v>
      </c>
      <c r="J28" s="59">
        <v>2.0100000000000001E-4</v>
      </c>
      <c r="K28" s="60">
        <v>99411.5</v>
      </c>
      <c r="L28" s="60">
        <v>19.899999999999999</v>
      </c>
      <c r="M28" s="61">
        <v>62.26</v>
      </c>
    </row>
    <row r="29" spans="1:13" x14ac:dyDescent="0.2">
      <c r="A29" s="3">
        <v>22</v>
      </c>
      <c r="B29" s="59">
        <v>4.73E-4</v>
      </c>
      <c r="C29" s="59">
        <v>4.73E-4</v>
      </c>
      <c r="D29" s="60">
        <v>99154.8</v>
      </c>
      <c r="E29" s="60">
        <v>46.9</v>
      </c>
      <c r="F29" s="61">
        <v>57.68</v>
      </c>
      <c r="G29" s="3" t="s">
        <v>12</v>
      </c>
      <c r="H29" s="3">
        <v>22</v>
      </c>
      <c r="I29" s="59">
        <v>2.0900000000000001E-4</v>
      </c>
      <c r="J29" s="59">
        <v>2.0900000000000001E-4</v>
      </c>
      <c r="K29" s="60">
        <v>99391.6</v>
      </c>
      <c r="L29" s="60">
        <v>20.7</v>
      </c>
      <c r="M29" s="61">
        <v>61.27</v>
      </c>
    </row>
    <row r="30" spans="1:13" x14ac:dyDescent="0.2">
      <c r="A30" s="3">
        <v>23</v>
      </c>
      <c r="B30" s="59">
        <v>5.4600000000000004E-4</v>
      </c>
      <c r="C30" s="59">
        <v>5.4600000000000004E-4</v>
      </c>
      <c r="D30" s="60">
        <v>99107.9</v>
      </c>
      <c r="E30" s="60">
        <v>54.1</v>
      </c>
      <c r="F30" s="61">
        <v>56.71</v>
      </c>
      <c r="G30" s="3" t="s">
        <v>12</v>
      </c>
      <c r="H30" s="3">
        <v>23</v>
      </c>
      <c r="I30" s="59">
        <v>2.2499999999999999E-4</v>
      </c>
      <c r="J30" s="59">
        <v>2.2499999999999999E-4</v>
      </c>
      <c r="K30" s="60">
        <v>99370.9</v>
      </c>
      <c r="L30" s="60">
        <v>22.4</v>
      </c>
      <c r="M30" s="61">
        <v>60.29</v>
      </c>
    </row>
    <row r="31" spans="1:13" x14ac:dyDescent="0.2">
      <c r="A31" s="3">
        <v>24</v>
      </c>
      <c r="B31" s="59">
        <v>5.5500000000000005E-4</v>
      </c>
      <c r="C31" s="59">
        <v>5.5500000000000005E-4</v>
      </c>
      <c r="D31" s="60">
        <v>99053.8</v>
      </c>
      <c r="E31" s="60">
        <v>55</v>
      </c>
      <c r="F31" s="61">
        <v>55.74</v>
      </c>
      <c r="G31" s="3" t="s">
        <v>12</v>
      </c>
      <c r="H31" s="3">
        <v>24</v>
      </c>
      <c r="I31" s="59">
        <v>2.13E-4</v>
      </c>
      <c r="J31" s="59">
        <v>2.13E-4</v>
      </c>
      <c r="K31" s="60">
        <v>99348.5</v>
      </c>
      <c r="L31" s="60">
        <v>21.1</v>
      </c>
      <c r="M31" s="61">
        <v>59.3</v>
      </c>
    </row>
    <row r="32" spans="1:13" x14ac:dyDescent="0.2">
      <c r="A32" s="3">
        <v>25</v>
      </c>
      <c r="B32" s="59">
        <v>6.0700000000000001E-4</v>
      </c>
      <c r="C32" s="59">
        <v>6.0700000000000001E-4</v>
      </c>
      <c r="D32" s="60">
        <v>98998.9</v>
      </c>
      <c r="E32" s="60">
        <v>60.1</v>
      </c>
      <c r="F32" s="61">
        <v>54.77</v>
      </c>
      <c r="G32" s="3" t="s">
        <v>12</v>
      </c>
      <c r="H32" s="3">
        <v>25</v>
      </c>
      <c r="I32" s="59">
        <v>2.52E-4</v>
      </c>
      <c r="J32" s="59">
        <v>2.52E-4</v>
      </c>
      <c r="K32" s="60">
        <v>99327.3</v>
      </c>
      <c r="L32" s="60">
        <v>25</v>
      </c>
      <c r="M32" s="61">
        <v>58.31</v>
      </c>
    </row>
    <row r="33" spans="1:13" x14ac:dyDescent="0.2">
      <c r="A33" s="3">
        <v>26</v>
      </c>
      <c r="B33" s="59">
        <v>6.38E-4</v>
      </c>
      <c r="C33" s="59">
        <v>6.38E-4</v>
      </c>
      <c r="D33" s="60">
        <v>98938.8</v>
      </c>
      <c r="E33" s="60">
        <v>63.1</v>
      </c>
      <c r="F33" s="61">
        <v>53.8</v>
      </c>
      <c r="G33" s="3" t="s">
        <v>12</v>
      </c>
      <c r="H33" s="3">
        <v>26</v>
      </c>
      <c r="I33" s="59">
        <v>2.7900000000000001E-4</v>
      </c>
      <c r="J33" s="59">
        <v>2.7900000000000001E-4</v>
      </c>
      <c r="K33" s="60">
        <v>99302.3</v>
      </c>
      <c r="L33" s="60">
        <v>27.7</v>
      </c>
      <c r="M33" s="61">
        <v>57.33</v>
      </c>
    </row>
    <row r="34" spans="1:13" x14ac:dyDescent="0.2">
      <c r="A34" s="3">
        <v>27</v>
      </c>
      <c r="B34" s="59">
        <v>6.5499999999999998E-4</v>
      </c>
      <c r="C34" s="59">
        <v>6.5499999999999998E-4</v>
      </c>
      <c r="D34" s="60">
        <v>98875.7</v>
      </c>
      <c r="E34" s="60">
        <v>64.7</v>
      </c>
      <c r="F34" s="61">
        <v>52.84</v>
      </c>
      <c r="G34" s="3" t="s">
        <v>12</v>
      </c>
      <c r="H34" s="3">
        <v>27</v>
      </c>
      <c r="I34" s="59">
        <v>2.6200000000000003E-4</v>
      </c>
      <c r="J34" s="59">
        <v>2.61E-4</v>
      </c>
      <c r="K34" s="60">
        <v>99274.6</v>
      </c>
      <c r="L34" s="60">
        <v>26</v>
      </c>
      <c r="M34" s="61">
        <v>56.34</v>
      </c>
    </row>
    <row r="35" spans="1:13" x14ac:dyDescent="0.2">
      <c r="A35" s="3">
        <v>28</v>
      </c>
      <c r="B35" s="59">
        <v>6.3900000000000003E-4</v>
      </c>
      <c r="C35" s="59">
        <v>6.3900000000000003E-4</v>
      </c>
      <c r="D35" s="60">
        <v>98810.9</v>
      </c>
      <c r="E35" s="60">
        <v>63.2</v>
      </c>
      <c r="F35" s="61">
        <v>51.87</v>
      </c>
      <c r="G35" s="3" t="s">
        <v>12</v>
      </c>
      <c r="H35" s="3">
        <v>28</v>
      </c>
      <c r="I35" s="59">
        <v>3.2200000000000002E-4</v>
      </c>
      <c r="J35" s="59">
        <v>3.2200000000000002E-4</v>
      </c>
      <c r="K35" s="60">
        <v>99248.7</v>
      </c>
      <c r="L35" s="60">
        <v>31.9</v>
      </c>
      <c r="M35" s="61">
        <v>55.36</v>
      </c>
    </row>
    <row r="36" spans="1:13" x14ac:dyDescent="0.2">
      <c r="A36" s="3">
        <v>29</v>
      </c>
      <c r="B36" s="59">
        <v>6.8999999999999997E-4</v>
      </c>
      <c r="C36" s="59">
        <v>6.8999999999999997E-4</v>
      </c>
      <c r="D36" s="60">
        <v>98747.8</v>
      </c>
      <c r="E36" s="60">
        <v>68.099999999999994</v>
      </c>
      <c r="F36" s="61">
        <v>50.9</v>
      </c>
      <c r="G36" s="3" t="s">
        <v>12</v>
      </c>
      <c r="H36" s="3">
        <v>29</v>
      </c>
      <c r="I36" s="59">
        <v>3.3199999999999999E-4</v>
      </c>
      <c r="J36" s="59">
        <v>3.3199999999999999E-4</v>
      </c>
      <c r="K36" s="60">
        <v>99216.7</v>
      </c>
      <c r="L36" s="60">
        <v>32.9</v>
      </c>
      <c r="M36" s="61">
        <v>54.37</v>
      </c>
    </row>
    <row r="37" spans="1:13" x14ac:dyDescent="0.2">
      <c r="A37" s="3">
        <v>30</v>
      </c>
      <c r="B37" s="59">
        <v>7.3499999999999998E-4</v>
      </c>
      <c r="C37" s="59">
        <v>7.3499999999999998E-4</v>
      </c>
      <c r="D37" s="60">
        <v>98679.7</v>
      </c>
      <c r="E37" s="60">
        <v>72.5</v>
      </c>
      <c r="F37" s="61">
        <v>49.94</v>
      </c>
      <c r="G37" s="3" t="s">
        <v>12</v>
      </c>
      <c r="H37" s="3">
        <v>30</v>
      </c>
      <c r="I37" s="59">
        <v>3.77E-4</v>
      </c>
      <c r="J37" s="59">
        <v>3.77E-4</v>
      </c>
      <c r="K37" s="60">
        <v>99183.8</v>
      </c>
      <c r="L37" s="60">
        <v>37.4</v>
      </c>
      <c r="M37" s="61">
        <v>53.39</v>
      </c>
    </row>
    <row r="38" spans="1:13" x14ac:dyDescent="0.2">
      <c r="A38" s="3">
        <v>31</v>
      </c>
      <c r="B38" s="59">
        <v>7.6499999999999995E-4</v>
      </c>
      <c r="C38" s="59">
        <v>7.6499999999999995E-4</v>
      </c>
      <c r="D38" s="60">
        <v>98607.2</v>
      </c>
      <c r="E38" s="60">
        <v>75.400000000000006</v>
      </c>
      <c r="F38" s="61">
        <v>48.97</v>
      </c>
      <c r="G38" s="3" t="s">
        <v>12</v>
      </c>
      <c r="H38" s="3">
        <v>31</v>
      </c>
      <c r="I38" s="59">
        <v>4.0900000000000002E-4</v>
      </c>
      <c r="J38" s="59">
        <v>4.08E-4</v>
      </c>
      <c r="K38" s="60">
        <v>99146.5</v>
      </c>
      <c r="L38" s="60">
        <v>40.5</v>
      </c>
      <c r="M38" s="61">
        <v>52.41</v>
      </c>
    </row>
    <row r="39" spans="1:13" x14ac:dyDescent="0.2">
      <c r="A39" s="3">
        <v>32</v>
      </c>
      <c r="B39" s="59">
        <v>8.7500000000000002E-4</v>
      </c>
      <c r="C39" s="59">
        <v>8.7500000000000002E-4</v>
      </c>
      <c r="D39" s="60">
        <v>98531.7</v>
      </c>
      <c r="E39" s="60">
        <v>86.2</v>
      </c>
      <c r="F39" s="61">
        <v>48.01</v>
      </c>
      <c r="G39" s="3" t="s">
        <v>12</v>
      </c>
      <c r="H39" s="3">
        <v>32</v>
      </c>
      <c r="I39" s="59">
        <v>4.4000000000000002E-4</v>
      </c>
      <c r="J39" s="59">
        <v>4.4000000000000002E-4</v>
      </c>
      <c r="K39" s="60">
        <v>99106</v>
      </c>
      <c r="L39" s="60">
        <v>43.6</v>
      </c>
      <c r="M39" s="61">
        <v>51.43</v>
      </c>
    </row>
    <row r="40" spans="1:13" x14ac:dyDescent="0.2">
      <c r="A40" s="3">
        <v>33</v>
      </c>
      <c r="B40" s="59">
        <v>8.6600000000000002E-4</v>
      </c>
      <c r="C40" s="59">
        <v>8.6499999999999999E-4</v>
      </c>
      <c r="D40" s="60">
        <v>98445.5</v>
      </c>
      <c r="E40" s="60">
        <v>85.2</v>
      </c>
      <c r="F40" s="61">
        <v>47.05</v>
      </c>
      <c r="G40" s="3" t="s">
        <v>12</v>
      </c>
      <c r="H40" s="3">
        <v>33</v>
      </c>
      <c r="I40" s="59">
        <v>4.6700000000000002E-4</v>
      </c>
      <c r="J40" s="59">
        <v>4.6700000000000002E-4</v>
      </c>
      <c r="K40" s="60">
        <v>99062.399999999994</v>
      </c>
      <c r="L40" s="60">
        <v>46.3</v>
      </c>
      <c r="M40" s="61">
        <v>50.46</v>
      </c>
    </row>
    <row r="41" spans="1:13" x14ac:dyDescent="0.2">
      <c r="A41" s="3">
        <v>34</v>
      </c>
      <c r="B41" s="59">
        <v>9.4700000000000003E-4</v>
      </c>
      <c r="C41" s="59">
        <v>9.4600000000000001E-4</v>
      </c>
      <c r="D41" s="60">
        <v>98360.3</v>
      </c>
      <c r="E41" s="60">
        <v>93.1</v>
      </c>
      <c r="F41" s="61">
        <v>46.09</v>
      </c>
      <c r="G41" s="3" t="s">
        <v>12</v>
      </c>
      <c r="H41" s="3">
        <v>34</v>
      </c>
      <c r="I41" s="59">
        <v>5.1999999999999995E-4</v>
      </c>
      <c r="J41" s="59">
        <v>5.1999999999999995E-4</v>
      </c>
      <c r="K41" s="60">
        <v>99016.1</v>
      </c>
      <c r="L41" s="60">
        <v>51.5</v>
      </c>
      <c r="M41" s="61">
        <v>49.48</v>
      </c>
    </row>
    <row r="42" spans="1:13" x14ac:dyDescent="0.2">
      <c r="A42" s="3">
        <v>35</v>
      </c>
      <c r="B42" s="59">
        <v>1.021E-3</v>
      </c>
      <c r="C42" s="59">
        <v>1.0200000000000001E-3</v>
      </c>
      <c r="D42" s="60">
        <v>98267.199999999997</v>
      </c>
      <c r="E42" s="60">
        <v>100.3</v>
      </c>
      <c r="F42" s="61">
        <v>45.14</v>
      </c>
      <c r="G42" s="3" t="s">
        <v>12</v>
      </c>
      <c r="H42" s="3">
        <v>35</v>
      </c>
      <c r="I42" s="59">
        <v>5.7899999999999998E-4</v>
      </c>
      <c r="J42" s="59">
        <v>5.7899999999999998E-4</v>
      </c>
      <c r="K42" s="60">
        <v>98964.6</v>
      </c>
      <c r="L42" s="60">
        <v>57.3</v>
      </c>
      <c r="M42" s="61">
        <v>48.51</v>
      </c>
    </row>
    <row r="43" spans="1:13" x14ac:dyDescent="0.2">
      <c r="A43" s="3">
        <v>36</v>
      </c>
      <c r="B43" s="59">
        <v>1.0790000000000001E-3</v>
      </c>
      <c r="C43" s="59">
        <v>1.078E-3</v>
      </c>
      <c r="D43" s="60">
        <v>98166.9</v>
      </c>
      <c r="E43" s="60">
        <v>105.9</v>
      </c>
      <c r="F43" s="61">
        <v>44.18</v>
      </c>
      <c r="G43" s="3" t="s">
        <v>12</v>
      </c>
      <c r="H43" s="3">
        <v>36</v>
      </c>
      <c r="I43" s="59">
        <v>6.4599999999999998E-4</v>
      </c>
      <c r="J43" s="59">
        <v>6.4599999999999998E-4</v>
      </c>
      <c r="K43" s="60">
        <v>98907.3</v>
      </c>
      <c r="L43" s="60">
        <v>63.9</v>
      </c>
      <c r="M43" s="61">
        <v>47.53</v>
      </c>
    </row>
    <row r="44" spans="1:13" x14ac:dyDescent="0.2">
      <c r="A44" s="3">
        <v>37</v>
      </c>
      <c r="B44" s="59">
        <v>1.1770000000000001E-3</v>
      </c>
      <c r="C44" s="59">
        <v>1.176E-3</v>
      </c>
      <c r="D44" s="60">
        <v>98061.1</v>
      </c>
      <c r="E44" s="60">
        <v>115.3</v>
      </c>
      <c r="F44" s="61">
        <v>43.23</v>
      </c>
      <c r="G44" s="3" t="s">
        <v>12</v>
      </c>
      <c r="H44" s="3">
        <v>37</v>
      </c>
      <c r="I44" s="59">
        <v>6.6200000000000005E-4</v>
      </c>
      <c r="J44" s="59">
        <v>6.6200000000000005E-4</v>
      </c>
      <c r="K44" s="60">
        <v>98843.5</v>
      </c>
      <c r="L44" s="60">
        <v>65.400000000000006</v>
      </c>
      <c r="M44" s="61">
        <v>46.56</v>
      </c>
    </row>
    <row r="45" spans="1:13" x14ac:dyDescent="0.2">
      <c r="A45" s="3">
        <v>38</v>
      </c>
      <c r="B45" s="59">
        <v>1.3519999999999999E-3</v>
      </c>
      <c r="C45" s="59">
        <v>1.351E-3</v>
      </c>
      <c r="D45" s="60">
        <v>97945.7</v>
      </c>
      <c r="E45" s="60">
        <v>132.30000000000001</v>
      </c>
      <c r="F45" s="61">
        <v>42.28</v>
      </c>
      <c r="G45" s="3" t="s">
        <v>12</v>
      </c>
      <c r="H45" s="3">
        <v>38</v>
      </c>
      <c r="I45" s="59">
        <v>7.3700000000000002E-4</v>
      </c>
      <c r="J45" s="59">
        <v>7.3700000000000002E-4</v>
      </c>
      <c r="K45" s="60">
        <v>98778.1</v>
      </c>
      <c r="L45" s="60">
        <v>72.8</v>
      </c>
      <c r="M45" s="61">
        <v>45.59</v>
      </c>
    </row>
    <row r="46" spans="1:13" x14ac:dyDescent="0.2">
      <c r="A46" s="3">
        <v>39</v>
      </c>
      <c r="B46" s="59">
        <v>1.3910000000000001E-3</v>
      </c>
      <c r="C46" s="59">
        <v>1.39E-3</v>
      </c>
      <c r="D46" s="60">
        <v>97813.4</v>
      </c>
      <c r="E46" s="60">
        <v>136</v>
      </c>
      <c r="F46" s="61">
        <v>41.34</v>
      </c>
      <c r="G46" s="3" t="s">
        <v>12</v>
      </c>
      <c r="H46" s="3">
        <v>39</v>
      </c>
      <c r="I46" s="59">
        <v>8.2100000000000001E-4</v>
      </c>
      <c r="J46" s="59">
        <v>8.2100000000000001E-4</v>
      </c>
      <c r="K46" s="60">
        <v>98705.3</v>
      </c>
      <c r="L46" s="60">
        <v>81</v>
      </c>
      <c r="M46" s="61">
        <v>44.63</v>
      </c>
    </row>
    <row r="47" spans="1:13" x14ac:dyDescent="0.2">
      <c r="A47" s="3">
        <v>40</v>
      </c>
      <c r="B47" s="59">
        <v>1.542E-3</v>
      </c>
      <c r="C47" s="59">
        <v>1.5410000000000001E-3</v>
      </c>
      <c r="D47" s="60">
        <v>97677.4</v>
      </c>
      <c r="E47" s="60">
        <v>150.5</v>
      </c>
      <c r="F47" s="61">
        <v>40.39</v>
      </c>
      <c r="G47" s="3" t="s">
        <v>12</v>
      </c>
      <c r="H47" s="3">
        <v>40</v>
      </c>
      <c r="I47" s="59">
        <v>9.0300000000000005E-4</v>
      </c>
      <c r="J47" s="59">
        <v>9.0200000000000002E-4</v>
      </c>
      <c r="K47" s="60">
        <v>98624.3</v>
      </c>
      <c r="L47" s="60">
        <v>89</v>
      </c>
      <c r="M47" s="61">
        <v>43.66</v>
      </c>
    </row>
    <row r="48" spans="1:13" x14ac:dyDescent="0.2">
      <c r="A48" s="3">
        <v>41</v>
      </c>
      <c r="B48" s="59">
        <v>1.6490000000000001E-3</v>
      </c>
      <c r="C48" s="59">
        <v>1.6479999999999999E-3</v>
      </c>
      <c r="D48" s="60">
        <v>97526.9</v>
      </c>
      <c r="E48" s="60">
        <v>160.69999999999999</v>
      </c>
      <c r="F48" s="61">
        <v>39.450000000000003</v>
      </c>
      <c r="G48" s="3" t="s">
        <v>12</v>
      </c>
      <c r="H48" s="3">
        <v>41</v>
      </c>
      <c r="I48" s="59">
        <v>9.4200000000000002E-4</v>
      </c>
      <c r="J48" s="59">
        <v>9.4200000000000002E-4</v>
      </c>
      <c r="K48" s="60">
        <v>98535.3</v>
      </c>
      <c r="L48" s="60">
        <v>92.8</v>
      </c>
      <c r="M48" s="61">
        <v>42.7</v>
      </c>
    </row>
    <row r="49" spans="1:13" x14ac:dyDescent="0.2">
      <c r="A49" s="3">
        <v>42</v>
      </c>
      <c r="B49" s="59">
        <v>1.768E-3</v>
      </c>
      <c r="C49" s="59">
        <v>1.766E-3</v>
      </c>
      <c r="D49" s="60">
        <v>97366.2</v>
      </c>
      <c r="E49" s="60">
        <v>172</v>
      </c>
      <c r="F49" s="61">
        <v>38.520000000000003</v>
      </c>
      <c r="G49" s="3" t="s">
        <v>12</v>
      </c>
      <c r="H49" s="3">
        <v>42</v>
      </c>
      <c r="I49" s="59">
        <v>1.0690000000000001E-3</v>
      </c>
      <c r="J49" s="59">
        <v>1.0679999999999999E-3</v>
      </c>
      <c r="K49" s="60">
        <v>98442.5</v>
      </c>
      <c r="L49" s="60">
        <v>105.2</v>
      </c>
      <c r="M49" s="61">
        <v>41.74</v>
      </c>
    </row>
    <row r="50" spans="1:13" x14ac:dyDescent="0.2">
      <c r="A50" s="3">
        <v>43</v>
      </c>
      <c r="B50" s="59">
        <v>1.843E-3</v>
      </c>
      <c r="C50" s="59">
        <v>1.8420000000000001E-3</v>
      </c>
      <c r="D50" s="60">
        <v>97194.2</v>
      </c>
      <c r="E50" s="60">
        <v>179</v>
      </c>
      <c r="F50" s="61">
        <v>37.590000000000003</v>
      </c>
      <c r="G50" s="3" t="s">
        <v>12</v>
      </c>
      <c r="H50" s="3">
        <v>43</v>
      </c>
      <c r="I50" s="59">
        <v>1.152E-3</v>
      </c>
      <c r="J50" s="59">
        <v>1.152E-3</v>
      </c>
      <c r="K50" s="60">
        <v>98337.4</v>
      </c>
      <c r="L50" s="60">
        <v>113.3</v>
      </c>
      <c r="M50" s="61">
        <v>40.79</v>
      </c>
    </row>
    <row r="51" spans="1:13" x14ac:dyDescent="0.2">
      <c r="A51" s="3">
        <v>44</v>
      </c>
      <c r="B51" s="59">
        <v>2.052E-3</v>
      </c>
      <c r="C51" s="59">
        <v>2.0500000000000002E-3</v>
      </c>
      <c r="D51" s="60">
        <v>97015.2</v>
      </c>
      <c r="E51" s="60">
        <v>198.9</v>
      </c>
      <c r="F51" s="61">
        <v>36.65</v>
      </c>
      <c r="G51" s="3" t="s">
        <v>12</v>
      </c>
      <c r="H51" s="3">
        <v>44</v>
      </c>
      <c r="I51" s="59">
        <v>1.268E-3</v>
      </c>
      <c r="J51" s="59">
        <v>1.2669999999999999E-3</v>
      </c>
      <c r="K51" s="60">
        <v>98224.1</v>
      </c>
      <c r="L51" s="60">
        <v>124.5</v>
      </c>
      <c r="M51" s="61">
        <v>39.83</v>
      </c>
    </row>
    <row r="52" spans="1:13" x14ac:dyDescent="0.2">
      <c r="A52" s="3">
        <v>45</v>
      </c>
      <c r="B52" s="59">
        <v>2.2309999999999999E-3</v>
      </c>
      <c r="C52" s="59">
        <v>2.2290000000000001E-3</v>
      </c>
      <c r="D52" s="60">
        <v>96816.3</v>
      </c>
      <c r="E52" s="60">
        <v>215.8</v>
      </c>
      <c r="F52" s="61">
        <v>35.729999999999997</v>
      </c>
      <c r="G52" s="3" t="s">
        <v>12</v>
      </c>
      <c r="H52" s="3">
        <v>45</v>
      </c>
      <c r="I52" s="59">
        <v>1.384E-3</v>
      </c>
      <c r="J52" s="59">
        <v>1.3829999999999999E-3</v>
      </c>
      <c r="K52" s="60">
        <v>98099.6</v>
      </c>
      <c r="L52" s="60">
        <v>135.69999999999999</v>
      </c>
      <c r="M52" s="61">
        <v>38.880000000000003</v>
      </c>
    </row>
    <row r="53" spans="1:13" x14ac:dyDescent="0.2">
      <c r="A53" s="3">
        <v>46</v>
      </c>
      <c r="B53" s="59">
        <v>2.3640000000000002E-3</v>
      </c>
      <c r="C53" s="59">
        <v>2.362E-3</v>
      </c>
      <c r="D53" s="60">
        <v>96600.6</v>
      </c>
      <c r="E53" s="60">
        <v>228.1</v>
      </c>
      <c r="F53" s="61">
        <v>34.81</v>
      </c>
      <c r="G53" s="3" t="s">
        <v>12</v>
      </c>
      <c r="H53" s="3">
        <v>46</v>
      </c>
      <c r="I53" s="59">
        <v>1.4710000000000001E-3</v>
      </c>
      <c r="J53" s="59">
        <v>1.47E-3</v>
      </c>
      <c r="K53" s="60">
        <v>97963.9</v>
      </c>
      <c r="L53" s="60">
        <v>144</v>
      </c>
      <c r="M53" s="61">
        <v>37.94</v>
      </c>
    </row>
    <row r="54" spans="1:13" x14ac:dyDescent="0.2">
      <c r="A54" s="3">
        <v>47</v>
      </c>
      <c r="B54" s="59">
        <v>2.5490000000000001E-3</v>
      </c>
      <c r="C54" s="59">
        <v>2.5460000000000001E-3</v>
      </c>
      <c r="D54" s="60">
        <v>96372.4</v>
      </c>
      <c r="E54" s="60">
        <v>245.3</v>
      </c>
      <c r="F54" s="61">
        <v>33.89</v>
      </c>
      <c r="G54" s="3" t="s">
        <v>12</v>
      </c>
      <c r="H54" s="3">
        <v>47</v>
      </c>
      <c r="I54" s="59">
        <v>1.604E-3</v>
      </c>
      <c r="J54" s="59">
        <v>1.603E-3</v>
      </c>
      <c r="K54" s="60">
        <v>97819.9</v>
      </c>
      <c r="L54" s="60">
        <v>156.80000000000001</v>
      </c>
      <c r="M54" s="61">
        <v>36.99</v>
      </c>
    </row>
    <row r="55" spans="1:13" x14ac:dyDescent="0.2">
      <c r="A55" s="3">
        <v>48</v>
      </c>
      <c r="B55" s="59">
        <v>2.6779999999999998E-3</v>
      </c>
      <c r="C55" s="59">
        <v>2.6749999999999999E-3</v>
      </c>
      <c r="D55" s="60">
        <v>96127.1</v>
      </c>
      <c r="E55" s="60">
        <v>257.10000000000002</v>
      </c>
      <c r="F55" s="61">
        <v>32.97</v>
      </c>
      <c r="G55" s="3" t="s">
        <v>12</v>
      </c>
      <c r="H55" s="3">
        <v>48</v>
      </c>
      <c r="I55" s="59">
        <v>1.7420000000000001E-3</v>
      </c>
      <c r="J55" s="59">
        <v>1.7409999999999999E-3</v>
      </c>
      <c r="K55" s="60">
        <v>97663.2</v>
      </c>
      <c r="L55" s="60">
        <v>170</v>
      </c>
      <c r="M55" s="61">
        <v>36.049999999999997</v>
      </c>
    </row>
    <row r="56" spans="1:13" x14ac:dyDescent="0.2">
      <c r="A56" s="3">
        <v>49</v>
      </c>
      <c r="B56" s="59">
        <v>2.996E-3</v>
      </c>
      <c r="C56" s="59">
        <v>2.9910000000000002E-3</v>
      </c>
      <c r="D56" s="60">
        <v>95870</v>
      </c>
      <c r="E56" s="60">
        <v>286.8</v>
      </c>
      <c r="F56" s="61">
        <v>32.06</v>
      </c>
      <c r="G56" s="3" t="s">
        <v>12</v>
      </c>
      <c r="H56" s="3">
        <v>49</v>
      </c>
      <c r="I56" s="59">
        <v>1.8990000000000001E-3</v>
      </c>
      <c r="J56" s="59">
        <v>1.897E-3</v>
      </c>
      <c r="K56" s="60">
        <v>97493.2</v>
      </c>
      <c r="L56" s="60">
        <v>185</v>
      </c>
      <c r="M56" s="61">
        <v>35.11</v>
      </c>
    </row>
    <row r="57" spans="1:13" x14ac:dyDescent="0.2">
      <c r="A57" s="3">
        <v>50</v>
      </c>
      <c r="B57" s="59">
        <v>3.2139999999999998E-3</v>
      </c>
      <c r="C57" s="59">
        <v>3.209E-3</v>
      </c>
      <c r="D57" s="60">
        <v>95583.2</v>
      </c>
      <c r="E57" s="60">
        <v>306.8</v>
      </c>
      <c r="F57" s="61">
        <v>31.15</v>
      </c>
      <c r="G57" s="3" t="s">
        <v>12</v>
      </c>
      <c r="H57" s="3">
        <v>50</v>
      </c>
      <c r="I57" s="59">
        <v>2.16E-3</v>
      </c>
      <c r="J57" s="59">
        <v>2.1580000000000002E-3</v>
      </c>
      <c r="K57" s="60">
        <v>97308.2</v>
      </c>
      <c r="L57" s="60">
        <v>210</v>
      </c>
      <c r="M57" s="61">
        <v>34.18</v>
      </c>
    </row>
    <row r="58" spans="1:13" x14ac:dyDescent="0.2">
      <c r="A58" s="3">
        <v>51</v>
      </c>
      <c r="B58" s="59">
        <v>3.4589999999999998E-3</v>
      </c>
      <c r="C58" s="59">
        <v>3.4529999999999999E-3</v>
      </c>
      <c r="D58" s="60">
        <v>95276.4</v>
      </c>
      <c r="E58" s="60">
        <v>329</v>
      </c>
      <c r="F58" s="61">
        <v>30.25</v>
      </c>
      <c r="G58" s="3" t="s">
        <v>12</v>
      </c>
      <c r="H58" s="3">
        <v>51</v>
      </c>
      <c r="I58" s="59">
        <v>2.3059999999999999E-3</v>
      </c>
      <c r="J58" s="59">
        <v>2.3029999999999999E-3</v>
      </c>
      <c r="K58" s="60">
        <v>97098.2</v>
      </c>
      <c r="L58" s="60">
        <v>223.6</v>
      </c>
      <c r="M58" s="61">
        <v>33.25</v>
      </c>
    </row>
    <row r="59" spans="1:13" x14ac:dyDescent="0.2">
      <c r="A59" s="3">
        <v>52</v>
      </c>
      <c r="B59" s="59">
        <v>3.699E-3</v>
      </c>
      <c r="C59" s="59">
        <v>3.692E-3</v>
      </c>
      <c r="D59" s="60">
        <v>94947.5</v>
      </c>
      <c r="E59" s="60">
        <v>350.5</v>
      </c>
      <c r="F59" s="61">
        <v>29.36</v>
      </c>
      <c r="G59" s="3" t="s">
        <v>12</v>
      </c>
      <c r="H59" s="3">
        <v>52</v>
      </c>
      <c r="I59" s="59">
        <v>2.5230000000000001E-3</v>
      </c>
      <c r="J59" s="59">
        <v>2.5200000000000001E-3</v>
      </c>
      <c r="K59" s="60">
        <v>96874.6</v>
      </c>
      <c r="L59" s="60">
        <v>244.1</v>
      </c>
      <c r="M59" s="61">
        <v>32.33</v>
      </c>
    </row>
    <row r="60" spans="1:13" x14ac:dyDescent="0.2">
      <c r="A60" s="3">
        <v>53</v>
      </c>
      <c r="B60" s="59">
        <v>4.0309999999999999E-3</v>
      </c>
      <c r="C60" s="59">
        <v>4.0229999999999997E-3</v>
      </c>
      <c r="D60" s="60">
        <v>94597</v>
      </c>
      <c r="E60" s="60">
        <v>380.6</v>
      </c>
      <c r="F60" s="61">
        <v>28.46</v>
      </c>
      <c r="G60" s="3" t="s">
        <v>12</v>
      </c>
      <c r="H60" s="3">
        <v>53</v>
      </c>
      <c r="I60" s="59">
        <v>2.7929999999999999E-3</v>
      </c>
      <c r="J60" s="59">
        <v>2.7889999999999998E-3</v>
      </c>
      <c r="K60" s="60">
        <v>96630.5</v>
      </c>
      <c r="L60" s="60">
        <v>269.5</v>
      </c>
      <c r="M60" s="61">
        <v>31.41</v>
      </c>
    </row>
    <row r="61" spans="1:13" x14ac:dyDescent="0.2">
      <c r="A61" s="3">
        <v>54</v>
      </c>
      <c r="B61" s="59">
        <v>4.4879999999999998E-3</v>
      </c>
      <c r="C61" s="59">
        <v>4.4780000000000002E-3</v>
      </c>
      <c r="D61" s="60">
        <v>94216.4</v>
      </c>
      <c r="E61" s="60">
        <v>421.9</v>
      </c>
      <c r="F61" s="61">
        <v>27.58</v>
      </c>
      <c r="G61" s="3" t="s">
        <v>12</v>
      </c>
      <c r="H61" s="3">
        <v>54</v>
      </c>
      <c r="I61" s="59">
        <v>2.9940000000000001E-3</v>
      </c>
      <c r="J61" s="59">
        <v>2.99E-3</v>
      </c>
      <c r="K61" s="60">
        <v>96361</v>
      </c>
      <c r="L61" s="60">
        <v>288.10000000000002</v>
      </c>
      <c r="M61" s="61">
        <v>30.49</v>
      </c>
    </row>
    <row r="62" spans="1:13" x14ac:dyDescent="0.2">
      <c r="A62" s="3">
        <v>55</v>
      </c>
      <c r="B62" s="59">
        <v>4.8690000000000001E-3</v>
      </c>
      <c r="C62" s="59">
        <v>4.8570000000000002E-3</v>
      </c>
      <c r="D62" s="60">
        <v>93794.5</v>
      </c>
      <c r="E62" s="60">
        <v>455.6</v>
      </c>
      <c r="F62" s="61">
        <v>26.7</v>
      </c>
      <c r="G62" s="3" t="s">
        <v>12</v>
      </c>
      <c r="H62" s="3">
        <v>55</v>
      </c>
      <c r="I62" s="59">
        <v>3.3630000000000001E-3</v>
      </c>
      <c r="J62" s="59">
        <v>3.3579999999999999E-3</v>
      </c>
      <c r="K62" s="60">
        <v>96072.9</v>
      </c>
      <c r="L62" s="60">
        <v>322.60000000000002</v>
      </c>
      <c r="M62" s="61">
        <v>29.58</v>
      </c>
    </row>
    <row r="63" spans="1:13" x14ac:dyDescent="0.2">
      <c r="A63" s="3">
        <v>56</v>
      </c>
      <c r="B63" s="59">
        <v>5.3550000000000004E-3</v>
      </c>
      <c r="C63" s="59">
        <v>5.3410000000000003E-3</v>
      </c>
      <c r="D63" s="60">
        <v>93338.9</v>
      </c>
      <c r="E63" s="60">
        <v>498.5</v>
      </c>
      <c r="F63" s="61">
        <v>25.83</v>
      </c>
      <c r="G63" s="3" t="s">
        <v>12</v>
      </c>
      <c r="H63" s="3">
        <v>56</v>
      </c>
      <c r="I63" s="59">
        <v>3.6280000000000001E-3</v>
      </c>
      <c r="J63" s="59">
        <v>3.6210000000000001E-3</v>
      </c>
      <c r="K63" s="60">
        <v>95750.399999999994</v>
      </c>
      <c r="L63" s="60">
        <v>346.8</v>
      </c>
      <c r="M63" s="61">
        <v>28.68</v>
      </c>
    </row>
    <row r="64" spans="1:13" x14ac:dyDescent="0.2">
      <c r="A64" s="3">
        <v>57</v>
      </c>
      <c r="B64" s="59">
        <v>5.9979999999999999E-3</v>
      </c>
      <c r="C64" s="59">
        <v>5.9800000000000001E-3</v>
      </c>
      <c r="D64" s="60">
        <v>92840.3</v>
      </c>
      <c r="E64" s="60">
        <v>555.20000000000005</v>
      </c>
      <c r="F64" s="61">
        <v>24.96</v>
      </c>
      <c r="G64" s="3" t="s">
        <v>12</v>
      </c>
      <c r="H64" s="3">
        <v>57</v>
      </c>
      <c r="I64" s="59">
        <v>4.0099999999999997E-3</v>
      </c>
      <c r="J64" s="59">
        <v>4.0020000000000003E-3</v>
      </c>
      <c r="K64" s="60">
        <v>95403.6</v>
      </c>
      <c r="L64" s="60">
        <v>381.8</v>
      </c>
      <c r="M64" s="61">
        <v>27.78</v>
      </c>
    </row>
    <row r="65" spans="1:13" x14ac:dyDescent="0.2">
      <c r="A65" s="3">
        <v>58</v>
      </c>
      <c r="B65" s="59">
        <v>6.6010000000000001E-3</v>
      </c>
      <c r="C65" s="59">
        <v>6.5799999999999999E-3</v>
      </c>
      <c r="D65" s="60">
        <v>92285.2</v>
      </c>
      <c r="E65" s="60">
        <v>607.20000000000005</v>
      </c>
      <c r="F65" s="61">
        <v>24.11</v>
      </c>
      <c r="G65" s="3" t="s">
        <v>12</v>
      </c>
      <c r="H65" s="3">
        <v>58</v>
      </c>
      <c r="I65" s="59">
        <v>4.2550000000000001E-3</v>
      </c>
      <c r="J65" s="59">
        <v>4.2459999999999998E-3</v>
      </c>
      <c r="K65" s="60">
        <v>95021.8</v>
      </c>
      <c r="L65" s="60">
        <v>403.5</v>
      </c>
      <c r="M65" s="61">
        <v>26.89</v>
      </c>
    </row>
    <row r="66" spans="1:13" x14ac:dyDescent="0.2">
      <c r="A66" s="3">
        <v>59</v>
      </c>
      <c r="B66" s="59">
        <v>7.3070000000000001E-3</v>
      </c>
      <c r="C66" s="59">
        <v>7.2810000000000001E-3</v>
      </c>
      <c r="D66" s="60">
        <v>91678</v>
      </c>
      <c r="E66" s="60">
        <v>667.5</v>
      </c>
      <c r="F66" s="61">
        <v>23.27</v>
      </c>
      <c r="G66" s="3" t="s">
        <v>12</v>
      </c>
      <c r="H66" s="3">
        <v>59</v>
      </c>
      <c r="I66" s="59">
        <v>4.7149999999999996E-3</v>
      </c>
      <c r="J66" s="59">
        <v>4.7039999999999998E-3</v>
      </c>
      <c r="K66" s="60">
        <v>94618.3</v>
      </c>
      <c r="L66" s="60">
        <v>445</v>
      </c>
      <c r="M66" s="61">
        <v>26</v>
      </c>
    </row>
    <row r="67" spans="1:13" x14ac:dyDescent="0.2">
      <c r="A67" s="3">
        <v>60</v>
      </c>
      <c r="B67" s="59">
        <v>8.1080000000000006E-3</v>
      </c>
      <c r="C67" s="59">
        <v>8.0750000000000006E-3</v>
      </c>
      <c r="D67" s="60">
        <v>91010.5</v>
      </c>
      <c r="E67" s="60">
        <v>734.9</v>
      </c>
      <c r="F67" s="61">
        <v>22.43</v>
      </c>
      <c r="G67" s="3" t="s">
        <v>12</v>
      </c>
      <c r="H67" s="3">
        <v>60</v>
      </c>
      <c r="I67" s="59">
        <v>5.2599999999999999E-3</v>
      </c>
      <c r="J67" s="59">
        <v>5.2459999999999998E-3</v>
      </c>
      <c r="K67" s="60">
        <v>94173.3</v>
      </c>
      <c r="L67" s="60">
        <v>494</v>
      </c>
      <c r="M67" s="61">
        <v>25.13</v>
      </c>
    </row>
    <row r="68" spans="1:13" x14ac:dyDescent="0.2">
      <c r="A68" s="3">
        <v>61</v>
      </c>
      <c r="B68" s="59">
        <v>8.7580000000000002E-3</v>
      </c>
      <c r="C68" s="59">
        <v>8.7189999999999993E-3</v>
      </c>
      <c r="D68" s="60">
        <v>90275.6</v>
      </c>
      <c r="E68" s="60">
        <v>787.1</v>
      </c>
      <c r="F68" s="61">
        <v>21.61</v>
      </c>
      <c r="G68" s="3" t="s">
        <v>12</v>
      </c>
      <c r="H68" s="3">
        <v>61</v>
      </c>
      <c r="I68" s="59">
        <v>5.7499999999999999E-3</v>
      </c>
      <c r="J68" s="59">
        <v>5.7330000000000002E-3</v>
      </c>
      <c r="K68" s="60">
        <v>93679.2</v>
      </c>
      <c r="L68" s="60">
        <v>537.1</v>
      </c>
      <c r="M68" s="61">
        <v>24.26</v>
      </c>
    </row>
    <row r="69" spans="1:13" x14ac:dyDescent="0.2">
      <c r="A69" s="3">
        <v>62</v>
      </c>
      <c r="B69" s="59">
        <v>9.6419999999999995E-3</v>
      </c>
      <c r="C69" s="59">
        <v>9.5960000000000004E-3</v>
      </c>
      <c r="D69" s="60">
        <v>89488.4</v>
      </c>
      <c r="E69" s="60">
        <v>858.7</v>
      </c>
      <c r="F69" s="61">
        <v>20.8</v>
      </c>
      <c r="G69" s="3" t="s">
        <v>12</v>
      </c>
      <c r="H69" s="3">
        <v>62</v>
      </c>
      <c r="I69" s="59">
        <v>6.2490000000000002E-3</v>
      </c>
      <c r="J69" s="59">
        <v>6.2290000000000002E-3</v>
      </c>
      <c r="K69" s="60">
        <v>93142.2</v>
      </c>
      <c r="L69" s="60">
        <v>580.20000000000005</v>
      </c>
      <c r="M69" s="61">
        <v>23.39</v>
      </c>
    </row>
    <row r="70" spans="1:13" x14ac:dyDescent="0.2">
      <c r="A70" s="3">
        <v>63</v>
      </c>
      <c r="B70" s="59">
        <v>1.0555999999999999E-2</v>
      </c>
      <c r="C70" s="59">
        <v>1.0500000000000001E-2</v>
      </c>
      <c r="D70" s="60">
        <v>88629.7</v>
      </c>
      <c r="E70" s="60">
        <v>930.7</v>
      </c>
      <c r="F70" s="61">
        <v>19.989999999999998</v>
      </c>
      <c r="G70" s="3" t="s">
        <v>12</v>
      </c>
      <c r="H70" s="3">
        <v>63</v>
      </c>
      <c r="I70" s="59">
        <v>6.8500000000000002E-3</v>
      </c>
      <c r="J70" s="59">
        <v>6.8269999999999997E-3</v>
      </c>
      <c r="K70" s="60">
        <v>92562</v>
      </c>
      <c r="L70" s="60">
        <v>631.9</v>
      </c>
      <c r="M70" s="61">
        <v>22.54</v>
      </c>
    </row>
    <row r="71" spans="1:13" x14ac:dyDescent="0.2">
      <c r="A71" s="3">
        <v>64</v>
      </c>
      <c r="B71" s="59">
        <v>1.1557E-2</v>
      </c>
      <c r="C71" s="59">
        <v>1.1490999999999999E-2</v>
      </c>
      <c r="D71" s="60">
        <v>87699.1</v>
      </c>
      <c r="E71" s="60">
        <v>1007.7</v>
      </c>
      <c r="F71" s="61">
        <v>19.2</v>
      </c>
      <c r="G71" s="3" t="s">
        <v>12</v>
      </c>
      <c r="H71" s="3">
        <v>64</v>
      </c>
      <c r="I71" s="59">
        <v>7.3670000000000003E-3</v>
      </c>
      <c r="J71" s="59">
        <v>7.3400000000000002E-3</v>
      </c>
      <c r="K71" s="60">
        <v>91930.1</v>
      </c>
      <c r="L71" s="60">
        <v>674.7</v>
      </c>
      <c r="M71" s="61">
        <v>21.69</v>
      </c>
    </row>
    <row r="72" spans="1:13" x14ac:dyDescent="0.2">
      <c r="A72" s="3">
        <v>65</v>
      </c>
      <c r="B72" s="59">
        <v>1.244E-2</v>
      </c>
      <c r="C72" s="59">
        <v>1.2363000000000001E-2</v>
      </c>
      <c r="D72" s="60">
        <v>86691.3</v>
      </c>
      <c r="E72" s="60">
        <v>1071.7</v>
      </c>
      <c r="F72" s="61">
        <v>18.420000000000002</v>
      </c>
      <c r="G72" s="3" t="s">
        <v>12</v>
      </c>
      <c r="H72" s="3">
        <v>65</v>
      </c>
      <c r="I72" s="59">
        <v>8.0520000000000001E-3</v>
      </c>
      <c r="J72" s="59">
        <v>8.0190000000000001E-3</v>
      </c>
      <c r="K72" s="60">
        <v>91255.3</v>
      </c>
      <c r="L72" s="60">
        <v>731.8</v>
      </c>
      <c r="M72" s="61">
        <v>20.84</v>
      </c>
    </row>
    <row r="73" spans="1:13" x14ac:dyDescent="0.2">
      <c r="A73" s="3">
        <v>66</v>
      </c>
      <c r="B73" s="59">
        <v>1.3172E-2</v>
      </c>
      <c r="C73" s="59">
        <v>1.3084999999999999E-2</v>
      </c>
      <c r="D73" s="60">
        <v>85619.6</v>
      </c>
      <c r="E73" s="60">
        <v>1120.4000000000001</v>
      </c>
      <c r="F73" s="61">
        <v>17.64</v>
      </c>
      <c r="G73" s="3" t="s">
        <v>12</v>
      </c>
      <c r="H73" s="3">
        <v>66</v>
      </c>
      <c r="I73" s="59">
        <v>8.5369999999999994E-3</v>
      </c>
      <c r="J73" s="59">
        <v>8.5009999999999999E-3</v>
      </c>
      <c r="K73" s="60">
        <v>90523.5</v>
      </c>
      <c r="L73" s="60">
        <v>769.6</v>
      </c>
      <c r="M73" s="61">
        <v>20.010000000000002</v>
      </c>
    </row>
    <row r="74" spans="1:13" x14ac:dyDescent="0.2">
      <c r="A74" s="3">
        <v>67</v>
      </c>
      <c r="B74" s="59">
        <v>1.4548E-2</v>
      </c>
      <c r="C74" s="59">
        <v>1.4442999999999999E-2</v>
      </c>
      <c r="D74" s="60">
        <v>84499.199999999997</v>
      </c>
      <c r="E74" s="60">
        <v>1220.5</v>
      </c>
      <c r="F74" s="61">
        <v>16.87</v>
      </c>
      <c r="G74" s="3" t="s">
        <v>12</v>
      </c>
      <c r="H74" s="3">
        <v>67</v>
      </c>
      <c r="I74" s="59">
        <v>9.5479999999999992E-3</v>
      </c>
      <c r="J74" s="59">
        <v>9.502E-3</v>
      </c>
      <c r="K74" s="60">
        <v>89754</v>
      </c>
      <c r="L74" s="60">
        <v>852.9</v>
      </c>
      <c r="M74" s="61">
        <v>19.18</v>
      </c>
    </row>
    <row r="75" spans="1:13" x14ac:dyDescent="0.2">
      <c r="A75" s="3">
        <v>68</v>
      </c>
      <c r="B75" s="59">
        <v>1.5976000000000001E-2</v>
      </c>
      <c r="C75" s="59">
        <v>1.5848999999999999E-2</v>
      </c>
      <c r="D75" s="60">
        <v>83278.8</v>
      </c>
      <c r="E75" s="60">
        <v>1319.9</v>
      </c>
      <c r="F75" s="61">
        <v>16.11</v>
      </c>
      <c r="G75" s="3" t="s">
        <v>12</v>
      </c>
      <c r="H75" s="3">
        <v>68</v>
      </c>
      <c r="I75" s="59">
        <v>1.0756999999999999E-2</v>
      </c>
      <c r="J75" s="59">
        <v>1.0699E-2</v>
      </c>
      <c r="K75" s="60">
        <v>88901.1</v>
      </c>
      <c r="L75" s="60">
        <v>951.2</v>
      </c>
      <c r="M75" s="61">
        <v>18.350000000000001</v>
      </c>
    </row>
    <row r="76" spans="1:13" x14ac:dyDescent="0.2">
      <c r="A76" s="3">
        <v>69</v>
      </c>
      <c r="B76" s="59">
        <v>1.8024999999999999E-2</v>
      </c>
      <c r="C76" s="59">
        <v>1.7864000000000001E-2</v>
      </c>
      <c r="D76" s="60">
        <v>81958.8</v>
      </c>
      <c r="E76" s="60">
        <v>1464.1</v>
      </c>
      <c r="F76" s="61">
        <v>15.36</v>
      </c>
      <c r="G76" s="3" t="s">
        <v>12</v>
      </c>
      <c r="H76" s="3">
        <v>69</v>
      </c>
      <c r="I76" s="59">
        <v>1.1753E-2</v>
      </c>
      <c r="J76" s="59">
        <v>1.1684999999999999E-2</v>
      </c>
      <c r="K76" s="60">
        <v>87949.9</v>
      </c>
      <c r="L76" s="60">
        <v>1027.7</v>
      </c>
      <c r="M76" s="61">
        <v>17.55</v>
      </c>
    </row>
    <row r="77" spans="1:13" x14ac:dyDescent="0.2">
      <c r="A77" s="3">
        <v>70</v>
      </c>
      <c r="B77" s="59">
        <v>1.9720999999999999E-2</v>
      </c>
      <c r="C77" s="59">
        <v>1.9528E-2</v>
      </c>
      <c r="D77" s="60">
        <v>80494.7</v>
      </c>
      <c r="E77" s="60">
        <v>1571.9</v>
      </c>
      <c r="F77" s="61">
        <v>14.63</v>
      </c>
      <c r="G77" s="3" t="s">
        <v>12</v>
      </c>
      <c r="H77" s="3">
        <v>70</v>
      </c>
      <c r="I77" s="59">
        <v>1.3135000000000001E-2</v>
      </c>
      <c r="J77" s="59">
        <v>1.3049E-2</v>
      </c>
      <c r="K77" s="60">
        <v>86922.2</v>
      </c>
      <c r="L77" s="60">
        <v>1134.2</v>
      </c>
      <c r="M77" s="61">
        <v>16.75</v>
      </c>
    </row>
    <row r="78" spans="1:13" x14ac:dyDescent="0.2">
      <c r="A78" s="3">
        <v>71</v>
      </c>
      <c r="B78" s="59">
        <v>2.1819000000000002E-2</v>
      </c>
      <c r="C78" s="59">
        <v>2.1583999999999999E-2</v>
      </c>
      <c r="D78" s="60">
        <v>78922.8</v>
      </c>
      <c r="E78" s="60">
        <v>1703.5</v>
      </c>
      <c r="F78" s="61">
        <v>13.91</v>
      </c>
      <c r="G78" s="3" t="s">
        <v>12</v>
      </c>
      <c r="H78" s="3">
        <v>71</v>
      </c>
      <c r="I78" s="59">
        <v>1.4478E-2</v>
      </c>
      <c r="J78" s="59">
        <v>1.4374E-2</v>
      </c>
      <c r="K78" s="60">
        <v>85788</v>
      </c>
      <c r="L78" s="60">
        <v>1233.0999999999999</v>
      </c>
      <c r="M78" s="61">
        <v>15.96</v>
      </c>
    </row>
    <row r="79" spans="1:13" x14ac:dyDescent="0.2">
      <c r="A79" s="3">
        <v>72</v>
      </c>
      <c r="B79" s="59">
        <v>2.5078E-2</v>
      </c>
      <c r="C79" s="59">
        <v>2.4767000000000001E-2</v>
      </c>
      <c r="D79" s="60">
        <v>77219.399999999994</v>
      </c>
      <c r="E79" s="60">
        <v>1912.5</v>
      </c>
      <c r="F79" s="61">
        <v>13.21</v>
      </c>
      <c r="G79" s="3" t="s">
        <v>12</v>
      </c>
      <c r="H79" s="3">
        <v>72</v>
      </c>
      <c r="I79" s="59">
        <v>1.6291E-2</v>
      </c>
      <c r="J79" s="59">
        <v>1.6159E-2</v>
      </c>
      <c r="K79" s="60">
        <v>84554.9</v>
      </c>
      <c r="L79" s="60">
        <v>1366.3</v>
      </c>
      <c r="M79" s="61">
        <v>15.19</v>
      </c>
    </row>
    <row r="80" spans="1:13" x14ac:dyDescent="0.2">
      <c r="A80" s="3">
        <v>73</v>
      </c>
      <c r="B80" s="59">
        <v>2.7376000000000001E-2</v>
      </c>
      <c r="C80" s="59">
        <v>2.7005999999999999E-2</v>
      </c>
      <c r="D80" s="60">
        <v>75306.899999999994</v>
      </c>
      <c r="E80" s="60">
        <v>2033.8</v>
      </c>
      <c r="F80" s="61">
        <v>12.53</v>
      </c>
      <c r="G80" s="3" t="s">
        <v>12</v>
      </c>
      <c r="H80" s="3">
        <v>73</v>
      </c>
      <c r="I80" s="59">
        <v>1.8495000000000001E-2</v>
      </c>
      <c r="J80" s="59">
        <v>1.8325999999999999E-2</v>
      </c>
      <c r="K80" s="60">
        <v>83188.600000000006</v>
      </c>
      <c r="L80" s="60">
        <v>1524.5</v>
      </c>
      <c r="M80" s="61">
        <v>14.43</v>
      </c>
    </row>
    <row r="81" spans="1:13" x14ac:dyDescent="0.2">
      <c r="A81" s="3">
        <v>74</v>
      </c>
      <c r="B81" s="59">
        <v>3.0853999999999999E-2</v>
      </c>
      <c r="C81" s="59">
        <v>3.0384999999999999E-2</v>
      </c>
      <c r="D81" s="60">
        <v>73273.100000000006</v>
      </c>
      <c r="E81" s="60">
        <v>2226.4</v>
      </c>
      <c r="F81" s="61">
        <v>11.87</v>
      </c>
      <c r="G81" s="3" t="s">
        <v>12</v>
      </c>
      <c r="H81" s="3">
        <v>74</v>
      </c>
      <c r="I81" s="59">
        <v>2.0573999999999999E-2</v>
      </c>
      <c r="J81" s="59">
        <v>2.0365000000000001E-2</v>
      </c>
      <c r="K81" s="60">
        <v>81664.100000000006</v>
      </c>
      <c r="L81" s="60">
        <v>1663.1</v>
      </c>
      <c r="M81" s="61">
        <v>13.69</v>
      </c>
    </row>
    <row r="82" spans="1:13" x14ac:dyDescent="0.2">
      <c r="A82" s="3">
        <v>75</v>
      </c>
      <c r="B82" s="59">
        <v>3.3735000000000001E-2</v>
      </c>
      <c r="C82" s="59">
        <v>3.3175000000000003E-2</v>
      </c>
      <c r="D82" s="60">
        <v>71046.7</v>
      </c>
      <c r="E82" s="60">
        <v>2357</v>
      </c>
      <c r="F82" s="61">
        <v>11.22</v>
      </c>
      <c r="G82" s="3" t="s">
        <v>12</v>
      </c>
      <c r="H82" s="3">
        <v>75</v>
      </c>
      <c r="I82" s="59">
        <v>2.2745999999999999E-2</v>
      </c>
      <c r="J82" s="59">
        <v>2.249E-2</v>
      </c>
      <c r="K82" s="60">
        <v>80001</v>
      </c>
      <c r="L82" s="60">
        <v>1799.3</v>
      </c>
      <c r="M82" s="61">
        <v>12.97</v>
      </c>
    </row>
    <row r="83" spans="1:13" x14ac:dyDescent="0.2">
      <c r="A83" s="3">
        <v>76</v>
      </c>
      <c r="B83" s="59">
        <v>3.7236999999999999E-2</v>
      </c>
      <c r="C83" s="59">
        <v>3.6556999999999999E-2</v>
      </c>
      <c r="D83" s="60">
        <v>68689.7</v>
      </c>
      <c r="E83" s="60">
        <v>2511.1</v>
      </c>
      <c r="F83" s="61">
        <v>10.59</v>
      </c>
      <c r="G83" s="3" t="s">
        <v>12</v>
      </c>
      <c r="H83" s="3">
        <v>76</v>
      </c>
      <c r="I83" s="59">
        <v>2.5455999999999999E-2</v>
      </c>
      <c r="J83" s="59">
        <v>2.5135999999999999E-2</v>
      </c>
      <c r="K83" s="60">
        <v>78201.8</v>
      </c>
      <c r="L83" s="60">
        <v>1965.7</v>
      </c>
      <c r="M83" s="61">
        <v>12.25</v>
      </c>
    </row>
    <row r="84" spans="1:13" x14ac:dyDescent="0.2">
      <c r="A84" s="3">
        <v>77</v>
      </c>
      <c r="B84" s="59">
        <v>4.1012E-2</v>
      </c>
      <c r="C84" s="59">
        <v>4.0188000000000001E-2</v>
      </c>
      <c r="D84" s="60">
        <v>66178.7</v>
      </c>
      <c r="E84" s="60">
        <v>2659.6</v>
      </c>
      <c r="F84" s="61">
        <v>9.9700000000000006</v>
      </c>
      <c r="G84" s="3" t="s">
        <v>12</v>
      </c>
      <c r="H84" s="3">
        <v>77</v>
      </c>
      <c r="I84" s="59">
        <v>2.8299000000000001E-2</v>
      </c>
      <c r="J84" s="59">
        <v>2.7904000000000002E-2</v>
      </c>
      <c r="K84" s="60">
        <v>76236.100000000006</v>
      </c>
      <c r="L84" s="60">
        <v>2127.3000000000002</v>
      </c>
      <c r="M84" s="61">
        <v>11.56</v>
      </c>
    </row>
    <row r="85" spans="1:13" x14ac:dyDescent="0.2">
      <c r="A85" s="3">
        <v>78</v>
      </c>
      <c r="B85" s="59">
        <v>4.6001E-2</v>
      </c>
      <c r="C85" s="59">
        <v>4.4965999999999999E-2</v>
      </c>
      <c r="D85" s="60">
        <v>63519.1</v>
      </c>
      <c r="E85" s="60">
        <v>2856.2</v>
      </c>
      <c r="F85" s="61">
        <v>9.3699999999999992</v>
      </c>
      <c r="G85" s="3" t="s">
        <v>12</v>
      </c>
      <c r="H85" s="3">
        <v>78</v>
      </c>
      <c r="I85" s="59">
        <v>3.1496999999999997E-2</v>
      </c>
      <c r="J85" s="59">
        <v>3.1008000000000001E-2</v>
      </c>
      <c r="K85" s="60">
        <v>74108.800000000003</v>
      </c>
      <c r="L85" s="60">
        <v>2298</v>
      </c>
      <c r="M85" s="61">
        <v>10.87</v>
      </c>
    </row>
    <row r="86" spans="1:13" x14ac:dyDescent="0.2">
      <c r="A86" s="3">
        <v>79</v>
      </c>
      <c r="B86" s="59">
        <v>5.0929000000000002E-2</v>
      </c>
      <c r="C86" s="59">
        <v>4.9664E-2</v>
      </c>
      <c r="D86" s="60">
        <v>60662.8</v>
      </c>
      <c r="E86" s="60">
        <v>3012.8</v>
      </c>
      <c r="F86" s="61">
        <v>8.7899999999999991</v>
      </c>
      <c r="G86" s="3" t="s">
        <v>12</v>
      </c>
      <c r="H86" s="3">
        <v>79</v>
      </c>
      <c r="I86" s="59">
        <v>3.6186999999999997E-2</v>
      </c>
      <c r="J86" s="59">
        <v>3.5543999999999999E-2</v>
      </c>
      <c r="K86" s="60">
        <v>71810.8</v>
      </c>
      <c r="L86" s="60">
        <v>2552.4</v>
      </c>
      <c r="M86" s="61">
        <v>10.199999999999999</v>
      </c>
    </row>
    <row r="87" spans="1:13" x14ac:dyDescent="0.2">
      <c r="A87" s="3">
        <v>80</v>
      </c>
      <c r="B87" s="59">
        <v>5.8339000000000002E-2</v>
      </c>
      <c r="C87" s="59">
        <v>5.6686E-2</v>
      </c>
      <c r="D87" s="60">
        <v>57650.1</v>
      </c>
      <c r="E87" s="60">
        <v>3267.9</v>
      </c>
      <c r="F87" s="61">
        <v>8.2200000000000006</v>
      </c>
      <c r="G87" s="3" t="s">
        <v>12</v>
      </c>
      <c r="H87" s="3">
        <v>80</v>
      </c>
      <c r="I87" s="59">
        <v>4.1540000000000001E-2</v>
      </c>
      <c r="J87" s="59">
        <v>4.0695000000000002E-2</v>
      </c>
      <c r="K87" s="60">
        <v>69258.399999999994</v>
      </c>
      <c r="L87" s="60">
        <v>2818.4</v>
      </c>
      <c r="M87" s="61">
        <v>9.56</v>
      </c>
    </row>
    <row r="88" spans="1:13" x14ac:dyDescent="0.2">
      <c r="A88" s="3">
        <v>81</v>
      </c>
      <c r="B88" s="59">
        <v>6.4781000000000005E-2</v>
      </c>
      <c r="C88" s="59">
        <v>6.2747999999999998E-2</v>
      </c>
      <c r="D88" s="60">
        <v>54382.1</v>
      </c>
      <c r="E88" s="60">
        <v>3412.4</v>
      </c>
      <c r="F88" s="61">
        <v>7.68</v>
      </c>
      <c r="G88" s="3" t="s">
        <v>12</v>
      </c>
      <c r="H88" s="3">
        <v>81</v>
      </c>
      <c r="I88" s="59">
        <v>4.6850999999999997E-2</v>
      </c>
      <c r="J88" s="59">
        <v>4.5779E-2</v>
      </c>
      <c r="K88" s="60">
        <v>66439.899999999994</v>
      </c>
      <c r="L88" s="60">
        <v>3041.5</v>
      </c>
      <c r="M88" s="61">
        <v>8.9499999999999993</v>
      </c>
    </row>
    <row r="89" spans="1:13" x14ac:dyDescent="0.2">
      <c r="A89" s="3">
        <v>82</v>
      </c>
      <c r="B89" s="59">
        <v>7.4164999999999995E-2</v>
      </c>
      <c r="C89" s="59">
        <v>7.1513999999999994E-2</v>
      </c>
      <c r="D89" s="60">
        <v>50969.8</v>
      </c>
      <c r="E89" s="60">
        <v>3645</v>
      </c>
      <c r="F89" s="61">
        <v>7.16</v>
      </c>
      <c r="G89" s="3" t="s">
        <v>12</v>
      </c>
      <c r="H89" s="3">
        <v>82</v>
      </c>
      <c r="I89" s="59">
        <v>5.3534999999999999E-2</v>
      </c>
      <c r="J89" s="59">
        <v>5.2138999999999998E-2</v>
      </c>
      <c r="K89" s="60">
        <v>63398.400000000001</v>
      </c>
      <c r="L89" s="60">
        <v>3305.5</v>
      </c>
      <c r="M89" s="61">
        <v>8.35</v>
      </c>
    </row>
    <row r="90" spans="1:13" x14ac:dyDescent="0.2">
      <c r="A90" s="3">
        <v>83</v>
      </c>
      <c r="B90" s="59">
        <v>8.3293000000000006E-2</v>
      </c>
      <c r="C90" s="59">
        <v>7.9963000000000006E-2</v>
      </c>
      <c r="D90" s="60">
        <v>47324.7</v>
      </c>
      <c r="E90" s="60">
        <v>3784.2</v>
      </c>
      <c r="F90" s="61">
        <v>6.68</v>
      </c>
      <c r="G90" s="3" t="s">
        <v>12</v>
      </c>
      <c r="H90" s="3">
        <v>83</v>
      </c>
      <c r="I90" s="59">
        <v>6.0756999999999999E-2</v>
      </c>
      <c r="J90" s="59">
        <v>5.8965999999999998E-2</v>
      </c>
      <c r="K90" s="60">
        <v>60092.9</v>
      </c>
      <c r="L90" s="60">
        <v>3543.4</v>
      </c>
      <c r="M90" s="61">
        <v>7.78</v>
      </c>
    </row>
    <row r="91" spans="1:13" x14ac:dyDescent="0.2">
      <c r="A91" s="3">
        <v>84</v>
      </c>
      <c r="B91" s="59">
        <v>9.3287999999999996E-2</v>
      </c>
      <c r="C91" s="59">
        <v>8.9130000000000001E-2</v>
      </c>
      <c r="D91" s="60">
        <v>43540.5</v>
      </c>
      <c r="E91" s="60">
        <v>3880.8</v>
      </c>
      <c r="F91" s="61">
        <v>6.21</v>
      </c>
      <c r="G91" s="3" t="s">
        <v>12</v>
      </c>
      <c r="H91" s="3">
        <v>84</v>
      </c>
      <c r="I91" s="59">
        <v>7.0285E-2</v>
      </c>
      <c r="J91" s="59">
        <v>6.7898E-2</v>
      </c>
      <c r="K91" s="60">
        <v>56549.4</v>
      </c>
      <c r="L91" s="60">
        <v>3839.6</v>
      </c>
      <c r="M91" s="61">
        <v>7.24</v>
      </c>
    </row>
    <row r="92" spans="1:13" x14ac:dyDescent="0.2">
      <c r="A92" s="3">
        <v>85</v>
      </c>
      <c r="B92" s="59">
        <v>0.106416</v>
      </c>
      <c r="C92" s="59">
        <v>0.10104</v>
      </c>
      <c r="D92" s="60">
        <v>39659.699999999997</v>
      </c>
      <c r="E92" s="60">
        <v>4007.2</v>
      </c>
      <c r="F92" s="61">
        <v>5.77</v>
      </c>
      <c r="G92" s="3" t="s">
        <v>12</v>
      </c>
      <c r="H92" s="3">
        <v>85</v>
      </c>
      <c r="I92" s="59">
        <v>7.9386999999999999E-2</v>
      </c>
      <c r="J92" s="59">
        <v>7.6355999999999993E-2</v>
      </c>
      <c r="K92" s="60">
        <v>52709.8</v>
      </c>
      <c r="L92" s="60">
        <v>4024.7</v>
      </c>
      <c r="M92" s="61">
        <v>6.73</v>
      </c>
    </row>
    <row r="93" spans="1:13" x14ac:dyDescent="0.2">
      <c r="A93" s="3">
        <v>86</v>
      </c>
      <c r="B93" s="59">
        <v>0.118449</v>
      </c>
      <c r="C93" s="59">
        <v>0.11182599999999999</v>
      </c>
      <c r="D93" s="60">
        <v>35652.5</v>
      </c>
      <c r="E93" s="60">
        <v>3986.9</v>
      </c>
      <c r="F93" s="61">
        <v>5.37</v>
      </c>
      <c r="G93" s="3" t="s">
        <v>12</v>
      </c>
      <c r="H93" s="3">
        <v>86</v>
      </c>
      <c r="I93" s="59">
        <v>8.9704000000000006E-2</v>
      </c>
      <c r="J93" s="59">
        <v>8.5852999999999999E-2</v>
      </c>
      <c r="K93" s="60">
        <v>48685.1</v>
      </c>
      <c r="L93" s="60">
        <v>4179.8</v>
      </c>
      <c r="M93" s="61">
        <v>6.25</v>
      </c>
    </row>
    <row r="94" spans="1:13" x14ac:dyDescent="0.2">
      <c r="A94" s="3">
        <v>87</v>
      </c>
      <c r="B94" s="59">
        <v>0.132661</v>
      </c>
      <c r="C94" s="59">
        <v>0.12440900000000001</v>
      </c>
      <c r="D94" s="60">
        <v>31665.599999999999</v>
      </c>
      <c r="E94" s="60">
        <v>3939.5</v>
      </c>
      <c r="F94" s="61">
        <v>4.9800000000000004</v>
      </c>
      <c r="G94" s="3" t="s">
        <v>12</v>
      </c>
      <c r="H94" s="3">
        <v>87</v>
      </c>
      <c r="I94" s="59">
        <v>0.102705</v>
      </c>
      <c r="J94" s="59">
        <v>9.7687999999999997E-2</v>
      </c>
      <c r="K94" s="60">
        <v>44505.3</v>
      </c>
      <c r="L94" s="60">
        <v>4347.6000000000004</v>
      </c>
      <c r="M94" s="61">
        <v>5.79</v>
      </c>
    </row>
    <row r="95" spans="1:13" x14ac:dyDescent="0.2">
      <c r="A95" s="3">
        <v>88</v>
      </c>
      <c r="B95" s="59">
        <v>0.149814</v>
      </c>
      <c r="C95" s="59">
        <v>0.139374</v>
      </c>
      <c r="D95" s="60">
        <v>27726.2</v>
      </c>
      <c r="E95" s="60">
        <v>3864.3</v>
      </c>
      <c r="F95" s="61">
        <v>4.6100000000000003</v>
      </c>
      <c r="G95" s="3" t="s">
        <v>12</v>
      </c>
      <c r="H95" s="3">
        <v>88</v>
      </c>
      <c r="I95" s="59">
        <v>0.115165</v>
      </c>
      <c r="J95" s="59">
        <v>0.108894</v>
      </c>
      <c r="K95" s="60">
        <v>40157.699999999997</v>
      </c>
      <c r="L95" s="60">
        <v>4372.8999999999996</v>
      </c>
      <c r="M95" s="61">
        <v>5.36</v>
      </c>
    </row>
    <row r="96" spans="1:13" x14ac:dyDescent="0.2">
      <c r="A96" s="3">
        <v>89</v>
      </c>
      <c r="B96" s="59">
        <v>0.166377</v>
      </c>
      <c r="C96" s="59">
        <v>0.15359999999999999</v>
      </c>
      <c r="D96" s="60">
        <v>23861.8</v>
      </c>
      <c r="E96" s="60">
        <v>3665.2</v>
      </c>
      <c r="F96" s="61">
        <v>4.28</v>
      </c>
      <c r="G96" s="3" t="s">
        <v>12</v>
      </c>
      <c r="H96" s="3">
        <v>89</v>
      </c>
      <c r="I96" s="59">
        <v>0.13144</v>
      </c>
      <c r="J96" s="59">
        <v>0.123335</v>
      </c>
      <c r="K96" s="60">
        <v>35784.699999999997</v>
      </c>
      <c r="L96" s="60">
        <v>4413.5</v>
      </c>
      <c r="M96" s="61">
        <v>4.95</v>
      </c>
    </row>
    <row r="97" spans="1:13" x14ac:dyDescent="0.2">
      <c r="A97" s="3">
        <v>90</v>
      </c>
      <c r="B97" s="59">
        <v>0.18395500000000001</v>
      </c>
      <c r="C97" s="59">
        <v>0.168461</v>
      </c>
      <c r="D97" s="60">
        <v>20196.7</v>
      </c>
      <c r="E97" s="60">
        <v>3402.3</v>
      </c>
      <c r="F97" s="61">
        <v>3.97</v>
      </c>
      <c r="G97" s="3" t="s">
        <v>12</v>
      </c>
      <c r="H97" s="3">
        <v>90</v>
      </c>
      <c r="I97" s="59">
        <v>0.14854300000000001</v>
      </c>
      <c r="J97" s="59">
        <v>0.13827300000000001</v>
      </c>
      <c r="K97" s="60">
        <v>31371.200000000001</v>
      </c>
      <c r="L97" s="60">
        <v>4337.8</v>
      </c>
      <c r="M97" s="61">
        <v>4.58</v>
      </c>
    </row>
    <row r="98" spans="1:13" x14ac:dyDescent="0.2">
      <c r="A98" s="3">
        <v>91</v>
      </c>
      <c r="B98" s="59">
        <v>0.20483199999999999</v>
      </c>
      <c r="C98" s="59">
        <v>0.185803</v>
      </c>
      <c r="D98" s="60">
        <v>16794.3</v>
      </c>
      <c r="E98" s="60">
        <v>3120.4</v>
      </c>
      <c r="F98" s="61">
        <v>3.67</v>
      </c>
      <c r="G98" s="3" t="s">
        <v>12</v>
      </c>
      <c r="H98" s="3">
        <v>91</v>
      </c>
      <c r="I98" s="59">
        <v>0.16520599999999999</v>
      </c>
      <c r="J98" s="59">
        <v>0.15260000000000001</v>
      </c>
      <c r="K98" s="60">
        <v>27033.4</v>
      </c>
      <c r="L98" s="60">
        <v>4125.3</v>
      </c>
      <c r="M98" s="61">
        <v>4.2300000000000004</v>
      </c>
    </row>
    <row r="99" spans="1:13" x14ac:dyDescent="0.2">
      <c r="A99" s="3">
        <v>92</v>
      </c>
      <c r="B99" s="59">
        <v>0.23128799999999999</v>
      </c>
      <c r="C99" s="59">
        <v>0.207313</v>
      </c>
      <c r="D99" s="60">
        <v>13673.9</v>
      </c>
      <c r="E99" s="60">
        <v>2834.8</v>
      </c>
      <c r="F99" s="61">
        <v>3.39</v>
      </c>
      <c r="G99" s="3" t="s">
        <v>12</v>
      </c>
      <c r="H99" s="3">
        <v>92</v>
      </c>
      <c r="I99" s="59">
        <v>0.18659800000000001</v>
      </c>
      <c r="J99" s="59">
        <v>0.17067399999999999</v>
      </c>
      <c r="K99" s="60">
        <v>22908.1</v>
      </c>
      <c r="L99" s="60">
        <v>3909.8</v>
      </c>
      <c r="M99" s="61">
        <v>3.9</v>
      </c>
    </row>
    <row r="100" spans="1:13" x14ac:dyDescent="0.2">
      <c r="A100" s="3">
        <v>93</v>
      </c>
      <c r="B100" s="59">
        <v>0.25096200000000002</v>
      </c>
      <c r="C100" s="59">
        <v>0.22298200000000001</v>
      </c>
      <c r="D100" s="60">
        <v>10839.1</v>
      </c>
      <c r="E100" s="60">
        <v>2416.9</v>
      </c>
      <c r="F100" s="61">
        <v>3.15</v>
      </c>
      <c r="G100" s="3" t="s">
        <v>12</v>
      </c>
      <c r="H100" s="3">
        <v>93</v>
      </c>
      <c r="I100" s="59">
        <v>0.205206</v>
      </c>
      <c r="J100" s="59">
        <v>0.186111</v>
      </c>
      <c r="K100" s="60">
        <v>18998.3</v>
      </c>
      <c r="L100" s="60">
        <v>3535.8</v>
      </c>
      <c r="M100" s="61">
        <v>3.61</v>
      </c>
    </row>
    <row r="101" spans="1:13" x14ac:dyDescent="0.2">
      <c r="A101" s="3">
        <v>94</v>
      </c>
      <c r="B101" s="59">
        <v>0.27496199999999998</v>
      </c>
      <c r="C101" s="59">
        <v>0.241729</v>
      </c>
      <c r="D101" s="60">
        <v>8422.2000000000007</v>
      </c>
      <c r="E101" s="60">
        <v>2035.9</v>
      </c>
      <c r="F101" s="61">
        <v>2.91</v>
      </c>
      <c r="G101" s="3" t="s">
        <v>12</v>
      </c>
      <c r="H101" s="3">
        <v>94</v>
      </c>
      <c r="I101" s="59">
        <v>0.233071</v>
      </c>
      <c r="J101" s="59">
        <v>0.20874500000000001</v>
      </c>
      <c r="K101" s="60">
        <v>15462.5</v>
      </c>
      <c r="L101" s="60">
        <v>3227.7</v>
      </c>
      <c r="M101" s="61">
        <v>3.32</v>
      </c>
    </row>
    <row r="102" spans="1:13" x14ac:dyDescent="0.2">
      <c r="A102" s="3">
        <v>95</v>
      </c>
      <c r="B102" s="59">
        <v>0.30879000000000001</v>
      </c>
      <c r="C102" s="59">
        <v>0.26749000000000001</v>
      </c>
      <c r="D102" s="60">
        <v>6386.3</v>
      </c>
      <c r="E102" s="60">
        <v>1708.3</v>
      </c>
      <c r="F102" s="61">
        <v>2.68</v>
      </c>
      <c r="G102" s="3" t="s">
        <v>12</v>
      </c>
      <c r="H102" s="3">
        <v>95</v>
      </c>
      <c r="I102" s="59">
        <v>0.25910899999999998</v>
      </c>
      <c r="J102" s="59">
        <v>0.22939100000000001</v>
      </c>
      <c r="K102" s="60">
        <v>12234.8</v>
      </c>
      <c r="L102" s="60">
        <v>2806.5</v>
      </c>
      <c r="M102" s="61">
        <v>3.06</v>
      </c>
    </row>
    <row r="103" spans="1:13" x14ac:dyDescent="0.2">
      <c r="A103" s="3">
        <v>96</v>
      </c>
      <c r="B103" s="59">
        <v>0.350881</v>
      </c>
      <c r="C103" s="59">
        <v>0.29851</v>
      </c>
      <c r="D103" s="60">
        <v>4678</v>
      </c>
      <c r="E103" s="60">
        <v>1396.4</v>
      </c>
      <c r="F103" s="61">
        <v>2.48</v>
      </c>
      <c r="G103" s="3" t="s">
        <v>12</v>
      </c>
      <c r="H103" s="3">
        <v>96</v>
      </c>
      <c r="I103" s="59">
        <v>0.29838799999999999</v>
      </c>
      <c r="J103" s="59">
        <v>0.25964999999999999</v>
      </c>
      <c r="K103" s="60">
        <v>9428.2000000000007</v>
      </c>
      <c r="L103" s="60">
        <v>2448</v>
      </c>
      <c r="M103" s="61">
        <v>2.82</v>
      </c>
    </row>
    <row r="104" spans="1:13" x14ac:dyDescent="0.2">
      <c r="A104" s="3">
        <v>97</v>
      </c>
      <c r="B104" s="59">
        <v>0.37794</v>
      </c>
      <c r="C104" s="59">
        <v>0.31787100000000001</v>
      </c>
      <c r="D104" s="60">
        <v>3281.6</v>
      </c>
      <c r="E104" s="60">
        <v>1043.0999999999999</v>
      </c>
      <c r="F104" s="61">
        <v>2.3199999999999998</v>
      </c>
      <c r="G104" s="3" t="s">
        <v>12</v>
      </c>
      <c r="H104" s="3">
        <v>97</v>
      </c>
      <c r="I104" s="59">
        <v>0.32019199999999998</v>
      </c>
      <c r="J104" s="59">
        <v>0.276005</v>
      </c>
      <c r="K104" s="60">
        <v>6980.2</v>
      </c>
      <c r="L104" s="60">
        <v>1926.6</v>
      </c>
      <c r="M104" s="61">
        <v>2.63</v>
      </c>
    </row>
    <row r="105" spans="1:13" x14ac:dyDescent="0.2">
      <c r="A105" s="3">
        <v>98</v>
      </c>
      <c r="B105" s="59">
        <v>0.41547299999999998</v>
      </c>
      <c r="C105" s="59">
        <v>0.34400900000000001</v>
      </c>
      <c r="D105" s="60">
        <v>2238.5</v>
      </c>
      <c r="E105" s="60">
        <v>770.1</v>
      </c>
      <c r="F105" s="61">
        <v>2.16</v>
      </c>
      <c r="G105" s="3" t="s">
        <v>12</v>
      </c>
      <c r="H105" s="3">
        <v>98</v>
      </c>
      <c r="I105" s="59">
        <v>0.34962799999999999</v>
      </c>
      <c r="J105" s="59">
        <v>0.29760300000000001</v>
      </c>
      <c r="K105" s="60">
        <v>5053.6000000000004</v>
      </c>
      <c r="L105" s="60">
        <v>1504</v>
      </c>
      <c r="M105" s="61">
        <v>2.4500000000000002</v>
      </c>
    </row>
    <row r="106" spans="1:13" x14ac:dyDescent="0.2">
      <c r="A106" s="3">
        <v>99</v>
      </c>
      <c r="B106" s="59">
        <v>0.44325100000000001</v>
      </c>
      <c r="C106" s="59">
        <v>0.36283700000000002</v>
      </c>
      <c r="D106" s="60">
        <v>1468.4</v>
      </c>
      <c r="E106" s="60">
        <v>532.79999999999995</v>
      </c>
      <c r="F106" s="61">
        <v>2.0299999999999998</v>
      </c>
      <c r="G106" s="3" t="s">
        <v>12</v>
      </c>
      <c r="H106" s="3">
        <v>99</v>
      </c>
      <c r="I106" s="59">
        <v>0.385378</v>
      </c>
      <c r="J106" s="59">
        <v>0.32311699999999999</v>
      </c>
      <c r="K106" s="60">
        <v>3549.7</v>
      </c>
      <c r="L106" s="60">
        <v>1147</v>
      </c>
      <c r="M106" s="61">
        <v>2.27</v>
      </c>
    </row>
    <row r="107" spans="1:13" x14ac:dyDescent="0.2">
      <c r="A107" s="3">
        <v>100</v>
      </c>
      <c r="B107" s="3">
        <v>0.48205100000000001</v>
      </c>
      <c r="C107" s="3">
        <v>0.38843</v>
      </c>
      <c r="D107" s="3">
        <v>935.6</v>
      </c>
      <c r="E107" s="3">
        <v>363.4</v>
      </c>
      <c r="F107" s="3">
        <v>1.91</v>
      </c>
      <c r="G107" s="3" t="s">
        <v>12</v>
      </c>
      <c r="H107" s="3">
        <v>100</v>
      </c>
      <c r="I107" s="3">
        <v>0.41568100000000002</v>
      </c>
      <c r="J107" s="3">
        <v>0.34415200000000001</v>
      </c>
      <c r="K107" s="3">
        <v>2402.6999999999998</v>
      </c>
      <c r="L107" s="3">
        <v>826.9</v>
      </c>
      <c r="M107" s="3">
        <v>2.11</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43</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4.3620000000000004E-3</v>
      </c>
      <c r="C7" s="59">
        <v>4.3530000000000001E-3</v>
      </c>
      <c r="D7" s="60">
        <v>100000</v>
      </c>
      <c r="E7" s="60">
        <v>435.3</v>
      </c>
      <c r="F7" s="61">
        <v>79.05</v>
      </c>
      <c r="G7" s="3" t="s">
        <v>12</v>
      </c>
      <c r="H7" s="3">
        <v>0</v>
      </c>
      <c r="I7" s="59">
        <v>3.5769999999999999E-3</v>
      </c>
      <c r="J7" s="59">
        <v>3.571E-3</v>
      </c>
      <c r="K7" s="60">
        <v>100000</v>
      </c>
      <c r="L7" s="60">
        <v>357.1</v>
      </c>
      <c r="M7" s="61">
        <v>82.79</v>
      </c>
    </row>
    <row r="8" spans="1:13" x14ac:dyDescent="0.2">
      <c r="A8" s="3">
        <v>1</v>
      </c>
      <c r="B8" s="59">
        <v>3.3199999999999999E-4</v>
      </c>
      <c r="C8" s="59">
        <v>3.3199999999999999E-4</v>
      </c>
      <c r="D8" s="60">
        <v>99564.7</v>
      </c>
      <c r="E8" s="60">
        <v>33.1</v>
      </c>
      <c r="F8" s="61">
        <v>78.400000000000006</v>
      </c>
      <c r="G8" s="3" t="s">
        <v>12</v>
      </c>
      <c r="H8" s="3">
        <v>1</v>
      </c>
      <c r="I8" s="59">
        <v>2.5900000000000001E-4</v>
      </c>
      <c r="J8" s="59">
        <v>2.5799999999999998E-4</v>
      </c>
      <c r="K8" s="60">
        <v>99642.9</v>
      </c>
      <c r="L8" s="60">
        <v>25.8</v>
      </c>
      <c r="M8" s="61">
        <v>82.09</v>
      </c>
    </row>
    <row r="9" spans="1:13" x14ac:dyDescent="0.2">
      <c r="A9" s="3">
        <v>2</v>
      </c>
      <c r="B9" s="59">
        <v>1.7799999999999999E-4</v>
      </c>
      <c r="C9" s="59">
        <v>1.7799999999999999E-4</v>
      </c>
      <c r="D9" s="60">
        <v>99531.7</v>
      </c>
      <c r="E9" s="60">
        <v>17.7</v>
      </c>
      <c r="F9" s="61">
        <v>77.42</v>
      </c>
      <c r="G9" s="3" t="s">
        <v>12</v>
      </c>
      <c r="H9" s="3">
        <v>2</v>
      </c>
      <c r="I9" s="59">
        <v>1.3100000000000001E-4</v>
      </c>
      <c r="J9" s="59">
        <v>1.3100000000000001E-4</v>
      </c>
      <c r="K9" s="60">
        <v>99617.2</v>
      </c>
      <c r="L9" s="60">
        <v>13.1</v>
      </c>
      <c r="M9" s="61">
        <v>81.11</v>
      </c>
    </row>
    <row r="10" spans="1:13" x14ac:dyDescent="0.2">
      <c r="A10" s="3">
        <v>3</v>
      </c>
      <c r="B10" s="59">
        <v>1.17E-4</v>
      </c>
      <c r="C10" s="59">
        <v>1.17E-4</v>
      </c>
      <c r="D10" s="60">
        <v>99514</v>
      </c>
      <c r="E10" s="60">
        <v>11.6</v>
      </c>
      <c r="F10" s="61">
        <v>76.44</v>
      </c>
      <c r="G10" s="3" t="s">
        <v>12</v>
      </c>
      <c r="H10" s="3">
        <v>3</v>
      </c>
      <c r="I10" s="59">
        <v>1.15E-4</v>
      </c>
      <c r="J10" s="59">
        <v>1.15E-4</v>
      </c>
      <c r="K10" s="60">
        <v>99604.1</v>
      </c>
      <c r="L10" s="60">
        <v>11.4</v>
      </c>
      <c r="M10" s="61">
        <v>80.12</v>
      </c>
    </row>
    <row r="11" spans="1:13" x14ac:dyDescent="0.2">
      <c r="A11" s="3">
        <v>4</v>
      </c>
      <c r="B11" s="59">
        <v>9.8999999999999994E-5</v>
      </c>
      <c r="C11" s="59">
        <v>9.8999999999999994E-5</v>
      </c>
      <c r="D11" s="60">
        <v>99502.399999999994</v>
      </c>
      <c r="E11" s="60">
        <v>9.8000000000000007</v>
      </c>
      <c r="F11" s="61">
        <v>75.44</v>
      </c>
      <c r="G11" s="3" t="s">
        <v>12</v>
      </c>
      <c r="H11" s="3">
        <v>4</v>
      </c>
      <c r="I11" s="59">
        <v>8.7000000000000001E-5</v>
      </c>
      <c r="J11" s="59">
        <v>8.7000000000000001E-5</v>
      </c>
      <c r="K11" s="60">
        <v>99592.7</v>
      </c>
      <c r="L11" s="60">
        <v>8.6999999999999993</v>
      </c>
      <c r="M11" s="61">
        <v>79.13</v>
      </c>
    </row>
    <row r="12" spans="1:13" x14ac:dyDescent="0.2">
      <c r="A12" s="3">
        <v>5</v>
      </c>
      <c r="B12" s="59">
        <v>9.8999999999999994E-5</v>
      </c>
      <c r="C12" s="59">
        <v>9.8999999999999994E-5</v>
      </c>
      <c r="D12" s="60">
        <v>99492.5</v>
      </c>
      <c r="E12" s="60">
        <v>9.8000000000000007</v>
      </c>
      <c r="F12" s="61">
        <v>74.45</v>
      </c>
      <c r="G12" s="3" t="s">
        <v>12</v>
      </c>
      <c r="H12" s="3">
        <v>5</v>
      </c>
      <c r="I12" s="59">
        <v>8.7000000000000001E-5</v>
      </c>
      <c r="J12" s="59">
        <v>8.7000000000000001E-5</v>
      </c>
      <c r="K12" s="60">
        <v>99584</v>
      </c>
      <c r="L12" s="60">
        <v>8.6999999999999993</v>
      </c>
      <c r="M12" s="61">
        <v>78.14</v>
      </c>
    </row>
    <row r="13" spans="1:13" x14ac:dyDescent="0.2">
      <c r="A13" s="3">
        <v>6</v>
      </c>
      <c r="B13" s="59">
        <v>9.3999999999999994E-5</v>
      </c>
      <c r="C13" s="59">
        <v>9.3999999999999994E-5</v>
      </c>
      <c r="D13" s="60">
        <v>99482.7</v>
      </c>
      <c r="E13" s="60">
        <v>9.3000000000000007</v>
      </c>
      <c r="F13" s="61">
        <v>73.459999999999994</v>
      </c>
      <c r="G13" s="3" t="s">
        <v>12</v>
      </c>
      <c r="H13" s="3">
        <v>6</v>
      </c>
      <c r="I13" s="59">
        <v>8.1000000000000004E-5</v>
      </c>
      <c r="J13" s="59">
        <v>8.1000000000000004E-5</v>
      </c>
      <c r="K13" s="60">
        <v>99575.3</v>
      </c>
      <c r="L13" s="60">
        <v>8.1</v>
      </c>
      <c r="M13" s="61">
        <v>77.14</v>
      </c>
    </row>
    <row r="14" spans="1:13" x14ac:dyDescent="0.2">
      <c r="A14" s="3">
        <v>7</v>
      </c>
      <c r="B14" s="59">
        <v>9.0000000000000006E-5</v>
      </c>
      <c r="C14" s="59">
        <v>9.0000000000000006E-5</v>
      </c>
      <c r="D14" s="60">
        <v>99473.4</v>
      </c>
      <c r="E14" s="60">
        <v>9</v>
      </c>
      <c r="F14" s="61">
        <v>72.47</v>
      </c>
      <c r="G14" s="3" t="s">
        <v>12</v>
      </c>
      <c r="H14" s="3">
        <v>7</v>
      </c>
      <c r="I14" s="59">
        <v>7.8999999999999996E-5</v>
      </c>
      <c r="J14" s="59">
        <v>7.8999999999999996E-5</v>
      </c>
      <c r="K14" s="60">
        <v>99567.2</v>
      </c>
      <c r="L14" s="60">
        <v>7.9</v>
      </c>
      <c r="M14" s="61">
        <v>76.150000000000006</v>
      </c>
    </row>
    <row r="15" spans="1:13" x14ac:dyDescent="0.2">
      <c r="A15" s="3">
        <v>8</v>
      </c>
      <c r="B15" s="59">
        <v>8.2999999999999998E-5</v>
      </c>
      <c r="C15" s="59">
        <v>8.2999999999999998E-5</v>
      </c>
      <c r="D15" s="60">
        <v>99464.4</v>
      </c>
      <c r="E15" s="60">
        <v>8.1999999999999993</v>
      </c>
      <c r="F15" s="61">
        <v>71.47</v>
      </c>
      <c r="G15" s="3" t="s">
        <v>12</v>
      </c>
      <c r="H15" s="3">
        <v>8</v>
      </c>
      <c r="I15" s="59">
        <v>6.8999999999999997E-5</v>
      </c>
      <c r="J15" s="59">
        <v>6.8999999999999997E-5</v>
      </c>
      <c r="K15" s="60">
        <v>99559.3</v>
      </c>
      <c r="L15" s="60">
        <v>6.9</v>
      </c>
      <c r="M15" s="61">
        <v>75.16</v>
      </c>
    </row>
    <row r="16" spans="1:13" x14ac:dyDescent="0.2">
      <c r="A16" s="3">
        <v>9</v>
      </c>
      <c r="B16" s="59">
        <v>8.8999999999999995E-5</v>
      </c>
      <c r="C16" s="59">
        <v>8.8999999999999995E-5</v>
      </c>
      <c r="D16" s="60">
        <v>99456.2</v>
      </c>
      <c r="E16" s="60">
        <v>8.9</v>
      </c>
      <c r="F16" s="61">
        <v>70.48</v>
      </c>
      <c r="G16" s="3" t="s">
        <v>12</v>
      </c>
      <c r="H16" s="3">
        <v>9</v>
      </c>
      <c r="I16" s="59">
        <v>6.6000000000000005E-5</v>
      </c>
      <c r="J16" s="59">
        <v>6.6000000000000005E-5</v>
      </c>
      <c r="K16" s="60">
        <v>99552.4</v>
      </c>
      <c r="L16" s="60">
        <v>6.6</v>
      </c>
      <c r="M16" s="61">
        <v>74.16</v>
      </c>
    </row>
    <row r="17" spans="1:13" x14ac:dyDescent="0.2">
      <c r="A17" s="3">
        <v>10</v>
      </c>
      <c r="B17" s="59">
        <v>9.3999999999999994E-5</v>
      </c>
      <c r="C17" s="59">
        <v>9.3999999999999994E-5</v>
      </c>
      <c r="D17" s="60">
        <v>99447.3</v>
      </c>
      <c r="E17" s="60">
        <v>9.4</v>
      </c>
      <c r="F17" s="61">
        <v>69.48</v>
      </c>
      <c r="G17" s="3" t="s">
        <v>12</v>
      </c>
      <c r="H17" s="3">
        <v>10</v>
      </c>
      <c r="I17" s="59">
        <v>7.3999999999999996E-5</v>
      </c>
      <c r="J17" s="59">
        <v>7.3999999999999996E-5</v>
      </c>
      <c r="K17" s="60">
        <v>99545.9</v>
      </c>
      <c r="L17" s="60">
        <v>7.4</v>
      </c>
      <c r="M17" s="61">
        <v>73.17</v>
      </c>
    </row>
    <row r="18" spans="1:13" x14ac:dyDescent="0.2">
      <c r="A18" s="3">
        <v>11</v>
      </c>
      <c r="B18" s="59">
        <v>9.3999999999999994E-5</v>
      </c>
      <c r="C18" s="59">
        <v>9.3999999999999994E-5</v>
      </c>
      <c r="D18" s="60">
        <v>99437.9</v>
      </c>
      <c r="E18" s="60">
        <v>9.4</v>
      </c>
      <c r="F18" s="61">
        <v>68.489999999999995</v>
      </c>
      <c r="G18" s="3" t="s">
        <v>12</v>
      </c>
      <c r="H18" s="3">
        <v>11</v>
      </c>
      <c r="I18" s="59">
        <v>6.4999999999999994E-5</v>
      </c>
      <c r="J18" s="59">
        <v>6.4999999999999994E-5</v>
      </c>
      <c r="K18" s="60">
        <v>99538.4</v>
      </c>
      <c r="L18" s="60">
        <v>6.5</v>
      </c>
      <c r="M18" s="61">
        <v>72.17</v>
      </c>
    </row>
    <row r="19" spans="1:13" x14ac:dyDescent="0.2">
      <c r="A19" s="3">
        <v>12</v>
      </c>
      <c r="B19" s="59">
        <v>1.0900000000000001E-4</v>
      </c>
      <c r="C19" s="59">
        <v>1.0900000000000001E-4</v>
      </c>
      <c r="D19" s="60">
        <v>99428.6</v>
      </c>
      <c r="E19" s="60">
        <v>10.9</v>
      </c>
      <c r="F19" s="61">
        <v>67.5</v>
      </c>
      <c r="G19" s="3" t="s">
        <v>12</v>
      </c>
      <c r="H19" s="3">
        <v>12</v>
      </c>
      <c r="I19" s="59">
        <v>6.6000000000000005E-5</v>
      </c>
      <c r="J19" s="59">
        <v>6.6000000000000005E-5</v>
      </c>
      <c r="K19" s="60">
        <v>99532</v>
      </c>
      <c r="L19" s="60">
        <v>6.6</v>
      </c>
      <c r="M19" s="61">
        <v>71.180000000000007</v>
      </c>
    </row>
    <row r="20" spans="1:13" x14ac:dyDescent="0.2">
      <c r="A20" s="3">
        <v>13</v>
      </c>
      <c r="B20" s="59">
        <v>1.16E-4</v>
      </c>
      <c r="C20" s="59">
        <v>1.16E-4</v>
      </c>
      <c r="D20" s="60">
        <v>99417.7</v>
      </c>
      <c r="E20" s="60">
        <v>11.5</v>
      </c>
      <c r="F20" s="61">
        <v>66.5</v>
      </c>
      <c r="G20" s="3" t="s">
        <v>12</v>
      </c>
      <c r="H20" s="3">
        <v>13</v>
      </c>
      <c r="I20" s="59">
        <v>9.2999999999999997E-5</v>
      </c>
      <c r="J20" s="59">
        <v>9.2999999999999997E-5</v>
      </c>
      <c r="K20" s="60">
        <v>99525.4</v>
      </c>
      <c r="L20" s="60">
        <v>9.3000000000000007</v>
      </c>
      <c r="M20" s="61">
        <v>70.180000000000007</v>
      </c>
    </row>
    <row r="21" spans="1:13" x14ac:dyDescent="0.2">
      <c r="A21" s="3">
        <v>14</v>
      </c>
      <c r="B21" s="59">
        <v>1.3100000000000001E-4</v>
      </c>
      <c r="C21" s="59">
        <v>1.3100000000000001E-4</v>
      </c>
      <c r="D21" s="60">
        <v>99406.2</v>
      </c>
      <c r="E21" s="60">
        <v>13.1</v>
      </c>
      <c r="F21" s="61">
        <v>65.510000000000005</v>
      </c>
      <c r="G21" s="3" t="s">
        <v>12</v>
      </c>
      <c r="H21" s="3">
        <v>14</v>
      </c>
      <c r="I21" s="59">
        <v>1.06E-4</v>
      </c>
      <c r="J21" s="59">
        <v>1.06E-4</v>
      </c>
      <c r="K21" s="60">
        <v>99516.1</v>
      </c>
      <c r="L21" s="60">
        <v>10.6</v>
      </c>
      <c r="M21" s="61">
        <v>69.19</v>
      </c>
    </row>
    <row r="22" spans="1:13" x14ac:dyDescent="0.2">
      <c r="A22" s="3">
        <v>15</v>
      </c>
      <c r="B22" s="59">
        <v>1.4799999999999999E-4</v>
      </c>
      <c r="C22" s="59">
        <v>1.4799999999999999E-4</v>
      </c>
      <c r="D22" s="60">
        <v>99393.2</v>
      </c>
      <c r="E22" s="60">
        <v>14.7</v>
      </c>
      <c r="F22" s="61">
        <v>64.52</v>
      </c>
      <c r="G22" s="3" t="s">
        <v>12</v>
      </c>
      <c r="H22" s="3">
        <v>15</v>
      </c>
      <c r="I22" s="59">
        <v>1.2799999999999999E-4</v>
      </c>
      <c r="J22" s="59">
        <v>1.2799999999999999E-4</v>
      </c>
      <c r="K22" s="60">
        <v>99505.5</v>
      </c>
      <c r="L22" s="60">
        <v>12.7</v>
      </c>
      <c r="M22" s="61">
        <v>68.19</v>
      </c>
    </row>
    <row r="23" spans="1:13" x14ac:dyDescent="0.2">
      <c r="A23" s="3">
        <v>16</v>
      </c>
      <c r="B23" s="59">
        <v>2.1599999999999999E-4</v>
      </c>
      <c r="C23" s="59">
        <v>2.1599999999999999E-4</v>
      </c>
      <c r="D23" s="60">
        <v>99378.4</v>
      </c>
      <c r="E23" s="60">
        <v>21.5</v>
      </c>
      <c r="F23" s="61">
        <v>63.53</v>
      </c>
      <c r="G23" s="3" t="s">
        <v>12</v>
      </c>
      <c r="H23" s="3">
        <v>16</v>
      </c>
      <c r="I23" s="59">
        <v>1.44E-4</v>
      </c>
      <c r="J23" s="59">
        <v>1.44E-4</v>
      </c>
      <c r="K23" s="60">
        <v>99492.800000000003</v>
      </c>
      <c r="L23" s="60">
        <v>14.3</v>
      </c>
      <c r="M23" s="61">
        <v>67.2</v>
      </c>
    </row>
    <row r="24" spans="1:13" x14ac:dyDescent="0.2">
      <c r="A24" s="3">
        <v>17</v>
      </c>
      <c r="B24" s="59">
        <v>3.1E-4</v>
      </c>
      <c r="C24" s="59">
        <v>3.0899999999999998E-4</v>
      </c>
      <c r="D24" s="60">
        <v>99356.9</v>
      </c>
      <c r="E24" s="60">
        <v>30.7</v>
      </c>
      <c r="F24" s="61">
        <v>62.54</v>
      </c>
      <c r="G24" s="3" t="s">
        <v>12</v>
      </c>
      <c r="H24" s="3">
        <v>17</v>
      </c>
      <c r="I24" s="59">
        <v>1.6000000000000001E-4</v>
      </c>
      <c r="J24" s="59">
        <v>1.6000000000000001E-4</v>
      </c>
      <c r="K24" s="60">
        <v>99478.5</v>
      </c>
      <c r="L24" s="60">
        <v>15.9</v>
      </c>
      <c r="M24" s="61">
        <v>66.209999999999994</v>
      </c>
    </row>
    <row r="25" spans="1:13" x14ac:dyDescent="0.2">
      <c r="A25" s="3">
        <v>18</v>
      </c>
      <c r="B25" s="59">
        <v>4.4299999999999998E-4</v>
      </c>
      <c r="C25" s="59">
        <v>4.4299999999999998E-4</v>
      </c>
      <c r="D25" s="60">
        <v>99326.2</v>
      </c>
      <c r="E25" s="60">
        <v>44</v>
      </c>
      <c r="F25" s="61">
        <v>61.56</v>
      </c>
      <c r="G25" s="3" t="s">
        <v>12</v>
      </c>
      <c r="H25" s="3">
        <v>18</v>
      </c>
      <c r="I25" s="59">
        <v>1.83E-4</v>
      </c>
      <c r="J25" s="59">
        <v>1.83E-4</v>
      </c>
      <c r="K25" s="60">
        <v>99462.6</v>
      </c>
      <c r="L25" s="60">
        <v>18.2</v>
      </c>
      <c r="M25" s="61">
        <v>65.22</v>
      </c>
    </row>
    <row r="26" spans="1:13" x14ac:dyDescent="0.2">
      <c r="A26" s="3">
        <v>19</v>
      </c>
      <c r="B26" s="59">
        <v>4.73E-4</v>
      </c>
      <c r="C26" s="59">
        <v>4.73E-4</v>
      </c>
      <c r="D26" s="60">
        <v>99282.2</v>
      </c>
      <c r="E26" s="60">
        <v>46.9</v>
      </c>
      <c r="F26" s="61">
        <v>60.59</v>
      </c>
      <c r="G26" s="3" t="s">
        <v>12</v>
      </c>
      <c r="H26" s="3">
        <v>19</v>
      </c>
      <c r="I26" s="59">
        <v>1.9599999999999999E-4</v>
      </c>
      <c r="J26" s="59">
        <v>1.9599999999999999E-4</v>
      </c>
      <c r="K26" s="60">
        <v>99444.4</v>
      </c>
      <c r="L26" s="60">
        <v>19.5</v>
      </c>
      <c r="M26" s="61">
        <v>64.239999999999995</v>
      </c>
    </row>
    <row r="27" spans="1:13" x14ac:dyDescent="0.2">
      <c r="A27" s="3">
        <v>20</v>
      </c>
      <c r="B27" s="59">
        <v>4.6299999999999998E-4</v>
      </c>
      <c r="C27" s="59">
        <v>4.6299999999999998E-4</v>
      </c>
      <c r="D27" s="60">
        <v>99235.3</v>
      </c>
      <c r="E27" s="60">
        <v>45.9</v>
      </c>
      <c r="F27" s="61">
        <v>59.62</v>
      </c>
      <c r="G27" s="3" t="s">
        <v>12</v>
      </c>
      <c r="H27" s="3">
        <v>20</v>
      </c>
      <c r="I27" s="59">
        <v>2.0000000000000001E-4</v>
      </c>
      <c r="J27" s="59">
        <v>2.0000000000000001E-4</v>
      </c>
      <c r="K27" s="60">
        <v>99424.9</v>
      </c>
      <c r="L27" s="60">
        <v>19.8</v>
      </c>
      <c r="M27" s="61">
        <v>63.25</v>
      </c>
    </row>
    <row r="28" spans="1:13" x14ac:dyDescent="0.2">
      <c r="A28" s="3">
        <v>21</v>
      </c>
      <c r="B28" s="59">
        <v>4.7100000000000001E-4</v>
      </c>
      <c r="C28" s="59">
        <v>4.7100000000000001E-4</v>
      </c>
      <c r="D28" s="60">
        <v>99189.3</v>
      </c>
      <c r="E28" s="60">
        <v>46.7</v>
      </c>
      <c r="F28" s="61">
        <v>58.65</v>
      </c>
      <c r="G28" s="3" t="s">
        <v>12</v>
      </c>
      <c r="H28" s="3">
        <v>21</v>
      </c>
      <c r="I28" s="59">
        <v>2.05E-4</v>
      </c>
      <c r="J28" s="59">
        <v>2.05E-4</v>
      </c>
      <c r="K28" s="60">
        <v>99405.1</v>
      </c>
      <c r="L28" s="60">
        <v>20.399999999999999</v>
      </c>
      <c r="M28" s="61">
        <v>62.26</v>
      </c>
    </row>
    <row r="29" spans="1:13" x14ac:dyDescent="0.2">
      <c r="A29" s="3">
        <v>22</v>
      </c>
      <c r="B29" s="59">
        <v>4.6999999999999999E-4</v>
      </c>
      <c r="C29" s="59">
        <v>4.6999999999999999E-4</v>
      </c>
      <c r="D29" s="60">
        <v>99142.6</v>
      </c>
      <c r="E29" s="60">
        <v>46.6</v>
      </c>
      <c r="F29" s="61">
        <v>57.67</v>
      </c>
      <c r="G29" s="3" t="s">
        <v>12</v>
      </c>
      <c r="H29" s="3">
        <v>22</v>
      </c>
      <c r="I29" s="59">
        <v>2.1000000000000001E-4</v>
      </c>
      <c r="J29" s="59">
        <v>2.1000000000000001E-4</v>
      </c>
      <c r="K29" s="60">
        <v>99384.7</v>
      </c>
      <c r="L29" s="60">
        <v>20.9</v>
      </c>
      <c r="M29" s="61">
        <v>61.27</v>
      </c>
    </row>
    <row r="30" spans="1:13" x14ac:dyDescent="0.2">
      <c r="A30" s="3">
        <v>23</v>
      </c>
      <c r="B30" s="59">
        <v>5.5999999999999995E-4</v>
      </c>
      <c r="C30" s="59">
        <v>5.5999999999999995E-4</v>
      </c>
      <c r="D30" s="60">
        <v>99096</v>
      </c>
      <c r="E30" s="60">
        <v>55.5</v>
      </c>
      <c r="F30" s="61">
        <v>56.7</v>
      </c>
      <c r="G30" s="3" t="s">
        <v>12</v>
      </c>
      <c r="H30" s="3">
        <v>23</v>
      </c>
      <c r="I30" s="59">
        <v>2.2699999999999999E-4</v>
      </c>
      <c r="J30" s="59">
        <v>2.2699999999999999E-4</v>
      </c>
      <c r="K30" s="60">
        <v>99363.8</v>
      </c>
      <c r="L30" s="60">
        <v>22.6</v>
      </c>
      <c r="M30" s="61">
        <v>60.29</v>
      </c>
    </row>
    <row r="31" spans="1:13" x14ac:dyDescent="0.2">
      <c r="A31" s="3">
        <v>24</v>
      </c>
      <c r="B31" s="59">
        <v>5.3399999999999997E-4</v>
      </c>
      <c r="C31" s="59">
        <v>5.3300000000000005E-4</v>
      </c>
      <c r="D31" s="60">
        <v>99040.5</v>
      </c>
      <c r="E31" s="60">
        <v>52.8</v>
      </c>
      <c r="F31" s="61">
        <v>55.73</v>
      </c>
      <c r="G31" s="3" t="s">
        <v>12</v>
      </c>
      <c r="H31" s="3">
        <v>24</v>
      </c>
      <c r="I31" s="59">
        <v>2.2699999999999999E-4</v>
      </c>
      <c r="J31" s="59">
        <v>2.2699999999999999E-4</v>
      </c>
      <c r="K31" s="60">
        <v>99341.2</v>
      </c>
      <c r="L31" s="60">
        <v>22.5</v>
      </c>
      <c r="M31" s="61">
        <v>59.3</v>
      </c>
    </row>
    <row r="32" spans="1:13" x14ac:dyDescent="0.2">
      <c r="A32" s="3">
        <v>25</v>
      </c>
      <c r="B32" s="59">
        <v>5.7499999999999999E-4</v>
      </c>
      <c r="C32" s="59">
        <v>5.7499999999999999E-4</v>
      </c>
      <c r="D32" s="60">
        <v>98987.6</v>
      </c>
      <c r="E32" s="60">
        <v>56.9</v>
      </c>
      <c r="F32" s="61">
        <v>54.76</v>
      </c>
      <c r="G32" s="3" t="s">
        <v>12</v>
      </c>
      <c r="H32" s="3">
        <v>25</v>
      </c>
      <c r="I32" s="59">
        <v>2.5599999999999999E-4</v>
      </c>
      <c r="J32" s="59">
        <v>2.5599999999999999E-4</v>
      </c>
      <c r="K32" s="60">
        <v>99318.7</v>
      </c>
      <c r="L32" s="60">
        <v>25.5</v>
      </c>
      <c r="M32" s="61">
        <v>58.31</v>
      </c>
    </row>
    <row r="33" spans="1:13" x14ac:dyDescent="0.2">
      <c r="A33" s="3">
        <v>26</v>
      </c>
      <c r="B33" s="59">
        <v>6.5700000000000003E-4</v>
      </c>
      <c r="C33" s="59">
        <v>6.5700000000000003E-4</v>
      </c>
      <c r="D33" s="60">
        <v>98930.7</v>
      </c>
      <c r="E33" s="60">
        <v>65</v>
      </c>
      <c r="F33" s="61">
        <v>53.79</v>
      </c>
      <c r="G33" s="3" t="s">
        <v>12</v>
      </c>
      <c r="H33" s="3">
        <v>26</v>
      </c>
      <c r="I33" s="59">
        <v>2.5799999999999998E-4</v>
      </c>
      <c r="J33" s="59">
        <v>2.5799999999999998E-4</v>
      </c>
      <c r="K33" s="60">
        <v>99293.3</v>
      </c>
      <c r="L33" s="60">
        <v>25.6</v>
      </c>
      <c r="M33" s="61">
        <v>57.33</v>
      </c>
    </row>
    <row r="34" spans="1:13" x14ac:dyDescent="0.2">
      <c r="A34" s="3">
        <v>27</v>
      </c>
      <c r="B34" s="59">
        <v>6.3000000000000003E-4</v>
      </c>
      <c r="C34" s="59">
        <v>6.29E-4</v>
      </c>
      <c r="D34" s="60">
        <v>98865.7</v>
      </c>
      <c r="E34" s="60">
        <v>62.2</v>
      </c>
      <c r="F34" s="61">
        <v>52.83</v>
      </c>
      <c r="G34" s="3" t="s">
        <v>12</v>
      </c>
      <c r="H34" s="3">
        <v>27</v>
      </c>
      <c r="I34" s="59">
        <v>2.72E-4</v>
      </c>
      <c r="J34" s="59">
        <v>2.72E-4</v>
      </c>
      <c r="K34" s="60">
        <v>99267.6</v>
      </c>
      <c r="L34" s="60">
        <v>27</v>
      </c>
      <c r="M34" s="61">
        <v>56.34</v>
      </c>
    </row>
    <row r="35" spans="1:13" x14ac:dyDescent="0.2">
      <c r="A35" s="3">
        <v>28</v>
      </c>
      <c r="B35" s="59">
        <v>6.3400000000000001E-4</v>
      </c>
      <c r="C35" s="59">
        <v>6.3299999999999999E-4</v>
      </c>
      <c r="D35" s="60">
        <v>98803.5</v>
      </c>
      <c r="E35" s="60">
        <v>62.6</v>
      </c>
      <c r="F35" s="61">
        <v>51.86</v>
      </c>
      <c r="G35" s="3" t="s">
        <v>12</v>
      </c>
      <c r="H35" s="3">
        <v>28</v>
      </c>
      <c r="I35" s="59">
        <v>3.4000000000000002E-4</v>
      </c>
      <c r="J35" s="59">
        <v>3.4000000000000002E-4</v>
      </c>
      <c r="K35" s="60">
        <v>99240.6</v>
      </c>
      <c r="L35" s="60">
        <v>33.700000000000003</v>
      </c>
      <c r="M35" s="61">
        <v>55.36</v>
      </c>
    </row>
    <row r="36" spans="1:13" x14ac:dyDescent="0.2">
      <c r="A36" s="3">
        <v>29</v>
      </c>
      <c r="B36" s="59">
        <v>7.1400000000000001E-4</v>
      </c>
      <c r="C36" s="59">
        <v>7.1400000000000001E-4</v>
      </c>
      <c r="D36" s="60">
        <v>98740.9</v>
      </c>
      <c r="E36" s="60">
        <v>70.5</v>
      </c>
      <c r="F36" s="61">
        <v>50.89</v>
      </c>
      <c r="G36" s="3" t="s">
        <v>12</v>
      </c>
      <c r="H36" s="3">
        <v>29</v>
      </c>
      <c r="I36" s="59">
        <v>3.1799999999999998E-4</v>
      </c>
      <c r="J36" s="59">
        <v>3.1799999999999998E-4</v>
      </c>
      <c r="K36" s="60">
        <v>99206.9</v>
      </c>
      <c r="L36" s="60">
        <v>31.5</v>
      </c>
      <c r="M36" s="61">
        <v>54.38</v>
      </c>
    </row>
    <row r="37" spans="1:13" x14ac:dyDescent="0.2">
      <c r="A37" s="3">
        <v>30</v>
      </c>
      <c r="B37" s="59">
        <v>7.5799999999999999E-4</v>
      </c>
      <c r="C37" s="59">
        <v>7.5699999999999997E-4</v>
      </c>
      <c r="D37" s="60">
        <v>98670.5</v>
      </c>
      <c r="E37" s="60">
        <v>74.7</v>
      </c>
      <c r="F37" s="61">
        <v>49.93</v>
      </c>
      <c r="G37" s="3" t="s">
        <v>12</v>
      </c>
      <c r="H37" s="3">
        <v>30</v>
      </c>
      <c r="I37" s="59">
        <v>3.6600000000000001E-4</v>
      </c>
      <c r="J37" s="59">
        <v>3.6600000000000001E-4</v>
      </c>
      <c r="K37" s="60">
        <v>99175.4</v>
      </c>
      <c r="L37" s="60">
        <v>36.299999999999997</v>
      </c>
      <c r="M37" s="61">
        <v>53.39</v>
      </c>
    </row>
    <row r="38" spans="1:13" x14ac:dyDescent="0.2">
      <c r="A38" s="3">
        <v>31</v>
      </c>
      <c r="B38" s="59">
        <v>7.9500000000000003E-4</v>
      </c>
      <c r="C38" s="59">
        <v>7.94E-4</v>
      </c>
      <c r="D38" s="60">
        <v>98595.7</v>
      </c>
      <c r="E38" s="60">
        <v>78.3</v>
      </c>
      <c r="F38" s="61">
        <v>48.97</v>
      </c>
      <c r="G38" s="3" t="s">
        <v>12</v>
      </c>
      <c r="H38" s="3">
        <v>31</v>
      </c>
      <c r="I38" s="59">
        <v>4.1899999999999999E-4</v>
      </c>
      <c r="J38" s="59">
        <v>4.1899999999999999E-4</v>
      </c>
      <c r="K38" s="60">
        <v>99139</v>
      </c>
      <c r="L38" s="60">
        <v>41.5</v>
      </c>
      <c r="M38" s="61">
        <v>52.41</v>
      </c>
    </row>
    <row r="39" spans="1:13" x14ac:dyDescent="0.2">
      <c r="A39" s="3">
        <v>32</v>
      </c>
      <c r="B39" s="59">
        <v>7.9600000000000005E-4</v>
      </c>
      <c r="C39" s="59">
        <v>7.9600000000000005E-4</v>
      </c>
      <c r="D39" s="60">
        <v>98517.4</v>
      </c>
      <c r="E39" s="60">
        <v>78.400000000000006</v>
      </c>
      <c r="F39" s="61">
        <v>48</v>
      </c>
      <c r="G39" s="3" t="s">
        <v>12</v>
      </c>
      <c r="H39" s="3">
        <v>32</v>
      </c>
      <c r="I39" s="59">
        <v>4.2099999999999999E-4</v>
      </c>
      <c r="J39" s="59">
        <v>4.2099999999999999E-4</v>
      </c>
      <c r="K39" s="60">
        <v>99097.5</v>
      </c>
      <c r="L39" s="60">
        <v>41.7</v>
      </c>
      <c r="M39" s="61">
        <v>51.43</v>
      </c>
    </row>
    <row r="40" spans="1:13" x14ac:dyDescent="0.2">
      <c r="A40" s="3">
        <v>33</v>
      </c>
      <c r="B40" s="59">
        <v>8.7399999999999999E-4</v>
      </c>
      <c r="C40" s="59">
        <v>8.7299999999999997E-4</v>
      </c>
      <c r="D40" s="60">
        <v>98439</v>
      </c>
      <c r="E40" s="60">
        <v>85.9</v>
      </c>
      <c r="F40" s="61">
        <v>47.04</v>
      </c>
      <c r="G40" s="3" t="s">
        <v>12</v>
      </c>
      <c r="H40" s="3">
        <v>33</v>
      </c>
      <c r="I40" s="59">
        <v>4.66E-4</v>
      </c>
      <c r="J40" s="59">
        <v>4.66E-4</v>
      </c>
      <c r="K40" s="60">
        <v>99055.8</v>
      </c>
      <c r="L40" s="60">
        <v>46.1</v>
      </c>
      <c r="M40" s="61">
        <v>50.46</v>
      </c>
    </row>
    <row r="41" spans="1:13" x14ac:dyDescent="0.2">
      <c r="A41" s="3">
        <v>34</v>
      </c>
      <c r="B41" s="59">
        <v>9.2100000000000005E-4</v>
      </c>
      <c r="C41" s="59">
        <v>9.2000000000000003E-4</v>
      </c>
      <c r="D41" s="60">
        <v>98353.1</v>
      </c>
      <c r="E41" s="60">
        <v>90.5</v>
      </c>
      <c r="F41" s="61">
        <v>46.08</v>
      </c>
      <c r="G41" s="3" t="s">
        <v>12</v>
      </c>
      <c r="H41" s="3">
        <v>34</v>
      </c>
      <c r="I41" s="59">
        <v>5.3399999999999997E-4</v>
      </c>
      <c r="J41" s="59">
        <v>5.3300000000000005E-4</v>
      </c>
      <c r="K41" s="60">
        <v>99009.600000000006</v>
      </c>
      <c r="L41" s="60">
        <v>52.8</v>
      </c>
      <c r="M41" s="61">
        <v>49.48</v>
      </c>
    </row>
    <row r="42" spans="1:13" x14ac:dyDescent="0.2">
      <c r="A42" s="3">
        <v>35</v>
      </c>
      <c r="B42" s="59">
        <v>1.01E-3</v>
      </c>
      <c r="C42" s="59">
        <v>1.01E-3</v>
      </c>
      <c r="D42" s="60">
        <v>98262.5</v>
      </c>
      <c r="E42" s="60">
        <v>99.2</v>
      </c>
      <c r="F42" s="61">
        <v>45.13</v>
      </c>
      <c r="G42" s="3" t="s">
        <v>12</v>
      </c>
      <c r="H42" s="3">
        <v>35</v>
      </c>
      <c r="I42" s="59">
        <v>5.5900000000000004E-4</v>
      </c>
      <c r="J42" s="59">
        <v>5.5900000000000004E-4</v>
      </c>
      <c r="K42" s="60">
        <v>98956.800000000003</v>
      </c>
      <c r="L42" s="60">
        <v>55.3</v>
      </c>
      <c r="M42" s="61">
        <v>48.51</v>
      </c>
    </row>
    <row r="43" spans="1:13" x14ac:dyDescent="0.2">
      <c r="A43" s="3">
        <v>36</v>
      </c>
      <c r="B43" s="59">
        <v>1.041E-3</v>
      </c>
      <c r="C43" s="59">
        <v>1.0399999999999999E-3</v>
      </c>
      <c r="D43" s="60">
        <v>98163.3</v>
      </c>
      <c r="E43" s="60">
        <v>102.1</v>
      </c>
      <c r="F43" s="61">
        <v>44.17</v>
      </c>
      <c r="G43" s="3" t="s">
        <v>12</v>
      </c>
      <c r="H43" s="3">
        <v>36</v>
      </c>
      <c r="I43" s="59">
        <v>5.9500000000000004E-4</v>
      </c>
      <c r="J43" s="59">
        <v>5.9500000000000004E-4</v>
      </c>
      <c r="K43" s="60">
        <v>98901.5</v>
      </c>
      <c r="L43" s="60">
        <v>58.8</v>
      </c>
      <c r="M43" s="61">
        <v>47.53</v>
      </c>
    </row>
    <row r="44" spans="1:13" x14ac:dyDescent="0.2">
      <c r="A44" s="3">
        <v>37</v>
      </c>
      <c r="B44" s="59">
        <v>1.1689999999999999E-3</v>
      </c>
      <c r="C44" s="59">
        <v>1.168E-3</v>
      </c>
      <c r="D44" s="60">
        <v>98061.2</v>
      </c>
      <c r="E44" s="60">
        <v>114.5</v>
      </c>
      <c r="F44" s="61">
        <v>43.22</v>
      </c>
      <c r="G44" s="3" t="s">
        <v>12</v>
      </c>
      <c r="H44" s="3">
        <v>37</v>
      </c>
      <c r="I44" s="59">
        <v>6.3000000000000003E-4</v>
      </c>
      <c r="J44" s="59">
        <v>6.3000000000000003E-4</v>
      </c>
      <c r="K44" s="60">
        <v>98842.7</v>
      </c>
      <c r="L44" s="60">
        <v>62.3</v>
      </c>
      <c r="M44" s="61">
        <v>46.56</v>
      </c>
    </row>
    <row r="45" spans="1:13" x14ac:dyDescent="0.2">
      <c r="A45" s="3">
        <v>38</v>
      </c>
      <c r="B45" s="59">
        <v>1.3470000000000001E-3</v>
      </c>
      <c r="C45" s="59">
        <v>1.346E-3</v>
      </c>
      <c r="D45" s="60">
        <v>97946.7</v>
      </c>
      <c r="E45" s="60">
        <v>131.80000000000001</v>
      </c>
      <c r="F45" s="61">
        <v>42.27</v>
      </c>
      <c r="G45" s="3" t="s">
        <v>12</v>
      </c>
      <c r="H45" s="3">
        <v>38</v>
      </c>
      <c r="I45" s="59">
        <v>7.27E-4</v>
      </c>
      <c r="J45" s="59">
        <v>7.2599999999999997E-4</v>
      </c>
      <c r="K45" s="60">
        <v>98780.5</v>
      </c>
      <c r="L45" s="60">
        <v>71.7</v>
      </c>
      <c r="M45" s="61">
        <v>45.59</v>
      </c>
    </row>
    <row r="46" spans="1:13" x14ac:dyDescent="0.2">
      <c r="A46" s="3">
        <v>39</v>
      </c>
      <c r="B46" s="59">
        <v>1.4120000000000001E-3</v>
      </c>
      <c r="C46" s="59">
        <v>1.4109999999999999E-3</v>
      </c>
      <c r="D46" s="60">
        <v>97814.9</v>
      </c>
      <c r="E46" s="60">
        <v>138</v>
      </c>
      <c r="F46" s="61">
        <v>41.32</v>
      </c>
      <c r="G46" s="3" t="s">
        <v>12</v>
      </c>
      <c r="H46" s="3">
        <v>39</v>
      </c>
      <c r="I46" s="59">
        <v>8.1700000000000002E-4</v>
      </c>
      <c r="J46" s="59">
        <v>8.1599999999999999E-4</v>
      </c>
      <c r="K46" s="60">
        <v>98708.7</v>
      </c>
      <c r="L46" s="60">
        <v>80.599999999999994</v>
      </c>
      <c r="M46" s="61">
        <v>44.62</v>
      </c>
    </row>
    <row r="47" spans="1:13" x14ac:dyDescent="0.2">
      <c r="A47" s="3">
        <v>40</v>
      </c>
      <c r="B47" s="59">
        <v>1.5690000000000001E-3</v>
      </c>
      <c r="C47" s="59">
        <v>1.5679999999999999E-3</v>
      </c>
      <c r="D47" s="60">
        <v>97676.800000000003</v>
      </c>
      <c r="E47" s="60">
        <v>153.1</v>
      </c>
      <c r="F47" s="61">
        <v>40.380000000000003</v>
      </c>
      <c r="G47" s="3" t="s">
        <v>12</v>
      </c>
      <c r="H47" s="3">
        <v>40</v>
      </c>
      <c r="I47" s="59">
        <v>8.7799999999999998E-4</v>
      </c>
      <c r="J47" s="59">
        <v>8.7799999999999998E-4</v>
      </c>
      <c r="K47" s="60">
        <v>98628.1</v>
      </c>
      <c r="L47" s="60">
        <v>86.6</v>
      </c>
      <c r="M47" s="61">
        <v>43.66</v>
      </c>
    </row>
    <row r="48" spans="1:13" x14ac:dyDescent="0.2">
      <c r="A48" s="3">
        <v>41</v>
      </c>
      <c r="B48" s="59">
        <v>1.6199999999999999E-3</v>
      </c>
      <c r="C48" s="59">
        <v>1.619E-3</v>
      </c>
      <c r="D48" s="60">
        <v>97523.7</v>
      </c>
      <c r="E48" s="60">
        <v>157.9</v>
      </c>
      <c r="F48" s="61">
        <v>39.44</v>
      </c>
      <c r="G48" s="3" t="s">
        <v>12</v>
      </c>
      <c r="H48" s="3">
        <v>41</v>
      </c>
      <c r="I48" s="59">
        <v>9.5299999999999996E-4</v>
      </c>
      <c r="J48" s="59">
        <v>9.5200000000000005E-4</v>
      </c>
      <c r="K48" s="60">
        <v>98541.6</v>
      </c>
      <c r="L48" s="60">
        <v>93.8</v>
      </c>
      <c r="M48" s="61">
        <v>42.7</v>
      </c>
    </row>
    <row r="49" spans="1:13" x14ac:dyDescent="0.2">
      <c r="A49" s="3">
        <v>42</v>
      </c>
      <c r="B49" s="59">
        <v>1.683E-3</v>
      </c>
      <c r="C49" s="59">
        <v>1.6819999999999999E-3</v>
      </c>
      <c r="D49" s="60">
        <v>97365.8</v>
      </c>
      <c r="E49" s="60">
        <v>163.80000000000001</v>
      </c>
      <c r="F49" s="61">
        <v>38.51</v>
      </c>
      <c r="G49" s="3" t="s">
        <v>12</v>
      </c>
      <c r="H49" s="3">
        <v>42</v>
      </c>
      <c r="I49" s="59">
        <v>1.0529999999999999E-3</v>
      </c>
      <c r="J49" s="59">
        <v>1.0529999999999999E-3</v>
      </c>
      <c r="K49" s="60">
        <v>98447.8</v>
      </c>
      <c r="L49" s="60">
        <v>103.6</v>
      </c>
      <c r="M49" s="61">
        <v>41.74</v>
      </c>
    </row>
    <row r="50" spans="1:13" x14ac:dyDescent="0.2">
      <c r="A50" s="3">
        <v>43</v>
      </c>
      <c r="B50" s="59">
        <v>1.872E-3</v>
      </c>
      <c r="C50" s="59">
        <v>1.8699999999999999E-3</v>
      </c>
      <c r="D50" s="60">
        <v>97202.1</v>
      </c>
      <c r="E50" s="60">
        <v>181.8</v>
      </c>
      <c r="F50" s="61">
        <v>37.57</v>
      </c>
      <c r="G50" s="3" t="s">
        <v>12</v>
      </c>
      <c r="H50" s="3">
        <v>43</v>
      </c>
      <c r="I50" s="59">
        <v>1.15E-3</v>
      </c>
      <c r="J50" s="59">
        <v>1.1490000000000001E-3</v>
      </c>
      <c r="K50" s="60">
        <v>98344.1</v>
      </c>
      <c r="L50" s="60">
        <v>113</v>
      </c>
      <c r="M50" s="61">
        <v>40.78</v>
      </c>
    </row>
    <row r="51" spans="1:13" x14ac:dyDescent="0.2">
      <c r="A51" s="3">
        <v>44</v>
      </c>
      <c r="B51" s="59">
        <v>2.052E-3</v>
      </c>
      <c r="C51" s="59">
        <v>2.0500000000000002E-3</v>
      </c>
      <c r="D51" s="60">
        <v>97020.3</v>
      </c>
      <c r="E51" s="60">
        <v>198.9</v>
      </c>
      <c r="F51" s="61">
        <v>36.64</v>
      </c>
      <c r="G51" s="3" t="s">
        <v>12</v>
      </c>
      <c r="H51" s="3">
        <v>44</v>
      </c>
      <c r="I51" s="59">
        <v>1.2650000000000001E-3</v>
      </c>
      <c r="J51" s="59">
        <v>1.2639999999999999E-3</v>
      </c>
      <c r="K51" s="60">
        <v>98231.1</v>
      </c>
      <c r="L51" s="60">
        <v>124.1</v>
      </c>
      <c r="M51" s="61">
        <v>39.83</v>
      </c>
    </row>
    <row r="52" spans="1:13" x14ac:dyDescent="0.2">
      <c r="A52" s="3">
        <v>45</v>
      </c>
      <c r="B52" s="59">
        <v>2.2390000000000001E-3</v>
      </c>
      <c r="C52" s="59">
        <v>2.2360000000000001E-3</v>
      </c>
      <c r="D52" s="60">
        <v>96821.4</v>
      </c>
      <c r="E52" s="60">
        <v>216.5</v>
      </c>
      <c r="F52" s="61">
        <v>35.71</v>
      </c>
      <c r="G52" s="3" t="s">
        <v>12</v>
      </c>
      <c r="H52" s="3">
        <v>45</v>
      </c>
      <c r="I52" s="59">
        <v>1.377E-3</v>
      </c>
      <c r="J52" s="59">
        <v>1.3760000000000001E-3</v>
      </c>
      <c r="K52" s="60">
        <v>98107</v>
      </c>
      <c r="L52" s="60">
        <v>135</v>
      </c>
      <c r="M52" s="61">
        <v>38.880000000000003</v>
      </c>
    </row>
    <row r="53" spans="1:13" x14ac:dyDescent="0.2">
      <c r="A53" s="3">
        <v>46</v>
      </c>
      <c r="B53" s="59">
        <v>2.3519999999999999E-3</v>
      </c>
      <c r="C53" s="59">
        <v>2.349E-3</v>
      </c>
      <c r="D53" s="60">
        <v>96604.9</v>
      </c>
      <c r="E53" s="60">
        <v>227</v>
      </c>
      <c r="F53" s="61">
        <v>34.79</v>
      </c>
      <c r="G53" s="3" t="s">
        <v>12</v>
      </c>
      <c r="H53" s="3">
        <v>46</v>
      </c>
      <c r="I53" s="59">
        <v>1.4419999999999999E-3</v>
      </c>
      <c r="J53" s="59">
        <v>1.4400000000000001E-3</v>
      </c>
      <c r="K53" s="60">
        <v>97972</v>
      </c>
      <c r="L53" s="60">
        <v>141.1</v>
      </c>
      <c r="M53" s="61">
        <v>37.93</v>
      </c>
    </row>
    <row r="54" spans="1:13" x14ac:dyDescent="0.2">
      <c r="A54" s="3">
        <v>47</v>
      </c>
      <c r="B54" s="59">
        <v>2.496E-3</v>
      </c>
      <c r="C54" s="59">
        <v>2.493E-3</v>
      </c>
      <c r="D54" s="60">
        <v>96378</v>
      </c>
      <c r="E54" s="60">
        <v>240.3</v>
      </c>
      <c r="F54" s="61">
        <v>33.869999999999997</v>
      </c>
      <c r="G54" s="3" t="s">
        <v>12</v>
      </c>
      <c r="H54" s="3">
        <v>47</v>
      </c>
      <c r="I54" s="59">
        <v>1.6180000000000001E-3</v>
      </c>
      <c r="J54" s="59">
        <v>1.6169999999999999E-3</v>
      </c>
      <c r="K54" s="60">
        <v>97830.9</v>
      </c>
      <c r="L54" s="60">
        <v>158.19999999999999</v>
      </c>
      <c r="M54" s="61">
        <v>36.979999999999997</v>
      </c>
    </row>
    <row r="55" spans="1:13" x14ac:dyDescent="0.2">
      <c r="A55" s="3">
        <v>48</v>
      </c>
      <c r="B55" s="59">
        <v>2.6710000000000002E-3</v>
      </c>
      <c r="C55" s="59">
        <v>2.6670000000000001E-3</v>
      </c>
      <c r="D55" s="60">
        <v>96137.7</v>
      </c>
      <c r="E55" s="60">
        <v>256.39999999999998</v>
      </c>
      <c r="F55" s="61">
        <v>32.96</v>
      </c>
      <c r="G55" s="3" t="s">
        <v>12</v>
      </c>
      <c r="H55" s="3">
        <v>48</v>
      </c>
      <c r="I55" s="59">
        <v>1.707E-3</v>
      </c>
      <c r="J55" s="59">
        <v>1.7060000000000001E-3</v>
      </c>
      <c r="K55" s="60">
        <v>97672.7</v>
      </c>
      <c r="L55" s="60">
        <v>166.6</v>
      </c>
      <c r="M55" s="61">
        <v>36.04</v>
      </c>
    </row>
    <row r="56" spans="1:13" x14ac:dyDescent="0.2">
      <c r="A56" s="3">
        <v>49</v>
      </c>
      <c r="B56" s="59">
        <v>2.9350000000000001E-3</v>
      </c>
      <c r="C56" s="59">
        <v>2.931E-3</v>
      </c>
      <c r="D56" s="60">
        <v>95881.3</v>
      </c>
      <c r="E56" s="60">
        <v>281</v>
      </c>
      <c r="F56" s="61">
        <v>32.04</v>
      </c>
      <c r="G56" s="3" t="s">
        <v>12</v>
      </c>
      <c r="H56" s="3">
        <v>49</v>
      </c>
      <c r="I56" s="59">
        <v>1.9220000000000001E-3</v>
      </c>
      <c r="J56" s="59">
        <v>1.92E-3</v>
      </c>
      <c r="K56" s="60">
        <v>97506.1</v>
      </c>
      <c r="L56" s="60">
        <v>187.3</v>
      </c>
      <c r="M56" s="61">
        <v>35.1</v>
      </c>
    </row>
    <row r="57" spans="1:13" x14ac:dyDescent="0.2">
      <c r="A57" s="3">
        <v>50</v>
      </c>
      <c r="B57" s="59">
        <v>3.0990000000000002E-3</v>
      </c>
      <c r="C57" s="59">
        <v>3.094E-3</v>
      </c>
      <c r="D57" s="60">
        <v>95600.3</v>
      </c>
      <c r="E57" s="60">
        <v>295.8</v>
      </c>
      <c r="F57" s="61">
        <v>31.14</v>
      </c>
      <c r="G57" s="3" t="s">
        <v>12</v>
      </c>
      <c r="H57" s="3">
        <v>50</v>
      </c>
      <c r="I57" s="59">
        <v>2.1549999999999998E-3</v>
      </c>
      <c r="J57" s="59">
        <v>2.1519999999999998E-3</v>
      </c>
      <c r="K57" s="60">
        <v>97318.9</v>
      </c>
      <c r="L57" s="60">
        <v>209.5</v>
      </c>
      <c r="M57" s="61">
        <v>34.17</v>
      </c>
    </row>
    <row r="58" spans="1:13" x14ac:dyDescent="0.2">
      <c r="A58" s="3">
        <v>51</v>
      </c>
      <c r="B58" s="59">
        <v>3.421E-3</v>
      </c>
      <c r="C58" s="59">
        <v>3.4150000000000001E-3</v>
      </c>
      <c r="D58" s="60">
        <v>95304.5</v>
      </c>
      <c r="E58" s="60">
        <v>325.5</v>
      </c>
      <c r="F58" s="61">
        <v>30.23</v>
      </c>
      <c r="G58" s="3" t="s">
        <v>12</v>
      </c>
      <c r="H58" s="3">
        <v>51</v>
      </c>
      <c r="I58" s="59">
        <v>2.343E-3</v>
      </c>
      <c r="J58" s="59">
        <v>2.3400000000000001E-3</v>
      </c>
      <c r="K58" s="60">
        <v>97109.4</v>
      </c>
      <c r="L58" s="60">
        <v>227.2</v>
      </c>
      <c r="M58" s="61">
        <v>33.24</v>
      </c>
    </row>
    <row r="59" spans="1:13" x14ac:dyDescent="0.2">
      <c r="A59" s="3">
        <v>52</v>
      </c>
      <c r="B59" s="59">
        <v>3.7009999999999999E-3</v>
      </c>
      <c r="C59" s="59">
        <v>3.6949999999999999E-3</v>
      </c>
      <c r="D59" s="60">
        <v>94979</v>
      </c>
      <c r="E59" s="60">
        <v>350.9</v>
      </c>
      <c r="F59" s="61">
        <v>29.33</v>
      </c>
      <c r="G59" s="3" t="s">
        <v>12</v>
      </c>
      <c r="H59" s="3">
        <v>52</v>
      </c>
      <c r="I59" s="59">
        <v>2.5569999999999998E-3</v>
      </c>
      <c r="J59" s="59">
        <v>2.5539999999999998E-3</v>
      </c>
      <c r="K59" s="60">
        <v>96882.2</v>
      </c>
      <c r="L59" s="60">
        <v>247.4</v>
      </c>
      <c r="M59" s="61">
        <v>32.32</v>
      </c>
    </row>
    <row r="60" spans="1:13" x14ac:dyDescent="0.2">
      <c r="A60" s="3">
        <v>53</v>
      </c>
      <c r="B60" s="59">
        <v>4.0670000000000003E-3</v>
      </c>
      <c r="C60" s="59">
        <v>4.0590000000000001E-3</v>
      </c>
      <c r="D60" s="60">
        <v>94628.1</v>
      </c>
      <c r="E60" s="60">
        <v>384.1</v>
      </c>
      <c r="F60" s="61">
        <v>28.44</v>
      </c>
      <c r="G60" s="3" t="s">
        <v>12</v>
      </c>
      <c r="H60" s="3">
        <v>53</v>
      </c>
      <c r="I60" s="59">
        <v>2.7789999999999998E-3</v>
      </c>
      <c r="J60" s="59">
        <v>2.7759999999999998E-3</v>
      </c>
      <c r="K60" s="60">
        <v>96634.8</v>
      </c>
      <c r="L60" s="60">
        <v>268.2</v>
      </c>
      <c r="M60" s="61">
        <v>31.4</v>
      </c>
    </row>
    <row r="61" spans="1:13" x14ac:dyDescent="0.2">
      <c r="A61" s="3">
        <v>54</v>
      </c>
      <c r="B61" s="59">
        <v>4.5310000000000003E-3</v>
      </c>
      <c r="C61" s="59">
        <v>4.5199999999999997E-3</v>
      </c>
      <c r="D61" s="60">
        <v>94244</v>
      </c>
      <c r="E61" s="60">
        <v>426</v>
      </c>
      <c r="F61" s="61">
        <v>27.55</v>
      </c>
      <c r="G61" s="3" t="s">
        <v>12</v>
      </c>
      <c r="H61" s="3">
        <v>54</v>
      </c>
      <c r="I61" s="59">
        <v>2.977E-3</v>
      </c>
      <c r="J61" s="59">
        <v>2.9729999999999999E-3</v>
      </c>
      <c r="K61" s="60">
        <v>96366.6</v>
      </c>
      <c r="L61" s="60">
        <v>286.5</v>
      </c>
      <c r="M61" s="61">
        <v>30.49</v>
      </c>
    </row>
    <row r="62" spans="1:13" x14ac:dyDescent="0.2">
      <c r="A62" s="3">
        <v>55</v>
      </c>
      <c r="B62" s="59">
        <v>4.8719999999999996E-3</v>
      </c>
      <c r="C62" s="59">
        <v>4.8599999999999997E-3</v>
      </c>
      <c r="D62" s="60">
        <v>93818</v>
      </c>
      <c r="E62" s="60">
        <v>456</v>
      </c>
      <c r="F62" s="61">
        <v>26.68</v>
      </c>
      <c r="G62" s="3" t="s">
        <v>12</v>
      </c>
      <c r="H62" s="3">
        <v>55</v>
      </c>
      <c r="I62" s="59">
        <v>3.405E-3</v>
      </c>
      <c r="J62" s="59">
        <v>3.3990000000000001E-3</v>
      </c>
      <c r="K62" s="60">
        <v>96080.1</v>
      </c>
      <c r="L62" s="60">
        <v>326.60000000000002</v>
      </c>
      <c r="M62" s="61">
        <v>29.58</v>
      </c>
    </row>
    <row r="63" spans="1:13" x14ac:dyDescent="0.2">
      <c r="A63" s="3">
        <v>56</v>
      </c>
      <c r="B63" s="59">
        <v>5.365E-3</v>
      </c>
      <c r="C63" s="59">
        <v>5.3509999999999999E-3</v>
      </c>
      <c r="D63" s="60">
        <v>93362</v>
      </c>
      <c r="E63" s="60">
        <v>499.6</v>
      </c>
      <c r="F63" s="61">
        <v>25.8</v>
      </c>
      <c r="G63" s="3" t="s">
        <v>12</v>
      </c>
      <c r="H63" s="3">
        <v>56</v>
      </c>
      <c r="I63" s="59">
        <v>3.6809999999999998E-3</v>
      </c>
      <c r="J63" s="59">
        <v>3.6740000000000002E-3</v>
      </c>
      <c r="K63" s="60">
        <v>95753.5</v>
      </c>
      <c r="L63" s="60">
        <v>351.8</v>
      </c>
      <c r="M63" s="61">
        <v>28.67</v>
      </c>
    </row>
    <row r="64" spans="1:13" x14ac:dyDescent="0.2">
      <c r="A64" s="3">
        <v>57</v>
      </c>
      <c r="B64" s="59">
        <v>5.9810000000000002E-3</v>
      </c>
      <c r="C64" s="59">
        <v>5.9630000000000004E-3</v>
      </c>
      <c r="D64" s="60">
        <v>92862.5</v>
      </c>
      <c r="E64" s="60">
        <v>553.70000000000005</v>
      </c>
      <c r="F64" s="61">
        <v>24.94</v>
      </c>
      <c r="G64" s="3" t="s">
        <v>12</v>
      </c>
      <c r="H64" s="3">
        <v>57</v>
      </c>
      <c r="I64" s="59">
        <v>4.0419999999999996E-3</v>
      </c>
      <c r="J64" s="59">
        <v>4.0340000000000003E-3</v>
      </c>
      <c r="K64" s="60">
        <v>95401.7</v>
      </c>
      <c r="L64" s="60">
        <v>384.9</v>
      </c>
      <c r="M64" s="61">
        <v>27.78</v>
      </c>
    </row>
    <row r="65" spans="1:13" x14ac:dyDescent="0.2">
      <c r="A65" s="3">
        <v>58</v>
      </c>
      <c r="B65" s="59">
        <v>6.6249999999999998E-3</v>
      </c>
      <c r="C65" s="59">
        <v>6.6030000000000004E-3</v>
      </c>
      <c r="D65" s="60">
        <v>92308.7</v>
      </c>
      <c r="E65" s="60">
        <v>609.5</v>
      </c>
      <c r="F65" s="61">
        <v>24.09</v>
      </c>
      <c r="G65" s="3" t="s">
        <v>12</v>
      </c>
      <c r="H65" s="3">
        <v>58</v>
      </c>
      <c r="I65" s="59">
        <v>4.398E-3</v>
      </c>
      <c r="J65" s="59">
        <v>4.3880000000000004E-3</v>
      </c>
      <c r="K65" s="60">
        <v>95016.8</v>
      </c>
      <c r="L65" s="60">
        <v>416.9</v>
      </c>
      <c r="M65" s="61">
        <v>26.89</v>
      </c>
    </row>
    <row r="66" spans="1:13" x14ac:dyDescent="0.2">
      <c r="A66" s="3">
        <v>59</v>
      </c>
      <c r="B66" s="59">
        <v>7.4390000000000003E-3</v>
      </c>
      <c r="C66" s="59">
        <v>7.4110000000000001E-3</v>
      </c>
      <c r="D66" s="60">
        <v>91699.199999999997</v>
      </c>
      <c r="E66" s="60">
        <v>679.6</v>
      </c>
      <c r="F66" s="61">
        <v>23.24</v>
      </c>
      <c r="G66" s="3" t="s">
        <v>12</v>
      </c>
      <c r="H66" s="3">
        <v>59</v>
      </c>
      <c r="I66" s="59">
        <v>4.7889999999999999E-3</v>
      </c>
      <c r="J66" s="59">
        <v>4.777E-3</v>
      </c>
      <c r="K66" s="60">
        <v>94599.9</v>
      </c>
      <c r="L66" s="60">
        <v>451.9</v>
      </c>
      <c r="M66" s="61">
        <v>26.01</v>
      </c>
    </row>
    <row r="67" spans="1:13" x14ac:dyDescent="0.2">
      <c r="A67" s="3">
        <v>60</v>
      </c>
      <c r="B67" s="59">
        <v>8.0280000000000004E-3</v>
      </c>
      <c r="C67" s="59">
        <v>7.9959999999999996E-3</v>
      </c>
      <c r="D67" s="60">
        <v>91019.6</v>
      </c>
      <c r="E67" s="60">
        <v>727.8</v>
      </c>
      <c r="F67" s="61">
        <v>22.41</v>
      </c>
      <c r="G67" s="3" t="s">
        <v>12</v>
      </c>
      <c r="H67" s="3">
        <v>60</v>
      </c>
      <c r="I67" s="59">
        <v>5.2459999999999998E-3</v>
      </c>
      <c r="J67" s="59">
        <v>5.2319999999999997E-3</v>
      </c>
      <c r="K67" s="60">
        <v>94148</v>
      </c>
      <c r="L67" s="60">
        <v>492.6</v>
      </c>
      <c r="M67" s="61">
        <v>25.13</v>
      </c>
    </row>
    <row r="68" spans="1:13" x14ac:dyDescent="0.2">
      <c r="A68" s="3">
        <v>61</v>
      </c>
      <c r="B68" s="59">
        <v>8.8450000000000004E-3</v>
      </c>
      <c r="C68" s="59">
        <v>8.8059999999999996E-3</v>
      </c>
      <c r="D68" s="60">
        <v>90291.8</v>
      </c>
      <c r="E68" s="60">
        <v>795.1</v>
      </c>
      <c r="F68" s="61">
        <v>21.59</v>
      </c>
      <c r="G68" s="3" t="s">
        <v>12</v>
      </c>
      <c r="H68" s="3">
        <v>61</v>
      </c>
      <c r="I68" s="59">
        <v>5.8339999999999998E-3</v>
      </c>
      <c r="J68" s="59">
        <v>5.8170000000000001E-3</v>
      </c>
      <c r="K68" s="60">
        <v>93655.3</v>
      </c>
      <c r="L68" s="60">
        <v>544.79999999999995</v>
      </c>
      <c r="M68" s="61">
        <v>24.26</v>
      </c>
    </row>
    <row r="69" spans="1:13" x14ac:dyDescent="0.2">
      <c r="A69" s="3">
        <v>62</v>
      </c>
      <c r="B69" s="59">
        <v>9.724E-3</v>
      </c>
      <c r="C69" s="59">
        <v>9.6769999999999998E-3</v>
      </c>
      <c r="D69" s="60">
        <v>89496.6</v>
      </c>
      <c r="E69" s="60">
        <v>866.1</v>
      </c>
      <c r="F69" s="61">
        <v>20.78</v>
      </c>
      <c r="G69" s="3" t="s">
        <v>12</v>
      </c>
      <c r="H69" s="3">
        <v>62</v>
      </c>
      <c r="I69" s="59">
        <v>6.3160000000000004E-3</v>
      </c>
      <c r="J69" s="59">
        <v>6.2960000000000004E-3</v>
      </c>
      <c r="K69" s="60">
        <v>93110.6</v>
      </c>
      <c r="L69" s="60">
        <v>586.29999999999995</v>
      </c>
      <c r="M69" s="61">
        <v>23.4</v>
      </c>
    </row>
    <row r="70" spans="1:13" x14ac:dyDescent="0.2">
      <c r="A70" s="3">
        <v>63</v>
      </c>
      <c r="B70" s="59">
        <v>1.0402E-2</v>
      </c>
      <c r="C70" s="59">
        <v>1.0348E-2</v>
      </c>
      <c r="D70" s="60">
        <v>88630.6</v>
      </c>
      <c r="E70" s="60">
        <v>917.2</v>
      </c>
      <c r="F70" s="61">
        <v>19.98</v>
      </c>
      <c r="G70" s="3" t="s">
        <v>12</v>
      </c>
      <c r="H70" s="3">
        <v>63</v>
      </c>
      <c r="I70" s="59">
        <v>6.7949999999999998E-3</v>
      </c>
      <c r="J70" s="59">
        <v>6.7720000000000002E-3</v>
      </c>
      <c r="K70" s="60">
        <v>92524.3</v>
      </c>
      <c r="L70" s="60">
        <v>626.6</v>
      </c>
      <c r="M70" s="61">
        <v>22.54</v>
      </c>
    </row>
    <row r="71" spans="1:13" x14ac:dyDescent="0.2">
      <c r="A71" s="3">
        <v>64</v>
      </c>
      <c r="B71" s="59">
        <v>1.1384999999999999E-2</v>
      </c>
      <c r="C71" s="59">
        <v>1.1320999999999999E-2</v>
      </c>
      <c r="D71" s="60">
        <v>87713.4</v>
      </c>
      <c r="E71" s="60">
        <v>993</v>
      </c>
      <c r="F71" s="61">
        <v>19.18</v>
      </c>
      <c r="G71" s="3" t="s">
        <v>12</v>
      </c>
      <c r="H71" s="3">
        <v>64</v>
      </c>
      <c r="I71" s="59">
        <v>7.4019999999999997E-3</v>
      </c>
      <c r="J71" s="59">
        <v>7.3740000000000003E-3</v>
      </c>
      <c r="K71" s="60">
        <v>91897.7</v>
      </c>
      <c r="L71" s="60">
        <v>677.7</v>
      </c>
      <c r="M71" s="61">
        <v>21.69</v>
      </c>
    </row>
    <row r="72" spans="1:13" x14ac:dyDescent="0.2">
      <c r="A72" s="3">
        <v>65</v>
      </c>
      <c r="B72" s="59">
        <v>1.2203E-2</v>
      </c>
      <c r="C72" s="59">
        <v>1.2128999999999999E-2</v>
      </c>
      <c r="D72" s="60">
        <v>86720.4</v>
      </c>
      <c r="E72" s="60">
        <v>1051.8</v>
      </c>
      <c r="F72" s="61">
        <v>18.39</v>
      </c>
      <c r="G72" s="3" t="s">
        <v>12</v>
      </c>
      <c r="H72" s="3">
        <v>65</v>
      </c>
      <c r="I72" s="59">
        <v>7.9819999999999995E-3</v>
      </c>
      <c r="J72" s="59">
        <v>7.9500000000000005E-3</v>
      </c>
      <c r="K72" s="60">
        <v>91220</v>
      </c>
      <c r="L72" s="60">
        <v>725.2</v>
      </c>
      <c r="M72" s="61">
        <v>20.85</v>
      </c>
    </row>
    <row r="73" spans="1:13" x14ac:dyDescent="0.2">
      <c r="A73" s="3">
        <v>66</v>
      </c>
      <c r="B73" s="59">
        <v>1.3299999999999999E-2</v>
      </c>
      <c r="C73" s="59">
        <v>1.3212E-2</v>
      </c>
      <c r="D73" s="60">
        <v>85668.6</v>
      </c>
      <c r="E73" s="60">
        <v>1131.9000000000001</v>
      </c>
      <c r="F73" s="61">
        <v>17.61</v>
      </c>
      <c r="G73" s="3" t="s">
        <v>12</v>
      </c>
      <c r="H73" s="3">
        <v>66</v>
      </c>
      <c r="I73" s="59">
        <v>8.626E-3</v>
      </c>
      <c r="J73" s="59">
        <v>8.5889999999999994E-3</v>
      </c>
      <c r="K73" s="60">
        <v>90494.8</v>
      </c>
      <c r="L73" s="60">
        <v>777.3</v>
      </c>
      <c r="M73" s="61">
        <v>20.010000000000002</v>
      </c>
    </row>
    <row r="74" spans="1:13" x14ac:dyDescent="0.2">
      <c r="A74" s="3">
        <v>67</v>
      </c>
      <c r="B74" s="59">
        <v>1.4742999999999999E-2</v>
      </c>
      <c r="C74" s="59">
        <v>1.4636E-2</v>
      </c>
      <c r="D74" s="60">
        <v>84536.7</v>
      </c>
      <c r="E74" s="60">
        <v>1237.2</v>
      </c>
      <c r="F74" s="61">
        <v>16.84</v>
      </c>
      <c r="G74" s="3" t="s">
        <v>12</v>
      </c>
      <c r="H74" s="3">
        <v>67</v>
      </c>
      <c r="I74" s="59">
        <v>9.7000000000000003E-3</v>
      </c>
      <c r="J74" s="59">
        <v>9.6530000000000001E-3</v>
      </c>
      <c r="K74" s="60">
        <v>89717.5</v>
      </c>
      <c r="L74" s="60">
        <v>866.1</v>
      </c>
      <c r="M74" s="61">
        <v>19.18</v>
      </c>
    </row>
    <row r="75" spans="1:13" x14ac:dyDescent="0.2">
      <c r="A75" s="3">
        <v>68</v>
      </c>
      <c r="B75" s="59">
        <v>1.6292999999999998E-2</v>
      </c>
      <c r="C75" s="59">
        <v>1.6160999999999998E-2</v>
      </c>
      <c r="D75" s="60">
        <v>83299.5</v>
      </c>
      <c r="E75" s="60">
        <v>1346.2</v>
      </c>
      <c r="F75" s="61">
        <v>16.079999999999998</v>
      </c>
      <c r="G75" s="3" t="s">
        <v>12</v>
      </c>
      <c r="H75" s="3">
        <v>68</v>
      </c>
      <c r="I75" s="59">
        <v>1.0829E-2</v>
      </c>
      <c r="J75" s="59">
        <v>1.0770999999999999E-2</v>
      </c>
      <c r="K75" s="60">
        <v>88851.5</v>
      </c>
      <c r="L75" s="60">
        <v>957</v>
      </c>
      <c r="M75" s="61">
        <v>18.36</v>
      </c>
    </row>
    <row r="76" spans="1:13" x14ac:dyDescent="0.2">
      <c r="A76" s="3">
        <v>69</v>
      </c>
      <c r="B76" s="59">
        <v>1.8152999999999999E-2</v>
      </c>
      <c r="C76" s="59">
        <v>1.7989999999999999E-2</v>
      </c>
      <c r="D76" s="60">
        <v>81953.3</v>
      </c>
      <c r="E76" s="60">
        <v>1474.3</v>
      </c>
      <c r="F76" s="61">
        <v>15.34</v>
      </c>
      <c r="G76" s="3" t="s">
        <v>12</v>
      </c>
      <c r="H76" s="3">
        <v>69</v>
      </c>
      <c r="I76" s="59">
        <v>1.1811E-2</v>
      </c>
      <c r="J76" s="59">
        <v>1.1742000000000001E-2</v>
      </c>
      <c r="K76" s="60">
        <v>87894.5</v>
      </c>
      <c r="L76" s="60">
        <v>1032</v>
      </c>
      <c r="M76" s="61">
        <v>17.559999999999999</v>
      </c>
    </row>
    <row r="77" spans="1:13" x14ac:dyDescent="0.2">
      <c r="A77" s="3">
        <v>70</v>
      </c>
      <c r="B77" s="59">
        <v>2.0004000000000001E-2</v>
      </c>
      <c r="C77" s="59">
        <v>1.9806000000000001E-2</v>
      </c>
      <c r="D77" s="60">
        <v>80478.899999999994</v>
      </c>
      <c r="E77" s="60">
        <v>1594</v>
      </c>
      <c r="F77" s="61">
        <v>14.61</v>
      </c>
      <c r="G77" s="3" t="s">
        <v>12</v>
      </c>
      <c r="H77" s="3">
        <v>70</v>
      </c>
      <c r="I77" s="59">
        <v>1.3228999999999999E-2</v>
      </c>
      <c r="J77" s="59">
        <v>1.3141999999999999E-2</v>
      </c>
      <c r="K77" s="60">
        <v>86862.399999999994</v>
      </c>
      <c r="L77" s="60">
        <v>1141.5999999999999</v>
      </c>
      <c r="M77" s="61">
        <v>16.760000000000002</v>
      </c>
    </row>
    <row r="78" spans="1:13" x14ac:dyDescent="0.2">
      <c r="A78" s="3">
        <v>71</v>
      </c>
      <c r="B78" s="59">
        <v>2.2325000000000001E-2</v>
      </c>
      <c r="C78" s="59">
        <v>2.2079000000000001E-2</v>
      </c>
      <c r="D78" s="60">
        <v>78884.899999999994</v>
      </c>
      <c r="E78" s="60">
        <v>1741.7</v>
      </c>
      <c r="F78" s="61">
        <v>13.9</v>
      </c>
      <c r="G78" s="3" t="s">
        <v>12</v>
      </c>
      <c r="H78" s="3">
        <v>71</v>
      </c>
      <c r="I78" s="59">
        <v>1.4557E-2</v>
      </c>
      <c r="J78" s="59">
        <v>1.4452E-2</v>
      </c>
      <c r="K78" s="60">
        <v>85720.9</v>
      </c>
      <c r="L78" s="60">
        <v>1238.8</v>
      </c>
      <c r="M78" s="61">
        <v>15.98</v>
      </c>
    </row>
    <row r="79" spans="1:13" x14ac:dyDescent="0.2">
      <c r="A79" s="3">
        <v>72</v>
      </c>
      <c r="B79" s="59">
        <v>2.5595E-2</v>
      </c>
      <c r="C79" s="59">
        <v>2.5270999999999998E-2</v>
      </c>
      <c r="D79" s="60">
        <v>77143.199999999997</v>
      </c>
      <c r="E79" s="60">
        <v>1949.5</v>
      </c>
      <c r="F79" s="61">
        <v>13.2</v>
      </c>
      <c r="G79" s="3" t="s">
        <v>12</v>
      </c>
      <c r="H79" s="3">
        <v>72</v>
      </c>
      <c r="I79" s="59">
        <v>1.6639000000000001E-2</v>
      </c>
      <c r="J79" s="59">
        <v>1.6501999999999999E-2</v>
      </c>
      <c r="K79" s="60">
        <v>84482.1</v>
      </c>
      <c r="L79" s="60">
        <v>1394.1</v>
      </c>
      <c r="M79" s="61">
        <v>15.2</v>
      </c>
    </row>
    <row r="80" spans="1:13" x14ac:dyDescent="0.2">
      <c r="A80" s="3">
        <v>73</v>
      </c>
      <c r="B80" s="59">
        <v>2.7637999999999999E-2</v>
      </c>
      <c r="C80" s="59">
        <v>2.7262000000000002E-2</v>
      </c>
      <c r="D80" s="60">
        <v>75193.7</v>
      </c>
      <c r="E80" s="60">
        <v>2049.9</v>
      </c>
      <c r="F80" s="61">
        <v>12.53</v>
      </c>
      <c r="G80" s="3" t="s">
        <v>12</v>
      </c>
      <c r="H80" s="3">
        <v>73</v>
      </c>
      <c r="I80" s="59">
        <v>1.8482999999999999E-2</v>
      </c>
      <c r="J80" s="59">
        <v>1.8314E-2</v>
      </c>
      <c r="K80" s="60">
        <v>83088</v>
      </c>
      <c r="L80" s="60">
        <v>1521.7</v>
      </c>
      <c r="M80" s="61">
        <v>14.45</v>
      </c>
    </row>
    <row r="81" spans="1:13" x14ac:dyDescent="0.2">
      <c r="A81" s="3">
        <v>74</v>
      </c>
      <c r="B81" s="59">
        <v>3.0512000000000001E-2</v>
      </c>
      <c r="C81" s="59">
        <v>3.0053E-2</v>
      </c>
      <c r="D81" s="60">
        <v>73143.8</v>
      </c>
      <c r="E81" s="60">
        <v>2198.1999999999998</v>
      </c>
      <c r="F81" s="61">
        <v>11.87</v>
      </c>
      <c r="G81" s="3" t="s">
        <v>12</v>
      </c>
      <c r="H81" s="3">
        <v>74</v>
      </c>
      <c r="I81" s="59">
        <v>2.0448999999999998E-2</v>
      </c>
      <c r="J81" s="59">
        <v>2.0242E-2</v>
      </c>
      <c r="K81" s="60">
        <v>81566.3</v>
      </c>
      <c r="L81" s="60">
        <v>1651</v>
      </c>
      <c r="M81" s="61">
        <v>13.71</v>
      </c>
    </row>
    <row r="82" spans="1:13" x14ac:dyDescent="0.2">
      <c r="A82" s="3">
        <v>75</v>
      </c>
      <c r="B82" s="59">
        <v>3.3855000000000003E-2</v>
      </c>
      <c r="C82" s="59">
        <v>3.3291000000000001E-2</v>
      </c>
      <c r="D82" s="60">
        <v>70945.600000000006</v>
      </c>
      <c r="E82" s="60">
        <v>2361.9</v>
      </c>
      <c r="F82" s="61">
        <v>11.22</v>
      </c>
      <c r="G82" s="3" t="s">
        <v>12</v>
      </c>
      <c r="H82" s="3">
        <v>75</v>
      </c>
      <c r="I82" s="59">
        <v>2.2825999999999999E-2</v>
      </c>
      <c r="J82" s="59">
        <v>2.2568999999999999E-2</v>
      </c>
      <c r="K82" s="60">
        <v>79915.3</v>
      </c>
      <c r="L82" s="60">
        <v>1803.6</v>
      </c>
      <c r="M82" s="61">
        <v>12.98</v>
      </c>
    </row>
    <row r="83" spans="1:13" x14ac:dyDescent="0.2">
      <c r="A83" s="3">
        <v>76</v>
      </c>
      <c r="B83" s="59">
        <v>3.7352000000000003E-2</v>
      </c>
      <c r="C83" s="59">
        <v>3.6666999999999998E-2</v>
      </c>
      <c r="D83" s="60">
        <v>68583.8</v>
      </c>
      <c r="E83" s="60">
        <v>2514.8000000000002</v>
      </c>
      <c r="F83" s="61">
        <v>10.59</v>
      </c>
      <c r="G83" s="3" t="s">
        <v>12</v>
      </c>
      <c r="H83" s="3">
        <v>76</v>
      </c>
      <c r="I83" s="59">
        <v>2.5477E-2</v>
      </c>
      <c r="J83" s="59">
        <v>2.5156999999999999E-2</v>
      </c>
      <c r="K83" s="60">
        <v>78111.7</v>
      </c>
      <c r="L83" s="60">
        <v>1965.1</v>
      </c>
      <c r="M83" s="61">
        <v>12.27</v>
      </c>
    </row>
    <row r="84" spans="1:13" x14ac:dyDescent="0.2">
      <c r="A84" s="3">
        <v>77</v>
      </c>
      <c r="B84" s="59">
        <v>4.1140999999999997E-2</v>
      </c>
      <c r="C84" s="59">
        <v>4.0312000000000001E-2</v>
      </c>
      <c r="D84" s="60">
        <v>66069</v>
      </c>
      <c r="E84" s="60">
        <v>2663.3</v>
      </c>
      <c r="F84" s="61">
        <v>9.9700000000000006</v>
      </c>
      <c r="G84" s="3" t="s">
        <v>12</v>
      </c>
      <c r="H84" s="3">
        <v>77</v>
      </c>
      <c r="I84" s="59">
        <v>2.8681000000000002E-2</v>
      </c>
      <c r="J84" s="59">
        <v>2.8275999999999999E-2</v>
      </c>
      <c r="K84" s="60">
        <v>76146.600000000006</v>
      </c>
      <c r="L84" s="60">
        <v>2153.1</v>
      </c>
      <c r="M84" s="61">
        <v>11.58</v>
      </c>
    </row>
    <row r="85" spans="1:13" x14ac:dyDescent="0.2">
      <c r="A85" s="3">
        <v>78</v>
      </c>
      <c r="B85" s="59">
        <v>4.6640000000000001E-2</v>
      </c>
      <c r="C85" s="59">
        <v>4.5576999999999999E-2</v>
      </c>
      <c r="D85" s="60">
        <v>63405.599999999999</v>
      </c>
      <c r="E85" s="60">
        <v>2889.8</v>
      </c>
      <c r="F85" s="61">
        <v>9.3699999999999992</v>
      </c>
      <c r="G85" s="3" t="s">
        <v>12</v>
      </c>
      <c r="H85" s="3">
        <v>78</v>
      </c>
      <c r="I85" s="59">
        <v>3.184E-2</v>
      </c>
      <c r="J85" s="59">
        <v>3.1341000000000001E-2</v>
      </c>
      <c r="K85" s="60">
        <v>73993.5</v>
      </c>
      <c r="L85" s="60">
        <v>2319</v>
      </c>
      <c r="M85" s="61">
        <v>10.9</v>
      </c>
    </row>
    <row r="86" spans="1:13" x14ac:dyDescent="0.2">
      <c r="A86" s="3">
        <v>79</v>
      </c>
      <c r="B86" s="59">
        <v>5.1013999999999997E-2</v>
      </c>
      <c r="C86" s="59">
        <v>4.9744999999999998E-2</v>
      </c>
      <c r="D86" s="60">
        <v>60515.8</v>
      </c>
      <c r="E86" s="60">
        <v>3010.3</v>
      </c>
      <c r="F86" s="61">
        <v>8.7899999999999991</v>
      </c>
      <c r="G86" s="3" t="s">
        <v>12</v>
      </c>
      <c r="H86" s="3">
        <v>79</v>
      </c>
      <c r="I86" s="59">
        <v>3.6581000000000002E-2</v>
      </c>
      <c r="J86" s="59">
        <v>3.5923999999999998E-2</v>
      </c>
      <c r="K86" s="60">
        <v>71674.5</v>
      </c>
      <c r="L86" s="60">
        <v>2574.8000000000002</v>
      </c>
      <c r="M86" s="61">
        <v>10.23</v>
      </c>
    </row>
    <row r="87" spans="1:13" x14ac:dyDescent="0.2">
      <c r="A87" s="3">
        <v>80</v>
      </c>
      <c r="B87" s="59">
        <v>5.8097000000000003E-2</v>
      </c>
      <c r="C87" s="59">
        <v>5.6457E-2</v>
      </c>
      <c r="D87" s="60">
        <v>57505.5</v>
      </c>
      <c r="E87" s="60">
        <v>3246.6</v>
      </c>
      <c r="F87" s="61">
        <v>8.23</v>
      </c>
      <c r="G87" s="3" t="s">
        <v>12</v>
      </c>
      <c r="H87" s="3">
        <v>80</v>
      </c>
      <c r="I87" s="59">
        <v>4.1748E-2</v>
      </c>
      <c r="J87" s="59">
        <v>4.0894E-2</v>
      </c>
      <c r="K87" s="60">
        <v>69099.7</v>
      </c>
      <c r="L87" s="60">
        <v>2825.8</v>
      </c>
      <c r="M87" s="61">
        <v>9.6</v>
      </c>
    </row>
    <row r="88" spans="1:13" x14ac:dyDescent="0.2">
      <c r="A88" s="3">
        <v>81</v>
      </c>
      <c r="B88" s="59">
        <v>6.5508999999999998E-2</v>
      </c>
      <c r="C88" s="59">
        <v>6.3431000000000001E-2</v>
      </c>
      <c r="D88" s="60">
        <v>54258.9</v>
      </c>
      <c r="E88" s="60">
        <v>3441.7</v>
      </c>
      <c r="F88" s="61">
        <v>7.69</v>
      </c>
      <c r="G88" s="3" t="s">
        <v>12</v>
      </c>
      <c r="H88" s="3">
        <v>81</v>
      </c>
      <c r="I88" s="59">
        <v>4.6947999999999997E-2</v>
      </c>
      <c r="J88" s="59">
        <v>4.5871000000000002E-2</v>
      </c>
      <c r="K88" s="60">
        <v>66273.899999999994</v>
      </c>
      <c r="L88" s="60">
        <v>3040.1</v>
      </c>
      <c r="M88" s="61">
        <v>8.99</v>
      </c>
    </row>
    <row r="89" spans="1:13" x14ac:dyDescent="0.2">
      <c r="A89" s="3">
        <v>82</v>
      </c>
      <c r="B89" s="59">
        <v>7.442E-2</v>
      </c>
      <c r="C89" s="59">
        <v>7.1749999999999994E-2</v>
      </c>
      <c r="D89" s="60">
        <v>50817.2</v>
      </c>
      <c r="E89" s="60">
        <v>3646.1</v>
      </c>
      <c r="F89" s="61">
        <v>7.18</v>
      </c>
      <c r="G89" s="3" t="s">
        <v>12</v>
      </c>
      <c r="H89" s="3">
        <v>82</v>
      </c>
      <c r="I89" s="59">
        <v>5.3198000000000002E-2</v>
      </c>
      <c r="J89" s="59">
        <v>5.1819999999999998E-2</v>
      </c>
      <c r="K89" s="60">
        <v>63233.8</v>
      </c>
      <c r="L89" s="60">
        <v>3276.8</v>
      </c>
      <c r="M89" s="61">
        <v>8.39</v>
      </c>
    </row>
    <row r="90" spans="1:13" x14ac:dyDescent="0.2">
      <c r="A90" s="3">
        <v>83</v>
      </c>
      <c r="B90" s="59">
        <v>8.3567000000000002E-2</v>
      </c>
      <c r="C90" s="59">
        <v>8.0215999999999996E-2</v>
      </c>
      <c r="D90" s="60">
        <v>47171.1</v>
      </c>
      <c r="E90" s="60">
        <v>3783.9</v>
      </c>
      <c r="F90" s="61">
        <v>6.69</v>
      </c>
      <c r="G90" s="3" t="s">
        <v>12</v>
      </c>
      <c r="H90" s="3">
        <v>83</v>
      </c>
      <c r="I90" s="59">
        <v>6.0976000000000002E-2</v>
      </c>
      <c r="J90" s="59">
        <v>5.9172000000000002E-2</v>
      </c>
      <c r="K90" s="60">
        <v>59957.1</v>
      </c>
      <c r="L90" s="60">
        <v>3547.8</v>
      </c>
      <c r="M90" s="61">
        <v>7.82</v>
      </c>
    </row>
    <row r="91" spans="1:13" x14ac:dyDescent="0.2">
      <c r="A91" s="3">
        <v>84</v>
      </c>
      <c r="B91" s="59">
        <v>9.3593999999999997E-2</v>
      </c>
      <c r="C91" s="59">
        <v>8.9410000000000003E-2</v>
      </c>
      <c r="D91" s="60">
        <v>43387.199999999997</v>
      </c>
      <c r="E91" s="60">
        <v>3879.2</v>
      </c>
      <c r="F91" s="61">
        <v>6.23</v>
      </c>
      <c r="G91" s="3" t="s">
        <v>12</v>
      </c>
      <c r="H91" s="3">
        <v>84</v>
      </c>
      <c r="I91" s="59">
        <v>7.0251999999999995E-2</v>
      </c>
      <c r="J91" s="59">
        <v>6.7867999999999998E-2</v>
      </c>
      <c r="K91" s="60">
        <v>56409.3</v>
      </c>
      <c r="L91" s="60">
        <v>3828.4</v>
      </c>
      <c r="M91" s="61">
        <v>7.28</v>
      </c>
    </row>
    <row r="92" spans="1:13" x14ac:dyDescent="0.2">
      <c r="A92" s="3">
        <v>85</v>
      </c>
      <c r="B92" s="59">
        <v>0.105978</v>
      </c>
      <c r="C92" s="59">
        <v>0.100645</v>
      </c>
      <c r="D92" s="60">
        <v>39508</v>
      </c>
      <c r="E92" s="60">
        <v>3976.3</v>
      </c>
      <c r="F92" s="61">
        <v>5.8</v>
      </c>
      <c r="G92" s="3" t="s">
        <v>12</v>
      </c>
      <c r="H92" s="3">
        <v>85</v>
      </c>
      <c r="I92" s="59">
        <v>7.9337000000000005E-2</v>
      </c>
      <c r="J92" s="59">
        <v>7.6310000000000003E-2</v>
      </c>
      <c r="K92" s="60">
        <v>52580.9</v>
      </c>
      <c r="L92" s="60">
        <v>4012.5</v>
      </c>
      <c r="M92" s="61">
        <v>6.78</v>
      </c>
    </row>
    <row r="93" spans="1:13" x14ac:dyDescent="0.2">
      <c r="A93" s="3">
        <v>86</v>
      </c>
      <c r="B93" s="59">
        <v>0.118908</v>
      </c>
      <c r="C93" s="59">
        <v>0.112235</v>
      </c>
      <c r="D93" s="60">
        <v>35531.699999999997</v>
      </c>
      <c r="E93" s="60">
        <v>3987.9</v>
      </c>
      <c r="F93" s="61">
        <v>5.39</v>
      </c>
      <c r="G93" s="3" t="s">
        <v>12</v>
      </c>
      <c r="H93" s="3">
        <v>86</v>
      </c>
      <c r="I93" s="59">
        <v>8.9680999999999997E-2</v>
      </c>
      <c r="J93" s="59">
        <v>8.5832000000000006E-2</v>
      </c>
      <c r="K93" s="60">
        <v>48568.5</v>
      </c>
      <c r="L93" s="60">
        <v>4168.7</v>
      </c>
      <c r="M93" s="61">
        <v>6.3</v>
      </c>
    </row>
    <row r="94" spans="1:13" x14ac:dyDescent="0.2">
      <c r="A94" s="3">
        <v>87</v>
      </c>
      <c r="B94" s="59">
        <v>0.13278100000000001</v>
      </c>
      <c r="C94" s="59">
        <v>0.124515</v>
      </c>
      <c r="D94" s="60">
        <v>31543.8</v>
      </c>
      <c r="E94" s="60">
        <v>3927.7</v>
      </c>
      <c r="F94" s="61">
        <v>5.01</v>
      </c>
      <c r="G94" s="3" t="s">
        <v>12</v>
      </c>
      <c r="H94" s="3">
        <v>87</v>
      </c>
      <c r="I94" s="59">
        <v>0.10155</v>
      </c>
      <c r="J94" s="59">
        <v>9.6643000000000007E-2</v>
      </c>
      <c r="K94" s="60">
        <v>44399.7</v>
      </c>
      <c r="L94" s="60">
        <v>4290.8999999999996</v>
      </c>
      <c r="M94" s="61">
        <v>5.84</v>
      </c>
    </row>
    <row r="95" spans="1:13" x14ac:dyDescent="0.2">
      <c r="A95" s="3">
        <v>88</v>
      </c>
      <c r="B95" s="59">
        <v>0.14860400000000001</v>
      </c>
      <c r="C95" s="59">
        <v>0.138326</v>
      </c>
      <c r="D95" s="60">
        <v>27616.1</v>
      </c>
      <c r="E95" s="60">
        <v>3820</v>
      </c>
      <c r="F95" s="61">
        <v>4.6500000000000004</v>
      </c>
      <c r="G95" s="3" t="s">
        <v>12</v>
      </c>
      <c r="H95" s="3">
        <v>88</v>
      </c>
      <c r="I95" s="59">
        <v>0.113287</v>
      </c>
      <c r="J95" s="59">
        <v>0.107214</v>
      </c>
      <c r="K95" s="60">
        <v>40108.800000000003</v>
      </c>
      <c r="L95" s="60">
        <v>4300.2</v>
      </c>
      <c r="M95" s="61">
        <v>5.41</v>
      </c>
    </row>
    <row r="96" spans="1:13" x14ac:dyDescent="0.2">
      <c r="A96" s="3">
        <v>89</v>
      </c>
      <c r="B96" s="59">
        <v>0.165878</v>
      </c>
      <c r="C96" s="59">
        <v>0.153174</v>
      </c>
      <c r="D96" s="60">
        <v>23796.1</v>
      </c>
      <c r="E96" s="60">
        <v>3644.9</v>
      </c>
      <c r="F96" s="61">
        <v>4.3099999999999996</v>
      </c>
      <c r="G96" s="3" t="s">
        <v>12</v>
      </c>
      <c r="H96" s="3">
        <v>89</v>
      </c>
      <c r="I96" s="59">
        <v>0.13025700000000001</v>
      </c>
      <c r="J96" s="59">
        <v>0.122292</v>
      </c>
      <c r="K96" s="60">
        <v>35808.6</v>
      </c>
      <c r="L96" s="60">
        <v>4379.1000000000004</v>
      </c>
      <c r="M96" s="61">
        <v>5</v>
      </c>
    </row>
    <row r="97" spans="1:13" x14ac:dyDescent="0.2">
      <c r="A97" s="3">
        <v>90</v>
      </c>
      <c r="B97" s="59">
        <v>0.18208299999999999</v>
      </c>
      <c r="C97" s="59">
        <v>0.16689000000000001</v>
      </c>
      <c r="D97" s="60">
        <v>20151.2</v>
      </c>
      <c r="E97" s="60">
        <v>3363</v>
      </c>
      <c r="F97" s="61">
        <v>4</v>
      </c>
      <c r="G97" s="3" t="s">
        <v>12</v>
      </c>
      <c r="H97" s="3">
        <v>90</v>
      </c>
      <c r="I97" s="59">
        <v>0.146647</v>
      </c>
      <c r="J97" s="59">
        <v>0.136629</v>
      </c>
      <c r="K97" s="60">
        <v>31429.5</v>
      </c>
      <c r="L97" s="60">
        <v>4294.2</v>
      </c>
      <c r="M97" s="61">
        <v>4.63</v>
      </c>
    </row>
    <row r="98" spans="1:13" x14ac:dyDescent="0.2">
      <c r="A98" s="3">
        <v>91</v>
      </c>
      <c r="B98" s="59">
        <v>0.20225899999999999</v>
      </c>
      <c r="C98" s="59">
        <v>0.18368300000000001</v>
      </c>
      <c r="D98" s="60">
        <v>16788.099999999999</v>
      </c>
      <c r="E98" s="60">
        <v>3083.7</v>
      </c>
      <c r="F98" s="61">
        <v>3.71</v>
      </c>
      <c r="G98" s="3" t="s">
        <v>12</v>
      </c>
      <c r="H98" s="3">
        <v>91</v>
      </c>
      <c r="I98" s="59">
        <v>0.16398799999999999</v>
      </c>
      <c r="J98" s="59">
        <v>0.151561</v>
      </c>
      <c r="K98" s="60">
        <v>27135.3</v>
      </c>
      <c r="L98" s="60">
        <v>4112.7</v>
      </c>
      <c r="M98" s="61">
        <v>4.28</v>
      </c>
    </row>
    <row r="99" spans="1:13" x14ac:dyDescent="0.2">
      <c r="A99" s="3">
        <v>92</v>
      </c>
      <c r="B99" s="59">
        <v>0.226269</v>
      </c>
      <c r="C99" s="59">
        <v>0.20327200000000001</v>
      </c>
      <c r="D99" s="60">
        <v>13704.4</v>
      </c>
      <c r="E99" s="60">
        <v>2785.7</v>
      </c>
      <c r="F99" s="61">
        <v>3.43</v>
      </c>
      <c r="G99" s="3" t="s">
        <v>12</v>
      </c>
      <c r="H99" s="3">
        <v>92</v>
      </c>
      <c r="I99" s="59">
        <v>0.181863</v>
      </c>
      <c r="J99" s="59">
        <v>0.16670399999999999</v>
      </c>
      <c r="K99" s="60">
        <v>23022.6</v>
      </c>
      <c r="L99" s="60">
        <v>3838</v>
      </c>
      <c r="M99" s="61">
        <v>3.96</v>
      </c>
    </row>
    <row r="100" spans="1:13" x14ac:dyDescent="0.2">
      <c r="A100" s="3">
        <v>93</v>
      </c>
      <c r="B100" s="59">
        <v>0.249338</v>
      </c>
      <c r="C100" s="59">
        <v>0.22169900000000001</v>
      </c>
      <c r="D100" s="60">
        <v>10918.7</v>
      </c>
      <c r="E100" s="60">
        <v>2420.6999999999998</v>
      </c>
      <c r="F100" s="61">
        <v>3.17</v>
      </c>
      <c r="G100" s="3" t="s">
        <v>12</v>
      </c>
      <c r="H100" s="3">
        <v>93</v>
      </c>
      <c r="I100" s="59">
        <v>0.202898</v>
      </c>
      <c r="J100" s="59">
        <v>0.18421000000000001</v>
      </c>
      <c r="K100" s="60">
        <v>19184.7</v>
      </c>
      <c r="L100" s="60">
        <v>3534</v>
      </c>
      <c r="M100" s="61">
        <v>3.65</v>
      </c>
    </row>
    <row r="101" spans="1:13" x14ac:dyDescent="0.2">
      <c r="A101" s="3">
        <v>94</v>
      </c>
      <c r="B101" s="59">
        <v>0.26452900000000001</v>
      </c>
      <c r="C101" s="59">
        <v>0.233628</v>
      </c>
      <c r="D101" s="60">
        <v>8498</v>
      </c>
      <c r="E101" s="60">
        <v>1985.4</v>
      </c>
      <c r="F101" s="61">
        <v>2.94</v>
      </c>
      <c r="G101" s="3" t="s">
        <v>12</v>
      </c>
      <c r="H101" s="3">
        <v>94</v>
      </c>
      <c r="I101" s="59">
        <v>0.226159</v>
      </c>
      <c r="J101" s="59">
        <v>0.203183</v>
      </c>
      <c r="K101" s="60">
        <v>15650.7</v>
      </c>
      <c r="L101" s="60">
        <v>3180</v>
      </c>
      <c r="M101" s="61">
        <v>3.37</v>
      </c>
    </row>
    <row r="102" spans="1:13" x14ac:dyDescent="0.2">
      <c r="A102" s="3">
        <v>95</v>
      </c>
      <c r="B102" s="59">
        <v>0.31865900000000003</v>
      </c>
      <c r="C102" s="59">
        <v>0.27486500000000003</v>
      </c>
      <c r="D102" s="60">
        <v>6512.7</v>
      </c>
      <c r="E102" s="60">
        <v>1790.1</v>
      </c>
      <c r="F102" s="61">
        <v>2.68</v>
      </c>
      <c r="G102" s="3" t="s">
        <v>12</v>
      </c>
      <c r="H102" s="3">
        <v>95</v>
      </c>
      <c r="I102" s="59">
        <v>0.26055699999999998</v>
      </c>
      <c r="J102" s="59">
        <v>0.23052500000000001</v>
      </c>
      <c r="K102" s="60">
        <v>12470.7</v>
      </c>
      <c r="L102" s="60">
        <v>2874.8</v>
      </c>
      <c r="M102" s="61">
        <v>3.1</v>
      </c>
    </row>
    <row r="103" spans="1:13" x14ac:dyDescent="0.2">
      <c r="A103" s="3">
        <v>96</v>
      </c>
      <c r="B103" s="59">
        <v>0.34870899999999999</v>
      </c>
      <c r="C103" s="59">
        <v>0.29693700000000001</v>
      </c>
      <c r="D103" s="60">
        <v>4722.6000000000004</v>
      </c>
      <c r="E103" s="60">
        <v>1402.3</v>
      </c>
      <c r="F103" s="61">
        <v>2.5</v>
      </c>
      <c r="G103" s="3" t="s">
        <v>12</v>
      </c>
      <c r="H103" s="3">
        <v>96</v>
      </c>
      <c r="I103" s="59">
        <v>0.29333399999999998</v>
      </c>
      <c r="J103" s="59">
        <v>0.25581399999999999</v>
      </c>
      <c r="K103" s="60">
        <v>9595.9</v>
      </c>
      <c r="L103" s="60">
        <v>2454.8000000000002</v>
      </c>
      <c r="M103" s="61">
        <v>2.87</v>
      </c>
    </row>
    <row r="104" spans="1:13" x14ac:dyDescent="0.2">
      <c r="A104" s="3">
        <v>97</v>
      </c>
      <c r="B104" s="59">
        <v>0.37569799999999998</v>
      </c>
      <c r="C104" s="59">
        <v>0.31628499999999998</v>
      </c>
      <c r="D104" s="60">
        <v>3320.3</v>
      </c>
      <c r="E104" s="60">
        <v>1050.0999999999999</v>
      </c>
      <c r="F104" s="61">
        <v>2.35</v>
      </c>
      <c r="G104" s="3" t="s">
        <v>12</v>
      </c>
      <c r="H104" s="3">
        <v>97</v>
      </c>
      <c r="I104" s="59">
        <v>0.310533</v>
      </c>
      <c r="J104" s="59">
        <v>0.26879799999999998</v>
      </c>
      <c r="K104" s="60">
        <v>7141.1</v>
      </c>
      <c r="L104" s="60">
        <v>1919.5</v>
      </c>
      <c r="M104" s="61">
        <v>2.69</v>
      </c>
    </row>
    <row r="105" spans="1:13" x14ac:dyDescent="0.2">
      <c r="A105" s="3">
        <v>98</v>
      </c>
      <c r="B105" s="59">
        <v>0.41020899999999999</v>
      </c>
      <c r="C105" s="59">
        <v>0.340393</v>
      </c>
      <c r="D105" s="60">
        <v>2270.1</v>
      </c>
      <c r="E105" s="60">
        <v>772.7</v>
      </c>
      <c r="F105" s="61">
        <v>2.21</v>
      </c>
      <c r="G105" s="3" t="s">
        <v>12</v>
      </c>
      <c r="H105" s="3">
        <v>98</v>
      </c>
      <c r="I105" s="59">
        <v>0.34256700000000001</v>
      </c>
      <c r="J105" s="59">
        <v>0.29247200000000001</v>
      </c>
      <c r="K105" s="60">
        <v>5221.6000000000004</v>
      </c>
      <c r="L105" s="60">
        <v>1527.2</v>
      </c>
      <c r="M105" s="61">
        <v>2.4900000000000002</v>
      </c>
    </row>
    <row r="106" spans="1:13" x14ac:dyDescent="0.2">
      <c r="A106" s="3">
        <v>99</v>
      </c>
      <c r="B106" s="59">
        <v>0.44016300000000003</v>
      </c>
      <c r="C106" s="59">
        <v>0.360765</v>
      </c>
      <c r="D106" s="60">
        <v>1497.4</v>
      </c>
      <c r="E106" s="60">
        <v>540.20000000000005</v>
      </c>
      <c r="F106" s="61">
        <v>2.09</v>
      </c>
      <c r="G106" s="3" t="s">
        <v>12</v>
      </c>
      <c r="H106" s="3">
        <v>99</v>
      </c>
      <c r="I106" s="59">
        <v>0.37910899999999997</v>
      </c>
      <c r="J106" s="59">
        <v>0.31869799999999998</v>
      </c>
      <c r="K106" s="60">
        <v>3694.4</v>
      </c>
      <c r="L106" s="60">
        <v>1177.4000000000001</v>
      </c>
      <c r="M106" s="61">
        <v>2.3199999999999998</v>
      </c>
    </row>
    <row r="107" spans="1:13" x14ac:dyDescent="0.2">
      <c r="A107" s="3">
        <v>100</v>
      </c>
      <c r="B107" s="3">
        <v>0.46156799999999998</v>
      </c>
      <c r="C107" s="3">
        <v>0.37502000000000002</v>
      </c>
      <c r="D107" s="3">
        <v>957.2</v>
      </c>
      <c r="E107" s="3">
        <v>359</v>
      </c>
      <c r="F107" s="3">
        <v>1.98</v>
      </c>
      <c r="G107" s="3" t="s">
        <v>12</v>
      </c>
      <c r="H107" s="3">
        <v>100</v>
      </c>
      <c r="I107" s="3">
        <v>0.404057</v>
      </c>
      <c r="J107" s="3">
        <v>0.336146</v>
      </c>
      <c r="K107" s="3">
        <v>2517</v>
      </c>
      <c r="L107" s="3">
        <v>846.1</v>
      </c>
      <c r="M107" s="3">
        <v>2.17</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42</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4.6340000000000001E-3</v>
      </c>
      <c r="C7" s="59">
        <v>4.6230000000000004E-3</v>
      </c>
      <c r="D7" s="60">
        <v>100000</v>
      </c>
      <c r="E7" s="60">
        <v>462.3</v>
      </c>
      <c r="F7" s="61">
        <v>78.900000000000006</v>
      </c>
      <c r="G7" s="3" t="s">
        <v>12</v>
      </c>
      <c r="H7" s="3">
        <v>0</v>
      </c>
      <c r="I7" s="59">
        <v>3.6020000000000002E-3</v>
      </c>
      <c r="J7" s="59">
        <v>3.5950000000000001E-3</v>
      </c>
      <c r="K7" s="60">
        <v>100000</v>
      </c>
      <c r="L7" s="60">
        <v>359.5</v>
      </c>
      <c r="M7" s="61">
        <v>82.7</v>
      </c>
    </row>
    <row r="8" spans="1:13" x14ac:dyDescent="0.2">
      <c r="A8" s="3">
        <v>1</v>
      </c>
      <c r="B8" s="59">
        <v>3.3399999999999999E-4</v>
      </c>
      <c r="C8" s="59">
        <v>3.3399999999999999E-4</v>
      </c>
      <c r="D8" s="60">
        <v>99537.7</v>
      </c>
      <c r="E8" s="60">
        <v>33.299999999999997</v>
      </c>
      <c r="F8" s="61">
        <v>78.27</v>
      </c>
      <c r="G8" s="3" t="s">
        <v>12</v>
      </c>
      <c r="H8" s="3">
        <v>1</v>
      </c>
      <c r="I8" s="59">
        <v>2.8899999999999998E-4</v>
      </c>
      <c r="J8" s="59">
        <v>2.8899999999999998E-4</v>
      </c>
      <c r="K8" s="60">
        <v>99640.5</v>
      </c>
      <c r="L8" s="60">
        <v>28.8</v>
      </c>
      <c r="M8" s="61">
        <v>82</v>
      </c>
    </row>
    <row r="9" spans="1:13" x14ac:dyDescent="0.2">
      <c r="A9" s="3">
        <v>2</v>
      </c>
      <c r="B9" s="59">
        <v>1.8799999999999999E-4</v>
      </c>
      <c r="C9" s="59">
        <v>1.8799999999999999E-4</v>
      </c>
      <c r="D9" s="60">
        <v>99504.5</v>
      </c>
      <c r="E9" s="60">
        <v>18.7</v>
      </c>
      <c r="F9" s="61">
        <v>77.290000000000006</v>
      </c>
      <c r="G9" s="3" t="s">
        <v>12</v>
      </c>
      <c r="H9" s="3">
        <v>2</v>
      </c>
      <c r="I9" s="59">
        <v>1.37E-4</v>
      </c>
      <c r="J9" s="59">
        <v>1.37E-4</v>
      </c>
      <c r="K9" s="60">
        <v>99611.7</v>
      </c>
      <c r="L9" s="60">
        <v>13.6</v>
      </c>
      <c r="M9" s="61">
        <v>81.02</v>
      </c>
    </row>
    <row r="10" spans="1:13" x14ac:dyDescent="0.2">
      <c r="A10" s="3">
        <v>3</v>
      </c>
      <c r="B10" s="59">
        <v>1.1E-4</v>
      </c>
      <c r="C10" s="59">
        <v>1.1E-4</v>
      </c>
      <c r="D10" s="60">
        <v>99485.8</v>
      </c>
      <c r="E10" s="60">
        <v>10.9</v>
      </c>
      <c r="F10" s="61">
        <v>76.31</v>
      </c>
      <c r="G10" s="3" t="s">
        <v>12</v>
      </c>
      <c r="H10" s="3">
        <v>3</v>
      </c>
      <c r="I10" s="59">
        <v>1.13E-4</v>
      </c>
      <c r="J10" s="59">
        <v>1.13E-4</v>
      </c>
      <c r="K10" s="60">
        <v>99598</v>
      </c>
      <c r="L10" s="60">
        <v>11.3</v>
      </c>
      <c r="M10" s="61">
        <v>80.040000000000006</v>
      </c>
    </row>
    <row r="11" spans="1:13" x14ac:dyDescent="0.2">
      <c r="A11" s="3">
        <v>4</v>
      </c>
      <c r="B11" s="59">
        <v>1.08E-4</v>
      </c>
      <c r="C11" s="59">
        <v>1.08E-4</v>
      </c>
      <c r="D11" s="60">
        <v>99474.9</v>
      </c>
      <c r="E11" s="60">
        <v>10.8</v>
      </c>
      <c r="F11" s="61">
        <v>75.31</v>
      </c>
      <c r="G11" s="3" t="s">
        <v>12</v>
      </c>
      <c r="H11" s="3">
        <v>4</v>
      </c>
      <c r="I11" s="59">
        <v>9.6000000000000002E-5</v>
      </c>
      <c r="J11" s="59">
        <v>9.6000000000000002E-5</v>
      </c>
      <c r="K11" s="60">
        <v>99586.8</v>
      </c>
      <c r="L11" s="60">
        <v>9.6</v>
      </c>
      <c r="M11" s="61">
        <v>79.040000000000006</v>
      </c>
    </row>
    <row r="12" spans="1:13" x14ac:dyDescent="0.2">
      <c r="A12" s="3">
        <v>5</v>
      </c>
      <c r="B12" s="59">
        <v>1.05E-4</v>
      </c>
      <c r="C12" s="59">
        <v>1.05E-4</v>
      </c>
      <c r="D12" s="60">
        <v>99464.1</v>
      </c>
      <c r="E12" s="60">
        <v>10.4</v>
      </c>
      <c r="F12" s="61">
        <v>74.319999999999993</v>
      </c>
      <c r="G12" s="3" t="s">
        <v>12</v>
      </c>
      <c r="H12" s="3">
        <v>5</v>
      </c>
      <c r="I12" s="59">
        <v>8.8999999999999995E-5</v>
      </c>
      <c r="J12" s="59">
        <v>8.8999999999999995E-5</v>
      </c>
      <c r="K12" s="60">
        <v>99577.2</v>
      </c>
      <c r="L12" s="60">
        <v>8.9</v>
      </c>
      <c r="M12" s="61">
        <v>78.05</v>
      </c>
    </row>
    <row r="13" spans="1:13" x14ac:dyDescent="0.2">
      <c r="A13" s="3">
        <v>6</v>
      </c>
      <c r="B13" s="59">
        <v>8.7999999999999998E-5</v>
      </c>
      <c r="C13" s="59">
        <v>8.7999999999999998E-5</v>
      </c>
      <c r="D13" s="60">
        <v>99453.7</v>
      </c>
      <c r="E13" s="60">
        <v>8.8000000000000007</v>
      </c>
      <c r="F13" s="61">
        <v>73.33</v>
      </c>
      <c r="G13" s="3" t="s">
        <v>12</v>
      </c>
      <c r="H13" s="3">
        <v>6</v>
      </c>
      <c r="I13" s="59">
        <v>8.0000000000000007E-5</v>
      </c>
      <c r="J13" s="59">
        <v>8.0000000000000007E-5</v>
      </c>
      <c r="K13" s="60">
        <v>99568.3</v>
      </c>
      <c r="L13" s="60">
        <v>7.9</v>
      </c>
      <c r="M13" s="61">
        <v>77.06</v>
      </c>
    </row>
    <row r="14" spans="1:13" x14ac:dyDescent="0.2">
      <c r="A14" s="3">
        <v>7</v>
      </c>
      <c r="B14" s="59">
        <v>9.0000000000000006E-5</v>
      </c>
      <c r="C14" s="59">
        <v>9.0000000000000006E-5</v>
      </c>
      <c r="D14" s="60">
        <v>99444.9</v>
      </c>
      <c r="E14" s="60">
        <v>8.9</v>
      </c>
      <c r="F14" s="61">
        <v>72.34</v>
      </c>
      <c r="G14" s="3" t="s">
        <v>12</v>
      </c>
      <c r="H14" s="3">
        <v>7</v>
      </c>
      <c r="I14" s="59">
        <v>6.4999999999999994E-5</v>
      </c>
      <c r="J14" s="59">
        <v>6.4999999999999994E-5</v>
      </c>
      <c r="K14" s="60">
        <v>99560.4</v>
      </c>
      <c r="L14" s="60">
        <v>6.4</v>
      </c>
      <c r="M14" s="61">
        <v>76.069999999999993</v>
      </c>
    </row>
    <row r="15" spans="1:13" x14ac:dyDescent="0.2">
      <c r="A15" s="3">
        <v>8</v>
      </c>
      <c r="B15" s="59">
        <v>9.2999999999999997E-5</v>
      </c>
      <c r="C15" s="59">
        <v>9.2999999999999997E-5</v>
      </c>
      <c r="D15" s="60">
        <v>99436</v>
      </c>
      <c r="E15" s="60">
        <v>9.1999999999999993</v>
      </c>
      <c r="F15" s="61">
        <v>71.34</v>
      </c>
      <c r="G15" s="3" t="s">
        <v>12</v>
      </c>
      <c r="H15" s="3">
        <v>8</v>
      </c>
      <c r="I15" s="59">
        <v>6.8999999999999997E-5</v>
      </c>
      <c r="J15" s="59">
        <v>6.8999999999999997E-5</v>
      </c>
      <c r="K15" s="60">
        <v>99553.9</v>
      </c>
      <c r="L15" s="60">
        <v>6.8</v>
      </c>
      <c r="M15" s="61">
        <v>75.069999999999993</v>
      </c>
    </row>
    <row r="16" spans="1:13" x14ac:dyDescent="0.2">
      <c r="A16" s="3">
        <v>9</v>
      </c>
      <c r="B16" s="59">
        <v>9.0000000000000006E-5</v>
      </c>
      <c r="C16" s="59">
        <v>9.0000000000000006E-5</v>
      </c>
      <c r="D16" s="60">
        <v>99426.8</v>
      </c>
      <c r="E16" s="60">
        <v>9</v>
      </c>
      <c r="F16" s="61">
        <v>70.349999999999994</v>
      </c>
      <c r="G16" s="3" t="s">
        <v>12</v>
      </c>
      <c r="H16" s="3">
        <v>9</v>
      </c>
      <c r="I16" s="59">
        <v>6.2000000000000003E-5</v>
      </c>
      <c r="J16" s="59">
        <v>6.2000000000000003E-5</v>
      </c>
      <c r="K16" s="60">
        <v>99547.1</v>
      </c>
      <c r="L16" s="60">
        <v>6.2</v>
      </c>
      <c r="M16" s="61">
        <v>74.08</v>
      </c>
    </row>
    <row r="17" spans="1:13" x14ac:dyDescent="0.2">
      <c r="A17" s="3">
        <v>10</v>
      </c>
      <c r="B17" s="59">
        <v>8.7000000000000001E-5</v>
      </c>
      <c r="C17" s="59">
        <v>8.7000000000000001E-5</v>
      </c>
      <c r="D17" s="60">
        <v>99417.8</v>
      </c>
      <c r="E17" s="60">
        <v>8.6999999999999993</v>
      </c>
      <c r="F17" s="61">
        <v>69.36</v>
      </c>
      <c r="G17" s="3" t="s">
        <v>12</v>
      </c>
      <c r="H17" s="3">
        <v>10</v>
      </c>
      <c r="I17" s="59">
        <v>6.7000000000000002E-5</v>
      </c>
      <c r="J17" s="59">
        <v>6.7000000000000002E-5</v>
      </c>
      <c r="K17" s="60">
        <v>99540.9</v>
      </c>
      <c r="L17" s="60">
        <v>6.7</v>
      </c>
      <c r="M17" s="61">
        <v>73.08</v>
      </c>
    </row>
    <row r="18" spans="1:13" x14ac:dyDescent="0.2">
      <c r="A18" s="3">
        <v>11</v>
      </c>
      <c r="B18" s="59">
        <v>8.7999999999999998E-5</v>
      </c>
      <c r="C18" s="59">
        <v>8.7999999999999998E-5</v>
      </c>
      <c r="D18" s="60">
        <v>99409.2</v>
      </c>
      <c r="E18" s="60">
        <v>8.6999999999999993</v>
      </c>
      <c r="F18" s="61">
        <v>68.36</v>
      </c>
      <c r="G18" s="3" t="s">
        <v>12</v>
      </c>
      <c r="H18" s="3">
        <v>11</v>
      </c>
      <c r="I18" s="59">
        <v>7.7000000000000001E-5</v>
      </c>
      <c r="J18" s="59">
        <v>7.7000000000000001E-5</v>
      </c>
      <c r="K18" s="60">
        <v>99534.2</v>
      </c>
      <c r="L18" s="60">
        <v>7.7</v>
      </c>
      <c r="M18" s="61">
        <v>72.08</v>
      </c>
    </row>
    <row r="19" spans="1:13" x14ac:dyDescent="0.2">
      <c r="A19" s="3">
        <v>12</v>
      </c>
      <c r="B19" s="59">
        <v>1.0900000000000001E-4</v>
      </c>
      <c r="C19" s="59">
        <v>1.0900000000000001E-4</v>
      </c>
      <c r="D19" s="60">
        <v>99400.4</v>
      </c>
      <c r="E19" s="60">
        <v>10.9</v>
      </c>
      <c r="F19" s="61">
        <v>67.37</v>
      </c>
      <c r="G19" s="3" t="s">
        <v>12</v>
      </c>
      <c r="H19" s="3">
        <v>12</v>
      </c>
      <c r="I19" s="59">
        <v>7.8999999999999996E-5</v>
      </c>
      <c r="J19" s="59">
        <v>7.8999999999999996E-5</v>
      </c>
      <c r="K19" s="60">
        <v>99526.5</v>
      </c>
      <c r="L19" s="60">
        <v>7.9</v>
      </c>
      <c r="M19" s="61">
        <v>71.09</v>
      </c>
    </row>
    <row r="20" spans="1:13" x14ac:dyDescent="0.2">
      <c r="A20" s="3">
        <v>13</v>
      </c>
      <c r="B20" s="59">
        <v>1.08E-4</v>
      </c>
      <c r="C20" s="59">
        <v>1.08E-4</v>
      </c>
      <c r="D20" s="60">
        <v>99389.6</v>
      </c>
      <c r="E20" s="60">
        <v>10.7</v>
      </c>
      <c r="F20" s="61">
        <v>66.37</v>
      </c>
      <c r="G20" s="3" t="s">
        <v>12</v>
      </c>
      <c r="H20" s="3">
        <v>13</v>
      </c>
      <c r="I20" s="59">
        <v>8.2000000000000001E-5</v>
      </c>
      <c r="J20" s="59">
        <v>8.2000000000000001E-5</v>
      </c>
      <c r="K20" s="60">
        <v>99518.6</v>
      </c>
      <c r="L20" s="60">
        <v>8.1999999999999993</v>
      </c>
      <c r="M20" s="61">
        <v>70.099999999999994</v>
      </c>
    </row>
    <row r="21" spans="1:13" x14ac:dyDescent="0.2">
      <c r="A21" s="3">
        <v>14</v>
      </c>
      <c r="B21" s="59">
        <v>1.2899999999999999E-4</v>
      </c>
      <c r="C21" s="59">
        <v>1.2899999999999999E-4</v>
      </c>
      <c r="D21" s="60">
        <v>99378.9</v>
      </c>
      <c r="E21" s="60">
        <v>12.9</v>
      </c>
      <c r="F21" s="61">
        <v>65.38</v>
      </c>
      <c r="G21" s="3" t="s">
        <v>12</v>
      </c>
      <c r="H21" s="3">
        <v>14</v>
      </c>
      <c r="I21" s="59">
        <v>9.7E-5</v>
      </c>
      <c r="J21" s="59">
        <v>9.7E-5</v>
      </c>
      <c r="K21" s="60">
        <v>99510.399999999994</v>
      </c>
      <c r="L21" s="60">
        <v>9.6999999999999993</v>
      </c>
      <c r="M21" s="61">
        <v>69.099999999999994</v>
      </c>
    </row>
    <row r="22" spans="1:13" x14ac:dyDescent="0.2">
      <c r="A22" s="3">
        <v>15</v>
      </c>
      <c r="B22" s="59">
        <v>1.56E-4</v>
      </c>
      <c r="C22" s="59">
        <v>1.56E-4</v>
      </c>
      <c r="D22" s="60">
        <v>99366</v>
      </c>
      <c r="E22" s="60">
        <v>15.5</v>
      </c>
      <c r="F22" s="61">
        <v>64.39</v>
      </c>
      <c r="G22" s="3" t="s">
        <v>12</v>
      </c>
      <c r="H22" s="3">
        <v>15</v>
      </c>
      <c r="I22" s="59">
        <v>1.1400000000000001E-4</v>
      </c>
      <c r="J22" s="59">
        <v>1.1400000000000001E-4</v>
      </c>
      <c r="K22" s="60">
        <v>99500.800000000003</v>
      </c>
      <c r="L22" s="60">
        <v>11.4</v>
      </c>
      <c r="M22" s="61">
        <v>68.11</v>
      </c>
    </row>
    <row r="23" spans="1:13" x14ac:dyDescent="0.2">
      <c r="A23" s="3">
        <v>16</v>
      </c>
      <c r="B23" s="59">
        <v>2.22E-4</v>
      </c>
      <c r="C23" s="59">
        <v>2.22E-4</v>
      </c>
      <c r="D23" s="60">
        <v>99350.5</v>
      </c>
      <c r="E23" s="60">
        <v>22.1</v>
      </c>
      <c r="F23" s="61">
        <v>63.4</v>
      </c>
      <c r="G23" s="3" t="s">
        <v>12</v>
      </c>
      <c r="H23" s="3">
        <v>16</v>
      </c>
      <c r="I23" s="59">
        <v>1.26E-4</v>
      </c>
      <c r="J23" s="59">
        <v>1.26E-4</v>
      </c>
      <c r="K23" s="60">
        <v>99489.4</v>
      </c>
      <c r="L23" s="60">
        <v>12.5</v>
      </c>
      <c r="M23" s="61">
        <v>67.12</v>
      </c>
    </row>
    <row r="24" spans="1:13" x14ac:dyDescent="0.2">
      <c r="A24" s="3">
        <v>17</v>
      </c>
      <c r="B24" s="59">
        <v>3.28E-4</v>
      </c>
      <c r="C24" s="59">
        <v>3.28E-4</v>
      </c>
      <c r="D24" s="60">
        <v>99328.4</v>
      </c>
      <c r="E24" s="60">
        <v>32.6</v>
      </c>
      <c r="F24" s="61">
        <v>62.41</v>
      </c>
      <c r="G24" s="3" t="s">
        <v>12</v>
      </c>
      <c r="H24" s="3">
        <v>17</v>
      </c>
      <c r="I24" s="59">
        <v>1.63E-4</v>
      </c>
      <c r="J24" s="59">
        <v>1.63E-4</v>
      </c>
      <c r="K24" s="60">
        <v>99476.9</v>
      </c>
      <c r="L24" s="60">
        <v>16.2</v>
      </c>
      <c r="M24" s="61">
        <v>66.12</v>
      </c>
    </row>
    <row r="25" spans="1:13" x14ac:dyDescent="0.2">
      <c r="A25" s="3">
        <v>18</v>
      </c>
      <c r="B25" s="59">
        <v>4.3800000000000002E-4</v>
      </c>
      <c r="C25" s="59">
        <v>4.3800000000000002E-4</v>
      </c>
      <c r="D25" s="60">
        <v>99295.8</v>
      </c>
      <c r="E25" s="60">
        <v>43.5</v>
      </c>
      <c r="F25" s="61">
        <v>61.43</v>
      </c>
      <c r="G25" s="3" t="s">
        <v>12</v>
      </c>
      <c r="H25" s="3">
        <v>18</v>
      </c>
      <c r="I25" s="59">
        <v>1.7899999999999999E-4</v>
      </c>
      <c r="J25" s="59">
        <v>1.7899999999999999E-4</v>
      </c>
      <c r="K25" s="60">
        <v>99460.7</v>
      </c>
      <c r="L25" s="60">
        <v>17.8</v>
      </c>
      <c r="M25" s="61">
        <v>65.13</v>
      </c>
    </row>
    <row r="26" spans="1:13" x14ac:dyDescent="0.2">
      <c r="A26" s="3">
        <v>19</v>
      </c>
      <c r="B26" s="59">
        <v>4.84E-4</v>
      </c>
      <c r="C26" s="59">
        <v>4.84E-4</v>
      </c>
      <c r="D26" s="60">
        <v>99252.4</v>
      </c>
      <c r="E26" s="60">
        <v>48.1</v>
      </c>
      <c r="F26" s="61">
        <v>60.46</v>
      </c>
      <c r="G26" s="3" t="s">
        <v>12</v>
      </c>
      <c r="H26" s="3">
        <v>19</v>
      </c>
      <c r="I26" s="59">
        <v>1.9900000000000001E-4</v>
      </c>
      <c r="J26" s="59">
        <v>1.9900000000000001E-4</v>
      </c>
      <c r="K26" s="60">
        <v>99442.9</v>
      </c>
      <c r="L26" s="60">
        <v>19.7</v>
      </c>
      <c r="M26" s="61">
        <v>64.150000000000006</v>
      </c>
    </row>
    <row r="27" spans="1:13" x14ac:dyDescent="0.2">
      <c r="A27" s="3">
        <v>20</v>
      </c>
      <c r="B27" s="59">
        <v>4.8099999999999998E-4</v>
      </c>
      <c r="C27" s="59">
        <v>4.8099999999999998E-4</v>
      </c>
      <c r="D27" s="60">
        <v>99204.3</v>
      </c>
      <c r="E27" s="60">
        <v>47.7</v>
      </c>
      <c r="F27" s="61">
        <v>59.49</v>
      </c>
      <c r="G27" s="3" t="s">
        <v>12</v>
      </c>
      <c r="H27" s="3">
        <v>20</v>
      </c>
      <c r="I27" s="59">
        <v>1.9900000000000001E-4</v>
      </c>
      <c r="J27" s="59">
        <v>1.9900000000000001E-4</v>
      </c>
      <c r="K27" s="60">
        <v>99423.2</v>
      </c>
      <c r="L27" s="60">
        <v>19.8</v>
      </c>
      <c r="M27" s="61">
        <v>63.16</v>
      </c>
    </row>
    <row r="28" spans="1:13" x14ac:dyDescent="0.2">
      <c r="A28" s="3">
        <v>21</v>
      </c>
      <c r="B28" s="59">
        <v>4.9100000000000001E-4</v>
      </c>
      <c r="C28" s="59">
        <v>4.9100000000000001E-4</v>
      </c>
      <c r="D28" s="60">
        <v>99156.6</v>
      </c>
      <c r="E28" s="60">
        <v>48.7</v>
      </c>
      <c r="F28" s="61">
        <v>58.52</v>
      </c>
      <c r="G28" s="3" t="s">
        <v>12</v>
      </c>
      <c r="H28" s="3">
        <v>21</v>
      </c>
      <c r="I28" s="59">
        <v>2.12E-4</v>
      </c>
      <c r="J28" s="59">
        <v>2.12E-4</v>
      </c>
      <c r="K28" s="60">
        <v>99403.4</v>
      </c>
      <c r="L28" s="60">
        <v>21.1</v>
      </c>
      <c r="M28" s="61">
        <v>62.17</v>
      </c>
    </row>
    <row r="29" spans="1:13" x14ac:dyDescent="0.2">
      <c r="A29" s="3">
        <v>22</v>
      </c>
      <c r="B29" s="59">
        <v>5.04E-4</v>
      </c>
      <c r="C29" s="59">
        <v>5.04E-4</v>
      </c>
      <c r="D29" s="60">
        <v>99107.9</v>
      </c>
      <c r="E29" s="60">
        <v>50</v>
      </c>
      <c r="F29" s="61">
        <v>57.55</v>
      </c>
      <c r="G29" s="3" t="s">
        <v>12</v>
      </c>
      <c r="H29" s="3">
        <v>22</v>
      </c>
      <c r="I29" s="59">
        <v>2.0900000000000001E-4</v>
      </c>
      <c r="J29" s="59">
        <v>2.0900000000000001E-4</v>
      </c>
      <c r="K29" s="60">
        <v>99382.3</v>
      </c>
      <c r="L29" s="60">
        <v>20.7</v>
      </c>
      <c r="M29" s="61">
        <v>61.18</v>
      </c>
    </row>
    <row r="30" spans="1:13" x14ac:dyDescent="0.2">
      <c r="A30" s="3">
        <v>23</v>
      </c>
      <c r="B30" s="59">
        <v>5.3799999999999996E-4</v>
      </c>
      <c r="C30" s="59">
        <v>5.3799999999999996E-4</v>
      </c>
      <c r="D30" s="60">
        <v>99057.9</v>
      </c>
      <c r="E30" s="60">
        <v>53.3</v>
      </c>
      <c r="F30" s="61">
        <v>56.58</v>
      </c>
      <c r="G30" s="3" t="s">
        <v>12</v>
      </c>
      <c r="H30" s="3">
        <v>23</v>
      </c>
      <c r="I30" s="59">
        <v>2.31E-4</v>
      </c>
      <c r="J30" s="59">
        <v>2.31E-4</v>
      </c>
      <c r="K30" s="60">
        <v>99361.600000000006</v>
      </c>
      <c r="L30" s="60">
        <v>22.9</v>
      </c>
      <c r="M30" s="61">
        <v>60.2</v>
      </c>
    </row>
    <row r="31" spans="1:13" x14ac:dyDescent="0.2">
      <c r="A31" s="3">
        <v>24</v>
      </c>
      <c r="B31" s="59">
        <v>5.2300000000000003E-4</v>
      </c>
      <c r="C31" s="59">
        <v>5.2300000000000003E-4</v>
      </c>
      <c r="D31" s="60">
        <v>99004.7</v>
      </c>
      <c r="E31" s="60">
        <v>51.7</v>
      </c>
      <c r="F31" s="61">
        <v>55.61</v>
      </c>
      <c r="G31" s="3" t="s">
        <v>12</v>
      </c>
      <c r="H31" s="3">
        <v>24</v>
      </c>
      <c r="I31" s="59">
        <v>2.3000000000000001E-4</v>
      </c>
      <c r="J31" s="59">
        <v>2.3000000000000001E-4</v>
      </c>
      <c r="K31" s="60">
        <v>99338.7</v>
      </c>
      <c r="L31" s="60">
        <v>22.8</v>
      </c>
      <c r="M31" s="61">
        <v>59.21</v>
      </c>
    </row>
    <row r="32" spans="1:13" x14ac:dyDescent="0.2">
      <c r="A32" s="3">
        <v>25</v>
      </c>
      <c r="B32" s="59">
        <v>6.2500000000000001E-4</v>
      </c>
      <c r="C32" s="59">
        <v>6.2500000000000001E-4</v>
      </c>
      <c r="D32" s="60">
        <v>98952.9</v>
      </c>
      <c r="E32" s="60">
        <v>61.8</v>
      </c>
      <c r="F32" s="61">
        <v>54.63</v>
      </c>
      <c r="G32" s="3" t="s">
        <v>12</v>
      </c>
      <c r="H32" s="3">
        <v>25</v>
      </c>
      <c r="I32" s="59">
        <v>2.6600000000000001E-4</v>
      </c>
      <c r="J32" s="59">
        <v>2.6600000000000001E-4</v>
      </c>
      <c r="K32" s="60">
        <v>99315.8</v>
      </c>
      <c r="L32" s="60">
        <v>26.4</v>
      </c>
      <c r="M32" s="61">
        <v>58.22</v>
      </c>
    </row>
    <row r="33" spans="1:13" x14ac:dyDescent="0.2">
      <c r="A33" s="3">
        <v>26</v>
      </c>
      <c r="B33" s="59">
        <v>6.0800000000000003E-4</v>
      </c>
      <c r="C33" s="59">
        <v>6.0800000000000003E-4</v>
      </c>
      <c r="D33" s="60">
        <v>98891.1</v>
      </c>
      <c r="E33" s="60">
        <v>60.1</v>
      </c>
      <c r="F33" s="61">
        <v>53.67</v>
      </c>
      <c r="G33" s="3" t="s">
        <v>12</v>
      </c>
      <c r="H33" s="3">
        <v>26</v>
      </c>
      <c r="I33" s="59">
        <v>2.63E-4</v>
      </c>
      <c r="J33" s="59">
        <v>2.63E-4</v>
      </c>
      <c r="K33" s="60">
        <v>99289.4</v>
      </c>
      <c r="L33" s="60">
        <v>26.1</v>
      </c>
      <c r="M33" s="61">
        <v>57.24</v>
      </c>
    </row>
    <row r="34" spans="1:13" x14ac:dyDescent="0.2">
      <c r="A34" s="3">
        <v>27</v>
      </c>
      <c r="B34" s="59">
        <v>6.1600000000000001E-4</v>
      </c>
      <c r="C34" s="59">
        <v>6.1499999999999999E-4</v>
      </c>
      <c r="D34" s="60">
        <v>98831</v>
      </c>
      <c r="E34" s="60">
        <v>60.8</v>
      </c>
      <c r="F34" s="61">
        <v>52.7</v>
      </c>
      <c r="G34" s="3" t="s">
        <v>12</v>
      </c>
      <c r="H34" s="3">
        <v>27</v>
      </c>
      <c r="I34" s="59">
        <v>3.0600000000000001E-4</v>
      </c>
      <c r="J34" s="59">
        <v>3.0600000000000001E-4</v>
      </c>
      <c r="K34" s="60">
        <v>99263.3</v>
      </c>
      <c r="L34" s="60">
        <v>30.4</v>
      </c>
      <c r="M34" s="61">
        <v>56.25</v>
      </c>
    </row>
    <row r="35" spans="1:13" x14ac:dyDescent="0.2">
      <c r="A35" s="3">
        <v>28</v>
      </c>
      <c r="B35" s="59">
        <v>6.5899999999999997E-4</v>
      </c>
      <c r="C35" s="59">
        <v>6.5899999999999997E-4</v>
      </c>
      <c r="D35" s="60">
        <v>98770.2</v>
      </c>
      <c r="E35" s="60">
        <v>65</v>
      </c>
      <c r="F35" s="61">
        <v>51.73</v>
      </c>
      <c r="G35" s="3" t="s">
        <v>12</v>
      </c>
      <c r="H35" s="3">
        <v>28</v>
      </c>
      <c r="I35" s="59">
        <v>3.3E-4</v>
      </c>
      <c r="J35" s="59">
        <v>3.3E-4</v>
      </c>
      <c r="K35" s="60">
        <v>99233</v>
      </c>
      <c r="L35" s="60">
        <v>32.799999999999997</v>
      </c>
      <c r="M35" s="61">
        <v>55.27</v>
      </c>
    </row>
    <row r="36" spans="1:13" x14ac:dyDescent="0.2">
      <c r="A36" s="3">
        <v>29</v>
      </c>
      <c r="B36" s="59">
        <v>7.2599999999999997E-4</v>
      </c>
      <c r="C36" s="59">
        <v>7.2599999999999997E-4</v>
      </c>
      <c r="D36" s="60">
        <v>98705.2</v>
      </c>
      <c r="E36" s="60">
        <v>71.599999999999994</v>
      </c>
      <c r="F36" s="61">
        <v>50.77</v>
      </c>
      <c r="G36" s="3" t="s">
        <v>12</v>
      </c>
      <c r="H36" s="3">
        <v>29</v>
      </c>
      <c r="I36" s="59">
        <v>3.1799999999999998E-4</v>
      </c>
      <c r="J36" s="59">
        <v>3.1799999999999998E-4</v>
      </c>
      <c r="K36" s="60">
        <v>99200.2</v>
      </c>
      <c r="L36" s="60">
        <v>31.6</v>
      </c>
      <c r="M36" s="61">
        <v>54.29</v>
      </c>
    </row>
    <row r="37" spans="1:13" x14ac:dyDescent="0.2">
      <c r="A37" s="3">
        <v>30</v>
      </c>
      <c r="B37" s="59">
        <v>7.6300000000000001E-4</v>
      </c>
      <c r="C37" s="59">
        <v>7.6300000000000001E-4</v>
      </c>
      <c r="D37" s="60">
        <v>98633.600000000006</v>
      </c>
      <c r="E37" s="60">
        <v>75.3</v>
      </c>
      <c r="F37" s="61">
        <v>49.8</v>
      </c>
      <c r="G37" s="3" t="s">
        <v>12</v>
      </c>
      <c r="H37" s="3">
        <v>30</v>
      </c>
      <c r="I37" s="59">
        <v>3.7300000000000001E-4</v>
      </c>
      <c r="J37" s="59">
        <v>3.7300000000000001E-4</v>
      </c>
      <c r="K37" s="60">
        <v>99168.6</v>
      </c>
      <c r="L37" s="60">
        <v>37</v>
      </c>
      <c r="M37" s="61">
        <v>53.31</v>
      </c>
    </row>
    <row r="38" spans="1:13" x14ac:dyDescent="0.2">
      <c r="A38" s="3">
        <v>31</v>
      </c>
      <c r="B38" s="59">
        <v>8.1099999999999998E-4</v>
      </c>
      <c r="C38" s="59">
        <v>8.0999999999999996E-4</v>
      </c>
      <c r="D38" s="60">
        <v>98558.3</v>
      </c>
      <c r="E38" s="60">
        <v>79.900000000000006</v>
      </c>
      <c r="F38" s="61">
        <v>48.84</v>
      </c>
      <c r="G38" s="3" t="s">
        <v>12</v>
      </c>
      <c r="H38" s="3">
        <v>31</v>
      </c>
      <c r="I38" s="59">
        <v>4.17E-4</v>
      </c>
      <c r="J38" s="59">
        <v>4.17E-4</v>
      </c>
      <c r="K38" s="60">
        <v>99131.6</v>
      </c>
      <c r="L38" s="60">
        <v>41.3</v>
      </c>
      <c r="M38" s="61">
        <v>52.33</v>
      </c>
    </row>
    <row r="39" spans="1:13" x14ac:dyDescent="0.2">
      <c r="A39" s="3">
        <v>32</v>
      </c>
      <c r="B39" s="59">
        <v>8.0500000000000005E-4</v>
      </c>
      <c r="C39" s="59">
        <v>8.0500000000000005E-4</v>
      </c>
      <c r="D39" s="60">
        <v>98478.399999999994</v>
      </c>
      <c r="E39" s="60">
        <v>79.3</v>
      </c>
      <c r="F39" s="61">
        <v>47.88</v>
      </c>
      <c r="G39" s="3" t="s">
        <v>12</v>
      </c>
      <c r="H39" s="3">
        <v>32</v>
      </c>
      <c r="I39" s="59">
        <v>4.3199999999999998E-4</v>
      </c>
      <c r="J39" s="59">
        <v>4.3199999999999998E-4</v>
      </c>
      <c r="K39" s="60">
        <v>99090.3</v>
      </c>
      <c r="L39" s="60">
        <v>42.8</v>
      </c>
      <c r="M39" s="61">
        <v>51.35</v>
      </c>
    </row>
    <row r="40" spans="1:13" x14ac:dyDescent="0.2">
      <c r="A40" s="3">
        <v>33</v>
      </c>
      <c r="B40" s="59">
        <v>8.8999999999999995E-4</v>
      </c>
      <c r="C40" s="59">
        <v>8.8900000000000003E-4</v>
      </c>
      <c r="D40" s="60">
        <v>98399.1</v>
      </c>
      <c r="E40" s="60">
        <v>87.5</v>
      </c>
      <c r="F40" s="61">
        <v>46.92</v>
      </c>
      <c r="G40" s="3" t="s">
        <v>12</v>
      </c>
      <c r="H40" s="3">
        <v>33</v>
      </c>
      <c r="I40" s="59">
        <v>4.6500000000000003E-4</v>
      </c>
      <c r="J40" s="59">
        <v>4.64E-4</v>
      </c>
      <c r="K40" s="60">
        <v>99047.5</v>
      </c>
      <c r="L40" s="60">
        <v>46</v>
      </c>
      <c r="M40" s="61">
        <v>50.37</v>
      </c>
    </row>
    <row r="41" spans="1:13" x14ac:dyDescent="0.2">
      <c r="A41" s="3">
        <v>34</v>
      </c>
      <c r="B41" s="59">
        <v>9.4600000000000001E-4</v>
      </c>
      <c r="C41" s="59">
        <v>9.4600000000000001E-4</v>
      </c>
      <c r="D41" s="60">
        <v>98311.6</v>
      </c>
      <c r="E41" s="60">
        <v>93</v>
      </c>
      <c r="F41" s="61">
        <v>45.96</v>
      </c>
      <c r="G41" s="3" t="s">
        <v>12</v>
      </c>
      <c r="H41" s="3">
        <v>34</v>
      </c>
      <c r="I41" s="59">
        <v>5.3799999999999996E-4</v>
      </c>
      <c r="J41" s="59">
        <v>5.3799999999999996E-4</v>
      </c>
      <c r="K41" s="60">
        <v>99001.5</v>
      </c>
      <c r="L41" s="60">
        <v>53.3</v>
      </c>
      <c r="M41" s="61">
        <v>49.39</v>
      </c>
    </row>
    <row r="42" spans="1:13" x14ac:dyDescent="0.2">
      <c r="A42" s="3">
        <v>35</v>
      </c>
      <c r="B42" s="59">
        <v>1.026E-3</v>
      </c>
      <c r="C42" s="59">
        <v>1.0250000000000001E-3</v>
      </c>
      <c r="D42" s="60">
        <v>98218.6</v>
      </c>
      <c r="E42" s="60">
        <v>100.7</v>
      </c>
      <c r="F42" s="61">
        <v>45</v>
      </c>
      <c r="G42" s="3" t="s">
        <v>12</v>
      </c>
      <c r="H42" s="3">
        <v>35</v>
      </c>
      <c r="I42" s="59">
        <v>5.6899999999999995E-4</v>
      </c>
      <c r="J42" s="59">
        <v>5.6899999999999995E-4</v>
      </c>
      <c r="K42" s="60">
        <v>98948.2</v>
      </c>
      <c r="L42" s="60">
        <v>56.3</v>
      </c>
      <c r="M42" s="61">
        <v>48.42</v>
      </c>
    </row>
    <row r="43" spans="1:13" x14ac:dyDescent="0.2">
      <c r="A43" s="3">
        <v>36</v>
      </c>
      <c r="B43" s="59">
        <v>1.1039999999999999E-3</v>
      </c>
      <c r="C43" s="59">
        <v>1.103E-3</v>
      </c>
      <c r="D43" s="60">
        <v>98117.9</v>
      </c>
      <c r="E43" s="60">
        <v>108.2</v>
      </c>
      <c r="F43" s="61">
        <v>44.05</v>
      </c>
      <c r="G43" s="3" t="s">
        <v>12</v>
      </c>
      <c r="H43" s="3">
        <v>36</v>
      </c>
      <c r="I43" s="59">
        <v>5.8900000000000001E-4</v>
      </c>
      <c r="J43" s="59">
        <v>5.8900000000000001E-4</v>
      </c>
      <c r="K43" s="60">
        <v>98891.9</v>
      </c>
      <c r="L43" s="60">
        <v>58.3</v>
      </c>
      <c r="M43" s="61">
        <v>47.45</v>
      </c>
    </row>
    <row r="44" spans="1:13" x14ac:dyDescent="0.2">
      <c r="A44" s="3">
        <v>37</v>
      </c>
      <c r="B44" s="59">
        <v>1.227E-3</v>
      </c>
      <c r="C44" s="59">
        <v>1.2260000000000001E-3</v>
      </c>
      <c r="D44" s="60">
        <v>98009.7</v>
      </c>
      <c r="E44" s="60">
        <v>120.2</v>
      </c>
      <c r="F44" s="61">
        <v>43.1</v>
      </c>
      <c r="G44" s="3" t="s">
        <v>12</v>
      </c>
      <c r="H44" s="3">
        <v>37</v>
      </c>
      <c r="I44" s="59">
        <v>6.3199999999999997E-4</v>
      </c>
      <c r="J44" s="59">
        <v>6.3199999999999997E-4</v>
      </c>
      <c r="K44" s="60">
        <v>98833.7</v>
      </c>
      <c r="L44" s="60">
        <v>62.4</v>
      </c>
      <c r="M44" s="61">
        <v>46.47</v>
      </c>
    </row>
    <row r="45" spans="1:13" x14ac:dyDescent="0.2">
      <c r="A45" s="3">
        <v>38</v>
      </c>
      <c r="B45" s="59">
        <v>1.304E-3</v>
      </c>
      <c r="C45" s="59">
        <v>1.3029999999999999E-3</v>
      </c>
      <c r="D45" s="60">
        <v>97889.5</v>
      </c>
      <c r="E45" s="60">
        <v>127.5</v>
      </c>
      <c r="F45" s="61">
        <v>42.15</v>
      </c>
      <c r="G45" s="3" t="s">
        <v>12</v>
      </c>
      <c r="H45" s="3">
        <v>38</v>
      </c>
      <c r="I45" s="59">
        <v>7.1900000000000002E-4</v>
      </c>
      <c r="J45" s="59">
        <v>7.1900000000000002E-4</v>
      </c>
      <c r="K45" s="60">
        <v>98771.3</v>
      </c>
      <c r="L45" s="60">
        <v>71</v>
      </c>
      <c r="M45" s="61">
        <v>45.5</v>
      </c>
    </row>
    <row r="46" spans="1:13" x14ac:dyDescent="0.2">
      <c r="A46" s="3">
        <v>39</v>
      </c>
      <c r="B46" s="59">
        <v>1.42E-3</v>
      </c>
      <c r="C46" s="59">
        <v>1.4189999999999999E-3</v>
      </c>
      <c r="D46" s="60">
        <v>97762</v>
      </c>
      <c r="E46" s="60">
        <v>138.69999999999999</v>
      </c>
      <c r="F46" s="61">
        <v>41.2</v>
      </c>
      <c r="G46" s="3" t="s">
        <v>12</v>
      </c>
      <c r="H46" s="3">
        <v>39</v>
      </c>
      <c r="I46" s="59">
        <v>8.3900000000000001E-4</v>
      </c>
      <c r="J46" s="59">
        <v>8.3900000000000001E-4</v>
      </c>
      <c r="K46" s="60">
        <v>98700.2</v>
      </c>
      <c r="L46" s="60">
        <v>82.8</v>
      </c>
      <c r="M46" s="61">
        <v>44.54</v>
      </c>
    </row>
    <row r="47" spans="1:13" x14ac:dyDescent="0.2">
      <c r="A47" s="3">
        <v>40</v>
      </c>
      <c r="B47" s="59">
        <v>1.547E-3</v>
      </c>
      <c r="C47" s="59">
        <v>1.5449999999999999E-3</v>
      </c>
      <c r="D47" s="60">
        <v>97623.3</v>
      </c>
      <c r="E47" s="60">
        <v>150.9</v>
      </c>
      <c r="F47" s="61">
        <v>40.26</v>
      </c>
      <c r="G47" s="3" t="s">
        <v>12</v>
      </c>
      <c r="H47" s="3">
        <v>40</v>
      </c>
      <c r="I47" s="59">
        <v>8.61E-4</v>
      </c>
      <c r="J47" s="59">
        <v>8.5999999999999998E-4</v>
      </c>
      <c r="K47" s="60">
        <v>98617.5</v>
      </c>
      <c r="L47" s="60">
        <v>84.8</v>
      </c>
      <c r="M47" s="61">
        <v>43.57</v>
      </c>
    </row>
    <row r="48" spans="1:13" x14ac:dyDescent="0.2">
      <c r="A48" s="3">
        <v>41</v>
      </c>
      <c r="B48" s="59">
        <v>1.6149999999999999E-3</v>
      </c>
      <c r="C48" s="59">
        <v>1.614E-3</v>
      </c>
      <c r="D48" s="60">
        <v>97472.4</v>
      </c>
      <c r="E48" s="60">
        <v>157.30000000000001</v>
      </c>
      <c r="F48" s="61">
        <v>39.32</v>
      </c>
      <c r="G48" s="3" t="s">
        <v>12</v>
      </c>
      <c r="H48" s="3">
        <v>41</v>
      </c>
      <c r="I48" s="59">
        <v>9.6500000000000004E-4</v>
      </c>
      <c r="J48" s="59">
        <v>9.6500000000000004E-4</v>
      </c>
      <c r="K48" s="60">
        <v>98532.6</v>
      </c>
      <c r="L48" s="60">
        <v>95.1</v>
      </c>
      <c r="M48" s="61">
        <v>42.61</v>
      </c>
    </row>
    <row r="49" spans="1:13" x14ac:dyDescent="0.2">
      <c r="A49" s="3">
        <v>42</v>
      </c>
      <c r="B49" s="59">
        <v>1.7830000000000001E-3</v>
      </c>
      <c r="C49" s="59">
        <v>1.7819999999999999E-3</v>
      </c>
      <c r="D49" s="60">
        <v>97315.1</v>
      </c>
      <c r="E49" s="60">
        <v>173.4</v>
      </c>
      <c r="F49" s="61">
        <v>38.39</v>
      </c>
      <c r="G49" s="3" t="s">
        <v>12</v>
      </c>
      <c r="H49" s="3">
        <v>42</v>
      </c>
      <c r="I49" s="59">
        <v>1.0549999999999999E-3</v>
      </c>
      <c r="J49" s="59">
        <v>1.054E-3</v>
      </c>
      <c r="K49" s="60">
        <v>98437.5</v>
      </c>
      <c r="L49" s="60">
        <v>103.8</v>
      </c>
      <c r="M49" s="61">
        <v>41.65</v>
      </c>
    </row>
    <row r="50" spans="1:13" x14ac:dyDescent="0.2">
      <c r="A50" s="3">
        <v>43</v>
      </c>
      <c r="B50" s="59">
        <v>1.89E-3</v>
      </c>
      <c r="C50" s="59">
        <v>1.8879999999999999E-3</v>
      </c>
      <c r="D50" s="60">
        <v>97141.7</v>
      </c>
      <c r="E50" s="60">
        <v>183.5</v>
      </c>
      <c r="F50" s="61">
        <v>37.450000000000003</v>
      </c>
      <c r="G50" s="3" t="s">
        <v>12</v>
      </c>
      <c r="H50" s="3">
        <v>43</v>
      </c>
      <c r="I50" s="59">
        <v>1.1460000000000001E-3</v>
      </c>
      <c r="J50" s="59">
        <v>1.145E-3</v>
      </c>
      <c r="K50" s="60">
        <v>98333.8</v>
      </c>
      <c r="L50" s="60">
        <v>112.6</v>
      </c>
      <c r="M50" s="61">
        <v>40.69</v>
      </c>
    </row>
    <row r="51" spans="1:13" x14ac:dyDescent="0.2">
      <c r="A51" s="3">
        <v>44</v>
      </c>
      <c r="B51" s="59">
        <v>2.0600000000000002E-3</v>
      </c>
      <c r="C51" s="59">
        <v>2.0579999999999999E-3</v>
      </c>
      <c r="D51" s="60">
        <v>96958.3</v>
      </c>
      <c r="E51" s="60">
        <v>199.5</v>
      </c>
      <c r="F51" s="61">
        <v>36.520000000000003</v>
      </c>
      <c r="G51" s="3" t="s">
        <v>12</v>
      </c>
      <c r="H51" s="3">
        <v>44</v>
      </c>
      <c r="I51" s="59">
        <v>1.2639999999999999E-3</v>
      </c>
      <c r="J51" s="59">
        <v>1.263E-3</v>
      </c>
      <c r="K51" s="60">
        <v>98221.1</v>
      </c>
      <c r="L51" s="60">
        <v>124.1</v>
      </c>
      <c r="M51" s="61">
        <v>39.74</v>
      </c>
    </row>
    <row r="52" spans="1:13" x14ac:dyDescent="0.2">
      <c r="A52" s="3">
        <v>45</v>
      </c>
      <c r="B52" s="59">
        <v>2.2309999999999999E-3</v>
      </c>
      <c r="C52" s="59">
        <v>2.2279999999999999E-3</v>
      </c>
      <c r="D52" s="60">
        <v>96758.7</v>
      </c>
      <c r="E52" s="60">
        <v>215.6</v>
      </c>
      <c r="F52" s="61">
        <v>35.6</v>
      </c>
      <c r="G52" s="3" t="s">
        <v>12</v>
      </c>
      <c r="H52" s="3">
        <v>45</v>
      </c>
      <c r="I52" s="59">
        <v>1.3799999999999999E-3</v>
      </c>
      <c r="J52" s="59">
        <v>1.379E-3</v>
      </c>
      <c r="K52" s="60">
        <v>98097.1</v>
      </c>
      <c r="L52" s="60">
        <v>135.30000000000001</v>
      </c>
      <c r="M52" s="61">
        <v>38.79</v>
      </c>
    </row>
    <row r="53" spans="1:13" x14ac:dyDescent="0.2">
      <c r="A53" s="3">
        <v>46</v>
      </c>
      <c r="B53" s="59">
        <v>2.3349999999999998E-3</v>
      </c>
      <c r="C53" s="59">
        <v>2.3319999999999999E-3</v>
      </c>
      <c r="D53" s="60">
        <v>96543.1</v>
      </c>
      <c r="E53" s="60">
        <v>225.1</v>
      </c>
      <c r="F53" s="61">
        <v>34.68</v>
      </c>
      <c r="G53" s="3" t="s">
        <v>12</v>
      </c>
      <c r="H53" s="3">
        <v>46</v>
      </c>
      <c r="I53" s="59">
        <v>1.495E-3</v>
      </c>
      <c r="J53" s="59">
        <v>1.4940000000000001E-3</v>
      </c>
      <c r="K53" s="60">
        <v>97961.8</v>
      </c>
      <c r="L53" s="60">
        <v>146.30000000000001</v>
      </c>
      <c r="M53" s="61">
        <v>37.840000000000003</v>
      </c>
    </row>
    <row r="54" spans="1:13" x14ac:dyDescent="0.2">
      <c r="A54" s="3">
        <v>47</v>
      </c>
      <c r="B54" s="59">
        <v>2.4520000000000002E-3</v>
      </c>
      <c r="C54" s="59">
        <v>2.4489999999999998E-3</v>
      </c>
      <c r="D54" s="60">
        <v>96318</v>
      </c>
      <c r="E54" s="60">
        <v>235.9</v>
      </c>
      <c r="F54" s="61">
        <v>33.76</v>
      </c>
      <c r="G54" s="3" t="s">
        <v>12</v>
      </c>
      <c r="H54" s="3">
        <v>47</v>
      </c>
      <c r="I54" s="59">
        <v>1.6080000000000001E-3</v>
      </c>
      <c r="J54" s="59">
        <v>1.606E-3</v>
      </c>
      <c r="K54" s="60">
        <v>97815.5</v>
      </c>
      <c r="L54" s="60">
        <v>157.1</v>
      </c>
      <c r="M54" s="61">
        <v>36.9</v>
      </c>
    </row>
    <row r="55" spans="1:13" x14ac:dyDescent="0.2">
      <c r="A55" s="3">
        <v>48</v>
      </c>
      <c r="B55" s="59">
        <v>2.6979999999999999E-3</v>
      </c>
      <c r="C55" s="59">
        <v>2.6940000000000002E-3</v>
      </c>
      <c r="D55" s="60">
        <v>96082.1</v>
      </c>
      <c r="E55" s="60">
        <v>258.89999999999998</v>
      </c>
      <c r="F55" s="61">
        <v>32.840000000000003</v>
      </c>
      <c r="G55" s="3" t="s">
        <v>12</v>
      </c>
      <c r="H55" s="3">
        <v>48</v>
      </c>
      <c r="I55" s="59">
        <v>1.732E-3</v>
      </c>
      <c r="J55" s="59">
        <v>1.73E-3</v>
      </c>
      <c r="K55" s="60">
        <v>97658.3</v>
      </c>
      <c r="L55" s="60">
        <v>169</v>
      </c>
      <c r="M55" s="61">
        <v>35.96</v>
      </c>
    </row>
    <row r="56" spans="1:13" x14ac:dyDescent="0.2">
      <c r="A56" s="3">
        <v>49</v>
      </c>
      <c r="B56" s="59">
        <v>2.9160000000000002E-3</v>
      </c>
      <c r="C56" s="59">
        <v>2.9120000000000001E-3</v>
      </c>
      <c r="D56" s="60">
        <v>95823.2</v>
      </c>
      <c r="E56" s="60">
        <v>279</v>
      </c>
      <c r="F56" s="61">
        <v>31.92</v>
      </c>
      <c r="G56" s="3" t="s">
        <v>12</v>
      </c>
      <c r="H56" s="3">
        <v>49</v>
      </c>
      <c r="I56" s="59">
        <v>1.98E-3</v>
      </c>
      <c r="J56" s="59">
        <v>1.9789999999999999E-3</v>
      </c>
      <c r="K56" s="60">
        <v>97489.3</v>
      </c>
      <c r="L56" s="60">
        <v>192.9</v>
      </c>
      <c r="M56" s="61">
        <v>35.020000000000003</v>
      </c>
    </row>
    <row r="57" spans="1:13" x14ac:dyDescent="0.2">
      <c r="A57" s="3">
        <v>50</v>
      </c>
      <c r="B57" s="59">
        <v>3.104E-3</v>
      </c>
      <c r="C57" s="59">
        <v>3.0990000000000002E-3</v>
      </c>
      <c r="D57" s="60">
        <v>95544.2</v>
      </c>
      <c r="E57" s="60">
        <v>296.10000000000002</v>
      </c>
      <c r="F57" s="61">
        <v>31.02</v>
      </c>
      <c r="G57" s="3" t="s">
        <v>12</v>
      </c>
      <c r="H57" s="3">
        <v>50</v>
      </c>
      <c r="I57" s="59">
        <v>2.1649999999999998E-3</v>
      </c>
      <c r="J57" s="59">
        <v>2.163E-3</v>
      </c>
      <c r="K57" s="60">
        <v>97296.5</v>
      </c>
      <c r="L57" s="60">
        <v>210.5</v>
      </c>
      <c r="M57" s="61">
        <v>34.090000000000003</v>
      </c>
    </row>
    <row r="58" spans="1:13" x14ac:dyDescent="0.2">
      <c r="A58" s="3">
        <v>51</v>
      </c>
      <c r="B58" s="59">
        <v>3.4350000000000001E-3</v>
      </c>
      <c r="C58" s="59">
        <v>3.4290000000000002E-3</v>
      </c>
      <c r="D58" s="60">
        <v>95248.1</v>
      </c>
      <c r="E58" s="60">
        <v>326.60000000000002</v>
      </c>
      <c r="F58" s="61">
        <v>30.11</v>
      </c>
      <c r="G58" s="3" t="s">
        <v>12</v>
      </c>
      <c r="H58" s="3">
        <v>51</v>
      </c>
      <c r="I58" s="59">
        <v>2.3960000000000001E-3</v>
      </c>
      <c r="J58" s="59">
        <v>2.3930000000000002E-3</v>
      </c>
      <c r="K58" s="60">
        <v>97086</v>
      </c>
      <c r="L58" s="60">
        <v>232.3</v>
      </c>
      <c r="M58" s="61">
        <v>33.159999999999997</v>
      </c>
    </row>
    <row r="59" spans="1:13" x14ac:dyDescent="0.2">
      <c r="A59" s="3">
        <v>52</v>
      </c>
      <c r="B59" s="59">
        <v>3.8170000000000001E-3</v>
      </c>
      <c r="C59" s="59">
        <v>3.81E-3</v>
      </c>
      <c r="D59" s="60">
        <v>94921.5</v>
      </c>
      <c r="E59" s="60">
        <v>361.6</v>
      </c>
      <c r="F59" s="61">
        <v>29.21</v>
      </c>
      <c r="G59" s="3" t="s">
        <v>12</v>
      </c>
      <c r="H59" s="3">
        <v>52</v>
      </c>
      <c r="I59" s="59">
        <v>2.601E-3</v>
      </c>
      <c r="J59" s="59">
        <v>2.598E-3</v>
      </c>
      <c r="K59" s="60">
        <v>96853.7</v>
      </c>
      <c r="L59" s="60">
        <v>251.6</v>
      </c>
      <c r="M59" s="61">
        <v>32.24</v>
      </c>
    </row>
    <row r="60" spans="1:13" x14ac:dyDescent="0.2">
      <c r="A60" s="3">
        <v>53</v>
      </c>
      <c r="B60" s="59">
        <v>4.2079999999999999E-3</v>
      </c>
      <c r="C60" s="59">
        <v>4.1989999999999996E-3</v>
      </c>
      <c r="D60" s="60">
        <v>94559.9</v>
      </c>
      <c r="E60" s="60">
        <v>397.1</v>
      </c>
      <c r="F60" s="61">
        <v>28.32</v>
      </c>
      <c r="G60" s="3" t="s">
        <v>12</v>
      </c>
      <c r="H60" s="3">
        <v>53</v>
      </c>
      <c r="I60" s="59">
        <v>2.872E-3</v>
      </c>
      <c r="J60" s="59">
        <v>2.8679999999999999E-3</v>
      </c>
      <c r="K60" s="60">
        <v>96602</v>
      </c>
      <c r="L60" s="60">
        <v>277</v>
      </c>
      <c r="M60" s="61">
        <v>31.32</v>
      </c>
    </row>
    <row r="61" spans="1:13" x14ac:dyDescent="0.2">
      <c r="A61" s="3">
        <v>54</v>
      </c>
      <c r="B61" s="59">
        <v>4.5729999999999998E-3</v>
      </c>
      <c r="C61" s="59">
        <v>4.5620000000000001E-3</v>
      </c>
      <c r="D61" s="60">
        <v>94162.9</v>
      </c>
      <c r="E61" s="60">
        <v>429.6</v>
      </c>
      <c r="F61" s="61">
        <v>27.44</v>
      </c>
      <c r="G61" s="3" t="s">
        <v>12</v>
      </c>
      <c r="H61" s="3">
        <v>54</v>
      </c>
      <c r="I61" s="59">
        <v>3.0839999999999999E-3</v>
      </c>
      <c r="J61" s="59">
        <v>3.0790000000000001E-3</v>
      </c>
      <c r="K61" s="60">
        <v>96325</v>
      </c>
      <c r="L61" s="60">
        <v>296.60000000000002</v>
      </c>
      <c r="M61" s="61">
        <v>30.41</v>
      </c>
    </row>
    <row r="62" spans="1:13" x14ac:dyDescent="0.2">
      <c r="A62" s="3">
        <v>55</v>
      </c>
      <c r="B62" s="59">
        <v>5.0169999999999998E-3</v>
      </c>
      <c r="C62" s="59">
        <v>5.0049999999999999E-3</v>
      </c>
      <c r="D62" s="60">
        <v>93733.3</v>
      </c>
      <c r="E62" s="60">
        <v>469.1</v>
      </c>
      <c r="F62" s="61">
        <v>26.56</v>
      </c>
      <c r="G62" s="3" t="s">
        <v>12</v>
      </c>
      <c r="H62" s="3">
        <v>55</v>
      </c>
      <c r="I62" s="59">
        <v>3.4320000000000002E-3</v>
      </c>
      <c r="J62" s="59">
        <v>3.4269999999999999E-3</v>
      </c>
      <c r="K62" s="60">
        <v>96028.4</v>
      </c>
      <c r="L62" s="60">
        <v>329</v>
      </c>
      <c r="M62" s="61">
        <v>29.5</v>
      </c>
    </row>
    <row r="63" spans="1:13" x14ac:dyDescent="0.2">
      <c r="A63" s="3">
        <v>56</v>
      </c>
      <c r="B63" s="59">
        <v>5.5979999999999997E-3</v>
      </c>
      <c r="C63" s="59">
        <v>5.5820000000000002E-3</v>
      </c>
      <c r="D63" s="60">
        <v>93264.2</v>
      </c>
      <c r="E63" s="60">
        <v>520.6</v>
      </c>
      <c r="F63" s="61">
        <v>25.69</v>
      </c>
      <c r="G63" s="3" t="s">
        <v>12</v>
      </c>
      <c r="H63" s="3">
        <v>56</v>
      </c>
      <c r="I63" s="59">
        <v>3.7569999999999999E-3</v>
      </c>
      <c r="J63" s="59">
        <v>3.7499999999999999E-3</v>
      </c>
      <c r="K63" s="60">
        <v>95699.4</v>
      </c>
      <c r="L63" s="60">
        <v>358.9</v>
      </c>
      <c r="M63" s="61">
        <v>28.6</v>
      </c>
    </row>
    <row r="64" spans="1:13" x14ac:dyDescent="0.2">
      <c r="A64" s="3">
        <v>57</v>
      </c>
      <c r="B64" s="59">
        <v>6.1019999999999998E-3</v>
      </c>
      <c r="C64" s="59">
        <v>6.0829999999999999E-3</v>
      </c>
      <c r="D64" s="60">
        <v>92743.6</v>
      </c>
      <c r="E64" s="60">
        <v>564.20000000000005</v>
      </c>
      <c r="F64" s="61">
        <v>24.84</v>
      </c>
      <c r="G64" s="3" t="s">
        <v>12</v>
      </c>
      <c r="H64" s="3">
        <v>57</v>
      </c>
      <c r="I64" s="59">
        <v>4.1019999999999997E-3</v>
      </c>
      <c r="J64" s="59">
        <v>4.0940000000000004E-3</v>
      </c>
      <c r="K64" s="60">
        <v>95340.5</v>
      </c>
      <c r="L64" s="60">
        <v>390.3</v>
      </c>
      <c r="M64" s="61">
        <v>27.71</v>
      </c>
    </row>
    <row r="65" spans="1:13" x14ac:dyDescent="0.2">
      <c r="A65" s="3">
        <v>58</v>
      </c>
      <c r="B65" s="59">
        <v>6.7600000000000004E-3</v>
      </c>
      <c r="C65" s="59">
        <v>6.7369999999999999E-3</v>
      </c>
      <c r="D65" s="60">
        <v>92179.4</v>
      </c>
      <c r="E65" s="60">
        <v>621</v>
      </c>
      <c r="F65" s="61">
        <v>23.98</v>
      </c>
      <c r="G65" s="3" t="s">
        <v>12</v>
      </c>
      <c r="H65" s="3">
        <v>58</v>
      </c>
      <c r="I65" s="59">
        <v>4.3899999999999998E-3</v>
      </c>
      <c r="J65" s="59">
        <v>4.3800000000000002E-3</v>
      </c>
      <c r="K65" s="60">
        <v>94950.2</v>
      </c>
      <c r="L65" s="60">
        <v>415.9</v>
      </c>
      <c r="M65" s="61">
        <v>26.82</v>
      </c>
    </row>
    <row r="66" spans="1:13" x14ac:dyDescent="0.2">
      <c r="A66" s="3">
        <v>59</v>
      </c>
      <c r="B66" s="59">
        <v>7.4339999999999996E-3</v>
      </c>
      <c r="C66" s="59">
        <v>7.4070000000000004E-3</v>
      </c>
      <c r="D66" s="60">
        <v>91558.399999999994</v>
      </c>
      <c r="E66" s="60">
        <v>678.2</v>
      </c>
      <c r="F66" s="61">
        <v>23.14</v>
      </c>
      <c r="G66" s="3" t="s">
        <v>12</v>
      </c>
      <c r="H66" s="3">
        <v>59</v>
      </c>
      <c r="I66" s="59">
        <v>4.9449999999999997E-3</v>
      </c>
      <c r="J66" s="59">
        <v>4.9329999999999999E-3</v>
      </c>
      <c r="K66" s="60">
        <v>94534.3</v>
      </c>
      <c r="L66" s="60">
        <v>466.4</v>
      </c>
      <c r="M66" s="61">
        <v>25.94</v>
      </c>
    </row>
    <row r="67" spans="1:13" x14ac:dyDescent="0.2">
      <c r="A67" s="3">
        <v>60</v>
      </c>
      <c r="B67" s="59">
        <v>8.1390000000000004E-3</v>
      </c>
      <c r="C67" s="59">
        <v>8.1060000000000004E-3</v>
      </c>
      <c r="D67" s="60">
        <v>90880.2</v>
      </c>
      <c r="E67" s="60">
        <v>736.7</v>
      </c>
      <c r="F67" s="61">
        <v>22.31</v>
      </c>
      <c r="G67" s="3" t="s">
        <v>12</v>
      </c>
      <c r="H67" s="3">
        <v>60</v>
      </c>
      <c r="I67" s="59">
        <v>5.3150000000000003E-3</v>
      </c>
      <c r="J67" s="59">
        <v>5.3010000000000002E-3</v>
      </c>
      <c r="K67" s="60">
        <v>94068</v>
      </c>
      <c r="L67" s="60">
        <v>498.6</v>
      </c>
      <c r="M67" s="61">
        <v>25.06</v>
      </c>
    </row>
    <row r="68" spans="1:13" x14ac:dyDescent="0.2">
      <c r="A68" s="3">
        <v>61</v>
      </c>
      <c r="B68" s="59">
        <v>8.9020000000000002E-3</v>
      </c>
      <c r="C68" s="59">
        <v>8.8629999999999994E-3</v>
      </c>
      <c r="D68" s="60">
        <v>90143.5</v>
      </c>
      <c r="E68" s="60">
        <v>798.9</v>
      </c>
      <c r="F68" s="61">
        <v>21.49</v>
      </c>
      <c r="G68" s="3" t="s">
        <v>12</v>
      </c>
      <c r="H68" s="3">
        <v>61</v>
      </c>
      <c r="I68" s="59">
        <v>5.8669999999999998E-3</v>
      </c>
      <c r="J68" s="59">
        <v>5.8500000000000002E-3</v>
      </c>
      <c r="K68" s="60">
        <v>93569.4</v>
      </c>
      <c r="L68" s="60">
        <v>547.29999999999995</v>
      </c>
      <c r="M68" s="61">
        <v>24.19</v>
      </c>
    </row>
    <row r="69" spans="1:13" x14ac:dyDescent="0.2">
      <c r="A69" s="3">
        <v>62</v>
      </c>
      <c r="B69" s="59">
        <v>9.7730000000000004E-3</v>
      </c>
      <c r="C69" s="59">
        <v>9.7249999999999993E-3</v>
      </c>
      <c r="D69" s="60">
        <v>89344.6</v>
      </c>
      <c r="E69" s="60">
        <v>868.9</v>
      </c>
      <c r="F69" s="61">
        <v>20.68</v>
      </c>
      <c r="G69" s="3" t="s">
        <v>12</v>
      </c>
      <c r="H69" s="3">
        <v>62</v>
      </c>
      <c r="I69" s="59">
        <v>6.3449999999999999E-3</v>
      </c>
      <c r="J69" s="59">
        <v>6.3249999999999999E-3</v>
      </c>
      <c r="K69" s="60">
        <v>93022</v>
      </c>
      <c r="L69" s="60">
        <v>588.4</v>
      </c>
      <c r="M69" s="61">
        <v>23.33</v>
      </c>
    </row>
    <row r="70" spans="1:13" x14ac:dyDescent="0.2">
      <c r="A70" s="3">
        <v>63</v>
      </c>
      <c r="B70" s="59">
        <v>1.0475E-2</v>
      </c>
      <c r="C70" s="59">
        <v>1.042E-2</v>
      </c>
      <c r="D70" s="60">
        <v>88475.7</v>
      </c>
      <c r="E70" s="60">
        <v>921.9</v>
      </c>
      <c r="F70" s="61">
        <v>19.88</v>
      </c>
      <c r="G70" s="3" t="s">
        <v>12</v>
      </c>
      <c r="H70" s="3">
        <v>63</v>
      </c>
      <c r="I70" s="59">
        <v>6.8719999999999996E-3</v>
      </c>
      <c r="J70" s="59">
        <v>6.8490000000000001E-3</v>
      </c>
      <c r="K70" s="60">
        <v>92433.600000000006</v>
      </c>
      <c r="L70" s="60">
        <v>633.1</v>
      </c>
      <c r="M70" s="61">
        <v>22.48</v>
      </c>
    </row>
    <row r="71" spans="1:13" x14ac:dyDescent="0.2">
      <c r="A71" s="3">
        <v>64</v>
      </c>
      <c r="B71" s="59">
        <v>1.128E-2</v>
      </c>
      <c r="C71" s="59">
        <v>1.1216E-2</v>
      </c>
      <c r="D71" s="60">
        <v>87553.8</v>
      </c>
      <c r="E71" s="60">
        <v>982</v>
      </c>
      <c r="F71" s="61">
        <v>19.079999999999998</v>
      </c>
      <c r="G71" s="3" t="s">
        <v>12</v>
      </c>
      <c r="H71" s="3">
        <v>64</v>
      </c>
      <c r="I71" s="59">
        <v>7.3359999999999996E-3</v>
      </c>
      <c r="J71" s="59">
        <v>7.3090000000000004E-3</v>
      </c>
      <c r="K71" s="60">
        <v>91800.6</v>
      </c>
      <c r="L71" s="60">
        <v>671</v>
      </c>
      <c r="M71" s="61">
        <v>21.63</v>
      </c>
    </row>
    <row r="72" spans="1:13" x14ac:dyDescent="0.2">
      <c r="A72" s="3">
        <v>65</v>
      </c>
      <c r="B72" s="59">
        <v>1.2297000000000001E-2</v>
      </c>
      <c r="C72" s="59">
        <v>1.2222E-2</v>
      </c>
      <c r="D72" s="60">
        <v>86571.8</v>
      </c>
      <c r="E72" s="60">
        <v>1058.0999999999999</v>
      </c>
      <c r="F72" s="61">
        <v>18.29</v>
      </c>
      <c r="G72" s="3" t="s">
        <v>12</v>
      </c>
      <c r="H72" s="3">
        <v>65</v>
      </c>
      <c r="I72" s="59">
        <v>8.0870000000000004E-3</v>
      </c>
      <c r="J72" s="59">
        <v>8.0540000000000004E-3</v>
      </c>
      <c r="K72" s="60">
        <v>91129.600000000006</v>
      </c>
      <c r="L72" s="60">
        <v>734</v>
      </c>
      <c r="M72" s="61">
        <v>20.78</v>
      </c>
    </row>
    <row r="73" spans="1:13" x14ac:dyDescent="0.2">
      <c r="A73" s="3">
        <v>66</v>
      </c>
      <c r="B73" s="59">
        <v>1.37E-2</v>
      </c>
      <c r="C73" s="59">
        <v>1.3606999999999999E-2</v>
      </c>
      <c r="D73" s="60">
        <v>85513.7</v>
      </c>
      <c r="E73" s="60">
        <v>1163.5999999999999</v>
      </c>
      <c r="F73" s="61">
        <v>17.510000000000002</v>
      </c>
      <c r="G73" s="3" t="s">
        <v>12</v>
      </c>
      <c r="H73" s="3">
        <v>66</v>
      </c>
      <c r="I73" s="59">
        <v>8.8940000000000009E-3</v>
      </c>
      <c r="J73" s="59">
        <v>8.855E-3</v>
      </c>
      <c r="K73" s="60">
        <v>90395.6</v>
      </c>
      <c r="L73" s="60">
        <v>800.5</v>
      </c>
      <c r="M73" s="61">
        <v>19.95</v>
      </c>
    </row>
    <row r="74" spans="1:13" x14ac:dyDescent="0.2">
      <c r="A74" s="3">
        <v>67</v>
      </c>
      <c r="B74" s="59">
        <v>1.5219E-2</v>
      </c>
      <c r="C74" s="59">
        <v>1.5103999999999999E-2</v>
      </c>
      <c r="D74" s="60">
        <v>84350.2</v>
      </c>
      <c r="E74" s="60">
        <v>1274</v>
      </c>
      <c r="F74" s="61">
        <v>16.75</v>
      </c>
      <c r="G74" s="3" t="s">
        <v>12</v>
      </c>
      <c r="H74" s="3">
        <v>67</v>
      </c>
      <c r="I74" s="59">
        <v>1.0161999999999999E-2</v>
      </c>
      <c r="J74" s="59">
        <v>1.0111E-2</v>
      </c>
      <c r="K74" s="60">
        <v>89595.199999999997</v>
      </c>
      <c r="L74" s="60">
        <v>905.9</v>
      </c>
      <c r="M74" s="61">
        <v>19.12</v>
      </c>
    </row>
    <row r="75" spans="1:13" x14ac:dyDescent="0.2">
      <c r="A75" s="3">
        <v>68</v>
      </c>
      <c r="B75" s="59">
        <v>1.6381E-2</v>
      </c>
      <c r="C75" s="59">
        <v>1.6247999999999999E-2</v>
      </c>
      <c r="D75" s="60">
        <v>83076.100000000006</v>
      </c>
      <c r="E75" s="60">
        <v>1349.8</v>
      </c>
      <c r="F75" s="61">
        <v>16</v>
      </c>
      <c r="G75" s="3" t="s">
        <v>12</v>
      </c>
      <c r="H75" s="3">
        <v>68</v>
      </c>
      <c r="I75" s="59">
        <v>1.0829E-2</v>
      </c>
      <c r="J75" s="59">
        <v>1.077E-2</v>
      </c>
      <c r="K75" s="60">
        <v>88689.3</v>
      </c>
      <c r="L75" s="60">
        <v>955.2</v>
      </c>
      <c r="M75" s="61">
        <v>18.309999999999999</v>
      </c>
    </row>
    <row r="76" spans="1:13" x14ac:dyDescent="0.2">
      <c r="A76" s="3">
        <v>69</v>
      </c>
      <c r="B76" s="59">
        <v>1.8343999999999999E-2</v>
      </c>
      <c r="C76" s="59">
        <v>1.8176999999999999E-2</v>
      </c>
      <c r="D76" s="60">
        <v>81726.3</v>
      </c>
      <c r="E76" s="60">
        <v>1485.5</v>
      </c>
      <c r="F76" s="61">
        <v>15.25</v>
      </c>
      <c r="G76" s="3" t="s">
        <v>12</v>
      </c>
      <c r="H76" s="3">
        <v>69</v>
      </c>
      <c r="I76" s="59">
        <v>1.1946E-2</v>
      </c>
      <c r="J76" s="59">
        <v>1.1875E-2</v>
      </c>
      <c r="K76" s="60">
        <v>87734.1</v>
      </c>
      <c r="L76" s="60">
        <v>1041.8</v>
      </c>
      <c r="M76" s="61">
        <v>17.510000000000002</v>
      </c>
    </row>
    <row r="77" spans="1:13" x14ac:dyDescent="0.2">
      <c r="A77" s="3">
        <v>70</v>
      </c>
      <c r="B77" s="59">
        <v>2.095E-2</v>
      </c>
      <c r="C77" s="59">
        <v>2.0733000000000001E-2</v>
      </c>
      <c r="D77" s="60">
        <v>80240.800000000003</v>
      </c>
      <c r="E77" s="60">
        <v>1663.6</v>
      </c>
      <c r="F77" s="61">
        <v>14.53</v>
      </c>
      <c r="G77" s="3" t="s">
        <v>12</v>
      </c>
      <c r="H77" s="3">
        <v>70</v>
      </c>
      <c r="I77" s="59">
        <v>1.3579000000000001E-2</v>
      </c>
      <c r="J77" s="59">
        <v>1.3488E-2</v>
      </c>
      <c r="K77" s="60">
        <v>86692.2</v>
      </c>
      <c r="L77" s="60">
        <v>1169.3</v>
      </c>
      <c r="M77" s="61">
        <v>16.71</v>
      </c>
    </row>
    <row r="78" spans="1:13" x14ac:dyDescent="0.2">
      <c r="A78" s="3">
        <v>71</v>
      </c>
      <c r="B78" s="59">
        <v>2.3123000000000001E-2</v>
      </c>
      <c r="C78" s="59">
        <v>2.2858E-2</v>
      </c>
      <c r="D78" s="60">
        <v>78577.100000000006</v>
      </c>
      <c r="E78" s="60">
        <v>1796.1</v>
      </c>
      <c r="F78" s="61">
        <v>13.82</v>
      </c>
      <c r="G78" s="3" t="s">
        <v>12</v>
      </c>
      <c r="H78" s="3">
        <v>71</v>
      </c>
      <c r="I78" s="59">
        <v>1.4730999999999999E-2</v>
      </c>
      <c r="J78" s="59">
        <v>1.4623000000000001E-2</v>
      </c>
      <c r="K78" s="60">
        <v>85523</v>
      </c>
      <c r="L78" s="60">
        <v>1250.5999999999999</v>
      </c>
      <c r="M78" s="61">
        <v>15.93</v>
      </c>
    </row>
    <row r="79" spans="1:13" x14ac:dyDescent="0.2">
      <c r="A79" s="3">
        <v>72</v>
      </c>
      <c r="B79" s="59">
        <v>2.5916000000000002E-2</v>
      </c>
      <c r="C79" s="59">
        <v>2.5583999999999999E-2</v>
      </c>
      <c r="D79" s="60">
        <v>76781</v>
      </c>
      <c r="E79" s="60">
        <v>1964.4</v>
      </c>
      <c r="F79" s="61">
        <v>13.13</v>
      </c>
      <c r="G79" s="3" t="s">
        <v>12</v>
      </c>
      <c r="H79" s="3">
        <v>72</v>
      </c>
      <c r="I79" s="59">
        <v>1.6888E-2</v>
      </c>
      <c r="J79" s="59">
        <v>1.6746E-2</v>
      </c>
      <c r="K79" s="60">
        <v>84272.3</v>
      </c>
      <c r="L79" s="60">
        <v>1411.2</v>
      </c>
      <c r="M79" s="61">
        <v>15.16</v>
      </c>
    </row>
    <row r="80" spans="1:13" x14ac:dyDescent="0.2">
      <c r="A80" s="3">
        <v>73</v>
      </c>
      <c r="B80" s="59">
        <v>2.7786000000000002E-2</v>
      </c>
      <c r="C80" s="59">
        <v>2.7404999999999999E-2</v>
      </c>
      <c r="D80" s="60">
        <v>74816.600000000006</v>
      </c>
      <c r="E80" s="60">
        <v>2050.4</v>
      </c>
      <c r="F80" s="61">
        <v>12.47</v>
      </c>
      <c r="G80" s="3" t="s">
        <v>12</v>
      </c>
      <c r="H80" s="3">
        <v>73</v>
      </c>
      <c r="I80" s="59">
        <v>1.8360000000000001E-2</v>
      </c>
      <c r="J80" s="59">
        <v>1.8193000000000001E-2</v>
      </c>
      <c r="K80" s="60">
        <v>82861.100000000006</v>
      </c>
      <c r="L80" s="60">
        <v>1507.5</v>
      </c>
      <c r="M80" s="61">
        <v>14.41</v>
      </c>
    </row>
    <row r="81" spans="1:13" x14ac:dyDescent="0.2">
      <c r="A81" s="3">
        <v>74</v>
      </c>
      <c r="B81" s="59">
        <v>3.0988000000000002E-2</v>
      </c>
      <c r="C81" s="59">
        <v>3.0515E-2</v>
      </c>
      <c r="D81" s="60">
        <v>72766.2</v>
      </c>
      <c r="E81" s="60">
        <v>2220.5</v>
      </c>
      <c r="F81" s="61">
        <v>11.8</v>
      </c>
      <c r="G81" s="3" t="s">
        <v>12</v>
      </c>
      <c r="H81" s="3">
        <v>74</v>
      </c>
      <c r="I81" s="59">
        <v>2.0684000000000001E-2</v>
      </c>
      <c r="J81" s="59">
        <v>2.0472000000000001E-2</v>
      </c>
      <c r="K81" s="60">
        <v>81353.600000000006</v>
      </c>
      <c r="L81" s="60">
        <v>1665.5</v>
      </c>
      <c r="M81" s="61">
        <v>13.67</v>
      </c>
    </row>
    <row r="82" spans="1:13" x14ac:dyDescent="0.2">
      <c r="A82" s="3">
        <v>75</v>
      </c>
      <c r="B82" s="59">
        <v>3.4064999999999998E-2</v>
      </c>
      <c r="C82" s="59">
        <v>3.3494000000000003E-2</v>
      </c>
      <c r="D82" s="60">
        <v>70545.7</v>
      </c>
      <c r="E82" s="60">
        <v>2362.9</v>
      </c>
      <c r="F82" s="61">
        <v>11.16</v>
      </c>
      <c r="G82" s="3" t="s">
        <v>12</v>
      </c>
      <c r="H82" s="3">
        <v>75</v>
      </c>
      <c r="I82" s="59">
        <v>2.2918000000000001E-2</v>
      </c>
      <c r="J82" s="59">
        <v>2.2658999999999999E-2</v>
      </c>
      <c r="K82" s="60">
        <v>79688.100000000006</v>
      </c>
      <c r="L82" s="60">
        <v>1805.6</v>
      </c>
      <c r="M82" s="61">
        <v>12.94</v>
      </c>
    </row>
    <row r="83" spans="1:13" x14ac:dyDescent="0.2">
      <c r="A83" s="3">
        <v>76</v>
      </c>
      <c r="B83" s="59">
        <v>3.7970999999999998E-2</v>
      </c>
      <c r="C83" s="59">
        <v>3.7263999999999999E-2</v>
      </c>
      <c r="D83" s="60">
        <v>68182.899999999994</v>
      </c>
      <c r="E83" s="60">
        <v>2540.8000000000002</v>
      </c>
      <c r="F83" s="61">
        <v>10.53</v>
      </c>
      <c r="G83" s="3" t="s">
        <v>12</v>
      </c>
      <c r="H83" s="3">
        <v>76</v>
      </c>
      <c r="I83" s="59">
        <v>2.5638000000000001E-2</v>
      </c>
      <c r="J83" s="59">
        <v>2.5314E-2</v>
      </c>
      <c r="K83" s="60">
        <v>77882.5</v>
      </c>
      <c r="L83" s="60">
        <v>1971.5</v>
      </c>
      <c r="M83" s="61">
        <v>12.23</v>
      </c>
    </row>
    <row r="84" spans="1:13" x14ac:dyDescent="0.2">
      <c r="A84" s="3">
        <v>77</v>
      </c>
      <c r="B84" s="59">
        <v>4.1721000000000001E-2</v>
      </c>
      <c r="C84" s="59">
        <v>4.0869000000000003E-2</v>
      </c>
      <c r="D84" s="60">
        <v>65642.100000000006</v>
      </c>
      <c r="E84" s="60">
        <v>2682.7</v>
      </c>
      <c r="F84" s="61">
        <v>9.92</v>
      </c>
      <c r="G84" s="3" t="s">
        <v>12</v>
      </c>
      <c r="H84" s="3">
        <v>77</v>
      </c>
      <c r="I84" s="59">
        <v>2.9071E-2</v>
      </c>
      <c r="J84" s="59">
        <v>2.8655E-2</v>
      </c>
      <c r="K84" s="60">
        <v>75911</v>
      </c>
      <c r="L84" s="60">
        <v>2175.1999999999998</v>
      </c>
      <c r="M84" s="61">
        <v>11.54</v>
      </c>
    </row>
    <row r="85" spans="1:13" x14ac:dyDescent="0.2">
      <c r="A85" s="3">
        <v>78</v>
      </c>
      <c r="B85" s="59">
        <v>4.7093999999999997E-2</v>
      </c>
      <c r="C85" s="59">
        <v>4.6011000000000003E-2</v>
      </c>
      <c r="D85" s="60">
        <v>62959.4</v>
      </c>
      <c r="E85" s="60">
        <v>2896.8</v>
      </c>
      <c r="F85" s="61">
        <v>9.32</v>
      </c>
      <c r="G85" s="3" t="s">
        <v>12</v>
      </c>
      <c r="H85" s="3">
        <v>78</v>
      </c>
      <c r="I85" s="59">
        <v>3.2584000000000002E-2</v>
      </c>
      <c r="J85" s="59">
        <v>3.2062E-2</v>
      </c>
      <c r="K85" s="60">
        <v>73735.8</v>
      </c>
      <c r="L85" s="60">
        <v>2364.1</v>
      </c>
      <c r="M85" s="61">
        <v>10.86</v>
      </c>
    </row>
    <row r="86" spans="1:13" x14ac:dyDescent="0.2">
      <c r="A86" s="3">
        <v>79</v>
      </c>
      <c r="B86" s="59">
        <v>5.2037E-2</v>
      </c>
      <c r="C86" s="59">
        <v>5.0717999999999999E-2</v>
      </c>
      <c r="D86" s="60">
        <v>60062.6</v>
      </c>
      <c r="E86" s="60">
        <v>3046.2</v>
      </c>
      <c r="F86" s="61">
        <v>8.74</v>
      </c>
      <c r="G86" s="3" t="s">
        <v>12</v>
      </c>
      <c r="H86" s="3">
        <v>79</v>
      </c>
      <c r="I86" s="59">
        <v>3.6932E-2</v>
      </c>
      <c r="J86" s="59">
        <v>3.6262999999999997E-2</v>
      </c>
      <c r="K86" s="60">
        <v>71371.7</v>
      </c>
      <c r="L86" s="60">
        <v>2588.1</v>
      </c>
      <c r="M86" s="61">
        <v>10.210000000000001</v>
      </c>
    </row>
    <row r="87" spans="1:13" x14ac:dyDescent="0.2">
      <c r="A87" s="3">
        <v>80</v>
      </c>
      <c r="B87" s="59">
        <v>5.8730999999999998E-2</v>
      </c>
      <c r="C87" s="59">
        <v>5.7055000000000002E-2</v>
      </c>
      <c r="D87" s="60">
        <v>57016.4</v>
      </c>
      <c r="E87" s="60">
        <v>3253.1</v>
      </c>
      <c r="F87" s="61">
        <v>8.18</v>
      </c>
      <c r="G87" s="3" t="s">
        <v>12</v>
      </c>
      <c r="H87" s="3">
        <v>80</v>
      </c>
      <c r="I87" s="59">
        <v>4.2160000000000003E-2</v>
      </c>
      <c r="J87" s="59">
        <v>4.129E-2</v>
      </c>
      <c r="K87" s="60">
        <v>68783.5</v>
      </c>
      <c r="L87" s="60">
        <v>2840</v>
      </c>
      <c r="M87" s="61">
        <v>9.57</v>
      </c>
    </row>
    <row r="88" spans="1:13" x14ac:dyDescent="0.2">
      <c r="A88" s="3">
        <v>81</v>
      </c>
      <c r="B88" s="59">
        <v>6.6504999999999995E-2</v>
      </c>
      <c r="C88" s="59">
        <v>6.4365000000000006E-2</v>
      </c>
      <c r="D88" s="60">
        <v>53763.3</v>
      </c>
      <c r="E88" s="60">
        <v>3460.5</v>
      </c>
      <c r="F88" s="61">
        <v>7.65</v>
      </c>
      <c r="G88" s="3" t="s">
        <v>12</v>
      </c>
      <c r="H88" s="3">
        <v>81</v>
      </c>
      <c r="I88" s="59">
        <v>4.7389000000000001E-2</v>
      </c>
      <c r="J88" s="59">
        <v>4.6292E-2</v>
      </c>
      <c r="K88" s="60">
        <v>65943.5</v>
      </c>
      <c r="L88" s="60">
        <v>3052.7</v>
      </c>
      <c r="M88" s="61">
        <v>8.9600000000000009</v>
      </c>
    </row>
    <row r="89" spans="1:13" x14ac:dyDescent="0.2">
      <c r="A89" s="3">
        <v>82</v>
      </c>
      <c r="B89" s="59">
        <v>7.5870999999999994E-2</v>
      </c>
      <c r="C89" s="59">
        <v>7.3097999999999996E-2</v>
      </c>
      <c r="D89" s="60">
        <v>50302.8</v>
      </c>
      <c r="E89" s="60">
        <v>3677.1</v>
      </c>
      <c r="F89" s="61">
        <v>7.14</v>
      </c>
      <c r="G89" s="3" t="s">
        <v>12</v>
      </c>
      <c r="H89" s="3">
        <v>82</v>
      </c>
      <c r="I89" s="59">
        <v>5.3917E-2</v>
      </c>
      <c r="J89" s="59">
        <v>5.2502E-2</v>
      </c>
      <c r="K89" s="60">
        <v>62890.8</v>
      </c>
      <c r="L89" s="60">
        <v>3301.9</v>
      </c>
      <c r="M89" s="61">
        <v>8.3699999999999992</v>
      </c>
    </row>
    <row r="90" spans="1:13" x14ac:dyDescent="0.2">
      <c r="A90" s="3">
        <v>83</v>
      </c>
      <c r="B90" s="59">
        <v>8.4722000000000006E-2</v>
      </c>
      <c r="C90" s="59">
        <v>8.1279000000000004E-2</v>
      </c>
      <c r="D90" s="60">
        <v>46625.8</v>
      </c>
      <c r="E90" s="60">
        <v>3789.7</v>
      </c>
      <c r="F90" s="61">
        <v>6.66</v>
      </c>
      <c r="G90" s="3" t="s">
        <v>12</v>
      </c>
      <c r="H90" s="3">
        <v>83</v>
      </c>
      <c r="I90" s="59">
        <v>6.1679999999999999E-2</v>
      </c>
      <c r="J90" s="59">
        <v>5.9834999999999999E-2</v>
      </c>
      <c r="K90" s="60">
        <v>59588.9</v>
      </c>
      <c r="L90" s="60">
        <v>3565.5</v>
      </c>
      <c r="M90" s="61">
        <v>7.81</v>
      </c>
    </row>
    <row r="91" spans="1:13" x14ac:dyDescent="0.2">
      <c r="A91" s="3">
        <v>84</v>
      </c>
      <c r="B91" s="59">
        <v>9.4812999999999995E-2</v>
      </c>
      <c r="C91" s="59">
        <v>9.0522000000000005E-2</v>
      </c>
      <c r="D91" s="60">
        <v>42836.1</v>
      </c>
      <c r="E91" s="60">
        <v>3877.6</v>
      </c>
      <c r="F91" s="61">
        <v>6.21</v>
      </c>
      <c r="G91" s="3" t="s">
        <v>12</v>
      </c>
      <c r="H91" s="3">
        <v>84</v>
      </c>
      <c r="I91" s="59">
        <v>7.0543999999999996E-2</v>
      </c>
      <c r="J91" s="59">
        <v>6.8140999999999993E-2</v>
      </c>
      <c r="K91" s="60">
        <v>56023.4</v>
      </c>
      <c r="L91" s="60">
        <v>3817.5</v>
      </c>
      <c r="M91" s="61">
        <v>7.27</v>
      </c>
    </row>
    <row r="92" spans="1:13" x14ac:dyDescent="0.2">
      <c r="A92" s="3">
        <v>85</v>
      </c>
      <c r="B92" s="59">
        <v>0.10671</v>
      </c>
      <c r="C92" s="59">
        <v>0.10130500000000001</v>
      </c>
      <c r="D92" s="60">
        <v>38958.5</v>
      </c>
      <c r="E92" s="60">
        <v>3946.7</v>
      </c>
      <c r="F92" s="61">
        <v>5.78</v>
      </c>
      <c r="G92" s="3" t="s">
        <v>12</v>
      </c>
      <c r="H92" s="3">
        <v>85</v>
      </c>
      <c r="I92" s="59">
        <v>7.9821000000000003E-2</v>
      </c>
      <c r="J92" s="59">
        <v>7.6758000000000007E-2</v>
      </c>
      <c r="K92" s="60">
        <v>52206</v>
      </c>
      <c r="L92" s="60">
        <v>4007.2</v>
      </c>
      <c r="M92" s="61">
        <v>6.77</v>
      </c>
    </row>
    <row r="93" spans="1:13" x14ac:dyDescent="0.2">
      <c r="A93" s="3">
        <v>86</v>
      </c>
      <c r="B93" s="59">
        <v>0.119536</v>
      </c>
      <c r="C93" s="59">
        <v>0.11279500000000001</v>
      </c>
      <c r="D93" s="60">
        <v>35011.800000000003</v>
      </c>
      <c r="E93" s="60">
        <v>3949.1</v>
      </c>
      <c r="F93" s="61">
        <v>5.37</v>
      </c>
      <c r="G93" s="3" t="s">
        <v>12</v>
      </c>
      <c r="H93" s="3">
        <v>86</v>
      </c>
      <c r="I93" s="59">
        <v>8.9946999999999999E-2</v>
      </c>
      <c r="J93" s="59">
        <v>8.6076E-2</v>
      </c>
      <c r="K93" s="60">
        <v>48198.7</v>
      </c>
      <c r="L93" s="60">
        <v>4148.7</v>
      </c>
      <c r="M93" s="61">
        <v>6.29</v>
      </c>
    </row>
    <row r="94" spans="1:13" x14ac:dyDescent="0.2">
      <c r="A94" s="3">
        <v>87</v>
      </c>
      <c r="B94" s="59">
        <v>0.13328999999999999</v>
      </c>
      <c r="C94" s="59">
        <v>0.124962</v>
      </c>
      <c r="D94" s="60">
        <v>31062.6</v>
      </c>
      <c r="E94" s="60">
        <v>3881.6</v>
      </c>
      <c r="F94" s="61">
        <v>4.99</v>
      </c>
      <c r="G94" s="3" t="s">
        <v>12</v>
      </c>
      <c r="H94" s="3">
        <v>87</v>
      </c>
      <c r="I94" s="59">
        <v>0.10124900000000001</v>
      </c>
      <c r="J94" s="59">
        <v>9.6369999999999997E-2</v>
      </c>
      <c r="K94" s="60">
        <v>44050</v>
      </c>
      <c r="L94" s="60">
        <v>4245.1000000000004</v>
      </c>
      <c r="M94" s="61">
        <v>5.84</v>
      </c>
    </row>
    <row r="95" spans="1:13" x14ac:dyDescent="0.2">
      <c r="A95" s="3">
        <v>88</v>
      </c>
      <c r="B95" s="59">
        <v>0.14924899999999999</v>
      </c>
      <c r="C95" s="59">
        <v>0.13888400000000001</v>
      </c>
      <c r="D95" s="60">
        <v>27181</v>
      </c>
      <c r="E95" s="60">
        <v>3775</v>
      </c>
      <c r="F95" s="61">
        <v>4.63</v>
      </c>
      <c r="G95" s="3" t="s">
        <v>12</v>
      </c>
      <c r="H95" s="3">
        <v>88</v>
      </c>
      <c r="I95" s="59">
        <v>0.11415</v>
      </c>
      <c r="J95" s="59">
        <v>0.107987</v>
      </c>
      <c r="K95" s="60">
        <v>39804.9</v>
      </c>
      <c r="L95" s="60">
        <v>4298.3999999999996</v>
      </c>
      <c r="M95" s="61">
        <v>5.41</v>
      </c>
    </row>
    <row r="96" spans="1:13" x14ac:dyDescent="0.2">
      <c r="A96" s="3">
        <v>89</v>
      </c>
      <c r="B96" s="59">
        <v>0.16705900000000001</v>
      </c>
      <c r="C96" s="59">
        <v>0.15418100000000001</v>
      </c>
      <c r="D96" s="60">
        <v>23406</v>
      </c>
      <c r="E96" s="60">
        <v>3608.7</v>
      </c>
      <c r="F96" s="61">
        <v>4.3</v>
      </c>
      <c r="G96" s="3" t="s">
        <v>12</v>
      </c>
      <c r="H96" s="3">
        <v>89</v>
      </c>
      <c r="I96" s="59">
        <v>0.12998299999999999</v>
      </c>
      <c r="J96" s="59">
        <v>0.12205000000000001</v>
      </c>
      <c r="K96" s="60">
        <v>35506.5</v>
      </c>
      <c r="L96" s="60">
        <v>4333.6000000000004</v>
      </c>
      <c r="M96" s="61">
        <v>5</v>
      </c>
    </row>
    <row r="97" spans="1:13" x14ac:dyDescent="0.2">
      <c r="A97" s="3">
        <v>90</v>
      </c>
      <c r="B97" s="59">
        <v>0.18323200000000001</v>
      </c>
      <c r="C97" s="59">
        <v>0.167854</v>
      </c>
      <c r="D97" s="60">
        <v>19797.2</v>
      </c>
      <c r="E97" s="60">
        <v>3323</v>
      </c>
      <c r="F97" s="61">
        <v>3.99</v>
      </c>
      <c r="G97" s="3" t="s">
        <v>12</v>
      </c>
      <c r="H97" s="3">
        <v>90</v>
      </c>
      <c r="I97" s="59">
        <v>0.14663999999999999</v>
      </c>
      <c r="J97" s="59">
        <v>0.13662299999999999</v>
      </c>
      <c r="K97" s="60">
        <v>31172.9</v>
      </c>
      <c r="L97" s="60">
        <v>4258.8999999999996</v>
      </c>
      <c r="M97" s="61">
        <v>4.63</v>
      </c>
    </row>
    <row r="98" spans="1:13" x14ac:dyDescent="0.2">
      <c r="A98" s="3">
        <v>91</v>
      </c>
      <c r="B98" s="59">
        <v>0.20153099999999999</v>
      </c>
      <c r="C98" s="59">
        <v>0.183083</v>
      </c>
      <c r="D98" s="60">
        <v>16474.2</v>
      </c>
      <c r="E98" s="60">
        <v>3016.1</v>
      </c>
      <c r="F98" s="61">
        <v>3.69</v>
      </c>
      <c r="G98" s="3" t="s">
        <v>12</v>
      </c>
      <c r="H98" s="3">
        <v>91</v>
      </c>
      <c r="I98" s="59">
        <v>0.16175200000000001</v>
      </c>
      <c r="J98" s="59">
        <v>0.149649</v>
      </c>
      <c r="K98" s="60">
        <v>26914</v>
      </c>
      <c r="L98" s="60">
        <v>4027.6</v>
      </c>
      <c r="M98" s="61">
        <v>4.28</v>
      </c>
    </row>
    <row r="99" spans="1:13" x14ac:dyDescent="0.2">
      <c r="A99" s="3">
        <v>92</v>
      </c>
      <c r="B99" s="59">
        <v>0.22562499999999999</v>
      </c>
      <c r="C99" s="59">
        <v>0.20275199999999999</v>
      </c>
      <c r="D99" s="60">
        <v>13458.1</v>
      </c>
      <c r="E99" s="60">
        <v>2728.6</v>
      </c>
      <c r="F99" s="61">
        <v>3.41</v>
      </c>
      <c r="G99" s="3" t="s">
        <v>12</v>
      </c>
      <c r="H99" s="3">
        <v>92</v>
      </c>
      <c r="I99" s="59">
        <v>0.18377399999999999</v>
      </c>
      <c r="J99" s="59">
        <v>0.16830899999999999</v>
      </c>
      <c r="K99" s="60">
        <v>22886.3</v>
      </c>
      <c r="L99" s="60">
        <v>3852</v>
      </c>
      <c r="M99" s="61">
        <v>3.94</v>
      </c>
    </row>
    <row r="100" spans="1:13" x14ac:dyDescent="0.2">
      <c r="A100" s="3">
        <v>93</v>
      </c>
      <c r="B100" s="59">
        <v>0.25307200000000002</v>
      </c>
      <c r="C100" s="59">
        <v>0.22464600000000001</v>
      </c>
      <c r="D100" s="60">
        <v>10729.4</v>
      </c>
      <c r="E100" s="60">
        <v>2410.3000000000002</v>
      </c>
      <c r="F100" s="61">
        <v>3.15</v>
      </c>
      <c r="G100" s="3" t="s">
        <v>12</v>
      </c>
      <c r="H100" s="3">
        <v>93</v>
      </c>
      <c r="I100" s="59">
        <v>0.20464199999999999</v>
      </c>
      <c r="J100" s="59">
        <v>0.18564600000000001</v>
      </c>
      <c r="K100" s="60">
        <v>19034.400000000001</v>
      </c>
      <c r="L100" s="60">
        <v>3533.7</v>
      </c>
      <c r="M100" s="61">
        <v>3.64</v>
      </c>
    </row>
    <row r="101" spans="1:13" x14ac:dyDescent="0.2">
      <c r="A101" s="3">
        <v>94</v>
      </c>
      <c r="B101" s="59">
        <v>0.27705000000000002</v>
      </c>
      <c r="C101" s="59">
        <v>0.243341</v>
      </c>
      <c r="D101" s="60">
        <v>8319.1</v>
      </c>
      <c r="E101" s="60">
        <v>2024.4</v>
      </c>
      <c r="F101" s="61">
        <v>2.92</v>
      </c>
      <c r="G101" s="3" t="s">
        <v>12</v>
      </c>
      <c r="H101" s="3">
        <v>94</v>
      </c>
      <c r="I101" s="59">
        <v>0.23299</v>
      </c>
      <c r="J101" s="59">
        <v>0.20868</v>
      </c>
      <c r="K101" s="60">
        <v>15500.7</v>
      </c>
      <c r="L101" s="60">
        <v>3234.7</v>
      </c>
      <c r="M101" s="61">
        <v>3.36</v>
      </c>
    </row>
    <row r="102" spans="1:13" x14ac:dyDescent="0.2">
      <c r="A102" s="3">
        <v>95</v>
      </c>
      <c r="B102" s="59">
        <v>0.31131700000000001</v>
      </c>
      <c r="C102" s="59">
        <v>0.26938499999999999</v>
      </c>
      <c r="D102" s="60">
        <v>6294.7</v>
      </c>
      <c r="E102" s="60">
        <v>1695.7</v>
      </c>
      <c r="F102" s="61">
        <v>2.7</v>
      </c>
      <c r="G102" s="3" t="s">
        <v>12</v>
      </c>
      <c r="H102" s="3">
        <v>95</v>
      </c>
      <c r="I102" s="59">
        <v>0.25842900000000002</v>
      </c>
      <c r="J102" s="59">
        <v>0.228857</v>
      </c>
      <c r="K102" s="60">
        <v>12266</v>
      </c>
      <c r="L102" s="60">
        <v>2807.2</v>
      </c>
      <c r="M102" s="61">
        <v>3.11</v>
      </c>
    </row>
    <row r="103" spans="1:13" x14ac:dyDescent="0.2">
      <c r="A103" s="3">
        <v>96</v>
      </c>
      <c r="B103" s="59">
        <v>0.34340999999999999</v>
      </c>
      <c r="C103" s="59">
        <v>0.29308600000000001</v>
      </c>
      <c r="D103" s="60">
        <v>4599</v>
      </c>
      <c r="E103" s="60">
        <v>1347.9</v>
      </c>
      <c r="F103" s="61">
        <v>2.5099999999999998</v>
      </c>
      <c r="G103" s="3" t="s">
        <v>12</v>
      </c>
      <c r="H103" s="3">
        <v>96</v>
      </c>
      <c r="I103" s="59">
        <v>0.288217</v>
      </c>
      <c r="J103" s="59">
        <v>0.25191400000000003</v>
      </c>
      <c r="K103" s="60">
        <v>9458.7999999999993</v>
      </c>
      <c r="L103" s="60">
        <v>2382.8000000000002</v>
      </c>
      <c r="M103" s="61">
        <v>2.88</v>
      </c>
    </row>
    <row r="104" spans="1:13" x14ac:dyDescent="0.2">
      <c r="A104" s="3">
        <v>97</v>
      </c>
      <c r="B104" s="59">
        <v>0.37942500000000001</v>
      </c>
      <c r="C104" s="59">
        <v>0.31892100000000001</v>
      </c>
      <c r="D104" s="60">
        <v>3251.1</v>
      </c>
      <c r="E104" s="60">
        <v>1036.8</v>
      </c>
      <c r="F104" s="61">
        <v>2.34</v>
      </c>
      <c r="G104" s="3" t="s">
        <v>12</v>
      </c>
      <c r="H104" s="3">
        <v>97</v>
      </c>
      <c r="I104" s="59">
        <v>0.310861</v>
      </c>
      <c r="J104" s="59">
        <v>0.26904299999999998</v>
      </c>
      <c r="K104" s="60">
        <v>7076</v>
      </c>
      <c r="L104" s="60">
        <v>1903.8</v>
      </c>
      <c r="M104" s="61">
        <v>2.69</v>
      </c>
    </row>
    <row r="105" spans="1:13" x14ac:dyDescent="0.2">
      <c r="A105" s="3">
        <v>98</v>
      </c>
      <c r="B105" s="59">
        <v>0.40216400000000002</v>
      </c>
      <c r="C105" s="59">
        <v>0.33483499999999999</v>
      </c>
      <c r="D105" s="60">
        <v>2214.3000000000002</v>
      </c>
      <c r="E105" s="60">
        <v>741.4</v>
      </c>
      <c r="F105" s="61">
        <v>2.2000000000000002</v>
      </c>
      <c r="G105" s="3" t="s">
        <v>12</v>
      </c>
      <c r="H105" s="3">
        <v>98</v>
      </c>
      <c r="I105" s="59">
        <v>0.340949</v>
      </c>
      <c r="J105" s="59">
        <v>0.29129100000000002</v>
      </c>
      <c r="K105" s="60">
        <v>5172.3</v>
      </c>
      <c r="L105" s="60">
        <v>1506.6</v>
      </c>
      <c r="M105" s="61">
        <v>2.4900000000000002</v>
      </c>
    </row>
    <row r="106" spans="1:13" x14ac:dyDescent="0.2">
      <c r="A106" s="3">
        <v>99</v>
      </c>
      <c r="B106" s="59">
        <v>0.44911299999999998</v>
      </c>
      <c r="C106" s="59">
        <v>0.36675600000000003</v>
      </c>
      <c r="D106" s="60">
        <v>1472.8</v>
      </c>
      <c r="E106" s="60">
        <v>540.20000000000005</v>
      </c>
      <c r="F106" s="61">
        <v>2.0499999999999998</v>
      </c>
      <c r="G106" s="3" t="s">
        <v>12</v>
      </c>
      <c r="H106" s="3">
        <v>99</v>
      </c>
      <c r="I106" s="59">
        <v>0.38037799999999999</v>
      </c>
      <c r="J106" s="59">
        <v>0.31959399999999999</v>
      </c>
      <c r="K106" s="60">
        <v>3665.6</v>
      </c>
      <c r="L106" s="60">
        <v>1171.5</v>
      </c>
      <c r="M106" s="61">
        <v>2.31</v>
      </c>
    </row>
    <row r="107" spans="1:13" x14ac:dyDescent="0.2">
      <c r="A107" s="3">
        <v>100</v>
      </c>
      <c r="B107" s="3">
        <v>0.47495900000000002</v>
      </c>
      <c r="C107" s="3">
        <v>0.38381199999999999</v>
      </c>
      <c r="D107" s="3">
        <v>932.7</v>
      </c>
      <c r="E107" s="3">
        <v>358</v>
      </c>
      <c r="F107" s="3">
        <v>1.95</v>
      </c>
      <c r="G107" s="3" t="s">
        <v>12</v>
      </c>
      <c r="H107" s="3">
        <v>100</v>
      </c>
      <c r="I107" s="3">
        <v>0.40895799999999999</v>
      </c>
      <c r="J107" s="3">
        <v>0.33953100000000003</v>
      </c>
      <c r="K107" s="3">
        <v>2494.1</v>
      </c>
      <c r="L107" s="3">
        <v>846.8</v>
      </c>
      <c r="M107" s="3">
        <v>2.16</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41</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4.7330000000000002E-3</v>
      </c>
      <c r="C7" s="59">
        <v>4.7219999999999996E-3</v>
      </c>
      <c r="D7" s="60">
        <v>100000</v>
      </c>
      <c r="E7" s="60">
        <v>472.2</v>
      </c>
      <c r="F7" s="61">
        <v>78.7</v>
      </c>
      <c r="G7" s="3" t="s">
        <v>12</v>
      </c>
      <c r="H7" s="3">
        <v>0</v>
      </c>
      <c r="I7" s="59">
        <v>3.7919999999999998E-3</v>
      </c>
      <c r="J7" s="59">
        <v>3.7850000000000002E-3</v>
      </c>
      <c r="K7" s="60">
        <v>100000</v>
      </c>
      <c r="L7" s="60">
        <v>378.5</v>
      </c>
      <c r="M7" s="61">
        <v>82.57</v>
      </c>
    </row>
    <row r="8" spans="1:13" x14ac:dyDescent="0.2">
      <c r="A8" s="3">
        <v>1</v>
      </c>
      <c r="B8" s="59">
        <v>3.3399999999999999E-4</v>
      </c>
      <c r="C8" s="59">
        <v>3.3399999999999999E-4</v>
      </c>
      <c r="D8" s="60">
        <v>99527.8</v>
      </c>
      <c r="E8" s="60">
        <v>33.200000000000003</v>
      </c>
      <c r="F8" s="61">
        <v>78.08</v>
      </c>
      <c r="G8" s="3" t="s">
        <v>12</v>
      </c>
      <c r="H8" s="3">
        <v>1</v>
      </c>
      <c r="I8" s="59">
        <v>2.9100000000000003E-4</v>
      </c>
      <c r="J8" s="59">
        <v>2.9100000000000003E-4</v>
      </c>
      <c r="K8" s="60">
        <v>99621.5</v>
      </c>
      <c r="L8" s="60">
        <v>29</v>
      </c>
      <c r="M8" s="61">
        <v>81.89</v>
      </c>
    </row>
    <row r="9" spans="1:13" x14ac:dyDescent="0.2">
      <c r="A9" s="3">
        <v>2</v>
      </c>
      <c r="B9" s="59">
        <v>1.92E-4</v>
      </c>
      <c r="C9" s="59">
        <v>1.92E-4</v>
      </c>
      <c r="D9" s="60">
        <v>99494.6</v>
      </c>
      <c r="E9" s="60">
        <v>19.100000000000001</v>
      </c>
      <c r="F9" s="61">
        <v>77.099999999999994</v>
      </c>
      <c r="G9" s="3" t="s">
        <v>12</v>
      </c>
      <c r="H9" s="3">
        <v>2</v>
      </c>
      <c r="I9" s="59">
        <v>1.34E-4</v>
      </c>
      <c r="J9" s="59">
        <v>1.34E-4</v>
      </c>
      <c r="K9" s="60">
        <v>99592.5</v>
      </c>
      <c r="L9" s="60">
        <v>13.4</v>
      </c>
      <c r="M9" s="61">
        <v>80.91</v>
      </c>
    </row>
    <row r="10" spans="1:13" x14ac:dyDescent="0.2">
      <c r="A10" s="3">
        <v>3</v>
      </c>
      <c r="B10" s="59">
        <v>1.25E-4</v>
      </c>
      <c r="C10" s="59">
        <v>1.25E-4</v>
      </c>
      <c r="D10" s="60">
        <v>99475.5</v>
      </c>
      <c r="E10" s="60">
        <v>12.4</v>
      </c>
      <c r="F10" s="61">
        <v>76.12</v>
      </c>
      <c r="G10" s="3" t="s">
        <v>12</v>
      </c>
      <c r="H10" s="3">
        <v>3</v>
      </c>
      <c r="I10" s="59">
        <v>1.2E-4</v>
      </c>
      <c r="J10" s="59">
        <v>1.2E-4</v>
      </c>
      <c r="K10" s="60">
        <v>99579.1</v>
      </c>
      <c r="L10" s="60">
        <v>12</v>
      </c>
      <c r="M10" s="61">
        <v>79.92</v>
      </c>
    </row>
    <row r="11" spans="1:13" x14ac:dyDescent="0.2">
      <c r="A11" s="3">
        <v>4</v>
      </c>
      <c r="B11" s="59">
        <v>1.06E-4</v>
      </c>
      <c r="C11" s="59">
        <v>1.06E-4</v>
      </c>
      <c r="D11" s="60">
        <v>99463.1</v>
      </c>
      <c r="E11" s="60">
        <v>10.5</v>
      </c>
      <c r="F11" s="61">
        <v>75.13</v>
      </c>
      <c r="G11" s="3" t="s">
        <v>12</v>
      </c>
      <c r="H11" s="3">
        <v>4</v>
      </c>
      <c r="I11" s="59">
        <v>9.7E-5</v>
      </c>
      <c r="J11" s="59">
        <v>9.7E-5</v>
      </c>
      <c r="K11" s="60">
        <v>99567.2</v>
      </c>
      <c r="L11" s="60">
        <v>9.6</v>
      </c>
      <c r="M11" s="61">
        <v>78.930000000000007</v>
      </c>
    </row>
    <row r="12" spans="1:13" x14ac:dyDescent="0.2">
      <c r="A12" s="3">
        <v>5</v>
      </c>
      <c r="B12" s="59">
        <v>1.1E-4</v>
      </c>
      <c r="C12" s="59">
        <v>1.1E-4</v>
      </c>
      <c r="D12" s="60">
        <v>99452.6</v>
      </c>
      <c r="E12" s="60">
        <v>11</v>
      </c>
      <c r="F12" s="61">
        <v>74.13</v>
      </c>
      <c r="G12" s="3" t="s">
        <v>12</v>
      </c>
      <c r="H12" s="3">
        <v>5</v>
      </c>
      <c r="I12" s="59">
        <v>9.1000000000000003E-5</v>
      </c>
      <c r="J12" s="59">
        <v>9.1000000000000003E-5</v>
      </c>
      <c r="K12" s="60">
        <v>99557.5</v>
      </c>
      <c r="L12" s="60">
        <v>9</v>
      </c>
      <c r="M12" s="61">
        <v>77.94</v>
      </c>
    </row>
    <row r="13" spans="1:13" x14ac:dyDescent="0.2">
      <c r="A13" s="3">
        <v>6</v>
      </c>
      <c r="B13" s="59">
        <v>1E-4</v>
      </c>
      <c r="C13" s="59">
        <v>1E-4</v>
      </c>
      <c r="D13" s="60">
        <v>99441.600000000006</v>
      </c>
      <c r="E13" s="60">
        <v>9.9</v>
      </c>
      <c r="F13" s="61">
        <v>73.14</v>
      </c>
      <c r="G13" s="3" t="s">
        <v>12</v>
      </c>
      <c r="H13" s="3">
        <v>6</v>
      </c>
      <c r="I13" s="59">
        <v>8.2999999999999998E-5</v>
      </c>
      <c r="J13" s="59">
        <v>8.2999999999999998E-5</v>
      </c>
      <c r="K13" s="60">
        <v>99548.5</v>
      </c>
      <c r="L13" s="60">
        <v>8.1999999999999993</v>
      </c>
      <c r="M13" s="61">
        <v>76.94</v>
      </c>
    </row>
    <row r="14" spans="1:13" x14ac:dyDescent="0.2">
      <c r="A14" s="3">
        <v>7</v>
      </c>
      <c r="B14" s="59">
        <v>7.7000000000000001E-5</v>
      </c>
      <c r="C14" s="59">
        <v>7.7000000000000001E-5</v>
      </c>
      <c r="D14" s="60">
        <v>99431.7</v>
      </c>
      <c r="E14" s="60">
        <v>7.6</v>
      </c>
      <c r="F14" s="61">
        <v>72.150000000000006</v>
      </c>
      <c r="G14" s="3" t="s">
        <v>12</v>
      </c>
      <c r="H14" s="3">
        <v>7</v>
      </c>
      <c r="I14" s="59">
        <v>6.8999999999999997E-5</v>
      </c>
      <c r="J14" s="59">
        <v>6.8999999999999997E-5</v>
      </c>
      <c r="K14" s="60">
        <v>99540.2</v>
      </c>
      <c r="L14" s="60">
        <v>6.8</v>
      </c>
      <c r="M14" s="61">
        <v>75.95</v>
      </c>
    </row>
    <row r="15" spans="1:13" x14ac:dyDescent="0.2">
      <c r="A15" s="3">
        <v>8</v>
      </c>
      <c r="B15" s="59">
        <v>1.05E-4</v>
      </c>
      <c r="C15" s="59">
        <v>1.05E-4</v>
      </c>
      <c r="D15" s="60">
        <v>99424.1</v>
      </c>
      <c r="E15" s="60">
        <v>10.4</v>
      </c>
      <c r="F15" s="61">
        <v>71.150000000000006</v>
      </c>
      <c r="G15" s="3" t="s">
        <v>12</v>
      </c>
      <c r="H15" s="3">
        <v>8</v>
      </c>
      <c r="I15" s="59">
        <v>8.0000000000000007E-5</v>
      </c>
      <c r="J15" s="59">
        <v>8.0000000000000007E-5</v>
      </c>
      <c r="K15" s="60">
        <v>99533.4</v>
      </c>
      <c r="L15" s="60">
        <v>8</v>
      </c>
      <c r="M15" s="61">
        <v>74.959999999999994</v>
      </c>
    </row>
    <row r="16" spans="1:13" x14ac:dyDescent="0.2">
      <c r="A16" s="3">
        <v>9</v>
      </c>
      <c r="B16" s="59">
        <v>1.03E-4</v>
      </c>
      <c r="C16" s="59">
        <v>1.03E-4</v>
      </c>
      <c r="D16" s="60">
        <v>99413.7</v>
      </c>
      <c r="E16" s="60">
        <v>10.199999999999999</v>
      </c>
      <c r="F16" s="61">
        <v>70.16</v>
      </c>
      <c r="G16" s="3" t="s">
        <v>12</v>
      </c>
      <c r="H16" s="3">
        <v>9</v>
      </c>
      <c r="I16" s="59">
        <v>6.6000000000000005E-5</v>
      </c>
      <c r="J16" s="59">
        <v>6.6000000000000005E-5</v>
      </c>
      <c r="K16" s="60">
        <v>99525.4</v>
      </c>
      <c r="L16" s="60">
        <v>6.5</v>
      </c>
      <c r="M16" s="61">
        <v>73.959999999999994</v>
      </c>
    </row>
    <row r="17" spans="1:13" x14ac:dyDescent="0.2">
      <c r="A17" s="3">
        <v>10</v>
      </c>
      <c r="B17" s="59">
        <v>9.0000000000000006E-5</v>
      </c>
      <c r="C17" s="59">
        <v>9.0000000000000006E-5</v>
      </c>
      <c r="D17" s="60">
        <v>99403.5</v>
      </c>
      <c r="E17" s="60">
        <v>9</v>
      </c>
      <c r="F17" s="61">
        <v>69.17</v>
      </c>
      <c r="G17" s="3" t="s">
        <v>12</v>
      </c>
      <c r="H17" s="3">
        <v>10</v>
      </c>
      <c r="I17" s="59">
        <v>6.3999999999999997E-5</v>
      </c>
      <c r="J17" s="59">
        <v>6.3999999999999997E-5</v>
      </c>
      <c r="K17" s="60">
        <v>99518.9</v>
      </c>
      <c r="L17" s="60">
        <v>6.4</v>
      </c>
      <c r="M17" s="61">
        <v>72.97</v>
      </c>
    </row>
    <row r="18" spans="1:13" x14ac:dyDescent="0.2">
      <c r="A18" s="3">
        <v>11</v>
      </c>
      <c r="B18" s="59">
        <v>9.7999999999999997E-5</v>
      </c>
      <c r="C18" s="59">
        <v>9.7999999999999997E-5</v>
      </c>
      <c r="D18" s="60">
        <v>99394.5</v>
      </c>
      <c r="E18" s="60">
        <v>9.6999999999999993</v>
      </c>
      <c r="F18" s="61">
        <v>68.180000000000007</v>
      </c>
      <c r="G18" s="3" t="s">
        <v>12</v>
      </c>
      <c r="H18" s="3">
        <v>11</v>
      </c>
      <c r="I18" s="59">
        <v>7.2999999999999999E-5</v>
      </c>
      <c r="J18" s="59">
        <v>7.2999999999999999E-5</v>
      </c>
      <c r="K18" s="60">
        <v>99512.5</v>
      </c>
      <c r="L18" s="60">
        <v>7.2</v>
      </c>
      <c r="M18" s="61">
        <v>71.97</v>
      </c>
    </row>
    <row r="19" spans="1:13" x14ac:dyDescent="0.2">
      <c r="A19" s="3">
        <v>12</v>
      </c>
      <c r="B19" s="59">
        <v>1.1E-4</v>
      </c>
      <c r="C19" s="59">
        <v>1.1E-4</v>
      </c>
      <c r="D19" s="60">
        <v>99384.8</v>
      </c>
      <c r="E19" s="60">
        <v>10.9</v>
      </c>
      <c r="F19" s="61">
        <v>67.180000000000007</v>
      </c>
      <c r="G19" s="3" t="s">
        <v>12</v>
      </c>
      <c r="H19" s="3">
        <v>12</v>
      </c>
      <c r="I19" s="59">
        <v>8.8999999999999995E-5</v>
      </c>
      <c r="J19" s="59">
        <v>8.8999999999999995E-5</v>
      </c>
      <c r="K19" s="60">
        <v>99505.3</v>
      </c>
      <c r="L19" s="60">
        <v>8.8000000000000007</v>
      </c>
      <c r="M19" s="61">
        <v>70.98</v>
      </c>
    </row>
    <row r="20" spans="1:13" x14ac:dyDescent="0.2">
      <c r="A20" s="3">
        <v>13</v>
      </c>
      <c r="B20" s="59">
        <v>9.5000000000000005E-5</v>
      </c>
      <c r="C20" s="59">
        <v>9.5000000000000005E-5</v>
      </c>
      <c r="D20" s="60">
        <v>99373.9</v>
      </c>
      <c r="E20" s="60">
        <v>9.4</v>
      </c>
      <c r="F20" s="61">
        <v>66.19</v>
      </c>
      <c r="G20" s="3" t="s">
        <v>12</v>
      </c>
      <c r="H20" s="3">
        <v>13</v>
      </c>
      <c r="I20" s="59">
        <v>8.1000000000000004E-5</v>
      </c>
      <c r="J20" s="59">
        <v>8.1000000000000004E-5</v>
      </c>
      <c r="K20" s="60">
        <v>99496.4</v>
      </c>
      <c r="L20" s="60">
        <v>8.1</v>
      </c>
      <c r="M20" s="61">
        <v>69.98</v>
      </c>
    </row>
    <row r="21" spans="1:13" x14ac:dyDescent="0.2">
      <c r="A21" s="3">
        <v>14</v>
      </c>
      <c r="B21" s="59">
        <v>1.2899999999999999E-4</v>
      </c>
      <c r="C21" s="59">
        <v>1.2899999999999999E-4</v>
      </c>
      <c r="D21" s="60">
        <v>99364.5</v>
      </c>
      <c r="E21" s="60">
        <v>12.8</v>
      </c>
      <c r="F21" s="61">
        <v>65.2</v>
      </c>
      <c r="G21" s="3" t="s">
        <v>12</v>
      </c>
      <c r="H21" s="3">
        <v>14</v>
      </c>
      <c r="I21" s="59">
        <v>1.0900000000000001E-4</v>
      </c>
      <c r="J21" s="59">
        <v>1.0900000000000001E-4</v>
      </c>
      <c r="K21" s="60">
        <v>99488.3</v>
      </c>
      <c r="L21" s="60">
        <v>10.9</v>
      </c>
      <c r="M21" s="61">
        <v>68.989999999999995</v>
      </c>
    </row>
    <row r="22" spans="1:13" x14ac:dyDescent="0.2">
      <c r="A22" s="3">
        <v>15</v>
      </c>
      <c r="B22" s="59">
        <v>1.6000000000000001E-4</v>
      </c>
      <c r="C22" s="59">
        <v>1.6000000000000001E-4</v>
      </c>
      <c r="D22" s="60">
        <v>99351.7</v>
      </c>
      <c r="E22" s="60">
        <v>15.8</v>
      </c>
      <c r="F22" s="61">
        <v>64.2</v>
      </c>
      <c r="G22" s="3" t="s">
        <v>12</v>
      </c>
      <c r="H22" s="3">
        <v>15</v>
      </c>
      <c r="I22" s="59">
        <v>1.2300000000000001E-4</v>
      </c>
      <c r="J22" s="59">
        <v>1.2300000000000001E-4</v>
      </c>
      <c r="K22" s="60">
        <v>99477.4</v>
      </c>
      <c r="L22" s="60">
        <v>12.2</v>
      </c>
      <c r="M22" s="61">
        <v>68</v>
      </c>
    </row>
    <row r="23" spans="1:13" x14ac:dyDescent="0.2">
      <c r="A23" s="3">
        <v>16</v>
      </c>
      <c r="B23" s="59">
        <v>2.24E-4</v>
      </c>
      <c r="C23" s="59">
        <v>2.24E-4</v>
      </c>
      <c r="D23" s="60">
        <v>99335.8</v>
      </c>
      <c r="E23" s="60">
        <v>22.2</v>
      </c>
      <c r="F23" s="61">
        <v>63.21</v>
      </c>
      <c r="G23" s="3" t="s">
        <v>12</v>
      </c>
      <c r="H23" s="3">
        <v>16</v>
      </c>
      <c r="I23" s="59">
        <v>1.4200000000000001E-4</v>
      </c>
      <c r="J23" s="59">
        <v>1.4200000000000001E-4</v>
      </c>
      <c r="K23" s="60">
        <v>99465.2</v>
      </c>
      <c r="L23" s="60">
        <v>14.1</v>
      </c>
      <c r="M23" s="61">
        <v>67</v>
      </c>
    </row>
    <row r="24" spans="1:13" x14ac:dyDescent="0.2">
      <c r="A24" s="3">
        <v>17</v>
      </c>
      <c r="B24" s="59">
        <v>3.6000000000000002E-4</v>
      </c>
      <c r="C24" s="59">
        <v>3.6000000000000002E-4</v>
      </c>
      <c r="D24" s="60">
        <v>99313.600000000006</v>
      </c>
      <c r="E24" s="60">
        <v>35.799999999999997</v>
      </c>
      <c r="F24" s="61">
        <v>62.23</v>
      </c>
      <c r="G24" s="3" t="s">
        <v>12</v>
      </c>
      <c r="H24" s="3">
        <v>17</v>
      </c>
      <c r="I24" s="59">
        <v>1.94E-4</v>
      </c>
      <c r="J24" s="59">
        <v>1.94E-4</v>
      </c>
      <c r="K24" s="60">
        <v>99451.1</v>
      </c>
      <c r="L24" s="60">
        <v>19.3</v>
      </c>
      <c r="M24" s="61">
        <v>66.010000000000005</v>
      </c>
    </row>
    <row r="25" spans="1:13" x14ac:dyDescent="0.2">
      <c r="A25" s="3">
        <v>18</v>
      </c>
      <c r="B25" s="59">
        <v>4.8500000000000003E-4</v>
      </c>
      <c r="C25" s="59">
        <v>4.8500000000000003E-4</v>
      </c>
      <c r="D25" s="60">
        <v>99277.8</v>
      </c>
      <c r="E25" s="60">
        <v>48.1</v>
      </c>
      <c r="F25" s="61">
        <v>61.25</v>
      </c>
      <c r="G25" s="3" t="s">
        <v>12</v>
      </c>
      <c r="H25" s="3">
        <v>18</v>
      </c>
      <c r="I25" s="59">
        <v>1.8900000000000001E-4</v>
      </c>
      <c r="J25" s="59">
        <v>1.8900000000000001E-4</v>
      </c>
      <c r="K25" s="60">
        <v>99431.8</v>
      </c>
      <c r="L25" s="60">
        <v>18.8</v>
      </c>
      <c r="M25" s="61">
        <v>65.03</v>
      </c>
    </row>
    <row r="26" spans="1:13" x14ac:dyDescent="0.2">
      <c r="A26" s="3">
        <v>19</v>
      </c>
      <c r="B26" s="59">
        <v>4.7100000000000001E-4</v>
      </c>
      <c r="C26" s="59">
        <v>4.7100000000000001E-4</v>
      </c>
      <c r="D26" s="60">
        <v>99229.7</v>
      </c>
      <c r="E26" s="60">
        <v>46.7</v>
      </c>
      <c r="F26" s="61">
        <v>60.28</v>
      </c>
      <c r="G26" s="3" t="s">
        <v>12</v>
      </c>
      <c r="H26" s="3">
        <v>19</v>
      </c>
      <c r="I26" s="59">
        <v>2.22E-4</v>
      </c>
      <c r="J26" s="59">
        <v>2.22E-4</v>
      </c>
      <c r="K26" s="60">
        <v>99413</v>
      </c>
      <c r="L26" s="60">
        <v>22.1</v>
      </c>
      <c r="M26" s="61">
        <v>64.040000000000006</v>
      </c>
    </row>
    <row r="27" spans="1:13" x14ac:dyDescent="0.2">
      <c r="A27" s="3">
        <v>20</v>
      </c>
      <c r="B27" s="59">
        <v>5.1900000000000004E-4</v>
      </c>
      <c r="C27" s="59">
        <v>5.1800000000000001E-4</v>
      </c>
      <c r="D27" s="60">
        <v>99182.9</v>
      </c>
      <c r="E27" s="60">
        <v>51.4</v>
      </c>
      <c r="F27" s="61">
        <v>59.31</v>
      </c>
      <c r="G27" s="3" t="s">
        <v>12</v>
      </c>
      <c r="H27" s="3">
        <v>20</v>
      </c>
      <c r="I27" s="59">
        <v>2.12E-4</v>
      </c>
      <c r="J27" s="59">
        <v>2.12E-4</v>
      </c>
      <c r="K27" s="60">
        <v>99390.9</v>
      </c>
      <c r="L27" s="60">
        <v>21.1</v>
      </c>
      <c r="M27" s="61">
        <v>63.05</v>
      </c>
    </row>
    <row r="28" spans="1:13" x14ac:dyDescent="0.2">
      <c r="A28" s="3">
        <v>21</v>
      </c>
      <c r="B28" s="59">
        <v>5.5599999999999996E-4</v>
      </c>
      <c r="C28" s="59">
        <v>5.5599999999999996E-4</v>
      </c>
      <c r="D28" s="60">
        <v>99131.5</v>
      </c>
      <c r="E28" s="60">
        <v>55.1</v>
      </c>
      <c r="F28" s="61">
        <v>58.34</v>
      </c>
      <c r="G28" s="3" t="s">
        <v>12</v>
      </c>
      <c r="H28" s="3">
        <v>21</v>
      </c>
      <c r="I28" s="59">
        <v>2.0699999999999999E-4</v>
      </c>
      <c r="J28" s="59">
        <v>2.0699999999999999E-4</v>
      </c>
      <c r="K28" s="60">
        <v>99369.9</v>
      </c>
      <c r="L28" s="60">
        <v>20.6</v>
      </c>
      <c r="M28" s="61">
        <v>62.07</v>
      </c>
    </row>
    <row r="29" spans="1:13" x14ac:dyDescent="0.2">
      <c r="A29" s="3">
        <v>22</v>
      </c>
      <c r="B29" s="59">
        <v>5.5999999999999995E-4</v>
      </c>
      <c r="C29" s="59">
        <v>5.5999999999999995E-4</v>
      </c>
      <c r="D29" s="60">
        <v>99076.4</v>
      </c>
      <c r="E29" s="60">
        <v>55.5</v>
      </c>
      <c r="F29" s="61">
        <v>57.37</v>
      </c>
      <c r="G29" s="3" t="s">
        <v>12</v>
      </c>
      <c r="H29" s="3">
        <v>22</v>
      </c>
      <c r="I29" s="59">
        <v>2.0699999999999999E-4</v>
      </c>
      <c r="J29" s="59">
        <v>2.0699999999999999E-4</v>
      </c>
      <c r="K29" s="60">
        <v>99349.3</v>
      </c>
      <c r="L29" s="60">
        <v>20.5</v>
      </c>
      <c r="M29" s="61">
        <v>61.08</v>
      </c>
    </row>
    <row r="30" spans="1:13" x14ac:dyDescent="0.2">
      <c r="A30" s="3">
        <v>23</v>
      </c>
      <c r="B30" s="59">
        <v>5.9199999999999997E-4</v>
      </c>
      <c r="C30" s="59">
        <v>5.9100000000000005E-4</v>
      </c>
      <c r="D30" s="60">
        <v>99020.9</v>
      </c>
      <c r="E30" s="60">
        <v>58.6</v>
      </c>
      <c r="F30" s="61">
        <v>56.4</v>
      </c>
      <c r="G30" s="3" t="s">
        <v>12</v>
      </c>
      <c r="H30" s="3">
        <v>23</v>
      </c>
      <c r="I30" s="59">
        <v>2.4699999999999999E-4</v>
      </c>
      <c r="J30" s="59">
        <v>2.4699999999999999E-4</v>
      </c>
      <c r="K30" s="60">
        <v>99328.7</v>
      </c>
      <c r="L30" s="60">
        <v>24.6</v>
      </c>
      <c r="M30" s="61">
        <v>60.09</v>
      </c>
    </row>
    <row r="31" spans="1:13" x14ac:dyDescent="0.2">
      <c r="A31" s="3">
        <v>24</v>
      </c>
      <c r="B31" s="59">
        <v>5.5199999999999997E-4</v>
      </c>
      <c r="C31" s="59">
        <v>5.5199999999999997E-4</v>
      </c>
      <c r="D31" s="60">
        <v>98962.4</v>
      </c>
      <c r="E31" s="60">
        <v>54.6</v>
      </c>
      <c r="F31" s="61">
        <v>55.44</v>
      </c>
      <c r="G31" s="3" t="s">
        <v>12</v>
      </c>
      <c r="H31" s="3">
        <v>24</v>
      </c>
      <c r="I31" s="59">
        <v>2.4699999999999999E-4</v>
      </c>
      <c r="J31" s="59">
        <v>2.4600000000000002E-4</v>
      </c>
      <c r="K31" s="60">
        <v>99304.2</v>
      </c>
      <c r="L31" s="60">
        <v>24.5</v>
      </c>
      <c r="M31" s="61">
        <v>59.11</v>
      </c>
    </row>
    <row r="32" spans="1:13" x14ac:dyDescent="0.2">
      <c r="A32" s="3">
        <v>25</v>
      </c>
      <c r="B32" s="59">
        <v>6.1600000000000001E-4</v>
      </c>
      <c r="C32" s="59">
        <v>6.1499999999999999E-4</v>
      </c>
      <c r="D32" s="60">
        <v>98907.7</v>
      </c>
      <c r="E32" s="60">
        <v>60.9</v>
      </c>
      <c r="F32" s="61">
        <v>54.47</v>
      </c>
      <c r="G32" s="3" t="s">
        <v>12</v>
      </c>
      <c r="H32" s="3">
        <v>25</v>
      </c>
      <c r="I32" s="59">
        <v>2.61E-4</v>
      </c>
      <c r="J32" s="59">
        <v>2.61E-4</v>
      </c>
      <c r="K32" s="60">
        <v>99279.7</v>
      </c>
      <c r="L32" s="60">
        <v>26</v>
      </c>
      <c r="M32" s="61">
        <v>58.12</v>
      </c>
    </row>
    <row r="33" spans="1:13" x14ac:dyDescent="0.2">
      <c r="A33" s="3">
        <v>26</v>
      </c>
      <c r="B33" s="59">
        <v>6.1200000000000002E-4</v>
      </c>
      <c r="C33" s="59">
        <v>6.1200000000000002E-4</v>
      </c>
      <c r="D33" s="60">
        <v>98846.9</v>
      </c>
      <c r="E33" s="60">
        <v>60.5</v>
      </c>
      <c r="F33" s="61">
        <v>53.5</v>
      </c>
      <c r="G33" s="3" t="s">
        <v>12</v>
      </c>
      <c r="H33" s="3">
        <v>26</v>
      </c>
      <c r="I33" s="59">
        <v>2.6899999999999998E-4</v>
      </c>
      <c r="J33" s="59">
        <v>2.6800000000000001E-4</v>
      </c>
      <c r="K33" s="60">
        <v>99253.7</v>
      </c>
      <c r="L33" s="60">
        <v>26.6</v>
      </c>
      <c r="M33" s="61">
        <v>57.14</v>
      </c>
    </row>
    <row r="34" spans="1:13" x14ac:dyDescent="0.2">
      <c r="A34" s="3">
        <v>27</v>
      </c>
      <c r="B34" s="59">
        <v>6.2799999999999998E-4</v>
      </c>
      <c r="C34" s="59">
        <v>6.2799999999999998E-4</v>
      </c>
      <c r="D34" s="60">
        <v>98786.4</v>
      </c>
      <c r="E34" s="60">
        <v>62</v>
      </c>
      <c r="F34" s="61">
        <v>52.53</v>
      </c>
      <c r="G34" s="3" t="s">
        <v>12</v>
      </c>
      <c r="H34" s="3">
        <v>27</v>
      </c>
      <c r="I34" s="59">
        <v>3.2499999999999999E-4</v>
      </c>
      <c r="J34" s="59">
        <v>3.2499999999999999E-4</v>
      </c>
      <c r="K34" s="60">
        <v>99227.1</v>
      </c>
      <c r="L34" s="60">
        <v>32.299999999999997</v>
      </c>
      <c r="M34" s="61">
        <v>56.15</v>
      </c>
    </row>
    <row r="35" spans="1:13" x14ac:dyDescent="0.2">
      <c r="A35" s="3">
        <v>28</v>
      </c>
      <c r="B35" s="59">
        <v>6.9800000000000005E-4</v>
      </c>
      <c r="C35" s="59">
        <v>6.9700000000000003E-4</v>
      </c>
      <c r="D35" s="60">
        <v>98724.3</v>
      </c>
      <c r="E35" s="60">
        <v>68.900000000000006</v>
      </c>
      <c r="F35" s="61">
        <v>51.56</v>
      </c>
      <c r="G35" s="3" t="s">
        <v>12</v>
      </c>
      <c r="H35" s="3">
        <v>28</v>
      </c>
      <c r="I35" s="59">
        <v>3.4200000000000002E-4</v>
      </c>
      <c r="J35" s="59">
        <v>3.4200000000000002E-4</v>
      </c>
      <c r="K35" s="60">
        <v>99194.8</v>
      </c>
      <c r="L35" s="60">
        <v>33.9</v>
      </c>
      <c r="M35" s="61">
        <v>55.17</v>
      </c>
    </row>
    <row r="36" spans="1:13" x14ac:dyDescent="0.2">
      <c r="A36" s="3">
        <v>29</v>
      </c>
      <c r="B36" s="59">
        <v>7.54E-4</v>
      </c>
      <c r="C36" s="59">
        <v>7.54E-4</v>
      </c>
      <c r="D36" s="60">
        <v>98655.5</v>
      </c>
      <c r="E36" s="60">
        <v>74.400000000000006</v>
      </c>
      <c r="F36" s="61">
        <v>50.6</v>
      </c>
      <c r="G36" s="3" t="s">
        <v>12</v>
      </c>
      <c r="H36" s="3">
        <v>29</v>
      </c>
      <c r="I36" s="59">
        <v>3.21E-4</v>
      </c>
      <c r="J36" s="59">
        <v>3.21E-4</v>
      </c>
      <c r="K36" s="60">
        <v>99160.9</v>
      </c>
      <c r="L36" s="60">
        <v>31.8</v>
      </c>
      <c r="M36" s="61">
        <v>54.19</v>
      </c>
    </row>
    <row r="37" spans="1:13" x14ac:dyDescent="0.2">
      <c r="A37" s="3">
        <v>30</v>
      </c>
      <c r="B37" s="59">
        <v>8.12E-4</v>
      </c>
      <c r="C37" s="59">
        <v>8.1099999999999998E-4</v>
      </c>
      <c r="D37" s="60">
        <v>98581.1</v>
      </c>
      <c r="E37" s="60">
        <v>80</v>
      </c>
      <c r="F37" s="61">
        <v>49.64</v>
      </c>
      <c r="G37" s="3" t="s">
        <v>12</v>
      </c>
      <c r="H37" s="3">
        <v>30</v>
      </c>
      <c r="I37" s="59">
        <v>3.79E-4</v>
      </c>
      <c r="J37" s="59">
        <v>3.79E-4</v>
      </c>
      <c r="K37" s="60">
        <v>99129.1</v>
      </c>
      <c r="L37" s="60">
        <v>37.6</v>
      </c>
      <c r="M37" s="61">
        <v>53.21</v>
      </c>
    </row>
    <row r="38" spans="1:13" x14ac:dyDescent="0.2">
      <c r="A38" s="3">
        <v>31</v>
      </c>
      <c r="B38" s="59">
        <v>8.2200000000000003E-4</v>
      </c>
      <c r="C38" s="59">
        <v>8.2100000000000001E-4</v>
      </c>
      <c r="D38" s="60">
        <v>98501.2</v>
      </c>
      <c r="E38" s="60">
        <v>80.900000000000006</v>
      </c>
      <c r="F38" s="61">
        <v>48.68</v>
      </c>
      <c r="G38" s="3" t="s">
        <v>12</v>
      </c>
      <c r="H38" s="3">
        <v>31</v>
      </c>
      <c r="I38" s="59">
        <v>4.0499999999999998E-4</v>
      </c>
      <c r="J38" s="59">
        <v>4.0499999999999998E-4</v>
      </c>
      <c r="K38" s="60">
        <v>99091.6</v>
      </c>
      <c r="L38" s="60">
        <v>40.1</v>
      </c>
      <c r="M38" s="61">
        <v>52.23</v>
      </c>
    </row>
    <row r="39" spans="1:13" x14ac:dyDescent="0.2">
      <c r="A39" s="3">
        <v>32</v>
      </c>
      <c r="B39" s="59">
        <v>8.4000000000000003E-4</v>
      </c>
      <c r="C39" s="59">
        <v>8.4000000000000003E-4</v>
      </c>
      <c r="D39" s="60">
        <v>98420.3</v>
      </c>
      <c r="E39" s="60">
        <v>82.7</v>
      </c>
      <c r="F39" s="61">
        <v>47.72</v>
      </c>
      <c r="G39" s="3" t="s">
        <v>12</v>
      </c>
      <c r="H39" s="3">
        <v>32</v>
      </c>
      <c r="I39" s="59">
        <v>4.4700000000000002E-4</v>
      </c>
      <c r="J39" s="59">
        <v>4.4700000000000002E-4</v>
      </c>
      <c r="K39" s="60">
        <v>99051.4</v>
      </c>
      <c r="L39" s="60">
        <v>44.3</v>
      </c>
      <c r="M39" s="61">
        <v>51.25</v>
      </c>
    </row>
    <row r="40" spans="1:13" x14ac:dyDescent="0.2">
      <c r="A40" s="3">
        <v>33</v>
      </c>
      <c r="B40" s="59">
        <v>9.0799999999999995E-4</v>
      </c>
      <c r="C40" s="59">
        <v>9.0799999999999995E-4</v>
      </c>
      <c r="D40" s="60">
        <v>98337.600000000006</v>
      </c>
      <c r="E40" s="60">
        <v>89.3</v>
      </c>
      <c r="F40" s="61">
        <v>46.76</v>
      </c>
      <c r="G40" s="3" t="s">
        <v>12</v>
      </c>
      <c r="H40" s="3">
        <v>33</v>
      </c>
      <c r="I40" s="59">
        <v>4.86E-4</v>
      </c>
      <c r="J40" s="59">
        <v>4.86E-4</v>
      </c>
      <c r="K40" s="60">
        <v>99007.2</v>
      </c>
      <c r="L40" s="60">
        <v>48.1</v>
      </c>
      <c r="M40" s="61">
        <v>50.27</v>
      </c>
    </row>
    <row r="41" spans="1:13" x14ac:dyDescent="0.2">
      <c r="A41" s="3">
        <v>34</v>
      </c>
      <c r="B41" s="59">
        <v>9.9500000000000001E-4</v>
      </c>
      <c r="C41" s="59">
        <v>9.9400000000000009E-4</v>
      </c>
      <c r="D41" s="60">
        <v>98248.3</v>
      </c>
      <c r="E41" s="60">
        <v>97.7</v>
      </c>
      <c r="F41" s="61">
        <v>45.8</v>
      </c>
      <c r="G41" s="3" t="s">
        <v>12</v>
      </c>
      <c r="H41" s="3">
        <v>34</v>
      </c>
      <c r="I41" s="59">
        <v>5.2499999999999997E-4</v>
      </c>
      <c r="J41" s="59">
        <v>5.2499999999999997E-4</v>
      </c>
      <c r="K41" s="60">
        <v>98959</v>
      </c>
      <c r="L41" s="60">
        <v>52</v>
      </c>
      <c r="M41" s="61">
        <v>49.29</v>
      </c>
    </row>
    <row r="42" spans="1:13" x14ac:dyDescent="0.2">
      <c r="A42" s="3">
        <v>35</v>
      </c>
      <c r="B42" s="59">
        <v>1.0349999999999999E-3</v>
      </c>
      <c r="C42" s="59">
        <v>1.034E-3</v>
      </c>
      <c r="D42" s="60">
        <v>98150.6</v>
      </c>
      <c r="E42" s="60">
        <v>101.5</v>
      </c>
      <c r="F42" s="61">
        <v>44.84</v>
      </c>
      <c r="G42" s="3" t="s">
        <v>12</v>
      </c>
      <c r="H42" s="3">
        <v>35</v>
      </c>
      <c r="I42" s="59">
        <v>5.8600000000000004E-4</v>
      </c>
      <c r="J42" s="59">
        <v>5.8600000000000004E-4</v>
      </c>
      <c r="K42" s="60">
        <v>98907</v>
      </c>
      <c r="L42" s="60">
        <v>58</v>
      </c>
      <c r="M42" s="61">
        <v>48.32</v>
      </c>
    </row>
    <row r="43" spans="1:13" x14ac:dyDescent="0.2">
      <c r="A43" s="3">
        <v>36</v>
      </c>
      <c r="B43" s="59">
        <v>1.1180000000000001E-3</v>
      </c>
      <c r="C43" s="59">
        <v>1.1169999999999999E-3</v>
      </c>
      <c r="D43" s="60">
        <v>98049.1</v>
      </c>
      <c r="E43" s="60">
        <v>109.5</v>
      </c>
      <c r="F43" s="61">
        <v>43.89</v>
      </c>
      <c r="G43" s="3" t="s">
        <v>12</v>
      </c>
      <c r="H43" s="3">
        <v>36</v>
      </c>
      <c r="I43" s="59">
        <v>6.0899999999999995E-4</v>
      </c>
      <c r="J43" s="59">
        <v>6.0899999999999995E-4</v>
      </c>
      <c r="K43" s="60">
        <v>98849.1</v>
      </c>
      <c r="L43" s="60">
        <v>60.2</v>
      </c>
      <c r="M43" s="61">
        <v>47.35</v>
      </c>
    </row>
    <row r="44" spans="1:13" x14ac:dyDescent="0.2">
      <c r="A44" s="3">
        <v>37</v>
      </c>
      <c r="B44" s="59">
        <v>1.2290000000000001E-3</v>
      </c>
      <c r="C44" s="59">
        <v>1.2279999999999999E-3</v>
      </c>
      <c r="D44" s="60">
        <v>97939.6</v>
      </c>
      <c r="E44" s="60">
        <v>120.3</v>
      </c>
      <c r="F44" s="61">
        <v>42.94</v>
      </c>
      <c r="G44" s="3" t="s">
        <v>12</v>
      </c>
      <c r="H44" s="3">
        <v>37</v>
      </c>
      <c r="I44" s="59">
        <v>6.8999999999999997E-4</v>
      </c>
      <c r="J44" s="59">
        <v>6.8999999999999997E-4</v>
      </c>
      <c r="K44" s="60">
        <v>98788.9</v>
      </c>
      <c r="L44" s="60">
        <v>68.099999999999994</v>
      </c>
      <c r="M44" s="61">
        <v>46.38</v>
      </c>
    </row>
    <row r="45" spans="1:13" x14ac:dyDescent="0.2">
      <c r="A45" s="3">
        <v>38</v>
      </c>
      <c r="B45" s="59">
        <v>1.328E-3</v>
      </c>
      <c r="C45" s="59">
        <v>1.3270000000000001E-3</v>
      </c>
      <c r="D45" s="60">
        <v>97819.4</v>
      </c>
      <c r="E45" s="60">
        <v>129.80000000000001</v>
      </c>
      <c r="F45" s="61">
        <v>41.99</v>
      </c>
      <c r="G45" s="3" t="s">
        <v>12</v>
      </c>
      <c r="H45" s="3">
        <v>38</v>
      </c>
      <c r="I45" s="59">
        <v>7.6499999999999995E-4</v>
      </c>
      <c r="J45" s="59">
        <v>7.6499999999999995E-4</v>
      </c>
      <c r="K45" s="60">
        <v>98720.8</v>
      </c>
      <c r="L45" s="60">
        <v>75.5</v>
      </c>
      <c r="M45" s="61">
        <v>45.41</v>
      </c>
    </row>
    <row r="46" spans="1:13" x14ac:dyDescent="0.2">
      <c r="A46" s="3">
        <v>39</v>
      </c>
      <c r="B46" s="59">
        <v>1.4450000000000001E-3</v>
      </c>
      <c r="C46" s="59">
        <v>1.444E-3</v>
      </c>
      <c r="D46" s="60">
        <v>97689.600000000006</v>
      </c>
      <c r="E46" s="60">
        <v>141</v>
      </c>
      <c r="F46" s="61">
        <v>41.05</v>
      </c>
      <c r="G46" s="3" t="s">
        <v>12</v>
      </c>
      <c r="H46" s="3">
        <v>39</v>
      </c>
      <c r="I46" s="59">
        <v>7.9199999999999995E-4</v>
      </c>
      <c r="J46" s="59">
        <v>7.9199999999999995E-4</v>
      </c>
      <c r="K46" s="60">
        <v>98645.3</v>
      </c>
      <c r="L46" s="60">
        <v>78.099999999999994</v>
      </c>
      <c r="M46" s="61">
        <v>44.44</v>
      </c>
    </row>
    <row r="47" spans="1:13" x14ac:dyDescent="0.2">
      <c r="A47" s="3">
        <v>40</v>
      </c>
      <c r="B47" s="59">
        <v>1.58E-3</v>
      </c>
      <c r="C47" s="59">
        <v>1.5790000000000001E-3</v>
      </c>
      <c r="D47" s="60">
        <v>97548.5</v>
      </c>
      <c r="E47" s="60">
        <v>154</v>
      </c>
      <c r="F47" s="61">
        <v>40.1</v>
      </c>
      <c r="G47" s="3" t="s">
        <v>12</v>
      </c>
      <c r="H47" s="3">
        <v>40</v>
      </c>
      <c r="I47" s="59">
        <v>8.9099999999999997E-4</v>
      </c>
      <c r="J47" s="59">
        <v>8.8999999999999995E-4</v>
      </c>
      <c r="K47" s="60">
        <v>98567.1</v>
      </c>
      <c r="L47" s="60">
        <v>87.8</v>
      </c>
      <c r="M47" s="61">
        <v>43.48</v>
      </c>
    </row>
    <row r="48" spans="1:13" x14ac:dyDescent="0.2">
      <c r="A48" s="3">
        <v>41</v>
      </c>
      <c r="B48" s="59">
        <v>1.619E-3</v>
      </c>
      <c r="C48" s="59">
        <v>1.6180000000000001E-3</v>
      </c>
      <c r="D48" s="60">
        <v>97394.5</v>
      </c>
      <c r="E48" s="60">
        <v>157.5</v>
      </c>
      <c r="F48" s="61">
        <v>39.17</v>
      </c>
      <c r="G48" s="3" t="s">
        <v>12</v>
      </c>
      <c r="H48" s="3">
        <v>41</v>
      </c>
      <c r="I48" s="59">
        <v>1.0089999999999999E-3</v>
      </c>
      <c r="J48" s="59">
        <v>1.0089999999999999E-3</v>
      </c>
      <c r="K48" s="60">
        <v>98479.4</v>
      </c>
      <c r="L48" s="60">
        <v>99.3</v>
      </c>
      <c r="M48" s="61">
        <v>42.51</v>
      </c>
    </row>
    <row r="49" spans="1:13" x14ac:dyDescent="0.2">
      <c r="A49" s="3">
        <v>42</v>
      </c>
      <c r="B49" s="59">
        <v>1.761E-3</v>
      </c>
      <c r="C49" s="59">
        <v>1.7600000000000001E-3</v>
      </c>
      <c r="D49" s="60">
        <v>97237</v>
      </c>
      <c r="E49" s="60">
        <v>171.1</v>
      </c>
      <c r="F49" s="61">
        <v>38.229999999999997</v>
      </c>
      <c r="G49" s="3" t="s">
        <v>12</v>
      </c>
      <c r="H49" s="3">
        <v>42</v>
      </c>
      <c r="I49" s="59">
        <v>1.0740000000000001E-3</v>
      </c>
      <c r="J49" s="59">
        <v>1.0740000000000001E-3</v>
      </c>
      <c r="K49" s="60">
        <v>98380</v>
      </c>
      <c r="L49" s="60">
        <v>105.6</v>
      </c>
      <c r="M49" s="61">
        <v>41.56</v>
      </c>
    </row>
    <row r="50" spans="1:13" x14ac:dyDescent="0.2">
      <c r="A50" s="3">
        <v>43</v>
      </c>
      <c r="B50" s="59">
        <v>1.887E-3</v>
      </c>
      <c r="C50" s="59">
        <v>1.885E-3</v>
      </c>
      <c r="D50" s="60">
        <v>97065.9</v>
      </c>
      <c r="E50" s="60">
        <v>183</v>
      </c>
      <c r="F50" s="61">
        <v>37.299999999999997</v>
      </c>
      <c r="G50" s="3" t="s">
        <v>12</v>
      </c>
      <c r="H50" s="3">
        <v>43</v>
      </c>
      <c r="I50" s="59">
        <v>1.157E-3</v>
      </c>
      <c r="J50" s="59">
        <v>1.1559999999999999E-3</v>
      </c>
      <c r="K50" s="60">
        <v>98274.4</v>
      </c>
      <c r="L50" s="60">
        <v>113.6</v>
      </c>
      <c r="M50" s="61">
        <v>40.6</v>
      </c>
    </row>
    <row r="51" spans="1:13" x14ac:dyDescent="0.2">
      <c r="A51" s="3">
        <v>44</v>
      </c>
      <c r="B51" s="59">
        <v>2.1589999999999999E-3</v>
      </c>
      <c r="C51" s="59">
        <v>2.1570000000000001E-3</v>
      </c>
      <c r="D51" s="60">
        <v>96882.9</v>
      </c>
      <c r="E51" s="60">
        <v>209</v>
      </c>
      <c r="F51" s="61">
        <v>36.369999999999997</v>
      </c>
      <c r="G51" s="3" t="s">
        <v>12</v>
      </c>
      <c r="H51" s="3">
        <v>44</v>
      </c>
      <c r="I51" s="59">
        <v>1.274E-3</v>
      </c>
      <c r="J51" s="59">
        <v>1.274E-3</v>
      </c>
      <c r="K51" s="60">
        <v>98160.8</v>
      </c>
      <c r="L51" s="60">
        <v>125</v>
      </c>
      <c r="M51" s="61">
        <v>39.65</v>
      </c>
    </row>
    <row r="52" spans="1:13" x14ac:dyDescent="0.2">
      <c r="A52" s="3">
        <v>45</v>
      </c>
      <c r="B52" s="59">
        <v>2.2680000000000001E-3</v>
      </c>
      <c r="C52" s="59">
        <v>2.2659999999999998E-3</v>
      </c>
      <c r="D52" s="60">
        <v>96673.9</v>
      </c>
      <c r="E52" s="60">
        <v>219</v>
      </c>
      <c r="F52" s="61">
        <v>35.44</v>
      </c>
      <c r="G52" s="3" t="s">
        <v>12</v>
      </c>
      <c r="H52" s="3">
        <v>45</v>
      </c>
      <c r="I52" s="59">
        <v>1.4009999999999999E-3</v>
      </c>
      <c r="J52" s="59">
        <v>1.4E-3</v>
      </c>
      <c r="K52" s="60">
        <v>98035.8</v>
      </c>
      <c r="L52" s="60">
        <v>137.19999999999999</v>
      </c>
      <c r="M52" s="61">
        <v>38.700000000000003</v>
      </c>
    </row>
    <row r="53" spans="1:13" x14ac:dyDescent="0.2">
      <c r="A53" s="3">
        <v>46</v>
      </c>
      <c r="B53" s="59">
        <v>2.3500000000000001E-3</v>
      </c>
      <c r="C53" s="59">
        <v>2.3470000000000001E-3</v>
      </c>
      <c r="D53" s="60">
        <v>96454.9</v>
      </c>
      <c r="E53" s="60">
        <v>226.4</v>
      </c>
      <c r="F53" s="61">
        <v>34.520000000000003</v>
      </c>
      <c r="G53" s="3" t="s">
        <v>12</v>
      </c>
      <c r="H53" s="3">
        <v>46</v>
      </c>
      <c r="I53" s="59">
        <v>1.539E-3</v>
      </c>
      <c r="J53" s="59">
        <v>1.5380000000000001E-3</v>
      </c>
      <c r="K53" s="60">
        <v>97898.5</v>
      </c>
      <c r="L53" s="60">
        <v>150.6</v>
      </c>
      <c r="M53" s="61">
        <v>37.75</v>
      </c>
    </row>
    <row r="54" spans="1:13" x14ac:dyDescent="0.2">
      <c r="A54" s="3">
        <v>47</v>
      </c>
      <c r="B54" s="59">
        <v>2.4880000000000002E-3</v>
      </c>
      <c r="C54" s="59">
        <v>2.4849999999999998E-3</v>
      </c>
      <c r="D54" s="60">
        <v>96228.4</v>
      </c>
      <c r="E54" s="60">
        <v>239.1</v>
      </c>
      <c r="F54" s="61">
        <v>33.6</v>
      </c>
      <c r="G54" s="3" t="s">
        <v>12</v>
      </c>
      <c r="H54" s="3">
        <v>47</v>
      </c>
      <c r="I54" s="59">
        <v>1.622E-3</v>
      </c>
      <c r="J54" s="59">
        <v>1.621E-3</v>
      </c>
      <c r="K54" s="60">
        <v>97748</v>
      </c>
      <c r="L54" s="60">
        <v>158.4</v>
      </c>
      <c r="M54" s="61">
        <v>36.81</v>
      </c>
    </row>
    <row r="55" spans="1:13" x14ac:dyDescent="0.2">
      <c r="A55" s="3">
        <v>48</v>
      </c>
      <c r="B55" s="59">
        <v>2.7360000000000002E-3</v>
      </c>
      <c r="C55" s="59">
        <v>2.7330000000000002E-3</v>
      </c>
      <c r="D55" s="60">
        <v>95989.3</v>
      </c>
      <c r="E55" s="60">
        <v>262.3</v>
      </c>
      <c r="F55" s="61">
        <v>32.69</v>
      </c>
      <c r="G55" s="3" t="s">
        <v>12</v>
      </c>
      <c r="H55" s="3">
        <v>48</v>
      </c>
      <c r="I55" s="59">
        <v>1.7849999999999999E-3</v>
      </c>
      <c r="J55" s="59">
        <v>1.7830000000000001E-3</v>
      </c>
      <c r="K55" s="60">
        <v>97589.5</v>
      </c>
      <c r="L55" s="60">
        <v>174</v>
      </c>
      <c r="M55" s="61">
        <v>35.869999999999997</v>
      </c>
    </row>
    <row r="56" spans="1:13" x14ac:dyDescent="0.2">
      <c r="A56" s="3">
        <v>49</v>
      </c>
      <c r="B56" s="59">
        <v>2.9269999999999999E-3</v>
      </c>
      <c r="C56" s="59">
        <v>2.9229999999999998E-3</v>
      </c>
      <c r="D56" s="60">
        <v>95727</v>
      </c>
      <c r="E56" s="60">
        <v>279.8</v>
      </c>
      <c r="F56" s="61">
        <v>31.77</v>
      </c>
      <c r="G56" s="3" t="s">
        <v>12</v>
      </c>
      <c r="H56" s="3">
        <v>49</v>
      </c>
      <c r="I56" s="59">
        <v>2.0140000000000002E-3</v>
      </c>
      <c r="J56" s="59">
        <v>2.0119999999999999E-3</v>
      </c>
      <c r="K56" s="60">
        <v>97415.5</v>
      </c>
      <c r="L56" s="60">
        <v>196</v>
      </c>
      <c r="M56" s="61">
        <v>34.93</v>
      </c>
    </row>
    <row r="57" spans="1:13" x14ac:dyDescent="0.2">
      <c r="A57" s="3">
        <v>50</v>
      </c>
      <c r="B57" s="59">
        <v>3.1909999999999998E-3</v>
      </c>
      <c r="C57" s="59">
        <v>3.186E-3</v>
      </c>
      <c r="D57" s="60">
        <v>95447.2</v>
      </c>
      <c r="E57" s="60">
        <v>304.10000000000002</v>
      </c>
      <c r="F57" s="61">
        <v>30.87</v>
      </c>
      <c r="G57" s="3" t="s">
        <v>12</v>
      </c>
      <c r="H57" s="3">
        <v>50</v>
      </c>
      <c r="I57" s="59">
        <v>2.1779999999999998E-3</v>
      </c>
      <c r="J57" s="59">
        <v>2.176E-3</v>
      </c>
      <c r="K57" s="60">
        <v>97219.5</v>
      </c>
      <c r="L57" s="60">
        <v>211.5</v>
      </c>
      <c r="M57" s="61">
        <v>34</v>
      </c>
    </row>
    <row r="58" spans="1:13" x14ac:dyDescent="0.2">
      <c r="A58" s="3">
        <v>51</v>
      </c>
      <c r="B58" s="59">
        <v>3.5209999999999998E-3</v>
      </c>
      <c r="C58" s="59">
        <v>3.5149999999999999E-3</v>
      </c>
      <c r="D58" s="60">
        <v>95143.2</v>
      </c>
      <c r="E58" s="60">
        <v>334.4</v>
      </c>
      <c r="F58" s="61">
        <v>29.96</v>
      </c>
      <c r="G58" s="3" t="s">
        <v>12</v>
      </c>
      <c r="H58" s="3">
        <v>51</v>
      </c>
      <c r="I58" s="59">
        <v>2.4710000000000001E-3</v>
      </c>
      <c r="J58" s="59">
        <v>2.4680000000000001E-3</v>
      </c>
      <c r="K58" s="60">
        <v>97008</v>
      </c>
      <c r="L58" s="60">
        <v>239.4</v>
      </c>
      <c r="M58" s="61">
        <v>33.07</v>
      </c>
    </row>
    <row r="59" spans="1:13" x14ac:dyDescent="0.2">
      <c r="A59" s="3">
        <v>52</v>
      </c>
      <c r="B59" s="59">
        <v>3.9550000000000002E-3</v>
      </c>
      <c r="C59" s="59">
        <v>3.947E-3</v>
      </c>
      <c r="D59" s="60">
        <v>94808.7</v>
      </c>
      <c r="E59" s="60">
        <v>374.2</v>
      </c>
      <c r="F59" s="61">
        <v>29.07</v>
      </c>
      <c r="G59" s="3" t="s">
        <v>12</v>
      </c>
      <c r="H59" s="3">
        <v>52</v>
      </c>
      <c r="I59" s="59">
        <v>2.7169999999999998E-3</v>
      </c>
      <c r="J59" s="59">
        <v>2.7130000000000001E-3</v>
      </c>
      <c r="K59" s="60">
        <v>96768.7</v>
      </c>
      <c r="L59" s="60">
        <v>262.60000000000002</v>
      </c>
      <c r="M59" s="61">
        <v>32.15</v>
      </c>
    </row>
    <row r="60" spans="1:13" x14ac:dyDescent="0.2">
      <c r="A60" s="3">
        <v>53</v>
      </c>
      <c r="B60" s="59">
        <v>4.3039999999999997E-3</v>
      </c>
      <c r="C60" s="59">
        <v>4.2950000000000002E-3</v>
      </c>
      <c r="D60" s="60">
        <v>94434.5</v>
      </c>
      <c r="E60" s="60">
        <v>405.6</v>
      </c>
      <c r="F60" s="61">
        <v>28.18</v>
      </c>
      <c r="G60" s="3" t="s">
        <v>12</v>
      </c>
      <c r="H60" s="3">
        <v>53</v>
      </c>
      <c r="I60" s="59">
        <v>2.9329999999999998E-3</v>
      </c>
      <c r="J60" s="59">
        <v>2.928E-3</v>
      </c>
      <c r="K60" s="60">
        <v>96506.1</v>
      </c>
      <c r="L60" s="60">
        <v>282.60000000000002</v>
      </c>
      <c r="M60" s="61">
        <v>31.24</v>
      </c>
    </row>
    <row r="61" spans="1:13" x14ac:dyDescent="0.2">
      <c r="A61" s="3">
        <v>54</v>
      </c>
      <c r="B61" s="59">
        <v>4.6629999999999996E-3</v>
      </c>
      <c r="C61" s="59">
        <v>4.6519999999999999E-3</v>
      </c>
      <c r="D61" s="60">
        <v>94028.9</v>
      </c>
      <c r="E61" s="60">
        <v>437.5</v>
      </c>
      <c r="F61" s="61">
        <v>27.3</v>
      </c>
      <c r="G61" s="3" t="s">
        <v>12</v>
      </c>
      <c r="H61" s="3">
        <v>54</v>
      </c>
      <c r="I61" s="59">
        <v>3.209E-3</v>
      </c>
      <c r="J61" s="59">
        <v>3.2039999999999998E-3</v>
      </c>
      <c r="K61" s="60">
        <v>96223.5</v>
      </c>
      <c r="L61" s="60">
        <v>308.3</v>
      </c>
      <c r="M61" s="61">
        <v>30.33</v>
      </c>
    </row>
    <row r="62" spans="1:13" x14ac:dyDescent="0.2">
      <c r="A62" s="3">
        <v>55</v>
      </c>
      <c r="B62" s="59">
        <v>5.2560000000000003E-3</v>
      </c>
      <c r="C62" s="59">
        <v>5.2430000000000003E-3</v>
      </c>
      <c r="D62" s="60">
        <v>93591.5</v>
      </c>
      <c r="E62" s="60">
        <v>490.7</v>
      </c>
      <c r="F62" s="61">
        <v>26.42</v>
      </c>
      <c r="G62" s="3" t="s">
        <v>12</v>
      </c>
      <c r="H62" s="3">
        <v>55</v>
      </c>
      <c r="I62" s="59">
        <v>3.4450000000000001E-3</v>
      </c>
      <c r="J62" s="59">
        <v>3.4390000000000002E-3</v>
      </c>
      <c r="K62" s="60">
        <v>95915.199999999997</v>
      </c>
      <c r="L62" s="60">
        <v>329.8</v>
      </c>
      <c r="M62" s="61">
        <v>29.43</v>
      </c>
    </row>
    <row r="63" spans="1:13" x14ac:dyDescent="0.2">
      <c r="A63" s="3">
        <v>56</v>
      </c>
      <c r="B63" s="59">
        <v>5.8809999999999999E-3</v>
      </c>
      <c r="C63" s="59">
        <v>5.8640000000000003E-3</v>
      </c>
      <c r="D63" s="60">
        <v>93100.800000000003</v>
      </c>
      <c r="E63" s="60">
        <v>545.9</v>
      </c>
      <c r="F63" s="61">
        <v>25.56</v>
      </c>
      <c r="G63" s="3" t="s">
        <v>12</v>
      </c>
      <c r="H63" s="3">
        <v>56</v>
      </c>
      <c r="I63" s="59">
        <v>3.8180000000000002E-3</v>
      </c>
      <c r="J63" s="59">
        <v>3.8110000000000002E-3</v>
      </c>
      <c r="K63" s="60">
        <v>95585.4</v>
      </c>
      <c r="L63" s="60">
        <v>364.2</v>
      </c>
      <c r="M63" s="61">
        <v>28.53</v>
      </c>
    </row>
    <row r="64" spans="1:13" x14ac:dyDescent="0.2">
      <c r="A64" s="3">
        <v>57</v>
      </c>
      <c r="B64" s="59">
        <v>6.2630000000000003E-3</v>
      </c>
      <c r="C64" s="59">
        <v>6.2440000000000004E-3</v>
      </c>
      <c r="D64" s="60">
        <v>92554.9</v>
      </c>
      <c r="E64" s="60">
        <v>577.9</v>
      </c>
      <c r="F64" s="61">
        <v>24.71</v>
      </c>
      <c r="G64" s="3" t="s">
        <v>12</v>
      </c>
      <c r="H64" s="3">
        <v>57</v>
      </c>
      <c r="I64" s="59">
        <v>4.1739999999999998E-3</v>
      </c>
      <c r="J64" s="59">
        <v>4.1650000000000003E-3</v>
      </c>
      <c r="K64" s="60">
        <v>95221.2</v>
      </c>
      <c r="L64" s="60">
        <v>396.6</v>
      </c>
      <c r="M64" s="61">
        <v>27.63</v>
      </c>
    </row>
    <row r="65" spans="1:13" x14ac:dyDescent="0.2">
      <c r="A65" s="3">
        <v>58</v>
      </c>
      <c r="B65" s="59">
        <v>6.9040000000000004E-3</v>
      </c>
      <c r="C65" s="59">
        <v>6.8799999999999998E-3</v>
      </c>
      <c r="D65" s="60">
        <v>91977</v>
      </c>
      <c r="E65" s="60">
        <v>632.79999999999995</v>
      </c>
      <c r="F65" s="61">
        <v>23.86</v>
      </c>
      <c r="G65" s="3" t="s">
        <v>12</v>
      </c>
      <c r="H65" s="3">
        <v>58</v>
      </c>
      <c r="I65" s="59">
        <v>4.5059999999999996E-3</v>
      </c>
      <c r="J65" s="59">
        <v>4.496E-3</v>
      </c>
      <c r="K65" s="60">
        <v>94824.5</v>
      </c>
      <c r="L65" s="60">
        <v>426.4</v>
      </c>
      <c r="M65" s="61">
        <v>26.75</v>
      </c>
    </row>
    <row r="66" spans="1:13" x14ac:dyDescent="0.2">
      <c r="A66" s="3">
        <v>59</v>
      </c>
      <c r="B66" s="59">
        <v>7.4390000000000003E-3</v>
      </c>
      <c r="C66" s="59">
        <v>7.4110000000000001E-3</v>
      </c>
      <c r="D66" s="60">
        <v>91344.2</v>
      </c>
      <c r="E66" s="60">
        <v>677</v>
      </c>
      <c r="F66" s="61">
        <v>23.02</v>
      </c>
      <c r="G66" s="3" t="s">
        <v>12</v>
      </c>
      <c r="H66" s="3">
        <v>59</v>
      </c>
      <c r="I66" s="59">
        <v>5.045E-3</v>
      </c>
      <c r="J66" s="59">
        <v>5.032E-3</v>
      </c>
      <c r="K66" s="60">
        <v>94398.2</v>
      </c>
      <c r="L66" s="60">
        <v>475</v>
      </c>
      <c r="M66" s="61">
        <v>25.86</v>
      </c>
    </row>
    <row r="67" spans="1:13" x14ac:dyDescent="0.2">
      <c r="A67" s="3">
        <v>60</v>
      </c>
      <c r="B67" s="59">
        <v>8.2760000000000004E-3</v>
      </c>
      <c r="C67" s="59">
        <v>8.2419999999999993E-3</v>
      </c>
      <c r="D67" s="60">
        <v>90667.199999999997</v>
      </c>
      <c r="E67" s="60">
        <v>747.3</v>
      </c>
      <c r="F67" s="61">
        <v>22.19</v>
      </c>
      <c r="G67" s="3" t="s">
        <v>12</v>
      </c>
      <c r="H67" s="3">
        <v>60</v>
      </c>
      <c r="I67" s="59">
        <v>5.463E-3</v>
      </c>
      <c r="J67" s="59">
        <v>5.4479999999999997E-3</v>
      </c>
      <c r="K67" s="60">
        <v>93923.1</v>
      </c>
      <c r="L67" s="60">
        <v>511.7</v>
      </c>
      <c r="M67" s="61">
        <v>24.99</v>
      </c>
    </row>
    <row r="68" spans="1:13" x14ac:dyDescent="0.2">
      <c r="A68" s="3">
        <v>61</v>
      </c>
      <c r="B68" s="59">
        <v>9.0039999999999999E-3</v>
      </c>
      <c r="C68" s="59">
        <v>8.9639999999999997E-3</v>
      </c>
      <c r="D68" s="60">
        <v>89919.9</v>
      </c>
      <c r="E68" s="60">
        <v>806</v>
      </c>
      <c r="F68" s="61">
        <v>21.37</v>
      </c>
      <c r="G68" s="3" t="s">
        <v>12</v>
      </c>
      <c r="H68" s="3">
        <v>61</v>
      </c>
      <c r="I68" s="59">
        <v>5.9439999999999996E-3</v>
      </c>
      <c r="J68" s="59">
        <v>5.9259999999999998E-3</v>
      </c>
      <c r="K68" s="60">
        <v>93411.4</v>
      </c>
      <c r="L68" s="60">
        <v>553.6</v>
      </c>
      <c r="M68" s="61">
        <v>24.13</v>
      </c>
    </row>
    <row r="69" spans="1:13" x14ac:dyDescent="0.2">
      <c r="A69" s="3">
        <v>62</v>
      </c>
      <c r="B69" s="59">
        <v>9.8560000000000002E-3</v>
      </c>
      <c r="C69" s="59">
        <v>9.8069999999999997E-3</v>
      </c>
      <c r="D69" s="60">
        <v>89113.9</v>
      </c>
      <c r="E69" s="60">
        <v>874</v>
      </c>
      <c r="F69" s="61">
        <v>20.56</v>
      </c>
      <c r="G69" s="3" t="s">
        <v>12</v>
      </c>
      <c r="H69" s="3">
        <v>62</v>
      </c>
      <c r="I69" s="59">
        <v>6.3879999999999996E-3</v>
      </c>
      <c r="J69" s="59">
        <v>6.3680000000000004E-3</v>
      </c>
      <c r="K69" s="60">
        <v>92857.9</v>
      </c>
      <c r="L69" s="60">
        <v>591.29999999999995</v>
      </c>
      <c r="M69" s="61">
        <v>23.27</v>
      </c>
    </row>
    <row r="70" spans="1:13" x14ac:dyDescent="0.2">
      <c r="A70" s="3">
        <v>63</v>
      </c>
      <c r="B70" s="59">
        <v>1.0529E-2</v>
      </c>
      <c r="C70" s="59">
        <v>1.0473E-2</v>
      </c>
      <c r="D70" s="60">
        <v>88240</v>
      </c>
      <c r="E70" s="60">
        <v>924.2</v>
      </c>
      <c r="F70" s="61">
        <v>19.760000000000002</v>
      </c>
      <c r="G70" s="3" t="s">
        <v>12</v>
      </c>
      <c r="H70" s="3">
        <v>63</v>
      </c>
      <c r="I70" s="59">
        <v>6.8259999999999996E-3</v>
      </c>
      <c r="J70" s="59">
        <v>6.803E-3</v>
      </c>
      <c r="K70" s="60">
        <v>92266.5</v>
      </c>
      <c r="L70" s="60">
        <v>627.70000000000005</v>
      </c>
      <c r="M70" s="61">
        <v>22.41</v>
      </c>
    </row>
    <row r="71" spans="1:13" x14ac:dyDescent="0.2">
      <c r="A71" s="3">
        <v>64</v>
      </c>
      <c r="B71" s="59">
        <v>1.1537E-2</v>
      </c>
      <c r="C71" s="59">
        <v>1.1471E-2</v>
      </c>
      <c r="D71" s="60">
        <v>87315.8</v>
      </c>
      <c r="E71" s="60">
        <v>1001.6</v>
      </c>
      <c r="F71" s="61">
        <v>18.96</v>
      </c>
      <c r="G71" s="3" t="s">
        <v>12</v>
      </c>
      <c r="H71" s="3">
        <v>64</v>
      </c>
      <c r="I71" s="59">
        <v>7.4949999999999999E-3</v>
      </c>
      <c r="J71" s="59">
        <v>7.4669999999999997E-3</v>
      </c>
      <c r="K71" s="60">
        <v>91638.9</v>
      </c>
      <c r="L71" s="60">
        <v>684.2</v>
      </c>
      <c r="M71" s="61">
        <v>21.56</v>
      </c>
    </row>
    <row r="72" spans="1:13" x14ac:dyDescent="0.2">
      <c r="A72" s="3">
        <v>65</v>
      </c>
      <c r="B72" s="59">
        <v>1.2519000000000001E-2</v>
      </c>
      <c r="C72" s="59">
        <v>1.2441000000000001E-2</v>
      </c>
      <c r="D72" s="60">
        <v>86314.2</v>
      </c>
      <c r="E72" s="60">
        <v>1073.8</v>
      </c>
      <c r="F72" s="61">
        <v>18.18</v>
      </c>
      <c r="G72" s="3" t="s">
        <v>12</v>
      </c>
      <c r="H72" s="3">
        <v>65</v>
      </c>
      <c r="I72" s="59">
        <v>8.1689999999999992E-3</v>
      </c>
      <c r="J72" s="59">
        <v>8.1359999999999991E-3</v>
      </c>
      <c r="K72" s="60">
        <v>90954.6</v>
      </c>
      <c r="L72" s="60">
        <v>740</v>
      </c>
      <c r="M72" s="61">
        <v>20.72</v>
      </c>
    </row>
    <row r="73" spans="1:13" x14ac:dyDescent="0.2">
      <c r="A73" s="3">
        <v>66</v>
      </c>
      <c r="B73" s="59">
        <v>1.4298999999999999E-2</v>
      </c>
      <c r="C73" s="59">
        <v>1.4197E-2</v>
      </c>
      <c r="D73" s="60">
        <v>85240.4</v>
      </c>
      <c r="E73" s="60">
        <v>1210.2</v>
      </c>
      <c r="F73" s="61">
        <v>17.399999999999999</v>
      </c>
      <c r="G73" s="3" t="s">
        <v>12</v>
      </c>
      <c r="H73" s="3">
        <v>66</v>
      </c>
      <c r="I73" s="59">
        <v>9.247E-3</v>
      </c>
      <c r="J73" s="59">
        <v>9.2040000000000004E-3</v>
      </c>
      <c r="K73" s="60">
        <v>90214.7</v>
      </c>
      <c r="L73" s="60">
        <v>830.3</v>
      </c>
      <c r="M73" s="61">
        <v>19.89</v>
      </c>
    </row>
    <row r="74" spans="1:13" x14ac:dyDescent="0.2">
      <c r="A74" s="3">
        <v>67</v>
      </c>
      <c r="B74" s="59">
        <v>1.5575E-2</v>
      </c>
      <c r="C74" s="59">
        <v>1.5455E-2</v>
      </c>
      <c r="D74" s="60">
        <v>84030.2</v>
      </c>
      <c r="E74" s="60">
        <v>1298.5999999999999</v>
      </c>
      <c r="F74" s="61">
        <v>16.64</v>
      </c>
      <c r="G74" s="3" t="s">
        <v>12</v>
      </c>
      <c r="H74" s="3">
        <v>67</v>
      </c>
      <c r="I74" s="59">
        <v>1.0135999999999999E-2</v>
      </c>
      <c r="J74" s="59">
        <v>1.0085E-2</v>
      </c>
      <c r="K74" s="60">
        <v>89384.3</v>
      </c>
      <c r="L74" s="60">
        <v>901.5</v>
      </c>
      <c r="M74" s="61">
        <v>19.07</v>
      </c>
    </row>
    <row r="75" spans="1:13" x14ac:dyDescent="0.2">
      <c r="A75" s="3">
        <v>68</v>
      </c>
      <c r="B75" s="59">
        <v>1.6854000000000001E-2</v>
      </c>
      <c r="C75" s="59">
        <v>1.6712999999999999E-2</v>
      </c>
      <c r="D75" s="60">
        <v>82731.600000000006</v>
      </c>
      <c r="E75" s="60">
        <v>1382.7</v>
      </c>
      <c r="F75" s="61">
        <v>15.9</v>
      </c>
      <c r="G75" s="3" t="s">
        <v>12</v>
      </c>
      <c r="H75" s="3">
        <v>68</v>
      </c>
      <c r="I75" s="59">
        <v>1.0970000000000001E-2</v>
      </c>
      <c r="J75" s="59">
        <v>1.091E-2</v>
      </c>
      <c r="K75" s="60">
        <v>88482.9</v>
      </c>
      <c r="L75" s="60">
        <v>965.4</v>
      </c>
      <c r="M75" s="61">
        <v>18.260000000000002</v>
      </c>
    </row>
    <row r="76" spans="1:13" x14ac:dyDescent="0.2">
      <c r="A76" s="3">
        <v>69</v>
      </c>
      <c r="B76" s="59">
        <v>1.915E-2</v>
      </c>
      <c r="C76" s="59">
        <v>1.8967999999999999E-2</v>
      </c>
      <c r="D76" s="60">
        <v>81348.899999999994</v>
      </c>
      <c r="E76" s="60">
        <v>1543.1</v>
      </c>
      <c r="F76" s="61">
        <v>15.16</v>
      </c>
      <c r="G76" s="3" t="s">
        <v>12</v>
      </c>
      <c r="H76" s="3">
        <v>69</v>
      </c>
      <c r="I76" s="59">
        <v>1.2363000000000001E-2</v>
      </c>
      <c r="J76" s="59">
        <v>1.2286999999999999E-2</v>
      </c>
      <c r="K76" s="60">
        <v>87517.5</v>
      </c>
      <c r="L76" s="60">
        <v>1075.3</v>
      </c>
      <c r="M76" s="61">
        <v>17.45</v>
      </c>
    </row>
    <row r="77" spans="1:13" x14ac:dyDescent="0.2">
      <c r="A77" s="3">
        <v>70</v>
      </c>
      <c r="B77" s="59">
        <v>2.1534000000000001E-2</v>
      </c>
      <c r="C77" s="59">
        <v>2.1305000000000001E-2</v>
      </c>
      <c r="D77" s="60">
        <v>79805.8</v>
      </c>
      <c r="E77" s="60">
        <v>1700.3</v>
      </c>
      <c r="F77" s="61">
        <v>14.44</v>
      </c>
      <c r="G77" s="3" t="s">
        <v>12</v>
      </c>
      <c r="H77" s="3">
        <v>70</v>
      </c>
      <c r="I77" s="59">
        <v>1.4004000000000001E-2</v>
      </c>
      <c r="J77" s="59">
        <v>1.3906999999999999E-2</v>
      </c>
      <c r="K77" s="60">
        <v>86442.1</v>
      </c>
      <c r="L77" s="60">
        <v>1202.0999999999999</v>
      </c>
      <c r="M77" s="61">
        <v>16.66</v>
      </c>
    </row>
    <row r="78" spans="1:13" x14ac:dyDescent="0.2">
      <c r="A78" s="3">
        <v>71</v>
      </c>
      <c r="B78" s="59">
        <v>2.3800999999999999E-2</v>
      </c>
      <c r="C78" s="59">
        <v>2.3521E-2</v>
      </c>
      <c r="D78" s="60">
        <v>78105.600000000006</v>
      </c>
      <c r="E78" s="60">
        <v>1837.1</v>
      </c>
      <c r="F78" s="61">
        <v>13.74</v>
      </c>
      <c r="G78" s="3" t="s">
        <v>12</v>
      </c>
      <c r="H78" s="3">
        <v>71</v>
      </c>
      <c r="I78" s="59">
        <v>1.5087E-2</v>
      </c>
      <c r="J78" s="59">
        <v>1.4973999999999999E-2</v>
      </c>
      <c r="K78" s="60">
        <v>85240</v>
      </c>
      <c r="L78" s="60">
        <v>1276.4000000000001</v>
      </c>
      <c r="M78" s="61">
        <v>15.89</v>
      </c>
    </row>
    <row r="79" spans="1:13" x14ac:dyDescent="0.2">
      <c r="A79" s="3">
        <v>72</v>
      </c>
      <c r="B79" s="59">
        <v>2.6025E-2</v>
      </c>
      <c r="C79" s="59">
        <v>2.5690000000000001E-2</v>
      </c>
      <c r="D79" s="60">
        <v>76268.399999999994</v>
      </c>
      <c r="E79" s="60">
        <v>1959.4</v>
      </c>
      <c r="F79" s="61">
        <v>13.06</v>
      </c>
      <c r="G79" s="3" t="s">
        <v>12</v>
      </c>
      <c r="H79" s="3">
        <v>72</v>
      </c>
      <c r="I79" s="59">
        <v>1.7051E-2</v>
      </c>
      <c r="J79" s="59">
        <v>1.6906999999999998E-2</v>
      </c>
      <c r="K79" s="60">
        <v>83963.6</v>
      </c>
      <c r="L79" s="60">
        <v>1419.6</v>
      </c>
      <c r="M79" s="61">
        <v>15.13</v>
      </c>
    </row>
    <row r="80" spans="1:13" x14ac:dyDescent="0.2">
      <c r="A80" s="3">
        <v>73</v>
      </c>
      <c r="B80" s="59">
        <v>2.8261999999999999E-2</v>
      </c>
      <c r="C80" s="59">
        <v>2.7868E-2</v>
      </c>
      <c r="D80" s="60">
        <v>74309.100000000006</v>
      </c>
      <c r="E80" s="60">
        <v>2070.9</v>
      </c>
      <c r="F80" s="61">
        <v>12.39</v>
      </c>
      <c r="G80" s="3" t="s">
        <v>12</v>
      </c>
      <c r="H80" s="3">
        <v>73</v>
      </c>
      <c r="I80" s="59">
        <v>1.8513999999999999E-2</v>
      </c>
      <c r="J80" s="59">
        <v>1.8345E-2</v>
      </c>
      <c r="K80" s="60">
        <v>82544</v>
      </c>
      <c r="L80" s="60">
        <v>1514.2</v>
      </c>
      <c r="M80" s="61">
        <v>14.38</v>
      </c>
    </row>
    <row r="81" spans="1:13" x14ac:dyDescent="0.2">
      <c r="A81" s="3">
        <v>74</v>
      </c>
      <c r="B81" s="59">
        <v>3.1654000000000002E-2</v>
      </c>
      <c r="C81" s="59">
        <v>3.116E-2</v>
      </c>
      <c r="D81" s="60">
        <v>72238.2</v>
      </c>
      <c r="E81" s="60">
        <v>2251</v>
      </c>
      <c r="F81" s="61">
        <v>11.74</v>
      </c>
      <c r="G81" s="3" t="s">
        <v>12</v>
      </c>
      <c r="H81" s="3">
        <v>74</v>
      </c>
      <c r="I81" s="59">
        <v>2.0805000000000001E-2</v>
      </c>
      <c r="J81" s="59">
        <v>2.0591000000000002E-2</v>
      </c>
      <c r="K81" s="60">
        <v>81029.8</v>
      </c>
      <c r="L81" s="60">
        <v>1668.5</v>
      </c>
      <c r="M81" s="61">
        <v>13.64</v>
      </c>
    </row>
    <row r="82" spans="1:13" x14ac:dyDescent="0.2">
      <c r="A82" s="3">
        <v>75</v>
      </c>
      <c r="B82" s="59">
        <v>3.4639000000000003E-2</v>
      </c>
      <c r="C82" s="59">
        <v>3.4049000000000003E-2</v>
      </c>
      <c r="D82" s="60">
        <v>69987.199999999997</v>
      </c>
      <c r="E82" s="60">
        <v>2383</v>
      </c>
      <c r="F82" s="61">
        <v>11.1</v>
      </c>
      <c r="G82" s="3" t="s">
        <v>12</v>
      </c>
      <c r="H82" s="3">
        <v>75</v>
      </c>
      <c r="I82" s="59">
        <v>2.3064999999999999E-2</v>
      </c>
      <c r="J82" s="59">
        <v>2.2801999999999999E-2</v>
      </c>
      <c r="K82" s="60">
        <v>79361.399999999994</v>
      </c>
      <c r="L82" s="60">
        <v>1809.6</v>
      </c>
      <c r="M82" s="61">
        <v>12.91</v>
      </c>
    </row>
    <row r="83" spans="1:13" x14ac:dyDescent="0.2">
      <c r="A83" s="3">
        <v>76</v>
      </c>
      <c r="B83" s="59">
        <v>3.8725000000000002E-2</v>
      </c>
      <c r="C83" s="59">
        <v>3.7989000000000002E-2</v>
      </c>
      <c r="D83" s="60">
        <v>67604.2</v>
      </c>
      <c r="E83" s="60">
        <v>2568.1999999999998</v>
      </c>
      <c r="F83" s="61">
        <v>10.47</v>
      </c>
      <c r="G83" s="3" t="s">
        <v>12</v>
      </c>
      <c r="H83" s="3">
        <v>76</v>
      </c>
      <c r="I83" s="59">
        <v>2.6075000000000001E-2</v>
      </c>
      <c r="J83" s="59">
        <v>2.5739999999999999E-2</v>
      </c>
      <c r="K83" s="60">
        <v>77551.8</v>
      </c>
      <c r="L83" s="60">
        <v>1996.1</v>
      </c>
      <c r="M83" s="61">
        <v>12.2</v>
      </c>
    </row>
    <row r="84" spans="1:13" x14ac:dyDescent="0.2">
      <c r="A84" s="3">
        <v>77</v>
      </c>
      <c r="B84" s="59">
        <v>4.2929000000000002E-2</v>
      </c>
      <c r="C84" s="59">
        <v>4.2027000000000002E-2</v>
      </c>
      <c r="D84" s="60">
        <v>65036</v>
      </c>
      <c r="E84" s="60">
        <v>2733.3</v>
      </c>
      <c r="F84" s="61">
        <v>9.86</v>
      </c>
      <c r="G84" s="3" t="s">
        <v>12</v>
      </c>
      <c r="H84" s="3">
        <v>77</v>
      </c>
      <c r="I84" s="59">
        <v>2.9454000000000001E-2</v>
      </c>
      <c r="J84" s="59">
        <v>2.9026E-2</v>
      </c>
      <c r="K84" s="60">
        <v>75555.600000000006</v>
      </c>
      <c r="L84" s="60">
        <v>2193.1</v>
      </c>
      <c r="M84" s="61">
        <v>11.51</v>
      </c>
    </row>
    <row r="85" spans="1:13" x14ac:dyDescent="0.2">
      <c r="A85" s="3">
        <v>78</v>
      </c>
      <c r="B85" s="59">
        <v>4.8147000000000002E-2</v>
      </c>
      <c r="C85" s="59">
        <v>4.7015000000000001E-2</v>
      </c>
      <c r="D85" s="60">
        <v>62302.7</v>
      </c>
      <c r="E85" s="60">
        <v>2929.2</v>
      </c>
      <c r="F85" s="61">
        <v>9.2799999999999994</v>
      </c>
      <c r="G85" s="3" t="s">
        <v>12</v>
      </c>
      <c r="H85" s="3">
        <v>78</v>
      </c>
      <c r="I85" s="59">
        <v>3.3291000000000001E-2</v>
      </c>
      <c r="J85" s="59">
        <v>3.2745999999999997E-2</v>
      </c>
      <c r="K85" s="60">
        <v>73362.5</v>
      </c>
      <c r="L85" s="60">
        <v>2402.3000000000002</v>
      </c>
      <c r="M85" s="61">
        <v>10.84</v>
      </c>
    </row>
    <row r="86" spans="1:13" x14ac:dyDescent="0.2">
      <c r="A86" s="3">
        <v>79</v>
      </c>
      <c r="B86" s="59">
        <v>5.3037000000000001E-2</v>
      </c>
      <c r="C86" s="59">
        <v>5.1666999999999998E-2</v>
      </c>
      <c r="D86" s="60">
        <v>59373.5</v>
      </c>
      <c r="E86" s="60">
        <v>3067.7</v>
      </c>
      <c r="F86" s="61">
        <v>8.7100000000000009</v>
      </c>
      <c r="G86" s="3" t="s">
        <v>12</v>
      </c>
      <c r="H86" s="3">
        <v>79</v>
      </c>
      <c r="I86" s="59">
        <v>3.7498999999999998E-2</v>
      </c>
      <c r="J86" s="59">
        <v>3.6809000000000001E-2</v>
      </c>
      <c r="K86" s="60">
        <v>70960.2</v>
      </c>
      <c r="L86" s="60">
        <v>2612</v>
      </c>
      <c r="M86" s="61">
        <v>10.19</v>
      </c>
    </row>
    <row r="87" spans="1:13" x14ac:dyDescent="0.2">
      <c r="A87" s="3">
        <v>80</v>
      </c>
      <c r="B87" s="59">
        <v>5.9818999999999997E-2</v>
      </c>
      <c r="C87" s="59">
        <v>5.8082000000000002E-2</v>
      </c>
      <c r="D87" s="60">
        <v>56305.9</v>
      </c>
      <c r="E87" s="60">
        <v>3270.4</v>
      </c>
      <c r="F87" s="61">
        <v>8.16</v>
      </c>
      <c r="G87" s="3" t="s">
        <v>12</v>
      </c>
      <c r="H87" s="3">
        <v>80</v>
      </c>
      <c r="I87" s="59">
        <v>4.2507999999999997E-2</v>
      </c>
      <c r="J87" s="59">
        <v>4.1624000000000001E-2</v>
      </c>
      <c r="K87" s="60">
        <v>68348.2</v>
      </c>
      <c r="L87" s="60">
        <v>2844.9</v>
      </c>
      <c r="M87" s="61">
        <v>9.56</v>
      </c>
    </row>
    <row r="88" spans="1:13" x14ac:dyDescent="0.2">
      <c r="A88" s="3">
        <v>81</v>
      </c>
      <c r="B88" s="59">
        <v>6.7942000000000002E-2</v>
      </c>
      <c r="C88" s="59">
        <v>6.5710000000000005E-2</v>
      </c>
      <c r="D88" s="60">
        <v>53035.5</v>
      </c>
      <c r="E88" s="60">
        <v>3485</v>
      </c>
      <c r="F88" s="61">
        <v>7.63</v>
      </c>
      <c r="G88" s="3" t="s">
        <v>12</v>
      </c>
      <c r="H88" s="3">
        <v>81</v>
      </c>
      <c r="I88" s="59">
        <v>4.8216000000000002E-2</v>
      </c>
      <c r="J88" s="59">
        <v>4.7080999999999998E-2</v>
      </c>
      <c r="K88" s="60">
        <v>65503.3</v>
      </c>
      <c r="L88" s="60">
        <v>3084</v>
      </c>
      <c r="M88" s="61">
        <v>8.9600000000000009</v>
      </c>
    </row>
    <row r="89" spans="1:13" x14ac:dyDescent="0.2">
      <c r="A89" s="3">
        <v>82</v>
      </c>
      <c r="B89" s="59">
        <v>7.6387999999999998E-2</v>
      </c>
      <c r="C89" s="59">
        <v>7.3578000000000005E-2</v>
      </c>
      <c r="D89" s="60">
        <v>49550.6</v>
      </c>
      <c r="E89" s="60">
        <v>3645.8</v>
      </c>
      <c r="F89" s="61">
        <v>7.13</v>
      </c>
      <c r="G89" s="3" t="s">
        <v>12</v>
      </c>
      <c r="H89" s="3">
        <v>82</v>
      </c>
      <c r="I89" s="59">
        <v>5.4568999999999999E-2</v>
      </c>
      <c r="J89" s="59">
        <v>5.3120000000000001E-2</v>
      </c>
      <c r="K89" s="60">
        <v>62419.4</v>
      </c>
      <c r="L89" s="60">
        <v>3315.7</v>
      </c>
      <c r="M89" s="61">
        <v>8.3699999999999992</v>
      </c>
    </row>
    <row r="90" spans="1:13" x14ac:dyDescent="0.2">
      <c r="A90" s="3">
        <v>83</v>
      </c>
      <c r="B90" s="59">
        <v>8.5268999999999998E-2</v>
      </c>
      <c r="C90" s="59">
        <v>8.1781999999999994E-2</v>
      </c>
      <c r="D90" s="60">
        <v>45904.7</v>
      </c>
      <c r="E90" s="60">
        <v>3754.2</v>
      </c>
      <c r="F90" s="61">
        <v>6.66</v>
      </c>
      <c r="G90" s="3" t="s">
        <v>12</v>
      </c>
      <c r="H90" s="3">
        <v>83</v>
      </c>
      <c r="I90" s="59">
        <v>6.2724000000000002E-2</v>
      </c>
      <c r="J90" s="59">
        <v>6.0817000000000003E-2</v>
      </c>
      <c r="K90" s="60">
        <v>59103.7</v>
      </c>
      <c r="L90" s="60">
        <v>3594.5</v>
      </c>
      <c r="M90" s="61">
        <v>7.81</v>
      </c>
    </row>
    <row r="91" spans="1:13" x14ac:dyDescent="0.2">
      <c r="A91" s="3">
        <v>84</v>
      </c>
      <c r="B91" s="59">
        <v>9.5935999999999994E-2</v>
      </c>
      <c r="C91" s="59">
        <v>9.1545000000000001E-2</v>
      </c>
      <c r="D91" s="60">
        <v>42150.6</v>
      </c>
      <c r="E91" s="60">
        <v>3858.7</v>
      </c>
      <c r="F91" s="61">
        <v>6.2</v>
      </c>
      <c r="G91" s="3" t="s">
        <v>12</v>
      </c>
      <c r="H91" s="3">
        <v>84</v>
      </c>
      <c r="I91" s="59">
        <v>7.0957000000000006E-2</v>
      </c>
      <c r="J91" s="59">
        <v>6.8525000000000003E-2</v>
      </c>
      <c r="K91" s="60">
        <v>55509.2</v>
      </c>
      <c r="L91" s="60">
        <v>3803.8</v>
      </c>
      <c r="M91" s="61">
        <v>7.29</v>
      </c>
    </row>
    <row r="92" spans="1:13" x14ac:dyDescent="0.2">
      <c r="A92" s="3">
        <v>85</v>
      </c>
      <c r="B92" s="59">
        <v>0.107444</v>
      </c>
      <c r="C92" s="59">
        <v>0.101966</v>
      </c>
      <c r="D92" s="60">
        <v>38291.9</v>
      </c>
      <c r="E92" s="60">
        <v>3904.5</v>
      </c>
      <c r="F92" s="61">
        <v>5.78</v>
      </c>
      <c r="G92" s="3" t="s">
        <v>12</v>
      </c>
      <c r="H92" s="3">
        <v>85</v>
      </c>
      <c r="I92" s="59">
        <v>7.9665E-2</v>
      </c>
      <c r="J92" s="59">
        <v>7.6614000000000002E-2</v>
      </c>
      <c r="K92" s="60">
        <v>51705.4</v>
      </c>
      <c r="L92" s="60">
        <v>3961.3</v>
      </c>
      <c r="M92" s="61">
        <v>6.79</v>
      </c>
    </row>
    <row r="93" spans="1:13" x14ac:dyDescent="0.2">
      <c r="A93" s="3">
        <v>86</v>
      </c>
      <c r="B93" s="59">
        <v>0.119868</v>
      </c>
      <c r="C93" s="59">
        <v>0.11309</v>
      </c>
      <c r="D93" s="60">
        <v>34387.4</v>
      </c>
      <c r="E93" s="60">
        <v>3888.9</v>
      </c>
      <c r="F93" s="61">
        <v>5.38</v>
      </c>
      <c r="G93" s="3" t="s">
        <v>12</v>
      </c>
      <c r="H93" s="3">
        <v>86</v>
      </c>
      <c r="I93" s="59">
        <v>9.0507000000000004E-2</v>
      </c>
      <c r="J93" s="59">
        <v>8.6587999999999998E-2</v>
      </c>
      <c r="K93" s="60">
        <v>47744.1</v>
      </c>
      <c r="L93" s="60">
        <v>4134.1000000000004</v>
      </c>
      <c r="M93" s="61">
        <v>6.31</v>
      </c>
    </row>
    <row r="94" spans="1:13" x14ac:dyDescent="0.2">
      <c r="A94" s="3">
        <v>87</v>
      </c>
      <c r="B94" s="59">
        <v>0.134964</v>
      </c>
      <c r="C94" s="59">
        <v>0.12643199999999999</v>
      </c>
      <c r="D94" s="60">
        <v>30498.5</v>
      </c>
      <c r="E94" s="60">
        <v>3856</v>
      </c>
      <c r="F94" s="61">
        <v>5</v>
      </c>
      <c r="G94" s="3" t="s">
        <v>12</v>
      </c>
      <c r="H94" s="3">
        <v>87</v>
      </c>
      <c r="I94" s="59">
        <v>0.100798</v>
      </c>
      <c r="J94" s="59">
        <v>9.5961000000000005E-2</v>
      </c>
      <c r="K94" s="60">
        <v>43610</v>
      </c>
      <c r="L94" s="60">
        <v>4184.8999999999996</v>
      </c>
      <c r="M94" s="61">
        <v>5.86</v>
      </c>
    </row>
    <row r="95" spans="1:13" x14ac:dyDescent="0.2">
      <c r="A95" s="3">
        <v>88</v>
      </c>
      <c r="B95" s="59">
        <v>0.149059</v>
      </c>
      <c r="C95" s="59">
        <v>0.13872000000000001</v>
      </c>
      <c r="D95" s="60">
        <v>26642.6</v>
      </c>
      <c r="E95" s="60">
        <v>3695.9</v>
      </c>
      <c r="F95" s="61">
        <v>4.6500000000000004</v>
      </c>
      <c r="G95" s="3" t="s">
        <v>12</v>
      </c>
      <c r="H95" s="3">
        <v>88</v>
      </c>
      <c r="I95" s="59">
        <v>0.114395</v>
      </c>
      <c r="J95" s="59">
        <v>0.108206</v>
      </c>
      <c r="K95" s="60">
        <v>39425.1</v>
      </c>
      <c r="L95" s="60">
        <v>4266</v>
      </c>
      <c r="M95" s="61">
        <v>5.43</v>
      </c>
    </row>
    <row r="96" spans="1:13" x14ac:dyDescent="0.2">
      <c r="A96" s="3">
        <v>89</v>
      </c>
      <c r="B96" s="59">
        <v>0.17055300000000001</v>
      </c>
      <c r="C96" s="59">
        <v>0.15715199999999999</v>
      </c>
      <c r="D96" s="60">
        <v>22946.7</v>
      </c>
      <c r="E96" s="60">
        <v>3606.1</v>
      </c>
      <c r="F96" s="61">
        <v>4.32</v>
      </c>
      <c r="G96" s="3" t="s">
        <v>12</v>
      </c>
      <c r="H96" s="3">
        <v>89</v>
      </c>
      <c r="I96" s="59">
        <v>0.12961</v>
      </c>
      <c r="J96" s="59">
        <v>0.121722</v>
      </c>
      <c r="K96" s="60">
        <v>35159.1</v>
      </c>
      <c r="L96" s="60">
        <v>4279.6000000000004</v>
      </c>
      <c r="M96" s="61">
        <v>5.03</v>
      </c>
    </row>
    <row r="97" spans="1:13" x14ac:dyDescent="0.2">
      <c r="A97" s="3">
        <v>90</v>
      </c>
      <c r="B97" s="59">
        <v>0.178175</v>
      </c>
      <c r="C97" s="59">
        <v>0.1636</v>
      </c>
      <c r="D97" s="60">
        <v>19340.599999999999</v>
      </c>
      <c r="E97" s="60">
        <v>3164.1</v>
      </c>
      <c r="F97" s="61">
        <v>4.03</v>
      </c>
      <c r="G97" s="3" t="s">
        <v>12</v>
      </c>
      <c r="H97" s="3">
        <v>90</v>
      </c>
      <c r="I97" s="59">
        <v>0.14441599999999999</v>
      </c>
      <c r="J97" s="59">
        <v>0.13469</v>
      </c>
      <c r="K97" s="60">
        <v>30879.4</v>
      </c>
      <c r="L97" s="60">
        <v>4159.2</v>
      </c>
      <c r="M97" s="61">
        <v>4.6500000000000004</v>
      </c>
    </row>
    <row r="98" spans="1:13" x14ac:dyDescent="0.2">
      <c r="A98" s="3">
        <v>91</v>
      </c>
      <c r="B98" s="59">
        <v>0.200319</v>
      </c>
      <c r="C98" s="59">
        <v>0.18208199999999999</v>
      </c>
      <c r="D98" s="60">
        <v>16176.5</v>
      </c>
      <c r="E98" s="60">
        <v>2945.4</v>
      </c>
      <c r="F98" s="61">
        <v>3.72</v>
      </c>
      <c r="G98" s="3" t="s">
        <v>12</v>
      </c>
      <c r="H98" s="3">
        <v>91</v>
      </c>
      <c r="I98" s="59">
        <v>0.16117600000000001</v>
      </c>
      <c r="J98" s="59">
        <v>0.14915500000000001</v>
      </c>
      <c r="K98" s="60">
        <v>26720.3</v>
      </c>
      <c r="L98" s="60">
        <v>3985.5</v>
      </c>
      <c r="M98" s="61">
        <v>4.3</v>
      </c>
    </row>
    <row r="99" spans="1:13" x14ac:dyDescent="0.2">
      <c r="A99" s="3">
        <v>92</v>
      </c>
      <c r="B99" s="59">
        <v>0.220911</v>
      </c>
      <c r="C99" s="59">
        <v>0.198937</v>
      </c>
      <c r="D99" s="60">
        <v>13231</v>
      </c>
      <c r="E99" s="60">
        <v>2632.1</v>
      </c>
      <c r="F99" s="61">
        <v>3.44</v>
      </c>
      <c r="G99" s="3" t="s">
        <v>12</v>
      </c>
      <c r="H99" s="3">
        <v>92</v>
      </c>
      <c r="I99" s="59">
        <v>0.18279400000000001</v>
      </c>
      <c r="J99" s="59">
        <v>0.167486</v>
      </c>
      <c r="K99" s="60">
        <v>22734.799999999999</v>
      </c>
      <c r="L99" s="60">
        <v>3807.8</v>
      </c>
      <c r="M99" s="61">
        <v>3.97</v>
      </c>
    </row>
    <row r="100" spans="1:13" x14ac:dyDescent="0.2">
      <c r="A100" s="3">
        <v>93</v>
      </c>
      <c r="B100" s="59">
        <v>0.256519</v>
      </c>
      <c r="C100" s="59">
        <v>0.227358</v>
      </c>
      <c r="D100" s="60">
        <v>10598.9</v>
      </c>
      <c r="E100" s="60">
        <v>2409.6999999999998</v>
      </c>
      <c r="F100" s="61">
        <v>3.17</v>
      </c>
      <c r="G100" s="3" t="s">
        <v>12</v>
      </c>
      <c r="H100" s="3">
        <v>93</v>
      </c>
      <c r="I100" s="59">
        <v>0.207291</v>
      </c>
      <c r="J100" s="59">
        <v>0.18782299999999999</v>
      </c>
      <c r="K100" s="60">
        <v>18927</v>
      </c>
      <c r="L100" s="60">
        <v>3554.9</v>
      </c>
      <c r="M100" s="61">
        <v>3.67</v>
      </c>
    </row>
    <row r="101" spans="1:13" x14ac:dyDescent="0.2">
      <c r="A101" s="3">
        <v>94</v>
      </c>
      <c r="B101" s="59">
        <v>0.27909200000000001</v>
      </c>
      <c r="C101" s="59">
        <v>0.24491499999999999</v>
      </c>
      <c r="D101" s="60">
        <v>8189.1</v>
      </c>
      <c r="E101" s="60">
        <v>2005.6</v>
      </c>
      <c r="F101" s="61">
        <v>2.95</v>
      </c>
      <c r="G101" s="3" t="s">
        <v>12</v>
      </c>
      <c r="H101" s="3">
        <v>94</v>
      </c>
      <c r="I101" s="59">
        <v>0.22906799999999999</v>
      </c>
      <c r="J101" s="59">
        <v>0.20552799999999999</v>
      </c>
      <c r="K101" s="60">
        <v>15372.1</v>
      </c>
      <c r="L101" s="60">
        <v>3159.4</v>
      </c>
      <c r="M101" s="61">
        <v>3.4</v>
      </c>
    </row>
    <row r="102" spans="1:13" x14ac:dyDescent="0.2">
      <c r="A102" s="3">
        <v>95</v>
      </c>
      <c r="B102" s="59">
        <v>0.30292400000000003</v>
      </c>
      <c r="C102" s="59">
        <v>0.26307799999999998</v>
      </c>
      <c r="D102" s="60">
        <v>6183.5</v>
      </c>
      <c r="E102" s="60">
        <v>1626.7</v>
      </c>
      <c r="F102" s="61">
        <v>2.75</v>
      </c>
      <c r="G102" s="3" t="s">
        <v>12</v>
      </c>
      <c r="H102" s="3">
        <v>95</v>
      </c>
      <c r="I102" s="59">
        <v>0.253189</v>
      </c>
      <c r="J102" s="59">
        <v>0.22473899999999999</v>
      </c>
      <c r="K102" s="60">
        <v>12212.7</v>
      </c>
      <c r="L102" s="60">
        <v>2744.7</v>
      </c>
      <c r="M102" s="61">
        <v>3.15</v>
      </c>
    </row>
    <row r="103" spans="1:13" x14ac:dyDescent="0.2">
      <c r="A103" s="3">
        <v>96</v>
      </c>
      <c r="B103" s="59">
        <v>0.33649000000000001</v>
      </c>
      <c r="C103" s="59">
        <v>0.28803099999999998</v>
      </c>
      <c r="D103" s="60">
        <v>4556.8</v>
      </c>
      <c r="E103" s="60">
        <v>1312.5</v>
      </c>
      <c r="F103" s="61">
        <v>2.5499999999999998</v>
      </c>
      <c r="G103" s="3" t="s">
        <v>12</v>
      </c>
      <c r="H103" s="3">
        <v>96</v>
      </c>
      <c r="I103" s="59">
        <v>0.28339999999999999</v>
      </c>
      <c r="J103" s="59">
        <v>0.248226</v>
      </c>
      <c r="K103" s="60">
        <v>9468</v>
      </c>
      <c r="L103" s="60">
        <v>2350.1999999999998</v>
      </c>
      <c r="M103" s="61">
        <v>2.91</v>
      </c>
    </row>
    <row r="104" spans="1:13" x14ac:dyDescent="0.2">
      <c r="A104" s="3">
        <v>97</v>
      </c>
      <c r="B104" s="59">
        <v>0.36489100000000002</v>
      </c>
      <c r="C104" s="59">
        <v>0.30858999999999998</v>
      </c>
      <c r="D104" s="60">
        <v>3244.3</v>
      </c>
      <c r="E104" s="60">
        <v>1001.1</v>
      </c>
      <c r="F104" s="61">
        <v>2.38</v>
      </c>
      <c r="G104" s="3" t="s">
        <v>12</v>
      </c>
      <c r="H104" s="3">
        <v>97</v>
      </c>
      <c r="I104" s="59">
        <v>0.307315</v>
      </c>
      <c r="J104" s="59">
        <v>0.26638299999999998</v>
      </c>
      <c r="K104" s="60">
        <v>7117.8</v>
      </c>
      <c r="L104" s="60">
        <v>1896.1</v>
      </c>
      <c r="M104" s="61">
        <v>2.71</v>
      </c>
    </row>
    <row r="105" spans="1:13" x14ac:dyDescent="0.2">
      <c r="A105" s="3">
        <v>98</v>
      </c>
      <c r="B105" s="59">
        <v>0.40619699999999997</v>
      </c>
      <c r="C105" s="59">
        <v>0.33762599999999998</v>
      </c>
      <c r="D105" s="60">
        <v>2243.1</v>
      </c>
      <c r="E105" s="60">
        <v>757.3</v>
      </c>
      <c r="F105" s="61">
        <v>2.2200000000000002</v>
      </c>
      <c r="G105" s="3" t="s">
        <v>12</v>
      </c>
      <c r="H105" s="3">
        <v>98</v>
      </c>
      <c r="I105" s="59">
        <v>0.33674199999999999</v>
      </c>
      <c r="J105" s="59">
        <v>0.288215</v>
      </c>
      <c r="K105" s="60">
        <v>5221.8</v>
      </c>
      <c r="L105" s="60">
        <v>1505</v>
      </c>
      <c r="M105" s="61">
        <v>2.5099999999999998</v>
      </c>
    </row>
    <row r="106" spans="1:13" x14ac:dyDescent="0.2">
      <c r="A106" s="3">
        <v>99</v>
      </c>
      <c r="B106" s="59">
        <v>0.43126399999999998</v>
      </c>
      <c r="C106" s="59">
        <v>0.354765</v>
      </c>
      <c r="D106" s="60">
        <v>1485.8</v>
      </c>
      <c r="E106" s="60">
        <v>527.1</v>
      </c>
      <c r="F106" s="61">
        <v>2.1</v>
      </c>
      <c r="G106" s="3" t="s">
        <v>12</v>
      </c>
      <c r="H106" s="3">
        <v>99</v>
      </c>
      <c r="I106" s="59">
        <v>0.37304300000000001</v>
      </c>
      <c r="J106" s="59">
        <v>0.31440000000000001</v>
      </c>
      <c r="K106" s="60">
        <v>3716.8</v>
      </c>
      <c r="L106" s="60">
        <v>1168.5999999999999</v>
      </c>
      <c r="M106" s="61">
        <v>2.33</v>
      </c>
    </row>
    <row r="107" spans="1:13" x14ac:dyDescent="0.2">
      <c r="A107" s="3">
        <v>100</v>
      </c>
      <c r="B107" s="3">
        <v>0.47219800000000001</v>
      </c>
      <c r="C107" s="3">
        <v>0.38200699999999999</v>
      </c>
      <c r="D107" s="3">
        <v>958.7</v>
      </c>
      <c r="E107" s="3">
        <v>366.2</v>
      </c>
      <c r="F107" s="3">
        <v>1.98</v>
      </c>
      <c r="G107" s="3" t="s">
        <v>12</v>
      </c>
      <c r="H107" s="3">
        <v>100</v>
      </c>
      <c r="I107" s="3">
        <v>0.40706799999999999</v>
      </c>
      <c r="J107" s="3">
        <v>0.338227</v>
      </c>
      <c r="K107" s="3">
        <v>2548.1999999999998</v>
      </c>
      <c r="L107" s="3">
        <v>861.9</v>
      </c>
      <c r="M107" s="3">
        <v>2.17</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40</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4.9109999999999996E-3</v>
      </c>
      <c r="C7" s="59">
        <v>4.8989999999999997E-3</v>
      </c>
      <c r="D7" s="60">
        <v>100000</v>
      </c>
      <c r="E7" s="60">
        <v>489.9</v>
      </c>
      <c r="F7" s="61">
        <v>78.41</v>
      </c>
      <c r="G7" s="3" t="s">
        <v>12</v>
      </c>
      <c r="H7" s="3">
        <v>0</v>
      </c>
      <c r="I7" s="59">
        <v>3.9810000000000002E-3</v>
      </c>
      <c r="J7" s="59">
        <v>3.973E-3</v>
      </c>
      <c r="K7" s="60">
        <v>100000</v>
      </c>
      <c r="L7" s="60">
        <v>397.3</v>
      </c>
      <c r="M7" s="61">
        <v>82.42</v>
      </c>
    </row>
    <row r="8" spans="1:13" x14ac:dyDescent="0.2">
      <c r="A8" s="3">
        <v>1</v>
      </c>
      <c r="B8" s="59">
        <v>3.3100000000000002E-4</v>
      </c>
      <c r="C8" s="59">
        <v>3.3100000000000002E-4</v>
      </c>
      <c r="D8" s="60">
        <v>99510.1</v>
      </c>
      <c r="E8" s="60">
        <v>32.9</v>
      </c>
      <c r="F8" s="61">
        <v>77.790000000000006</v>
      </c>
      <c r="G8" s="3" t="s">
        <v>12</v>
      </c>
      <c r="H8" s="3">
        <v>1</v>
      </c>
      <c r="I8" s="59">
        <v>2.8600000000000001E-4</v>
      </c>
      <c r="J8" s="59">
        <v>2.8600000000000001E-4</v>
      </c>
      <c r="K8" s="60">
        <v>99602.7</v>
      </c>
      <c r="L8" s="60">
        <v>28.5</v>
      </c>
      <c r="M8" s="61">
        <v>81.75</v>
      </c>
    </row>
    <row r="9" spans="1:13" x14ac:dyDescent="0.2">
      <c r="A9" s="3">
        <v>2</v>
      </c>
      <c r="B9" s="59">
        <v>1.94E-4</v>
      </c>
      <c r="C9" s="59">
        <v>1.94E-4</v>
      </c>
      <c r="D9" s="60">
        <v>99477.2</v>
      </c>
      <c r="E9" s="60">
        <v>19.3</v>
      </c>
      <c r="F9" s="61">
        <v>76.819999999999993</v>
      </c>
      <c r="G9" s="3" t="s">
        <v>12</v>
      </c>
      <c r="H9" s="3">
        <v>2</v>
      </c>
      <c r="I9" s="59">
        <v>1.63E-4</v>
      </c>
      <c r="J9" s="59">
        <v>1.63E-4</v>
      </c>
      <c r="K9" s="60">
        <v>99574.2</v>
      </c>
      <c r="L9" s="60">
        <v>16.3</v>
      </c>
      <c r="M9" s="61">
        <v>80.78</v>
      </c>
    </row>
    <row r="10" spans="1:13" x14ac:dyDescent="0.2">
      <c r="A10" s="3">
        <v>3</v>
      </c>
      <c r="B10" s="59">
        <v>1.27E-4</v>
      </c>
      <c r="C10" s="59">
        <v>1.27E-4</v>
      </c>
      <c r="D10" s="60">
        <v>99458</v>
      </c>
      <c r="E10" s="60">
        <v>12.6</v>
      </c>
      <c r="F10" s="61">
        <v>75.83</v>
      </c>
      <c r="G10" s="3" t="s">
        <v>12</v>
      </c>
      <c r="H10" s="3">
        <v>3</v>
      </c>
      <c r="I10" s="59">
        <v>1.3200000000000001E-4</v>
      </c>
      <c r="J10" s="59">
        <v>1.3200000000000001E-4</v>
      </c>
      <c r="K10" s="60">
        <v>99557.9</v>
      </c>
      <c r="L10" s="60">
        <v>13.1</v>
      </c>
      <c r="M10" s="61">
        <v>79.790000000000006</v>
      </c>
    </row>
    <row r="11" spans="1:13" x14ac:dyDescent="0.2">
      <c r="A11" s="3">
        <v>4</v>
      </c>
      <c r="B11" s="59">
        <v>9.8999999999999994E-5</v>
      </c>
      <c r="C11" s="59">
        <v>9.8999999999999994E-5</v>
      </c>
      <c r="D11" s="60">
        <v>99445.4</v>
      </c>
      <c r="E11" s="60">
        <v>9.8000000000000007</v>
      </c>
      <c r="F11" s="61">
        <v>74.84</v>
      </c>
      <c r="G11" s="3" t="s">
        <v>12</v>
      </c>
      <c r="H11" s="3">
        <v>4</v>
      </c>
      <c r="I11" s="59">
        <v>1.11E-4</v>
      </c>
      <c r="J11" s="59">
        <v>1.11E-4</v>
      </c>
      <c r="K11" s="60">
        <v>99544.8</v>
      </c>
      <c r="L11" s="60">
        <v>11.1</v>
      </c>
      <c r="M11" s="61">
        <v>78.8</v>
      </c>
    </row>
    <row r="12" spans="1:13" x14ac:dyDescent="0.2">
      <c r="A12" s="3">
        <v>5</v>
      </c>
      <c r="B12" s="59">
        <v>1.11E-4</v>
      </c>
      <c r="C12" s="59">
        <v>1.1E-4</v>
      </c>
      <c r="D12" s="60">
        <v>99435.5</v>
      </c>
      <c r="E12" s="60">
        <v>11</v>
      </c>
      <c r="F12" s="61">
        <v>73.849999999999994</v>
      </c>
      <c r="G12" s="3" t="s">
        <v>12</v>
      </c>
      <c r="H12" s="3">
        <v>5</v>
      </c>
      <c r="I12" s="59">
        <v>9.1000000000000003E-5</v>
      </c>
      <c r="J12" s="59">
        <v>9.1000000000000003E-5</v>
      </c>
      <c r="K12" s="60">
        <v>99533.7</v>
      </c>
      <c r="L12" s="60">
        <v>9.1</v>
      </c>
      <c r="M12" s="61">
        <v>77.81</v>
      </c>
    </row>
    <row r="13" spans="1:13" x14ac:dyDescent="0.2">
      <c r="A13" s="3">
        <v>6</v>
      </c>
      <c r="B13" s="59">
        <v>1.0399999999999999E-4</v>
      </c>
      <c r="C13" s="59">
        <v>1.0399999999999999E-4</v>
      </c>
      <c r="D13" s="60">
        <v>99424.5</v>
      </c>
      <c r="E13" s="60">
        <v>10.3</v>
      </c>
      <c r="F13" s="61">
        <v>72.86</v>
      </c>
      <c r="G13" s="3" t="s">
        <v>12</v>
      </c>
      <c r="H13" s="3">
        <v>6</v>
      </c>
      <c r="I13" s="59">
        <v>8.0000000000000007E-5</v>
      </c>
      <c r="J13" s="59">
        <v>8.0000000000000007E-5</v>
      </c>
      <c r="K13" s="60">
        <v>99524.6</v>
      </c>
      <c r="L13" s="60">
        <v>7.9</v>
      </c>
      <c r="M13" s="61">
        <v>76.819999999999993</v>
      </c>
    </row>
    <row r="14" spans="1:13" x14ac:dyDescent="0.2">
      <c r="A14" s="3">
        <v>7</v>
      </c>
      <c r="B14" s="59">
        <v>7.7999999999999999E-5</v>
      </c>
      <c r="C14" s="59">
        <v>7.7999999999999999E-5</v>
      </c>
      <c r="D14" s="60">
        <v>99414.2</v>
      </c>
      <c r="E14" s="60">
        <v>7.7</v>
      </c>
      <c r="F14" s="61">
        <v>71.86</v>
      </c>
      <c r="G14" s="3" t="s">
        <v>12</v>
      </c>
      <c r="H14" s="3">
        <v>7</v>
      </c>
      <c r="I14" s="59">
        <v>6.6000000000000005E-5</v>
      </c>
      <c r="J14" s="59">
        <v>6.6000000000000005E-5</v>
      </c>
      <c r="K14" s="60">
        <v>99516.7</v>
      </c>
      <c r="L14" s="60">
        <v>6.5</v>
      </c>
      <c r="M14" s="61">
        <v>75.819999999999993</v>
      </c>
    </row>
    <row r="15" spans="1:13" x14ac:dyDescent="0.2">
      <c r="A15" s="3">
        <v>8</v>
      </c>
      <c r="B15" s="59">
        <v>1.0399999999999999E-4</v>
      </c>
      <c r="C15" s="59">
        <v>1.0399999999999999E-4</v>
      </c>
      <c r="D15" s="60">
        <v>99406.5</v>
      </c>
      <c r="E15" s="60">
        <v>10.3</v>
      </c>
      <c r="F15" s="61">
        <v>70.87</v>
      </c>
      <c r="G15" s="3" t="s">
        <v>12</v>
      </c>
      <c r="H15" s="3">
        <v>8</v>
      </c>
      <c r="I15" s="59">
        <v>7.8999999999999996E-5</v>
      </c>
      <c r="J15" s="59">
        <v>7.8999999999999996E-5</v>
      </c>
      <c r="K15" s="60">
        <v>99510.2</v>
      </c>
      <c r="L15" s="60">
        <v>7.9</v>
      </c>
      <c r="M15" s="61">
        <v>74.83</v>
      </c>
    </row>
    <row r="16" spans="1:13" x14ac:dyDescent="0.2">
      <c r="A16" s="3">
        <v>9</v>
      </c>
      <c r="B16" s="59">
        <v>1E-4</v>
      </c>
      <c r="C16" s="59">
        <v>1E-4</v>
      </c>
      <c r="D16" s="60">
        <v>99396.2</v>
      </c>
      <c r="E16" s="60">
        <v>9.9</v>
      </c>
      <c r="F16" s="61">
        <v>69.88</v>
      </c>
      <c r="G16" s="3" t="s">
        <v>12</v>
      </c>
      <c r="H16" s="3">
        <v>9</v>
      </c>
      <c r="I16" s="59">
        <v>8.2000000000000001E-5</v>
      </c>
      <c r="J16" s="59">
        <v>8.2000000000000001E-5</v>
      </c>
      <c r="K16" s="60">
        <v>99502.3</v>
      </c>
      <c r="L16" s="60">
        <v>8.1999999999999993</v>
      </c>
      <c r="M16" s="61">
        <v>73.83</v>
      </c>
    </row>
    <row r="17" spans="1:13" x14ac:dyDescent="0.2">
      <c r="A17" s="3">
        <v>10</v>
      </c>
      <c r="B17" s="59">
        <v>8.3999999999999995E-5</v>
      </c>
      <c r="C17" s="59">
        <v>8.3999999999999995E-5</v>
      </c>
      <c r="D17" s="60">
        <v>99386.2</v>
      </c>
      <c r="E17" s="60">
        <v>8.4</v>
      </c>
      <c r="F17" s="61">
        <v>68.88</v>
      </c>
      <c r="G17" s="3" t="s">
        <v>12</v>
      </c>
      <c r="H17" s="3">
        <v>10</v>
      </c>
      <c r="I17" s="59">
        <v>6.4999999999999994E-5</v>
      </c>
      <c r="J17" s="59">
        <v>6.4999999999999994E-5</v>
      </c>
      <c r="K17" s="60">
        <v>99494.2</v>
      </c>
      <c r="L17" s="60">
        <v>6.5</v>
      </c>
      <c r="M17" s="61">
        <v>72.84</v>
      </c>
    </row>
    <row r="18" spans="1:13" x14ac:dyDescent="0.2">
      <c r="A18" s="3">
        <v>11</v>
      </c>
      <c r="B18" s="59">
        <v>9.3999999999999994E-5</v>
      </c>
      <c r="C18" s="59">
        <v>9.3999999999999994E-5</v>
      </c>
      <c r="D18" s="60">
        <v>99377.8</v>
      </c>
      <c r="E18" s="60">
        <v>9.3000000000000007</v>
      </c>
      <c r="F18" s="61">
        <v>67.89</v>
      </c>
      <c r="G18" s="3" t="s">
        <v>12</v>
      </c>
      <c r="H18" s="3">
        <v>11</v>
      </c>
      <c r="I18" s="59">
        <v>8.2999999999999998E-5</v>
      </c>
      <c r="J18" s="59">
        <v>8.2999999999999998E-5</v>
      </c>
      <c r="K18" s="60">
        <v>99487.7</v>
      </c>
      <c r="L18" s="60">
        <v>8.1999999999999993</v>
      </c>
      <c r="M18" s="61">
        <v>71.84</v>
      </c>
    </row>
    <row r="19" spans="1:13" x14ac:dyDescent="0.2">
      <c r="A19" s="3">
        <v>12</v>
      </c>
      <c r="B19" s="59">
        <v>1.06E-4</v>
      </c>
      <c r="C19" s="59">
        <v>1.06E-4</v>
      </c>
      <c r="D19" s="60">
        <v>99368.5</v>
      </c>
      <c r="E19" s="60">
        <v>10.5</v>
      </c>
      <c r="F19" s="61">
        <v>66.900000000000006</v>
      </c>
      <c r="G19" s="3" t="s">
        <v>12</v>
      </c>
      <c r="H19" s="3">
        <v>12</v>
      </c>
      <c r="I19" s="59">
        <v>9.3999999999999994E-5</v>
      </c>
      <c r="J19" s="59">
        <v>9.3999999999999994E-5</v>
      </c>
      <c r="K19" s="60">
        <v>99479.4</v>
      </c>
      <c r="L19" s="60">
        <v>9.4</v>
      </c>
      <c r="M19" s="61">
        <v>70.849999999999994</v>
      </c>
    </row>
    <row r="20" spans="1:13" x14ac:dyDescent="0.2">
      <c r="A20" s="3">
        <v>13</v>
      </c>
      <c r="B20" s="59">
        <v>1.07E-4</v>
      </c>
      <c r="C20" s="59">
        <v>1.07E-4</v>
      </c>
      <c r="D20" s="60">
        <v>99358</v>
      </c>
      <c r="E20" s="60">
        <v>10.6</v>
      </c>
      <c r="F20" s="61">
        <v>65.900000000000006</v>
      </c>
      <c r="G20" s="3" t="s">
        <v>12</v>
      </c>
      <c r="H20" s="3">
        <v>13</v>
      </c>
      <c r="I20" s="59">
        <v>9.1000000000000003E-5</v>
      </c>
      <c r="J20" s="59">
        <v>9.1000000000000003E-5</v>
      </c>
      <c r="K20" s="60">
        <v>99470</v>
      </c>
      <c r="L20" s="60">
        <v>9</v>
      </c>
      <c r="M20" s="61">
        <v>69.86</v>
      </c>
    </row>
    <row r="21" spans="1:13" x14ac:dyDescent="0.2">
      <c r="A21" s="3">
        <v>14</v>
      </c>
      <c r="B21" s="59">
        <v>1.3300000000000001E-4</v>
      </c>
      <c r="C21" s="59">
        <v>1.3300000000000001E-4</v>
      </c>
      <c r="D21" s="60">
        <v>99347.4</v>
      </c>
      <c r="E21" s="60">
        <v>13.2</v>
      </c>
      <c r="F21" s="61">
        <v>64.91</v>
      </c>
      <c r="G21" s="3" t="s">
        <v>12</v>
      </c>
      <c r="H21" s="3">
        <v>14</v>
      </c>
      <c r="I21" s="59">
        <v>1.2400000000000001E-4</v>
      </c>
      <c r="J21" s="59">
        <v>1.2400000000000001E-4</v>
      </c>
      <c r="K21" s="60">
        <v>99461</v>
      </c>
      <c r="L21" s="60">
        <v>12.4</v>
      </c>
      <c r="M21" s="61">
        <v>68.86</v>
      </c>
    </row>
    <row r="22" spans="1:13" x14ac:dyDescent="0.2">
      <c r="A22" s="3">
        <v>15</v>
      </c>
      <c r="B22" s="59">
        <v>2.0100000000000001E-4</v>
      </c>
      <c r="C22" s="59">
        <v>2.0100000000000001E-4</v>
      </c>
      <c r="D22" s="60">
        <v>99334.1</v>
      </c>
      <c r="E22" s="60">
        <v>20</v>
      </c>
      <c r="F22" s="61">
        <v>63.92</v>
      </c>
      <c r="G22" s="3" t="s">
        <v>12</v>
      </c>
      <c r="H22" s="3">
        <v>15</v>
      </c>
      <c r="I22" s="59">
        <v>1.3200000000000001E-4</v>
      </c>
      <c r="J22" s="59">
        <v>1.3200000000000001E-4</v>
      </c>
      <c r="K22" s="60">
        <v>99448.7</v>
      </c>
      <c r="L22" s="60">
        <v>13.1</v>
      </c>
      <c r="M22" s="61">
        <v>67.87</v>
      </c>
    </row>
    <row r="23" spans="1:13" x14ac:dyDescent="0.2">
      <c r="A23" s="3">
        <v>16</v>
      </c>
      <c r="B23" s="59">
        <v>2.52E-4</v>
      </c>
      <c r="C23" s="59">
        <v>2.52E-4</v>
      </c>
      <c r="D23" s="60">
        <v>99314.2</v>
      </c>
      <c r="E23" s="60">
        <v>25</v>
      </c>
      <c r="F23" s="61">
        <v>62.93</v>
      </c>
      <c r="G23" s="3" t="s">
        <v>12</v>
      </c>
      <c r="H23" s="3">
        <v>16</v>
      </c>
      <c r="I23" s="59">
        <v>1.7100000000000001E-4</v>
      </c>
      <c r="J23" s="59">
        <v>1.7100000000000001E-4</v>
      </c>
      <c r="K23" s="60">
        <v>99435.5</v>
      </c>
      <c r="L23" s="60">
        <v>17</v>
      </c>
      <c r="M23" s="61">
        <v>66.88</v>
      </c>
    </row>
    <row r="24" spans="1:13" x14ac:dyDescent="0.2">
      <c r="A24" s="3">
        <v>17</v>
      </c>
      <c r="B24" s="59">
        <v>4.1300000000000001E-4</v>
      </c>
      <c r="C24" s="59">
        <v>4.1300000000000001E-4</v>
      </c>
      <c r="D24" s="60">
        <v>99289.2</v>
      </c>
      <c r="E24" s="60">
        <v>41</v>
      </c>
      <c r="F24" s="61">
        <v>61.95</v>
      </c>
      <c r="G24" s="3" t="s">
        <v>12</v>
      </c>
      <c r="H24" s="3">
        <v>17</v>
      </c>
      <c r="I24" s="59">
        <v>2.0100000000000001E-4</v>
      </c>
      <c r="J24" s="59">
        <v>2.0100000000000001E-4</v>
      </c>
      <c r="K24" s="60">
        <v>99418.5</v>
      </c>
      <c r="L24" s="60">
        <v>19.899999999999999</v>
      </c>
      <c r="M24" s="61">
        <v>65.89</v>
      </c>
    </row>
    <row r="25" spans="1:13" x14ac:dyDescent="0.2">
      <c r="A25" s="3">
        <v>18</v>
      </c>
      <c r="B25" s="59">
        <v>5.04E-4</v>
      </c>
      <c r="C25" s="59">
        <v>5.04E-4</v>
      </c>
      <c r="D25" s="60">
        <v>99248.2</v>
      </c>
      <c r="E25" s="60">
        <v>50</v>
      </c>
      <c r="F25" s="61">
        <v>60.97</v>
      </c>
      <c r="G25" s="3" t="s">
        <v>12</v>
      </c>
      <c r="H25" s="3">
        <v>18</v>
      </c>
      <c r="I25" s="59">
        <v>2.13E-4</v>
      </c>
      <c r="J25" s="59">
        <v>2.13E-4</v>
      </c>
      <c r="K25" s="60">
        <v>99398.6</v>
      </c>
      <c r="L25" s="60">
        <v>21.2</v>
      </c>
      <c r="M25" s="61">
        <v>64.900000000000006</v>
      </c>
    </row>
    <row r="26" spans="1:13" x14ac:dyDescent="0.2">
      <c r="A26" s="3">
        <v>19</v>
      </c>
      <c r="B26" s="59">
        <v>5.2999999999999998E-4</v>
      </c>
      <c r="C26" s="59">
        <v>5.2999999999999998E-4</v>
      </c>
      <c r="D26" s="60">
        <v>99198.2</v>
      </c>
      <c r="E26" s="60">
        <v>52.6</v>
      </c>
      <c r="F26" s="61">
        <v>60</v>
      </c>
      <c r="G26" s="3" t="s">
        <v>12</v>
      </c>
      <c r="H26" s="3">
        <v>19</v>
      </c>
      <c r="I26" s="59">
        <v>2.3800000000000001E-4</v>
      </c>
      <c r="J26" s="59">
        <v>2.3800000000000001E-4</v>
      </c>
      <c r="K26" s="60">
        <v>99377.4</v>
      </c>
      <c r="L26" s="60">
        <v>23.7</v>
      </c>
      <c r="M26" s="61">
        <v>63.92</v>
      </c>
    </row>
    <row r="27" spans="1:13" x14ac:dyDescent="0.2">
      <c r="A27" s="3">
        <v>20</v>
      </c>
      <c r="B27" s="59">
        <v>5.7399999999999997E-4</v>
      </c>
      <c r="C27" s="59">
        <v>5.7300000000000005E-4</v>
      </c>
      <c r="D27" s="60">
        <v>99145.600000000006</v>
      </c>
      <c r="E27" s="60">
        <v>56.9</v>
      </c>
      <c r="F27" s="61">
        <v>59.03</v>
      </c>
      <c r="G27" s="3" t="s">
        <v>12</v>
      </c>
      <c r="H27" s="3">
        <v>20</v>
      </c>
      <c r="I27" s="59">
        <v>2.2499999999999999E-4</v>
      </c>
      <c r="J27" s="59">
        <v>2.2499999999999999E-4</v>
      </c>
      <c r="K27" s="60">
        <v>99353.7</v>
      </c>
      <c r="L27" s="60">
        <v>22.4</v>
      </c>
      <c r="M27" s="61">
        <v>62.93</v>
      </c>
    </row>
    <row r="28" spans="1:13" x14ac:dyDescent="0.2">
      <c r="A28" s="3">
        <v>21</v>
      </c>
      <c r="B28" s="59">
        <v>6.29E-4</v>
      </c>
      <c r="C28" s="59">
        <v>6.29E-4</v>
      </c>
      <c r="D28" s="60">
        <v>99088.8</v>
      </c>
      <c r="E28" s="60">
        <v>62.3</v>
      </c>
      <c r="F28" s="61">
        <v>58.07</v>
      </c>
      <c r="G28" s="3" t="s">
        <v>12</v>
      </c>
      <c r="H28" s="3">
        <v>21</v>
      </c>
      <c r="I28" s="59">
        <v>2.31E-4</v>
      </c>
      <c r="J28" s="59">
        <v>2.31E-4</v>
      </c>
      <c r="K28" s="60">
        <v>99331.3</v>
      </c>
      <c r="L28" s="60">
        <v>23</v>
      </c>
      <c r="M28" s="61">
        <v>61.95</v>
      </c>
    </row>
    <row r="29" spans="1:13" x14ac:dyDescent="0.2">
      <c r="A29" s="3">
        <v>22</v>
      </c>
      <c r="B29" s="59">
        <v>5.9599999999999996E-4</v>
      </c>
      <c r="C29" s="59">
        <v>5.9599999999999996E-4</v>
      </c>
      <c r="D29" s="60">
        <v>99026.5</v>
      </c>
      <c r="E29" s="60">
        <v>59</v>
      </c>
      <c r="F29" s="61">
        <v>57.1</v>
      </c>
      <c r="G29" s="3" t="s">
        <v>12</v>
      </c>
      <c r="H29" s="3">
        <v>22</v>
      </c>
      <c r="I29" s="59">
        <v>2.14E-4</v>
      </c>
      <c r="J29" s="59">
        <v>2.14E-4</v>
      </c>
      <c r="K29" s="60">
        <v>99308.3</v>
      </c>
      <c r="L29" s="60">
        <v>21.3</v>
      </c>
      <c r="M29" s="61">
        <v>60.96</v>
      </c>
    </row>
    <row r="30" spans="1:13" x14ac:dyDescent="0.2">
      <c r="A30" s="3">
        <v>23</v>
      </c>
      <c r="B30" s="59">
        <v>6.1399999999999996E-4</v>
      </c>
      <c r="C30" s="59">
        <v>6.1399999999999996E-4</v>
      </c>
      <c r="D30" s="60">
        <v>98967.5</v>
      </c>
      <c r="E30" s="60">
        <v>60.8</v>
      </c>
      <c r="F30" s="61">
        <v>56.14</v>
      </c>
      <c r="G30" s="3" t="s">
        <v>12</v>
      </c>
      <c r="H30" s="3">
        <v>23</v>
      </c>
      <c r="I30" s="59">
        <v>2.5900000000000001E-4</v>
      </c>
      <c r="J30" s="59">
        <v>2.5900000000000001E-4</v>
      </c>
      <c r="K30" s="60">
        <v>99287.1</v>
      </c>
      <c r="L30" s="60">
        <v>25.7</v>
      </c>
      <c r="M30" s="61">
        <v>59.97</v>
      </c>
    </row>
    <row r="31" spans="1:13" x14ac:dyDescent="0.2">
      <c r="A31" s="3">
        <v>24</v>
      </c>
      <c r="B31" s="59">
        <v>6.0899999999999995E-4</v>
      </c>
      <c r="C31" s="59">
        <v>6.0899999999999995E-4</v>
      </c>
      <c r="D31" s="60">
        <v>98906.7</v>
      </c>
      <c r="E31" s="60">
        <v>60.2</v>
      </c>
      <c r="F31" s="61">
        <v>55.17</v>
      </c>
      <c r="G31" s="3" t="s">
        <v>12</v>
      </c>
      <c r="H31" s="3">
        <v>24</v>
      </c>
      <c r="I31" s="59">
        <v>2.4499999999999999E-4</v>
      </c>
      <c r="J31" s="59">
        <v>2.4499999999999999E-4</v>
      </c>
      <c r="K31" s="60">
        <v>99261.4</v>
      </c>
      <c r="L31" s="60">
        <v>24.3</v>
      </c>
      <c r="M31" s="61">
        <v>58.99</v>
      </c>
    </row>
    <row r="32" spans="1:13" x14ac:dyDescent="0.2">
      <c r="A32" s="3">
        <v>25</v>
      </c>
      <c r="B32" s="59">
        <v>6.6E-4</v>
      </c>
      <c r="C32" s="59">
        <v>6.6E-4</v>
      </c>
      <c r="D32" s="60">
        <v>98846.5</v>
      </c>
      <c r="E32" s="60">
        <v>65.2</v>
      </c>
      <c r="F32" s="61">
        <v>54.21</v>
      </c>
      <c r="G32" s="3" t="s">
        <v>12</v>
      </c>
      <c r="H32" s="3">
        <v>25</v>
      </c>
      <c r="I32" s="59">
        <v>2.7500000000000002E-4</v>
      </c>
      <c r="J32" s="59">
        <v>2.7500000000000002E-4</v>
      </c>
      <c r="K32" s="60">
        <v>99237.1</v>
      </c>
      <c r="L32" s="60">
        <v>27.3</v>
      </c>
      <c r="M32" s="61">
        <v>58</v>
      </c>
    </row>
    <row r="33" spans="1:13" x14ac:dyDescent="0.2">
      <c r="A33" s="3">
        <v>26</v>
      </c>
      <c r="B33" s="59">
        <v>6.7199999999999996E-4</v>
      </c>
      <c r="C33" s="59">
        <v>6.7100000000000005E-4</v>
      </c>
      <c r="D33" s="60">
        <v>98781.2</v>
      </c>
      <c r="E33" s="60">
        <v>66.3</v>
      </c>
      <c r="F33" s="61">
        <v>53.24</v>
      </c>
      <c r="G33" s="3" t="s">
        <v>12</v>
      </c>
      <c r="H33" s="3">
        <v>26</v>
      </c>
      <c r="I33" s="59">
        <v>2.8600000000000001E-4</v>
      </c>
      <c r="J33" s="59">
        <v>2.8600000000000001E-4</v>
      </c>
      <c r="K33" s="60">
        <v>99209.8</v>
      </c>
      <c r="L33" s="60">
        <v>28.3</v>
      </c>
      <c r="M33" s="61">
        <v>57.02</v>
      </c>
    </row>
    <row r="34" spans="1:13" x14ac:dyDescent="0.2">
      <c r="A34" s="3">
        <v>27</v>
      </c>
      <c r="B34" s="59">
        <v>6.8199999999999999E-4</v>
      </c>
      <c r="C34" s="59">
        <v>6.8199999999999999E-4</v>
      </c>
      <c r="D34" s="60">
        <v>98714.9</v>
      </c>
      <c r="E34" s="60">
        <v>67.3</v>
      </c>
      <c r="F34" s="61">
        <v>52.28</v>
      </c>
      <c r="G34" s="3" t="s">
        <v>12</v>
      </c>
      <c r="H34" s="3">
        <v>27</v>
      </c>
      <c r="I34" s="59">
        <v>3.3399999999999999E-4</v>
      </c>
      <c r="J34" s="59">
        <v>3.3399999999999999E-4</v>
      </c>
      <c r="K34" s="60">
        <v>99181.4</v>
      </c>
      <c r="L34" s="60">
        <v>33.1</v>
      </c>
      <c r="M34" s="61">
        <v>56.04</v>
      </c>
    </row>
    <row r="35" spans="1:13" x14ac:dyDescent="0.2">
      <c r="A35" s="3">
        <v>28</v>
      </c>
      <c r="B35" s="59">
        <v>7.5900000000000002E-4</v>
      </c>
      <c r="C35" s="59">
        <v>7.5900000000000002E-4</v>
      </c>
      <c r="D35" s="60">
        <v>98647.6</v>
      </c>
      <c r="E35" s="60">
        <v>74.900000000000006</v>
      </c>
      <c r="F35" s="61">
        <v>51.31</v>
      </c>
      <c r="G35" s="3" t="s">
        <v>12</v>
      </c>
      <c r="H35" s="3">
        <v>28</v>
      </c>
      <c r="I35" s="59">
        <v>3.48E-4</v>
      </c>
      <c r="J35" s="59">
        <v>3.48E-4</v>
      </c>
      <c r="K35" s="60">
        <v>99148.3</v>
      </c>
      <c r="L35" s="60">
        <v>34.5</v>
      </c>
      <c r="M35" s="61">
        <v>55.05</v>
      </c>
    </row>
    <row r="36" spans="1:13" x14ac:dyDescent="0.2">
      <c r="A36" s="3">
        <v>29</v>
      </c>
      <c r="B36" s="59">
        <v>7.8200000000000003E-4</v>
      </c>
      <c r="C36" s="59">
        <v>7.8200000000000003E-4</v>
      </c>
      <c r="D36" s="60">
        <v>98572.800000000003</v>
      </c>
      <c r="E36" s="60">
        <v>77.099999999999994</v>
      </c>
      <c r="F36" s="61">
        <v>50.35</v>
      </c>
      <c r="G36" s="3" t="s">
        <v>12</v>
      </c>
      <c r="H36" s="3">
        <v>29</v>
      </c>
      <c r="I36" s="59">
        <v>3.4200000000000002E-4</v>
      </c>
      <c r="J36" s="59">
        <v>3.4200000000000002E-4</v>
      </c>
      <c r="K36" s="60">
        <v>99113.8</v>
      </c>
      <c r="L36" s="60">
        <v>33.9</v>
      </c>
      <c r="M36" s="61">
        <v>54.07</v>
      </c>
    </row>
    <row r="37" spans="1:13" x14ac:dyDescent="0.2">
      <c r="A37" s="3">
        <v>30</v>
      </c>
      <c r="B37" s="59">
        <v>8.5599999999999999E-4</v>
      </c>
      <c r="C37" s="59">
        <v>8.5499999999999997E-4</v>
      </c>
      <c r="D37" s="60">
        <v>98495.7</v>
      </c>
      <c r="E37" s="60">
        <v>84.2</v>
      </c>
      <c r="F37" s="61">
        <v>49.39</v>
      </c>
      <c r="G37" s="3" t="s">
        <v>12</v>
      </c>
      <c r="H37" s="3">
        <v>30</v>
      </c>
      <c r="I37" s="59">
        <v>4.0000000000000002E-4</v>
      </c>
      <c r="J37" s="59">
        <v>4.0000000000000002E-4</v>
      </c>
      <c r="K37" s="60">
        <v>99079.9</v>
      </c>
      <c r="L37" s="60">
        <v>39.6</v>
      </c>
      <c r="M37" s="61">
        <v>53.09</v>
      </c>
    </row>
    <row r="38" spans="1:13" x14ac:dyDescent="0.2">
      <c r="A38" s="3">
        <v>31</v>
      </c>
      <c r="B38" s="59">
        <v>8.3299999999999997E-4</v>
      </c>
      <c r="C38" s="59">
        <v>8.3299999999999997E-4</v>
      </c>
      <c r="D38" s="60">
        <v>98411.4</v>
      </c>
      <c r="E38" s="60">
        <v>81.900000000000006</v>
      </c>
      <c r="F38" s="61">
        <v>48.43</v>
      </c>
      <c r="G38" s="3" t="s">
        <v>12</v>
      </c>
      <c r="H38" s="3">
        <v>31</v>
      </c>
      <c r="I38" s="59">
        <v>4.15E-4</v>
      </c>
      <c r="J38" s="59">
        <v>4.15E-4</v>
      </c>
      <c r="K38" s="60">
        <v>99040.3</v>
      </c>
      <c r="L38" s="60">
        <v>41.1</v>
      </c>
      <c r="M38" s="61">
        <v>52.11</v>
      </c>
    </row>
    <row r="39" spans="1:13" x14ac:dyDescent="0.2">
      <c r="A39" s="3">
        <v>32</v>
      </c>
      <c r="B39" s="59">
        <v>9.0300000000000005E-4</v>
      </c>
      <c r="C39" s="59">
        <v>9.0300000000000005E-4</v>
      </c>
      <c r="D39" s="60">
        <v>98329.5</v>
      </c>
      <c r="E39" s="60">
        <v>88.8</v>
      </c>
      <c r="F39" s="61">
        <v>47.47</v>
      </c>
      <c r="G39" s="3" t="s">
        <v>12</v>
      </c>
      <c r="H39" s="3">
        <v>32</v>
      </c>
      <c r="I39" s="59">
        <v>4.5899999999999999E-4</v>
      </c>
      <c r="J39" s="59">
        <v>4.5899999999999999E-4</v>
      </c>
      <c r="K39" s="60">
        <v>98999.2</v>
      </c>
      <c r="L39" s="60">
        <v>45.5</v>
      </c>
      <c r="M39" s="61">
        <v>51.13</v>
      </c>
    </row>
    <row r="40" spans="1:13" x14ac:dyDescent="0.2">
      <c r="A40" s="3">
        <v>33</v>
      </c>
      <c r="B40" s="59">
        <v>9.2699999999999998E-4</v>
      </c>
      <c r="C40" s="59">
        <v>9.2599999999999996E-4</v>
      </c>
      <c r="D40" s="60">
        <v>98240.7</v>
      </c>
      <c r="E40" s="60">
        <v>91</v>
      </c>
      <c r="F40" s="61">
        <v>46.51</v>
      </c>
      <c r="G40" s="3" t="s">
        <v>12</v>
      </c>
      <c r="H40" s="3">
        <v>33</v>
      </c>
      <c r="I40" s="59">
        <v>4.8799999999999999E-4</v>
      </c>
      <c r="J40" s="59">
        <v>4.8799999999999999E-4</v>
      </c>
      <c r="K40" s="60">
        <v>98953.8</v>
      </c>
      <c r="L40" s="60">
        <v>48.3</v>
      </c>
      <c r="M40" s="61">
        <v>50.16</v>
      </c>
    </row>
    <row r="41" spans="1:13" x14ac:dyDescent="0.2">
      <c r="A41" s="3">
        <v>34</v>
      </c>
      <c r="B41" s="59">
        <v>1.0629999999999999E-3</v>
      </c>
      <c r="C41" s="59">
        <v>1.062E-3</v>
      </c>
      <c r="D41" s="60">
        <v>98149.7</v>
      </c>
      <c r="E41" s="60">
        <v>104.3</v>
      </c>
      <c r="F41" s="61">
        <v>45.56</v>
      </c>
      <c r="G41" s="3" t="s">
        <v>12</v>
      </c>
      <c r="H41" s="3">
        <v>34</v>
      </c>
      <c r="I41" s="59">
        <v>5.44E-4</v>
      </c>
      <c r="J41" s="59">
        <v>5.44E-4</v>
      </c>
      <c r="K41" s="60">
        <v>98905.5</v>
      </c>
      <c r="L41" s="60">
        <v>53.8</v>
      </c>
      <c r="M41" s="61">
        <v>49.18</v>
      </c>
    </row>
    <row r="42" spans="1:13" x14ac:dyDescent="0.2">
      <c r="A42" s="3">
        <v>35</v>
      </c>
      <c r="B42" s="59">
        <v>1.1490000000000001E-3</v>
      </c>
      <c r="C42" s="59">
        <v>1.1490000000000001E-3</v>
      </c>
      <c r="D42" s="60">
        <v>98045.4</v>
      </c>
      <c r="E42" s="60">
        <v>112.6</v>
      </c>
      <c r="F42" s="61">
        <v>44.6</v>
      </c>
      <c r="G42" s="3" t="s">
        <v>12</v>
      </c>
      <c r="H42" s="3">
        <v>35</v>
      </c>
      <c r="I42" s="59">
        <v>6.1799999999999995E-4</v>
      </c>
      <c r="J42" s="59">
        <v>6.1799999999999995E-4</v>
      </c>
      <c r="K42" s="60">
        <v>98851.7</v>
      </c>
      <c r="L42" s="60">
        <v>61.1</v>
      </c>
      <c r="M42" s="61">
        <v>48.21</v>
      </c>
    </row>
    <row r="43" spans="1:13" x14ac:dyDescent="0.2">
      <c r="A43" s="3">
        <v>36</v>
      </c>
      <c r="B43" s="59">
        <v>1.2019999999999999E-3</v>
      </c>
      <c r="C43" s="59">
        <v>1.201E-3</v>
      </c>
      <c r="D43" s="60">
        <v>97932.800000000003</v>
      </c>
      <c r="E43" s="60">
        <v>117.7</v>
      </c>
      <c r="F43" s="61">
        <v>43.66</v>
      </c>
      <c r="G43" s="3" t="s">
        <v>12</v>
      </c>
      <c r="H43" s="3">
        <v>36</v>
      </c>
      <c r="I43" s="59">
        <v>6.4499999999999996E-4</v>
      </c>
      <c r="J43" s="59">
        <v>6.4400000000000004E-4</v>
      </c>
      <c r="K43" s="60">
        <v>98790.6</v>
      </c>
      <c r="L43" s="60">
        <v>63.7</v>
      </c>
      <c r="M43" s="61">
        <v>47.24</v>
      </c>
    </row>
    <row r="44" spans="1:13" x14ac:dyDescent="0.2">
      <c r="A44" s="3">
        <v>37</v>
      </c>
      <c r="B44" s="59">
        <v>1.2869999999999999E-3</v>
      </c>
      <c r="C44" s="59">
        <v>1.286E-3</v>
      </c>
      <c r="D44" s="60">
        <v>97815.1</v>
      </c>
      <c r="E44" s="60">
        <v>125.8</v>
      </c>
      <c r="F44" s="61">
        <v>42.71</v>
      </c>
      <c r="G44" s="3" t="s">
        <v>12</v>
      </c>
      <c r="H44" s="3">
        <v>37</v>
      </c>
      <c r="I44" s="59">
        <v>7.0799999999999997E-4</v>
      </c>
      <c r="J44" s="59">
        <v>7.0699999999999995E-4</v>
      </c>
      <c r="K44" s="60">
        <v>98726.9</v>
      </c>
      <c r="L44" s="60">
        <v>69.8</v>
      </c>
      <c r="M44" s="61">
        <v>46.27</v>
      </c>
    </row>
    <row r="45" spans="1:13" x14ac:dyDescent="0.2">
      <c r="A45" s="3">
        <v>38</v>
      </c>
      <c r="B45" s="59">
        <v>1.384E-3</v>
      </c>
      <c r="C45" s="59">
        <v>1.3829999999999999E-3</v>
      </c>
      <c r="D45" s="60">
        <v>97689.4</v>
      </c>
      <c r="E45" s="60">
        <v>135.1</v>
      </c>
      <c r="F45" s="61">
        <v>41.76</v>
      </c>
      <c r="G45" s="3" t="s">
        <v>12</v>
      </c>
      <c r="H45" s="3">
        <v>38</v>
      </c>
      <c r="I45" s="59">
        <v>7.6800000000000002E-4</v>
      </c>
      <c r="J45" s="59">
        <v>7.6800000000000002E-4</v>
      </c>
      <c r="K45" s="60">
        <v>98657.1</v>
      </c>
      <c r="L45" s="60">
        <v>75.7</v>
      </c>
      <c r="M45" s="61">
        <v>45.3</v>
      </c>
    </row>
    <row r="46" spans="1:13" x14ac:dyDescent="0.2">
      <c r="A46" s="3">
        <v>39</v>
      </c>
      <c r="B46" s="59">
        <v>1.4920000000000001E-3</v>
      </c>
      <c r="C46" s="59">
        <v>1.49E-3</v>
      </c>
      <c r="D46" s="60">
        <v>97554.3</v>
      </c>
      <c r="E46" s="60">
        <v>145.4</v>
      </c>
      <c r="F46" s="61">
        <v>40.82</v>
      </c>
      <c r="G46" s="3" t="s">
        <v>12</v>
      </c>
      <c r="H46" s="3">
        <v>39</v>
      </c>
      <c r="I46" s="59">
        <v>7.9600000000000005E-4</v>
      </c>
      <c r="J46" s="59">
        <v>7.9600000000000005E-4</v>
      </c>
      <c r="K46" s="60">
        <v>98581.4</v>
      </c>
      <c r="L46" s="60">
        <v>78.5</v>
      </c>
      <c r="M46" s="61">
        <v>44.33</v>
      </c>
    </row>
    <row r="47" spans="1:13" x14ac:dyDescent="0.2">
      <c r="A47" s="3">
        <v>40</v>
      </c>
      <c r="B47" s="59">
        <v>1.637E-3</v>
      </c>
      <c r="C47" s="59">
        <v>1.6360000000000001E-3</v>
      </c>
      <c r="D47" s="60">
        <v>97408.9</v>
      </c>
      <c r="E47" s="60">
        <v>159.30000000000001</v>
      </c>
      <c r="F47" s="61">
        <v>39.880000000000003</v>
      </c>
      <c r="G47" s="3" t="s">
        <v>12</v>
      </c>
      <c r="H47" s="3">
        <v>40</v>
      </c>
      <c r="I47" s="59">
        <v>9.3700000000000001E-4</v>
      </c>
      <c r="J47" s="59">
        <v>9.3700000000000001E-4</v>
      </c>
      <c r="K47" s="60">
        <v>98502.9</v>
      </c>
      <c r="L47" s="60">
        <v>92.3</v>
      </c>
      <c r="M47" s="61">
        <v>43.37</v>
      </c>
    </row>
    <row r="48" spans="1:13" x14ac:dyDescent="0.2">
      <c r="A48" s="3">
        <v>41</v>
      </c>
      <c r="B48" s="59">
        <v>1.7279999999999999E-3</v>
      </c>
      <c r="C48" s="59">
        <v>1.727E-3</v>
      </c>
      <c r="D48" s="60">
        <v>97249.5</v>
      </c>
      <c r="E48" s="60">
        <v>167.9</v>
      </c>
      <c r="F48" s="61">
        <v>38.94</v>
      </c>
      <c r="G48" s="3" t="s">
        <v>12</v>
      </c>
      <c r="H48" s="3">
        <v>41</v>
      </c>
      <c r="I48" s="59">
        <v>1.049E-3</v>
      </c>
      <c r="J48" s="59">
        <v>1.0480000000000001E-3</v>
      </c>
      <c r="K48" s="60">
        <v>98410.6</v>
      </c>
      <c r="L48" s="60">
        <v>103.2</v>
      </c>
      <c r="M48" s="61">
        <v>42.41</v>
      </c>
    </row>
    <row r="49" spans="1:13" x14ac:dyDescent="0.2">
      <c r="A49" s="3">
        <v>42</v>
      </c>
      <c r="B49" s="59">
        <v>1.877E-3</v>
      </c>
      <c r="C49" s="59">
        <v>1.8749999999999999E-3</v>
      </c>
      <c r="D49" s="60">
        <v>97081.600000000006</v>
      </c>
      <c r="E49" s="60">
        <v>182.1</v>
      </c>
      <c r="F49" s="61">
        <v>38.01</v>
      </c>
      <c r="G49" s="3" t="s">
        <v>12</v>
      </c>
      <c r="H49" s="3">
        <v>42</v>
      </c>
      <c r="I49" s="59">
        <v>1.0820000000000001E-3</v>
      </c>
      <c r="J49" s="59">
        <v>1.0820000000000001E-3</v>
      </c>
      <c r="K49" s="60">
        <v>98307.5</v>
      </c>
      <c r="L49" s="60">
        <v>106.4</v>
      </c>
      <c r="M49" s="61">
        <v>41.45</v>
      </c>
    </row>
    <row r="50" spans="1:13" x14ac:dyDescent="0.2">
      <c r="A50" s="3">
        <v>43</v>
      </c>
      <c r="B50" s="59">
        <v>1.934E-3</v>
      </c>
      <c r="C50" s="59">
        <v>1.933E-3</v>
      </c>
      <c r="D50" s="60">
        <v>96899.6</v>
      </c>
      <c r="E50" s="60">
        <v>187.3</v>
      </c>
      <c r="F50" s="61">
        <v>37.08</v>
      </c>
      <c r="G50" s="3" t="s">
        <v>12</v>
      </c>
      <c r="H50" s="3">
        <v>43</v>
      </c>
      <c r="I50" s="59">
        <v>1.1950000000000001E-3</v>
      </c>
      <c r="J50" s="59">
        <v>1.194E-3</v>
      </c>
      <c r="K50" s="60">
        <v>98201.1</v>
      </c>
      <c r="L50" s="60">
        <v>117.3</v>
      </c>
      <c r="M50" s="61">
        <v>40.5</v>
      </c>
    </row>
    <row r="51" spans="1:13" x14ac:dyDescent="0.2">
      <c r="A51" s="3">
        <v>44</v>
      </c>
      <c r="B51" s="59">
        <v>2.215E-3</v>
      </c>
      <c r="C51" s="59">
        <v>2.2130000000000001E-3</v>
      </c>
      <c r="D51" s="60">
        <v>96712.3</v>
      </c>
      <c r="E51" s="60">
        <v>214</v>
      </c>
      <c r="F51" s="61">
        <v>36.15</v>
      </c>
      <c r="G51" s="3" t="s">
        <v>12</v>
      </c>
      <c r="H51" s="3">
        <v>44</v>
      </c>
      <c r="I51" s="59">
        <v>1.33E-3</v>
      </c>
      <c r="J51" s="59">
        <v>1.3290000000000001E-3</v>
      </c>
      <c r="K51" s="60">
        <v>98083.8</v>
      </c>
      <c r="L51" s="60">
        <v>130.30000000000001</v>
      </c>
      <c r="M51" s="61">
        <v>39.549999999999997</v>
      </c>
    </row>
    <row r="52" spans="1:13" x14ac:dyDescent="0.2">
      <c r="A52" s="3">
        <v>45</v>
      </c>
      <c r="B52" s="59">
        <v>2.3410000000000002E-3</v>
      </c>
      <c r="C52" s="59">
        <v>2.3389999999999999E-3</v>
      </c>
      <c r="D52" s="60">
        <v>96498.3</v>
      </c>
      <c r="E52" s="60">
        <v>225.7</v>
      </c>
      <c r="F52" s="61">
        <v>35.229999999999997</v>
      </c>
      <c r="G52" s="3" t="s">
        <v>12</v>
      </c>
      <c r="H52" s="3">
        <v>45</v>
      </c>
      <c r="I52" s="59">
        <v>1.4400000000000001E-3</v>
      </c>
      <c r="J52" s="59">
        <v>1.439E-3</v>
      </c>
      <c r="K52" s="60">
        <v>97953.5</v>
      </c>
      <c r="L52" s="60">
        <v>141</v>
      </c>
      <c r="M52" s="61">
        <v>38.6</v>
      </c>
    </row>
    <row r="53" spans="1:13" x14ac:dyDescent="0.2">
      <c r="A53" s="3">
        <v>46</v>
      </c>
      <c r="B53" s="59">
        <v>2.4459999999999998E-3</v>
      </c>
      <c r="C53" s="59">
        <v>2.4429999999999999E-3</v>
      </c>
      <c r="D53" s="60">
        <v>96272.6</v>
      </c>
      <c r="E53" s="60">
        <v>235.2</v>
      </c>
      <c r="F53" s="61">
        <v>34.31</v>
      </c>
      <c r="G53" s="3" t="s">
        <v>12</v>
      </c>
      <c r="H53" s="3">
        <v>46</v>
      </c>
      <c r="I53" s="59">
        <v>1.5809999999999999E-3</v>
      </c>
      <c r="J53" s="59">
        <v>1.58E-3</v>
      </c>
      <c r="K53" s="60">
        <v>97812.5</v>
      </c>
      <c r="L53" s="60">
        <v>154.5</v>
      </c>
      <c r="M53" s="61">
        <v>37.65</v>
      </c>
    </row>
    <row r="54" spans="1:13" x14ac:dyDescent="0.2">
      <c r="A54" s="3">
        <v>47</v>
      </c>
      <c r="B54" s="59">
        <v>2.503E-3</v>
      </c>
      <c r="C54" s="59">
        <v>2.5000000000000001E-3</v>
      </c>
      <c r="D54" s="60">
        <v>96037.4</v>
      </c>
      <c r="E54" s="60">
        <v>240.1</v>
      </c>
      <c r="F54" s="61">
        <v>33.39</v>
      </c>
      <c r="G54" s="3" t="s">
        <v>12</v>
      </c>
      <c r="H54" s="3">
        <v>47</v>
      </c>
      <c r="I54" s="59">
        <v>1.634E-3</v>
      </c>
      <c r="J54" s="59">
        <v>1.6329999999999999E-3</v>
      </c>
      <c r="K54" s="60">
        <v>97658</v>
      </c>
      <c r="L54" s="60">
        <v>159.5</v>
      </c>
      <c r="M54" s="61">
        <v>36.71</v>
      </c>
    </row>
    <row r="55" spans="1:13" x14ac:dyDescent="0.2">
      <c r="A55" s="3">
        <v>48</v>
      </c>
      <c r="B55" s="59">
        <v>2.81E-3</v>
      </c>
      <c r="C55" s="59">
        <v>2.8059999999999999E-3</v>
      </c>
      <c r="D55" s="60">
        <v>95797.4</v>
      </c>
      <c r="E55" s="60">
        <v>268.8</v>
      </c>
      <c r="F55" s="61">
        <v>32.479999999999997</v>
      </c>
      <c r="G55" s="3" t="s">
        <v>12</v>
      </c>
      <c r="H55" s="3">
        <v>48</v>
      </c>
      <c r="I55" s="59">
        <v>1.8339999999999999E-3</v>
      </c>
      <c r="J55" s="59">
        <v>1.8320000000000001E-3</v>
      </c>
      <c r="K55" s="60">
        <v>97498.5</v>
      </c>
      <c r="L55" s="60">
        <v>178.7</v>
      </c>
      <c r="M55" s="61">
        <v>35.770000000000003</v>
      </c>
    </row>
    <row r="56" spans="1:13" x14ac:dyDescent="0.2">
      <c r="A56" s="3">
        <v>49</v>
      </c>
      <c r="B56" s="59">
        <v>3.0010000000000002E-3</v>
      </c>
      <c r="C56" s="59">
        <v>2.996E-3</v>
      </c>
      <c r="D56" s="60">
        <v>95528.6</v>
      </c>
      <c r="E56" s="60">
        <v>286.2</v>
      </c>
      <c r="F56" s="61">
        <v>31.57</v>
      </c>
      <c r="G56" s="3" t="s">
        <v>12</v>
      </c>
      <c r="H56" s="3">
        <v>49</v>
      </c>
      <c r="I56" s="59">
        <v>2.032E-3</v>
      </c>
      <c r="J56" s="59">
        <v>2.029E-3</v>
      </c>
      <c r="K56" s="60">
        <v>97319.9</v>
      </c>
      <c r="L56" s="60">
        <v>197.5</v>
      </c>
      <c r="M56" s="61">
        <v>34.840000000000003</v>
      </c>
    </row>
    <row r="57" spans="1:13" x14ac:dyDescent="0.2">
      <c r="A57" s="3">
        <v>50</v>
      </c>
      <c r="B57" s="59">
        <v>3.2799999999999999E-3</v>
      </c>
      <c r="C57" s="59">
        <v>3.2750000000000001E-3</v>
      </c>
      <c r="D57" s="60">
        <v>95242.3</v>
      </c>
      <c r="E57" s="60">
        <v>311.89999999999998</v>
      </c>
      <c r="F57" s="61">
        <v>30.66</v>
      </c>
      <c r="G57" s="3" t="s">
        <v>12</v>
      </c>
      <c r="H57" s="3">
        <v>50</v>
      </c>
      <c r="I57" s="59">
        <v>2.2699999999999999E-3</v>
      </c>
      <c r="J57" s="59">
        <v>2.2680000000000001E-3</v>
      </c>
      <c r="K57" s="60">
        <v>97122.4</v>
      </c>
      <c r="L57" s="60">
        <v>220.2</v>
      </c>
      <c r="M57" s="61">
        <v>33.909999999999997</v>
      </c>
    </row>
    <row r="58" spans="1:13" x14ac:dyDescent="0.2">
      <c r="A58" s="3">
        <v>51</v>
      </c>
      <c r="B58" s="59">
        <v>3.6870000000000002E-3</v>
      </c>
      <c r="C58" s="59">
        <v>3.6809999999999998E-3</v>
      </c>
      <c r="D58" s="60">
        <v>94930.4</v>
      </c>
      <c r="E58" s="60">
        <v>349.4</v>
      </c>
      <c r="F58" s="61">
        <v>29.76</v>
      </c>
      <c r="G58" s="3" t="s">
        <v>12</v>
      </c>
      <c r="H58" s="3">
        <v>51</v>
      </c>
      <c r="I58" s="59">
        <v>2.408E-3</v>
      </c>
      <c r="J58" s="59">
        <v>2.405E-3</v>
      </c>
      <c r="K58" s="60">
        <v>96902.1</v>
      </c>
      <c r="L58" s="60">
        <v>233.1</v>
      </c>
      <c r="M58" s="61">
        <v>32.979999999999997</v>
      </c>
    </row>
    <row r="59" spans="1:13" x14ac:dyDescent="0.2">
      <c r="A59" s="3">
        <v>52</v>
      </c>
      <c r="B59" s="59">
        <v>4.1399999999999996E-3</v>
      </c>
      <c r="C59" s="59">
        <v>4.1320000000000003E-3</v>
      </c>
      <c r="D59" s="60">
        <v>94581</v>
      </c>
      <c r="E59" s="60">
        <v>390.8</v>
      </c>
      <c r="F59" s="61">
        <v>28.87</v>
      </c>
      <c r="G59" s="3" t="s">
        <v>12</v>
      </c>
      <c r="H59" s="3">
        <v>52</v>
      </c>
      <c r="I59" s="59">
        <v>2.7829999999999999E-3</v>
      </c>
      <c r="J59" s="59">
        <v>2.7789999999999998E-3</v>
      </c>
      <c r="K59" s="60">
        <v>96669.1</v>
      </c>
      <c r="L59" s="60">
        <v>268.60000000000002</v>
      </c>
      <c r="M59" s="61">
        <v>32.06</v>
      </c>
    </row>
    <row r="60" spans="1:13" x14ac:dyDescent="0.2">
      <c r="A60" s="3">
        <v>53</v>
      </c>
      <c r="B60" s="59">
        <v>4.4809999999999997E-3</v>
      </c>
      <c r="C60" s="59">
        <v>4.4710000000000001E-3</v>
      </c>
      <c r="D60" s="60">
        <v>94190.2</v>
      </c>
      <c r="E60" s="60">
        <v>421.1</v>
      </c>
      <c r="F60" s="61">
        <v>27.98</v>
      </c>
      <c r="G60" s="3" t="s">
        <v>12</v>
      </c>
      <c r="H60" s="3">
        <v>53</v>
      </c>
      <c r="I60" s="59">
        <v>3.0070000000000001E-3</v>
      </c>
      <c r="J60" s="59">
        <v>3.003E-3</v>
      </c>
      <c r="K60" s="60">
        <v>96400.5</v>
      </c>
      <c r="L60" s="60">
        <v>289.5</v>
      </c>
      <c r="M60" s="61">
        <v>31.15</v>
      </c>
    </row>
    <row r="61" spans="1:13" x14ac:dyDescent="0.2">
      <c r="A61" s="3">
        <v>54</v>
      </c>
      <c r="B61" s="59">
        <v>4.7619999999999997E-3</v>
      </c>
      <c r="C61" s="59">
        <v>4.751E-3</v>
      </c>
      <c r="D61" s="60">
        <v>93769.1</v>
      </c>
      <c r="E61" s="60">
        <v>445.5</v>
      </c>
      <c r="F61" s="61">
        <v>27.11</v>
      </c>
      <c r="G61" s="3" t="s">
        <v>12</v>
      </c>
      <c r="H61" s="3">
        <v>54</v>
      </c>
      <c r="I61" s="59">
        <v>3.369E-3</v>
      </c>
      <c r="J61" s="59">
        <v>3.3639999999999998E-3</v>
      </c>
      <c r="K61" s="60">
        <v>96111</v>
      </c>
      <c r="L61" s="60">
        <v>323.3</v>
      </c>
      <c r="M61" s="61">
        <v>30.24</v>
      </c>
    </row>
    <row r="62" spans="1:13" x14ac:dyDescent="0.2">
      <c r="A62" s="3">
        <v>55</v>
      </c>
      <c r="B62" s="59">
        <v>5.5030000000000001E-3</v>
      </c>
      <c r="C62" s="59">
        <v>5.4879999999999998E-3</v>
      </c>
      <c r="D62" s="60">
        <v>93323.6</v>
      </c>
      <c r="E62" s="60">
        <v>512.20000000000005</v>
      </c>
      <c r="F62" s="61">
        <v>26.24</v>
      </c>
      <c r="G62" s="3" t="s">
        <v>12</v>
      </c>
      <c r="H62" s="3">
        <v>55</v>
      </c>
      <c r="I62" s="59">
        <v>3.506E-3</v>
      </c>
      <c r="J62" s="59">
        <v>3.5000000000000001E-3</v>
      </c>
      <c r="K62" s="60">
        <v>95787.7</v>
      </c>
      <c r="L62" s="60">
        <v>335.2</v>
      </c>
      <c r="M62" s="61">
        <v>29.34</v>
      </c>
    </row>
    <row r="63" spans="1:13" x14ac:dyDescent="0.2">
      <c r="A63" s="3">
        <v>56</v>
      </c>
      <c r="B63" s="59">
        <v>6.0569999999999999E-3</v>
      </c>
      <c r="C63" s="59">
        <v>6.038E-3</v>
      </c>
      <c r="D63" s="60">
        <v>92811.5</v>
      </c>
      <c r="E63" s="60">
        <v>560.4</v>
      </c>
      <c r="F63" s="61">
        <v>25.38</v>
      </c>
      <c r="G63" s="3" t="s">
        <v>12</v>
      </c>
      <c r="H63" s="3">
        <v>56</v>
      </c>
      <c r="I63" s="59">
        <v>3.9020000000000001E-3</v>
      </c>
      <c r="J63" s="59">
        <v>3.8939999999999999E-3</v>
      </c>
      <c r="K63" s="60">
        <v>95452.5</v>
      </c>
      <c r="L63" s="60">
        <v>371.7</v>
      </c>
      <c r="M63" s="61">
        <v>28.44</v>
      </c>
    </row>
    <row r="64" spans="1:13" x14ac:dyDescent="0.2">
      <c r="A64" s="3">
        <v>57</v>
      </c>
      <c r="B64" s="59">
        <v>6.4609999999999997E-3</v>
      </c>
      <c r="C64" s="59">
        <v>6.4409999999999997E-3</v>
      </c>
      <c r="D64" s="60">
        <v>92251</v>
      </c>
      <c r="E64" s="60">
        <v>594.20000000000005</v>
      </c>
      <c r="F64" s="61">
        <v>24.53</v>
      </c>
      <c r="G64" s="3" t="s">
        <v>12</v>
      </c>
      <c r="H64" s="3">
        <v>57</v>
      </c>
      <c r="I64" s="59">
        <v>4.2839999999999996E-3</v>
      </c>
      <c r="J64" s="59">
        <v>4.2750000000000002E-3</v>
      </c>
      <c r="K64" s="60">
        <v>95080.8</v>
      </c>
      <c r="L64" s="60">
        <v>406.4</v>
      </c>
      <c r="M64" s="61">
        <v>27.55</v>
      </c>
    </row>
    <row r="65" spans="1:13" x14ac:dyDescent="0.2">
      <c r="A65" s="3">
        <v>58</v>
      </c>
      <c r="B65" s="59">
        <v>7.2059999999999997E-3</v>
      </c>
      <c r="C65" s="59">
        <v>7.1799999999999998E-3</v>
      </c>
      <c r="D65" s="60">
        <v>91656.9</v>
      </c>
      <c r="E65" s="60">
        <v>658.1</v>
      </c>
      <c r="F65" s="61">
        <v>23.68</v>
      </c>
      <c r="G65" s="3" t="s">
        <v>12</v>
      </c>
      <c r="H65" s="3">
        <v>58</v>
      </c>
      <c r="I65" s="59">
        <v>4.535E-3</v>
      </c>
      <c r="J65" s="59">
        <v>4.5250000000000004E-3</v>
      </c>
      <c r="K65" s="60">
        <v>94674.3</v>
      </c>
      <c r="L65" s="60">
        <v>428.4</v>
      </c>
      <c r="M65" s="61">
        <v>26.67</v>
      </c>
    </row>
    <row r="66" spans="1:13" x14ac:dyDescent="0.2">
      <c r="A66" s="3">
        <v>59</v>
      </c>
      <c r="B66" s="59">
        <v>7.6649999999999999E-3</v>
      </c>
      <c r="C66" s="59">
        <v>7.6360000000000004E-3</v>
      </c>
      <c r="D66" s="60">
        <v>90998.8</v>
      </c>
      <c r="E66" s="60">
        <v>694.8</v>
      </c>
      <c r="F66" s="61">
        <v>22.85</v>
      </c>
      <c r="G66" s="3" t="s">
        <v>12</v>
      </c>
      <c r="H66" s="3">
        <v>59</v>
      </c>
      <c r="I66" s="59">
        <v>5.0879999999999996E-3</v>
      </c>
      <c r="J66" s="59">
        <v>5.0749999999999997E-3</v>
      </c>
      <c r="K66" s="60">
        <v>94246</v>
      </c>
      <c r="L66" s="60">
        <v>478.3</v>
      </c>
      <c r="M66" s="61">
        <v>25.79</v>
      </c>
    </row>
    <row r="67" spans="1:13" x14ac:dyDescent="0.2">
      <c r="A67" s="3">
        <v>60</v>
      </c>
      <c r="B67" s="59">
        <v>8.5389999999999997E-3</v>
      </c>
      <c r="C67" s="59">
        <v>8.5019999999999991E-3</v>
      </c>
      <c r="D67" s="60">
        <v>90303.9</v>
      </c>
      <c r="E67" s="60">
        <v>767.8</v>
      </c>
      <c r="F67" s="61">
        <v>22.02</v>
      </c>
      <c r="G67" s="3" t="s">
        <v>12</v>
      </c>
      <c r="H67" s="3">
        <v>60</v>
      </c>
      <c r="I67" s="59">
        <v>5.5399999999999998E-3</v>
      </c>
      <c r="J67" s="59">
        <v>5.5250000000000004E-3</v>
      </c>
      <c r="K67" s="60">
        <v>93767.6</v>
      </c>
      <c r="L67" s="60">
        <v>518</v>
      </c>
      <c r="M67" s="61">
        <v>24.91</v>
      </c>
    </row>
    <row r="68" spans="1:13" x14ac:dyDescent="0.2">
      <c r="A68" s="3">
        <v>61</v>
      </c>
      <c r="B68" s="59">
        <v>9.1389999999999996E-3</v>
      </c>
      <c r="C68" s="59">
        <v>9.0969999999999992E-3</v>
      </c>
      <c r="D68" s="60">
        <v>89536.2</v>
      </c>
      <c r="E68" s="60">
        <v>814.5</v>
      </c>
      <c r="F68" s="61">
        <v>21.21</v>
      </c>
      <c r="G68" s="3" t="s">
        <v>12</v>
      </c>
      <c r="H68" s="3">
        <v>61</v>
      </c>
      <c r="I68" s="59">
        <v>6.0029999999999997E-3</v>
      </c>
      <c r="J68" s="59">
        <v>5.9849999999999999E-3</v>
      </c>
      <c r="K68" s="60">
        <v>93249.600000000006</v>
      </c>
      <c r="L68" s="60">
        <v>558.1</v>
      </c>
      <c r="M68" s="61">
        <v>24.05</v>
      </c>
    </row>
    <row r="69" spans="1:13" x14ac:dyDescent="0.2">
      <c r="A69" s="3">
        <v>62</v>
      </c>
      <c r="B69" s="59">
        <v>9.8069999999999997E-3</v>
      </c>
      <c r="C69" s="59">
        <v>9.7590000000000003E-3</v>
      </c>
      <c r="D69" s="60">
        <v>88721.600000000006</v>
      </c>
      <c r="E69" s="60">
        <v>865.8</v>
      </c>
      <c r="F69" s="61">
        <v>20.399999999999999</v>
      </c>
      <c r="G69" s="3" t="s">
        <v>12</v>
      </c>
      <c r="H69" s="3">
        <v>62</v>
      </c>
      <c r="I69" s="59">
        <v>6.3470000000000002E-3</v>
      </c>
      <c r="J69" s="59">
        <v>6.3270000000000002E-3</v>
      </c>
      <c r="K69" s="60">
        <v>92691.5</v>
      </c>
      <c r="L69" s="60">
        <v>586.5</v>
      </c>
      <c r="M69" s="61">
        <v>23.19</v>
      </c>
    </row>
    <row r="70" spans="1:13" x14ac:dyDescent="0.2">
      <c r="A70" s="3">
        <v>63</v>
      </c>
      <c r="B70" s="59">
        <v>1.0827E-2</v>
      </c>
      <c r="C70" s="59">
        <v>1.0769000000000001E-2</v>
      </c>
      <c r="D70" s="60">
        <v>87855.8</v>
      </c>
      <c r="E70" s="60">
        <v>946.1</v>
      </c>
      <c r="F70" s="61">
        <v>19.59</v>
      </c>
      <c r="G70" s="3" t="s">
        <v>12</v>
      </c>
      <c r="H70" s="3">
        <v>63</v>
      </c>
      <c r="I70" s="59">
        <v>7.0330000000000002E-3</v>
      </c>
      <c r="J70" s="59">
        <v>7.0080000000000003E-3</v>
      </c>
      <c r="K70" s="60">
        <v>92105</v>
      </c>
      <c r="L70" s="60">
        <v>645.5</v>
      </c>
      <c r="M70" s="61">
        <v>22.34</v>
      </c>
    </row>
    <row r="71" spans="1:13" x14ac:dyDescent="0.2">
      <c r="A71" s="3">
        <v>64</v>
      </c>
      <c r="B71" s="59">
        <v>1.1979999999999999E-2</v>
      </c>
      <c r="C71" s="59">
        <v>1.1908E-2</v>
      </c>
      <c r="D71" s="60">
        <v>86909.7</v>
      </c>
      <c r="E71" s="60">
        <v>1035</v>
      </c>
      <c r="F71" s="61">
        <v>18.8</v>
      </c>
      <c r="G71" s="3" t="s">
        <v>12</v>
      </c>
      <c r="H71" s="3">
        <v>64</v>
      </c>
      <c r="I71" s="59">
        <v>7.7099999999999998E-3</v>
      </c>
      <c r="J71" s="59">
        <v>7.6810000000000003E-3</v>
      </c>
      <c r="K71" s="60">
        <v>91459.5</v>
      </c>
      <c r="L71" s="60">
        <v>702.5</v>
      </c>
      <c r="M71" s="61">
        <v>21.49</v>
      </c>
    </row>
    <row r="72" spans="1:13" x14ac:dyDescent="0.2">
      <c r="A72" s="3">
        <v>65</v>
      </c>
      <c r="B72" s="59">
        <v>1.3103999999999999E-2</v>
      </c>
      <c r="C72" s="59">
        <v>1.3018999999999999E-2</v>
      </c>
      <c r="D72" s="60">
        <v>85874.7</v>
      </c>
      <c r="E72" s="60">
        <v>1118</v>
      </c>
      <c r="F72" s="61">
        <v>18.02</v>
      </c>
      <c r="G72" s="3" t="s">
        <v>12</v>
      </c>
      <c r="H72" s="3">
        <v>65</v>
      </c>
      <c r="I72" s="59">
        <v>8.4740000000000006E-3</v>
      </c>
      <c r="J72" s="59">
        <v>8.4379999999999993E-3</v>
      </c>
      <c r="K72" s="60">
        <v>90757</v>
      </c>
      <c r="L72" s="60">
        <v>765.8</v>
      </c>
      <c r="M72" s="61">
        <v>20.65</v>
      </c>
    </row>
    <row r="73" spans="1:13" x14ac:dyDescent="0.2">
      <c r="A73" s="3">
        <v>66</v>
      </c>
      <c r="B73" s="59">
        <v>1.4682000000000001E-2</v>
      </c>
      <c r="C73" s="59">
        <v>1.4574999999999999E-2</v>
      </c>
      <c r="D73" s="60">
        <v>84756.7</v>
      </c>
      <c r="E73" s="60">
        <v>1235.3</v>
      </c>
      <c r="F73" s="61">
        <v>17.25</v>
      </c>
      <c r="G73" s="3" t="s">
        <v>12</v>
      </c>
      <c r="H73" s="3">
        <v>66</v>
      </c>
      <c r="I73" s="59">
        <v>9.3970000000000008E-3</v>
      </c>
      <c r="J73" s="59">
        <v>9.3530000000000002E-3</v>
      </c>
      <c r="K73" s="60">
        <v>89991.2</v>
      </c>
      <c r="L73" s="60">
        <v>841.7</v>
      </c>
      <c r="M73" s="61">
        <v>19.82</v>
      </c>
    </row>
    <row r="74" spans="1:13" x14ac:dyDescent="0.2">
      <c r="A74" s="3">
        <v>67</v>
      </c>
      <c r="B74" s="59">
        <v>1.5903E-2</v>
      </c>
      <c r="C74" s="59">
        <v>1.5778E-2</v>
      </c>
      <c r="D74" s="60">
        <v>83521.399999999994</v>
      </c>
      <c r="E74" s="60">
        <v>1317.8</v>
      </c>
      <c r="F74" s="61">
        <v>16.5</v>
      </c>
      <c r="G74" s="3" t="s">
        <v>12</v>
      </c>
      <c r="H74" s="3">
        <v>67</v>
      </c>
      <c r="I74" s="59">
        <v>1.0141000000000001E-2</v>
      </c>
      <c r="J74" s="59">
        <v>1.009E-2</v>
      </c>
      <c r="K74" s="60">
        <v>89149.5</v>
      </c>
      <c r="L74" s="60">
        <v>899.5</v>
      </c>
      <c r="M74" s="61">
        <v>19.010000000000002</v>
      </c>
    </row>
    <row r="75" spans="1:13" x14ac:dyDescent="0.2">
      <c r="A75" s="3">
        <v>68</v>
      </c>
      <c r="B75" s="59">
        <v>1.7808999999999998E-2</v>
      </c>
      <c r="C75" s="59">
        <v>1.7652000000000001E-2</v>
      </c>
      <c r="D75" s="60">
        <v>82203.600000000006</v>
      </c>
      <c r="E75" s="60">
        <v>1451.1</v>
      </c>
      <c r="F75" s="61">
        <v>15.76</v>
      </c>
      <c r="G75" s="3" t="s">
        <v>12</v>
      </c>
      <c r="H75" s="3">
        <v>68</v>
      </c>
      <c r="I75" s="59">
        <v>1.1358999999999999E-2</v>
      </c>
      <c r="J75" s="59">
        <v>1.1294999999999999E-2</v>
      </c>
      <c r="K75" s="60">
        <v>88249.9</v>
      </c>
      <c r="L75" s="60">
        <v>996.8</v>
      </c>
      <c r="M75" s="61">
        <v>18.2</v>
      </c>
    </row>
    <row r="76" spans="1:13" x14ac:dyDescent="0.2">
      <c r="A76" s="3">
        <v>69</v>
      </c>
      <c r="B76" s="59">
        <v>1.9843E-2</v>
      </c>
      <c r="C76" s="59">
        <v>1.9647999999999999E-2</v>
      </c>
      <c r="D76" s="60">
        <v>80752.600000000006</v>
      </c>
      <c r="E76" s="60">
        <v>1586.6</v>
      </c>
      <c r="F76" s="61">
        <v>15.03</v>
      </c>
      <c r="G76" s="3" t="s">
        <v>12</v>
      </c>
      <c r="H76" s="3">
        <v>69</v>
      </c>
      <c r="I76" s="59">
        <v>1.2569E-2</v>
      </c>
      <c r="J76" s="59">
        <v>1.2491E-2</v>
      </c>
      <c r="K76" s="60">
        <v>87253.2</v>
      </c>
      <c r="L76" s="60">
        <v>1089.9000000000001</v>
      </c>
      <c r="M76" s="61">
        <v>17.399999999999999</v>
      </c>
    </row>
    <row r="77" spans="1:13" x14ac:dyDescent="0.2">
      <c r="A77" s="3">
        <v>70</v>
      </c>
      <c r="B77" s="59">
        <v>2.1944999999999999E-2</v>
      </c>
      <c r="C77" s="59">
        <v>2.1707000000000001E-2</v>
      </c>
      <c r="D77" s="60">
        <v>79165.899999999994</v>
      </c>
      <c r="E77" s="60">
        <v>1718.4</v>
      </c>
      <c r="F77" s="61">
        <v>14.32</v>
      </c>
      <c r="G77" s="3" t="s">
        <v>12</v>
      </c>
      <c r="H77" s="3">
        <v>70</v>
      </c>
      <c r="I77" s="59">
        <v>1.4319E-2</v>
      </c>
      <c r="J77" s="59">
        <v>1.4218E-2</v>
      </c>
      <c r="K77" s="60">
        <v>86163.3</v>
      </c>
      <c r="L77" s="60">
        <v>1225</v>
      </c>
      <c r="M77" s="61">
        <v>16.61</v>
      </c>
    </row>
    <row r="78" spans="1:13" x14ac:dyDescent="0.2">
      <c r="A78" s="3">
        <v>71</v>
      </c>
      <c r="B78" s="59">
        <v>2.4065E-2</v>
      </c>
      <c r="C78" s="59">
        <v>2.3779000000000002E-2</v>
      </c>
      <c r="D78" s="60">
        <v>77447.5</v>
      </c>
      <c r="E78" s="60">
        <v>1841.6</v>
      </c>
      <c r="F78" s="61">
        <v>13.63</v>
      </c>
      <c r="G78" s="3" t="s">
        <v>12</v>
      </c>
      <c r="H78" s="3">
        <v>71</v>
      </c>
      <c r="I78" s="59">
        <v>1.5351E-2</v>
      </c>
      <c r="J78" s="59">
        <v>1.5233999999999999E-2</v>
      </c>
      <c r="K78" s="60">
        <v>84938.3</v>
      </c>
      <c r="L78" s="60">
        <v>1293.9000000000001</v>
      </c>
      <c r="M78" s="61">
        <v>15.84</v>
      </c>
    </row>
    <row r="79" spans="1:13" x14ac:dyDescent="0.2">
      <c r="A79" s="3">
        <v>72</v>
      </c>
      <c r="B79" s="59">
        <v>2.6571000000000001E-2</v>
      </c>
      <c r="C79" s="59">
        <v>2.6223E-2</v>
      </c>
      <c r="D79" s="60">
        <v>75605.899999999994</v>
      </c>
      <c r="E79" s="60">
        <v>1982.6</v>
      </c>
      <c r="F79" s="61">
        <v>12.95</v>
      </c>
      <c r="G79" s="3" t="s">
        <v>12</v>
      </c>
      <c r="H79" s="3">
        <v>72</v>
      </c>
      <c r="I79" s="59">
        <v>1.7198999999999999E-2</v>
      </c>
      <c r="J79" s="59">
        <v>1.7052999999999999E-2</v>
      </c>
      <c r="K79" s="60">
        <v>83644.3</v>
      </c>
      <c r="L79" s="60">
        <v>1426.4</v>
      </c>
      <c r="M79" s="61">
        <v>15.08</v>
      </c>
    </row>
    <row r="80" spans="1:13" x14ac:dyDescent="0.2">
      <c r="A80" s="3">
        <v>73</v>
      </c>
      <c r="B80" s="59">
        <v>2.8958000000000001E-2</v>
      </c>
      <c r="C80" s="59">
        <v>2.8545000000000001E-2</v>
      </c>
      <c r="D80" s="60">
        <v>73623.3</v>
      </c>
      <c r="E80" s="60">
        <v>2101.6</v>
      </c>
      <c r="F80" s="61">
        <v>12.29</v>
      </c>
      <c r="G80" s="3" t="s">
        <v>12</v>
      </c>
      <c r="H80" s="3">
        <v>73</v>
      </c>
      <c r="I80" s="59">
        <v>1.8796E-2</v>
      </c>
      <c r="J80" s="59">
        <v>1.8620999999999999E-2</v>
      </c>
      <c r="K80" s="60">
        <v>82218</v>
      </c>
      <c r="L80" s="60">
        <v>1530.9</v>
      </c>
      <c r="M80" s="61">
        <v>14.33</v>
      </c>
    </row>
    <row r="81" spans="1:13" x14ac:dyDescent="0.2">
      <c r="A81" s="3">
        <v>74</v>
      </c>
      <c r="B81" s="59">
        <v>3.2405000000000003E-2</v>
      </c>
      <c r="C81" s="59">
        <v>3.1888E-2</v>
      </c>
      <c r="D81" s="60">
        <v>71521.7</v>
      </c>
      <c r="E81" s="60">
        <v>2280.6999999999998</v>
      </c>
      <c r="F81" s="61">
        <v>11.63</v>
      </c>
      <c r="G81" s="3" t="s">
        <v>12</v>
      </c>
      <c r="H81" s="3">
        <v>74</v>
      </c>
      <c r="I81" s="59">
        <v>2.1131E-2</v>
      </c>
      <c r="J81" s="59">
        <v>2.0910000000000002E-2</v>
      </c>
      <c r="K81" s="60">
        <v>80687</v>
      </c>
      <c r="L81" s="60">
        <v>1687.2</v>
      </c>
      <c r="M81" s="61">
        <v>13.6</v>
      </c>
    </row>
    <row r="82" spans="1:13" x14ac:dyDescent="0.2">
      <c r="A82" s="3">
        <v>75</v>
      </c>
      <c r="B82" s="59">
        <v>3.5430999999999997E-2</v>
      </c>
      <c r="C82" s="59">
        <v>3.4814999999999999E-2</v>
      </c>
      <c r="D82" s="60">
        <v>69241</v>
      </c>
      <c r="E82" s="60">
        <v>2410.6</v>
      </c>
      <c r="F82" s="61">
        <v>11</v>
      </c>
      <c r="G82" s="3" t="s">
        <v>12</v>
      </c>
      <c r="H82" s="3">
        <v>75</v>
      </c>
      <c r="I82" s="59">
        <v>2.3449000000000001E-2</v>
      </c>
      <c r="J82" s="59">
        <v>2.3178000000000001E-2</v>
      </c>
      <c r="K82" s="60">
        <v>78999.8</v>
      </c>
      <c r="L82" s="60">
        <v>1831</v>
      </c>
      <c r="M82" s="61">
        <v>12.88</v>
      </c>
    </row>
    <row r="83" spans="1:13" x14ac:dyDescent="0.2">
      <c r="A83" s="3">
        <v>76</v>
      </c>
      <c r="B83" s="59">
        <v>3.9973000000000002E-2</v>
      </c>
      <c r="C83" s="59">
        <v>3.9189000000000002E-2</v>
      </c>
      <c r="D83" s="60">
        <v>66830.399999999994</v>
      </c>
      <c r="E83" s="60">
        <v>2619</v>
      </c>
      <c r="F83" s="61">
        <v>10.38</v>
      </c>
      <c r="G83" s="3" t="s">
        <v>12</v>
      </c>
      <c r="H83" s="3">
        <v>76</v>
      </c>
      <c r="I83" s="59">
        <v>2.6502000000000001E-2</v>
      </c>
      <c r="J83" s="59">
        <v>2.6155999999999999E-2</v>
      </c>
      <c r="K83" s="60">
        <v>77168.800000000003</v>
      </c>
      <c r="L83" s="60">
        <v>2018.4</v>
      </c>
      <c r="M83" s="61">
        <v>12.17</v>
      </c>
    </row>
    <row r="84" spans="1:13" x14ac:dyDescent="0.2">
      <c r="A84" s="3">
        <v>77</v>
      </c>
      <c r="B84" s="59">
        <v>4.4089999999999997E-2</v>
      </c>
      <c r="C84" s="59">
        <v>4.3138999999999997E-2</v>
      </c>
      <c r="D84" s="60">
        <v>64211.4</v>
      </c>
      <c r="E84" s="60">
        <v>2770</v>
      </c>
      <c r="F84" s="61">
        <v>9.7799999999999994</v>
      </c>
      <c r="G84" s="3" t="s">
        <v>12</v>
      </c>
      <c r="H84" s="3">
        <v>77</v>
      </c>
      <c r="I84" s="59">
        <v>2.9873E-2</v>
      </c>
      <c r="J84" s="59">
        <v>2.9433999999999998E-2</v>
      </c>
      <c r="K84" s="60">
        <v>75150.399999999994</v>
      </c>
      <c r="L84" s="60">
        <v>2211.9</v>
      </c>
      <c r="M84" s="61">
        <v>11.48</v>
      </c>
    </row>
    <row r="85" spans="1:13" x14ac:dyDescent="0.2">
      <c r="A85" s="3">
        <v>78</v>
      </c>
      <c r="B85" s="59">
        <v>4.8938000000000002E-2</v>
      </c>
      <c r="C85" s="59">
        <v>4.7768999999999999E-2</v>
      </c>
      <c r="D85" s="60">
        <v>61441.4</v>
      </c>
      <c r="E85" s="60">
        <v>2935</v>
      </c>
      <c r="F85" s="61">
        <v>9.1999999999999993</v>
      </c>
      <c r="G85" s="3" t="s">
        <v>12</v>
      </c>
      <c r="H85" s="3">
        <v>78</v>
      </c>
      <c r="I85" s="59">
        <v>3.3841000000000003E-2</v>
      </c>
      <c r="J85" s="59">
        <v>3.3278000000000002E-2</v>
      </c>
      <c r="K85" s="60">
        <v>72938.399999999994</v>
      </c>
      <c r="L85" s="60">
        <v>2427.1999999999998</v>
      </c>
      <c r="M85" s="61">
        <v>10.82</v>
      </c>
    </row>
    <row r="86" spans="1:13" x14ac:dyDescent="0.2">
      <c r="A86" s="3">
        <v>79</v>
      </c>
      <c r="B86" s="59">
        <v>5.4692999999999999E-2</v>
      </c>
      <c r="C86" s="59">
        <v>5.3237E-2</v>
      </c>
      <c r="D86" s="60">
        <v>58506.400000000001</v>
      </c>
      <c r="E86" s="60">
        <v>3114.7</v>
      </c>
      <c r="F86" s="61">
        <v>8.64</v>
      </c>
      <c r="G86" s="3" t="s">
        <v>12</v>
      </c>
      <c r="H86" s="3">
        <v>79</v>
      </c>
      <c r="I86" s="59">
        <v>3.8256999999999999E-2</v>
      </c>
      <c r="J86" s="59">
        <v>3.7539000000000003E-2</v>
      </c>
      <c r="K86" s="60">
        <v>70511.199999999997</v>
      </c>
      <c r="L86" s="60">
        <v>2646.9</v>
      </c>
      <c r="M86" s="61">
        <v>10.17</v>
      </c>
    </row>
    <row r="87" spans="1:13" x14ac:dyDescent="0.2">
      <c r="A87" s="3">
        <v>80</v>
      </c>
      <c r="B87" s="59">
        <v>6.2483999999999998E-2</v>
      </c>
      <c r="C87" s="59">
        <v>6.0590999999999999E-2</v>
      </c>
      <c r="D87" s="60">
        <v>55391.7</v>
      </c>
      <c r="E87" s="60">
        <v>3356.2</v>
      </c>
      <c r="F87" s="61">
        <v>8.09</v>
      </c>
      <c r="G87" s="3" t="s">
        <v>12</v>
      </c>
      <c r="H87" s="3">
        <v>80</v>
      </c>
      <c r="I87" s="59">
        <v>4.3292999999999998E-2</v>
      </c>
      <c r="J87" s="59">
        <v>4.2375999999999997E-2</v>
      </c>
      <c r="K87" s="60">
        <v>67864.2</v>
      </c>
      <c r="L87" s="60">
        <v>2875.8</v>
      </c>
      <c r="M87" s="61">
        <v>9.5500000000000007</v>
      </c>
    </row>
    <row r="88" spans="1:13" x14ac:dyDescent="0.2">
      <c r="A88" s="3">
        <v>81</v>
      </c>
      <c r="B88" s="59">
        <v>6.9583999999999993E-2</v>
      </c>
      <c r="C88" s="59">
        <v>6.7244999999999999E-2</v>
      </c>
      <c r="D88" s="60">
        <v>52035.4</v>
      </c>
      <c r="E88" s="60">
        <v>3499.1</v>
      </c>
      <c r="F88" s="61">
        <v>7.58</v>
      </c>
      <c r="G88" s="3" t="s">
        <v>12</v>
      </c>
      <c r="H88" s="3">
        <v>81</v>
      </c>
      <c r="I88" s="59">
        <v>4.8786999999999997E-2</v>
      </c>
      <c r="J88" s="59">
        <v>4.7625000000000001E-2</v>
      </c>
      <c r="K88" s="60">
        <v>64988.4</v>
      </c>
      <c r="L88" s="60">
        <v>3095.1</v>
      </c>
      <c r="M88" s="61">
        <v>8.9499999999999993</v>
      </c>
    </row>
    <row r="89" spans="1:13" x14ac:dyDescent="0.2">
      <c r="A89" s="3">
        <v>82</v>
      </c>
      <c r="B89" s="59">
        <v>7.8220999999999999E-2</v>
      </c>
      <c r="C89" s="59">
        <v>7.5276999999999997E-2</v>
      </c>
      <c r="D89" s="60">
        <v>48536.3</v>
      </c>
      <c r="E89" s="60">
        <v>3653.7</v>
      </c>
      <c r="F89" s="61">
        <v>7.09</v>
      </c>
      <c r="G89" s="3" t="s">
        <v>12</v>
      </c>
      <c r="H89" s="3">
        <v>82</v>
      </c>
      <c r="I89" s="59">
        <v>5.5589E-2</v>
      </c>
      <c r="J89" s="59">
        <v>5.4086000000000002E-2</v>
      </c>
      <c r="K89" s="60">
        <v>61893.3</v>
      </c>
      <c r="L89" s="60">
        <v>3347.6</v>
      </c>
      <c r="M89" s="61">
        <v>8.3699999999999992</v>
      </c>
    </row>
    <row r="90" spans="1:13" x14ac:dyDescent="0.2">
      <c r="A90" s="3">
        <v>83</v>
      </c>
      <c r="B90" s="59">
        <v>8.6729000000000001E-2</v>
      </c>
      <c r="C90" s="59">
        <v>8.3124000000000003E-2</v>
      </c>
      <c r="D90" s="60">
        <v>44882.7</v>
      </c>
      <c r="E90" s="60">
        <v>3730.8</v>
      </c>
      <c r="F90" s="61">
        <v>6.63</v>
      </c>
      <c r="G90" s="3" t="s">
        <v>12</v>
      </c>
      <c r="H90" s="3">
        <v>83</v>
      </c>
      <c r="I90" s="59">
        <v>6.3440999999999997E-2</v>
      </c>
      <c r="J90" s="59">
        <v>6.1490000000000003E-2</v>
      </c>
      <c r="K90" s="60">
        <v>58545.8</v>
      </c>
      <c r="L90" s="60">
        <v>3600</v>
      </c>
      <c r="M90" s="61">
        <v>7.82</v>
      </c>
    </row>
    <row r="91" spans="1:13" x14ac:dyDescent="0.2">
      <c r="A91" s="3">
        <v>84</v>
      </c>
      <c r="B91" s="59">
        <v>9.7698999999999994E-2</v>
      </c>
      <c r="C91" s="59">
        <v>9.3148999999999996E-2</v>
      </c>
      <c r="D91" s="60">
        <v>41151.800000000003</v>
      </c>
      <c r="E91" s="60">
        <v>3833.2</v>
      </c>
      <c r="F91" s="61">
        <v>6.19</v>
      </c>
      <c r="G91" s="3" t="s">
        <v>12</v>
      </c>
      <c r="H91" s="3">
        <v>84</v>
      </c>
      <c r="I91" s="59">
        <v>7.1141999999999997E-2</v>
      </c>
      <c r="J91" s="59">
        <v>6.8697999999999995E-2</v>
      </c>
      <c r="K91" s="60">
        <v>54945.8</v>
      </c>
      <c r="L91" s="60">
        <v>3774.7</v>
      </c>
      <c r="M91" s="61">
        <v>7.3</v>
      </c>
    </row>
    <row r="92" spans="1:13" x14ac:dyDescent="0.2">
      <c r="A92" s="3">
        <v>85</v>
      </c>
      <c r="B92" s="59">
        <v>0.109405</v>
      </c>
      <c r="C92" s="59">
        <v>0.103731</v>
      </c>
      <c r="D92" s="60">
        <v>37318.6</v>
      </c>
      <c r="E92" s="60">
        <v>3871.1</v>
      </c>
      <c r="F92" s="61">
        <v>5.77</v>
      </c>
      <c r="G92" s="3" t="s">
        <v>12</v>
      </c>
      <c r="H92" s="3">
        <v>85</v>
      </c>
      <c r="I92" s="59">
        <v>7.9952999999999996E-2</v>
      </c>
      <c r="J92" s="59">
        <v>7.6879000000000003E-2</v>
      </c>
      <c r="K92" s="60">
        <v>51171.1</v>
      </c>
      <c r="L92" s="60">
        <v>3934</v>
      </c>
      <c r="M92" s="61">
        <v>6.8</v>
      </c>
    </row>
    <row r="93" spans="1:13" x14ac:dyDescent="0.2">
      <c r="A93" s="3">
        <v>86</v>
      </c>
      <c r="B93" s="59">
        <v>0.120819</v>
      </c>
      <c r="C93" s="59">
        <v>0.113936</v>
      </c>
      <c r="D93" s="60">
        <v>33447.5</v>
      </c>
      <c r="E93" s="60">
        <v>3810.9</v>
      </c>
      <c r="F93" s="61">
        <v>5.38</v>
      </c>
      <c r="G93" s="3" t="s">
        <v>12</v>
      </c>
      <c r="H93" s="3">
        <v>86</v>
      </c>
      <c r="I93" s="59">
        <v>9.0666999999999998E-2</v>
      </c>
      <c r="J93" s="59">
        <v>8.6735000000000007E-2</v>
      </c>
      <c r="K93" s="60">
        <v>47237.1</v>
      </c>
      <c r="L93" s="60">
        <v>4097.1000000000004</v>
      </c>
      <c r="M93" s="61">
        <v>6.33</v>
      </c>
    </row>
    <row r="94" spans="1:13" x14ac:dyDescent="0.2">
      <c r="A94" s="3">
        <v>87</v>
      </c>
      <c r="B94" s="59">
        <v>0.13691700000000001</v>
      </c>
      <c r="C94" s="59">
        <v>0.12814400000000001</v>
      </c>
      <c r="D94" s="60">
        <v>29636.6</v>
      </c>
      <c r="E94" s="60">
        <v>3797.8</v>
      </c>
      <c r="F94" s="61">
        <v>5.01</v>
      </c>
      <c r="G94" s="3" t="s">
        <v>12</v>
      </c>
      <c r="H94" s="3">
        <v>87</v>
      </c>
      <c r="I94" s="59">
        <v>0.101644</v>
      </c>
      <c r="J94" s="59">
        <v>9.6727999999999995E-2</v>
      </c>
      <c r="K94" s="60">
        <v>43140</v>
      </c>
      <c r="L94" s="60">
        <v>4172.8</v>
      </c>
      <c r="M94" s="61">
        <v>5.88</v>
      </c>
    </row>
    <row r="95" spans="1:13" x14ac:dyDescent="0.2">
      <c r="A95" s="3">
        <v>88</v>
      </c>
      <c r="B95" s="59">
        <v>0.152507</v>
      </c>
      <c r="C95" s="59">
        <v>0.14170199999999999</v>
      </c>
      <c r="D95" s="60">
        <v>25838.9</v>
      </c>
      <c r="E95" s="60">
        <v>3661.4</v>
      </c>
      <c r="F95" s="61">
        <v>4.67</v>
      </c>
      <c r="G95" s="3" t="s">
        <v>12</v>
      </c>
      <c r="H95" s="3">
        <v>88</v>
      </c>
      <c r="I95" s="59">
        <v>0.114861</v>
      </c>
      <c r="J95" s="59">
        <v>0.108623</v>
      </c>
      <c r="K95" s="60">
        <v>38967.199999999997</v>
      </c>
      <c r="L95" s="60">
        <v>4232.7</v>
      </c>
      <c r="M95" s="61">
        <v>5.46</v>
      </c>
    </row>
    <row r="96" spans="1:13" x14ac:dyDescent="0.2">
      <c r="A96" s="3">
        <v>89</v>
      </c>
      <c r="B96" s="59">
        <v>0.174626</v>
      </c>
      <c r="C96" s="59">
        <v>0.160603</v>
      </c>
      <c r="D96" s="60">
        <v>22177.5</v>
      </c>
      <c r="E96" s="60">
        <v>3561.8</v>
      </c>
      <c r="F96" s="61">
        <v>4.3600000000000003</v>
      </c>
      <c r="G96" s="3" t="s">
        <v>12</v>
      </c>
      <c r="H96" s="3">
        <v>89</v>
      </c>
      <c r="I96" s="59">
        <v>0.13000800000000001</v>
      </c>
      <c r="J96" s="59">
        <v>0.122072</v>
      </c>
      <c r="K96" s="60">
        <v>34734.400000000001</v>
      </c>
      <c r="L96" s="60">
        <v>4240.1000000000004</v>
      </c>
      <c r="M96" s="61">
        <v>5.0599999999999996</v>
      </c>
    </row>
    <row r="97" spans="1:13" x14ac:dyDescent="0.2">
      <c r="A97" s="3">
        <v>90</v>
      </c>
      <c r="B97" s="59">
        <v>0.175654</v>
      </c>
      <c r="C97" s="59">
        <v>0.16147300000000001</v>
      </c>
      <c r="D97" s="60">
        <v>18615.7</v>
      </c>
      <c r="E97" s="60">
        <v>3005.9</v>
      </c>
      <c r="F97" s="61">
        <v>4.0999999999999996</v>
      </c>
      <c r="G97" s="3" t="s">
        <v>12</v>
      </c>
      <c r="H97" s="3">
        <v>90</v>
      </c>
      <c r="I97" s="59">
        <v>0.14297499999999999</v>
      </c>
      <c r="J97" s="59">
        <v>0.133436</v>
      </c>
      <c r="K97" s="60">
        <v>30494.3</v>
      </c>
      <c r="L97" s="60">
        <v>4069</v>
      </c>
      <c r="M97" s="61">
        <v>4.7</v>
      </c>
    </row>
    <row r="98" spans="1:13" x14ac:dyDescent="0.2">
      <c r="A98" s="3">
        <v>91</v>
      </c>
      <c r="B98" s="59">
        <v>0.19620799999999999</v>
      </c>
      <c r="C98" s="59">
        <v>0.178679</v>
      </c>
      <c r="D98" s="60">
        <v>15609.8</v>
      </c>
      <c r="E98" s="60">
        <v>2789.1</v>
      </c>
      <c r="F98" s="61">
        <v>3.79</v>
      </c>
      <c r="G98" s="3" t="s">
        <v>12</v>
      </c>
      <c r="H98" s="3">
        <v>91</v>
      </c>
      <c r="I98" s="59">
        <v>0.15875800000000001</v>
      </c>
      <c r="J98" s="59">
        <v>0.14708199999999999</v>
      </c>
      <c r="K98" s="60">
        <v>26425.3</v>
      </c>
      <c r="L98" s="60">
        <v>3886.7</v>
      </c>
      <c r="M98" s="61">
        <v>4.34</v>
      </c>
    </row>
    <row r="99" spans="1:13" x14ac:dyDescent="0.2">
      <c r="A99" s="3">
        <v>92</v>
      </c>
      <c r="B99" s="59">
        <v>0.220554</v>
      </c>
      <c r="C99" s="59">
        <v>0.19864799999999999</v>
      </c>
      <c r="D99" s="60">
        <v>12820.6</v>
      </c>
      <c r="E99" s="60">
        <v>2546.8000000000002</v>
      </c>
      <c r="F99" s="61">
        <v>3.5</v>
      </c>
      <c r="G99" s="3" t="s">
        <v>12</v>
      </c>
      <c r="H99" s="3">
        <v>92</v>
      </c>
      <c r="I99" s="59">
        <v>0.184253</v>
      </c>
      <c r="J99" s="59">
        <v>0.16871</v>
      </c>
      <c r="K99" s="60">
        <v>22538.6</v>
      </c>
      <c r="L99" s="60">
        <v>3802.5</v>
      </c>
      <c r="M99" s="61">
        <v>4.01</v>
      </c>
    </row>
    <row r="100" spans="1:13" x14ac:dyDescent="0.2">
      <c r="A100" s="3">
        <v>93</v>
      </c>
      <c r="B100" s="59">
        <v>0.24898600000000001</v>
      </c>
      <c r="C100" s="59">
        <v>0.22142100000000001</v>
      </c>
      <c r="D100" s="60">
        <v>10273.799999999999</v>
      </c>
      <c r="E100" s="60">
        <v>2274.8000000000002</v>
      </c>
      <c r="F100" s="61">
        <v>3.25</v>
      </c>
      <c r="G100" s="3" t="s">
        <v>12</v>
      </c>
      <c r="H100" s="3">
        <v>93</v>
      </c>
      <c r="I100" s="59">
        <v>0.202047</v>
      </c>
      <c r="J100" s="59">
        <v>0.183508</v>
      </c>
      <c r="K100" s="60">
        <v>18736.099999999999</v>
      </c>
      <c r="L100" s="60">
        <v>3438.2</v>
      </c>
      <c r="M100" s="61">
        <v>3.72</v>
      </c>
    </row>
    <row r="101" spans="1:13" x14ac:dyDescent="0.2">
      <c r="A101" s="3">
        <v>94</v>
      </c>
      <c r="B101" s="59">
        <v>0.27265499999999998</v>
      </c>
      <c r="C101" s="59">
        <v>0.23994399999999999</v>
      </c>
      <c r="D101" s="60">
        <v>7999</v>
      </c>
      <c r="E101" s="60">
        <v>1919.3</v>
      </c>
      <c r="F101" s="61">
        <v>3.03</v>
      </c>
      <c r="G101" s="3" t="s">
        <v>12</v>
      </c>
      <c r="H101" s="3">
        <v>94</v>
      </c>
      <c r="I101" s="59">
        <v>0.22608700000000001</v>
      </c>
      <c r="J101" s="59">
        <v>0.203125</v>
      </c>
      <c r="K101" s="60">
        <v>15297.9</v>
      </c>
      <c r="L101" s="60">
        <v>3107.4</v>
      </c>
      <c r="M101" s="61">
        <v>3.44</v>
      </c>
    </row>
    <row r="102" spans="1:13" x14ac:dyDescent="0.2">
      <c r="A102" s="3">
        <v>95</v>
      </c>
      <c r="B102" s="59">
        <v>0.29682700000000001</v>
      </c>
      <c r="C102" s="59">
        <v>0.258467</v>
      </c>
      <c r="D102" s="60">
        <v>6079.7</v>
      </c>
      <c r="E102" s="60">
        <v>1571.4</v>
      </c>
      <c r="F102" s="61">
        <v>2.83</v>
      </c>
      <c r="G102" s="3" t="s">
        <v>12</v>
      </c>
      <c r="H102" s="3">
        <v>95</v>
      </c>
      <c r="I102" s="59">
        <v>0.252162</v>
      </c>
      <c r="J102" s="59">
        <v>0.22392899999999999</v>
      </c>
      <c r="K102" s="60">
        <v>12190.5</v>
      </c>
      <c r="L102" s="60">
        <v>2729.8</v>
      </c>
      <c r="M102" s="61">
        <v>3.19</v>
      </c>
    </row>
    <row r="103" spans="1:13" x14ac:dyDescent="0.2">
      <c r="A103" s="3">
        <v>96</v>
      </c>
      <c r="B103" s="59">
        <v>0.32223000000000002</v>
      </c>
      <c r="C103" s="59">
        <v>0.27751799999999999</v>
      </c>
      <c r="D103" s="60">
        <v>4508.3</v>
      </c>
      <c r="E103" s="60">
        <v>1251.0999999999999</v>
      </c>
      <c r="F103" s="61">
        <v>2.64</v>
      </c>
      <c r="G103" s="3" t="s">
        <v>12</v>
      </c>
      <c r="H103" s="3">
        <v>96</v>
      </c>
      <c r="I103" s="59">
        <v>0.27442</v>
      </c>
      <c r="J103" s="59">
        <v>0.241309</v>
      </c>
      <c r="K103" s="60">
        <v>9460.7000000000007</v>
      </c>
      <c r="L103" s="60">
        <v>2283</v>
      </c>
      <c r="M103" s="61">
        <v>2.97</v>
      </c>
    </row>
    <row r="104" spans="1:13" x14ac:dyDescent="0.2">
      <c r="A104" s="3">
        <v>97</v>
      </c>
      <c r="B104" s="59">
        <v>0.35512700000000003</v>
      </c>
      <c r="C104" s="59">
        <v>0.30157800000000001</v>
      </c>
      <c r="D104" s="60">
        <v>3257.2</v>
      </c>
      <c r="E104" s="60">
        <v>982.3</v>
      </c>
      <c r="F104" s="61">
        <v>2.46</v>
      </c>
      <c r="G104" s="3" t="s">
        <v>12</v>
      </c>
      <c r="H104" s="3">
        <v>97</v>
      </c>
      <c r="I104" s="59">
        <v>0.30247000000000002</v>
      </c>
      <c r="J104" s="59">
        <v>0.262735</v>
      </c>
      <c r="K104" s="60">
        <v>7177.7</v>
      </c>
      <c r="L104" s="60">
        <v>1885.8</v>
      </c>
      <c r="M104" s="61">
        <v>2.75</v>
      </c>
    </row>
    <row r="105" spans="1:13" x14ac:dyDescent="0.2">
      <c r="A105" s="3">
        <v>98</v>
      </c>
      <c r="B105" s="59">
        <v>0.38582699999999998</v>
      </c>
      <c r="C105" s="59">
        <v>0.323432</v>
      </c>
      <c r="D105" s="60">
        <v>2274.9</v>
      </c>
      <c r="E105" s="60">
        <v>735.8</v>
      </c>
      <c r="F105" s="61">
        <v>2.31</v>
      </c>
      <c r="G105" s="3" t="s">
        <v>12</v>
      </c>
      <c r="H105" s="3">
        <v>98</v>
      </c>
      <c r="I105" s="59">
        <v>0.33154600000000001</v>
      </c>
      <c r="J105" s="59">
        <v>0.28439999999999999</v>
      </c>
      <c r="K105" s="60">
        <v>5291.9</v>
      </c>
      <c r="L105" s="60">
        <v>1505</v>
      </c>
      <c r="M105" s="61">
        <v>2.56</v>
      </c>
    </row>
    <row r="106" spans="1:13" x14ac:dyDescent="0.2">
      <c r="A106" s="3">
        <v>99</v>
      </c>
      <c r="B106" s="59">
        <v>0.40423799999999999</v>
      </c>
      <c r="C106" s="59">
        <v>0.33627099999999999</v>
      </c>
      <c r="D106" s="60">
        <v>1539.1</v>
      </c>
      <c r="E106" s="60">
        <v>517.6</v>
      </c>
      <c r="F106" s="61">
        <v>2.17</v>
      </c>
      <c r="G106" s="3" t="s">
        <v>12</v>
      </c>
      <c r="H106" s="3">
        <v>99</v>
      </c>
      <c r="I106" s="59">
        <v>0.36235299999999998</v>
      </c>
      <c r="J106" s="59">
        <v>0.30677300000000002</v>
      </c>
      <c r="K106" s="60">
        <v>3786.9</v>
      </c>
      <c r="L106" s="60">
        <v>1161.7</v>
      </c>
      <c r="M106" s="61">
        <v>2.38</v>
      </c>
    </row>
    <row r="107" spans="1:13" x14ac:dyDescent="0.2">
      <c r="A107" s="3">
        <v>100</v>
      </c>
      <c r="B107" s="3">
        <v>0.45382499999999998</v>
      </c>
      <c r="C107" s="3">
        <v>0.369892</v>
      </c>
      <c r="D107" s="3">
        <v>1021.5</v>
      </c>
      <c r="E107" s="3">
        <v>377.9</v>
      </c>
      <c r="F107" s="3">
        <v>2.02</v>
      </c>
      <c r="G107" s="3" t="s">
        <v>12</v>
      </c>
      <c r="H107" s="3">
        <v>100</v>
      </c>
      <c r="I107" s="3">
        <v>0.39789000000000002</v>
      </c>
      <c r="J107" s="3">
        <v>0.33186700000000002</v>
      </c>
      <c r="K107" s="3">
        <v>2625.2</v>
      </c>
      <c r="L107" s="3">
        <v>871.2</v>
      </c>
      <c r="M107" s="3">
        <v>2.21</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39</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5.006E-3</v>
      </c>
      <c r="C7" s="59">
        <v>4.993E-3</v>
      </c>
      <c r="D7" s="60">
        <v>100000</v>
      </c>
      <c r="E7" s="60">
        <v>499.3</v>
      </c>
      <c r="F7" s="61">
        <v>78.010000000000005</v>
      </c>
      <c r="G7" s="3" t="s">
        <v>12</v>
      </c>
      <c r="H7" s="3">
        <v>0</v>
      </c>
      <c r="I7" s="59">
        <v>4.1520000000000003E-3</v>
      </c>
      <c r="J7" s="59">
        <v>4.143E-3</v>
      </c>
      <c r="K7" s="60">
        <v>100000</v>
      </c>
      <c r="L7" s="60">
        <v>414.3</v>
      </c>
      <c r="M7" s="61">
        <v>82.08</v>
      </c>
    </row>
    <row r="8" spans="1:13" x14ac:dyDescent="0.2">
      <c r="A8" s="3">
        <v>1</v>
      </c>
      <c r="B8" s="59">
        <v>3.3599999999999998E-4</v>
      </c>
      <c r="C8" s="59">
        <v>3.3599999999999998E-4</v>
      </c>
      <c r="D8" s="60">
        <v>99500.7</v>
      </c>
      <c r="E8" s="60">
        <v>33.4</v>
      </c>
      <c r="F8" s="61">
        <v>77.400000000000006</v>
      </c>
      <c r="G8" s="3" t="s">
        <v>12</v>
      </c>
      <c r="H8" s="3">
        <v>1</v>
      </c>
      <c r="I8" s="59">
        <v>2.92E-4</v>
      </c>
      <c r="J8" s="59">
        <v>2.92E-4</v>
      </c>
      <c r="K8" s="60">
        <v>99585.7</v>
      </c>
      <c r="L8" s="60">
        <v>29.1</v>
      </c>
      <c r="M8" s="61">
        <v>81.42</v>
      </c>
    </row>
    <row r="9" spans="1:13" x14ac:dyDescent="0.2">
      <c r="A9" s="3">
        <v>2</v>
      </c>
      <c r="B9" s="59">
        <v>1.8799999999999999E-4</v>
      </c>
      <c r="C9" s="59">
        <v>1.8799999999999999E-4</v>
      </c>
      <c r="D9" s="60">
        <v>99467.3</v>
      </c>
      <c r="E9" s="60">
        <v>18.7</v>
      </c>
      <c r="F9" s="61">
        <v>76.42</v>
      </c>
      <c r="G9" s="3" t="s">
        <v>12</v>
      </c>
      <c r="H9" s="3">
        <v>2</v>
      </c>
      <c r="I9" s="59">
        <v>1.7799999999999999E-4</v>
      </c>
      <c r="J9" s="59">
        <v>1.7799999999999999E-4</v>
      </c>
      <c r="K9" s="60">
        <v>99556.6</v>
      </c>
      <c r="L9" s="60">
        <v>17.7</v>
      </c>
      <c r="M9" s="61">
        <v>80.45</v>
      </c>
    </row>
    <row r="10" spans="1:13" x14ac:dyDescent="0.2">
      <c r="A10" s="3">
        <v>3</v>
      </c>
      <c r="B10" s="59">
        <v>1.4300000000000001E-4</v>
      </c>
      <c r="C10" s="59">
        <v>1.4300000000000001E-4</v>
      </c>
      <c r="D10" s="60">
        <v>99448.6</v>
      </c>
      <c r="E10" s="60">
        <v>14.2</v>
      </c>
      <c r="F10" s="61">
        <v>75.44</v>
      </c>
      <c r="G10" s="3" t="s">
        <v>12</v>
      </c>
      <c r="H10" s="3">
        <v>3</v>
      </c>
      <c r="I10" s="59">
        <v>1.54E-4</v>
      </c>
      <c r="J10" s="59">
        <v>1.54E-4</v>
      </c>
      <c r="K10" s="60">
        <v>99538.9</v>
      </c>
      <c r="L10" s="60">
        <v>15.3</v>
      </c>
      <c r="M10" s="61">
        <v>79.459999999999994</v>
      </c>
    </row>
    <row r="11" spans="1:13" x14ac:dyDescent="0.2">
      <c r="A11" s="3">
        <v>4</v>
      </c>
      <c r="B11" s="59">
        <v>1.06E-4</v>
      </c>
      <c r="C11" s="59">
        <v>1.06E-4</v>
      </c>
      <c r="D11" s="60">
        <v>99434.4</v>
      </c>
      <c r="E11" s="60">
        <v>10.6</v>
      </c>
      <c r="F11" s="61">
        <v>74.45</v>
      </c>
      <c r="G11" s="3" t="s">
        <v>12</v>
      </c>
      <c r="H11" s="3">
        <v>4</v>
      </c>
      <c r="I11" s="59">
        <v>1.1900000000000001E-4</v>
      </c>
      <c r="J11" s="59">
        <v>1.1900000000000001E-4</v>
      </c>
      <c r="K11" s="60">
        <v>99523.6</v>
      </c>
      <c r="L11" s="60">
        <v>11.8</v>
      </c>
      <c r="M11" s="61">
        <v>78.47</v>
      </c>
    </row>
    <row r="12" spans="1:13" x14ac:dyDescent="0.2">
      <c r="A12" s="3">
        <v>5</v>
      </c>
      <c r="B12" s="59">
        <v>1.1900000000000001E-4</v>
      </c>
      <c r="C12" s="59">
        <v>1.1900000000000001E-4</v>
      </c>
      <c r="D12" s="60">
        <v>99423.8</v>
      </c>
      <c r="E12" s="60">
        <v>11.9</v>
      </c>
      <c r="F12" s="61">
        <v>73.459999999999994</v>
      </c>
      <c r="G12" s="3" t="s">
        <v>12</v>
      </c>
      <c r="H12" s="3">
        <v>5</v>
      </c>
      <c r="I12" s="59">
        <v>9.6000000000000002E-5</v>
      </c>
      <c r="J12" s="59">
        <v>9.6000000000000002E-5</v>
      </c>
      <c r="K12" s="60">
        <v>99511.8</v>
      </c>
      <c r="L12" s="60">
        <v>9.6</v>
      </c>
      <c r="M12" s="61">
        <v>77.48</v>
      </c>
    </row>
    <row r="13" spans="1:13" x14ac:dyDescent="0.2">
      <c r="A13" s="3">
        <v>6</v>
      </c>
      <c r="B13" s="59">
        <v>1.12E-4</v>
      </c>
      <c r="C13" s="59">
        <v>1.12E-4</v>
      </c>
      <c r="D13" s="60">
        <v>99412</v>
      </c>
      <c r="E13" s="60">
        <v>11.1</v>
      </c>
      <c r="F13" s="61">
        <v>72.459999999999994</v>
      </c>
      <c r="G13" s="3" t="s">
        <v>12</v>
      </c>
      <c r="H13" s="3">
        <v>6</v>
      </c>
      <c r="I13" s="59">
        <v>8.3999999999999995E-5</v>
      </c>
      <c r="J13" s="59">
        <v>8.2999999999999998E-5</v>
      </c>
      <c r="K13" s="60">
        <v>99502.2</v>
      </c>
      <c r="L13" s="60">
        <v>8.3000000000000007</v>
      </c>
      <c r="M13" s="61">
        <v>76.489999999999995</v>
      </c>
    </row>
    <row r="14" spans="1:13" x14ac:dyDescent="0.2">
      <c r="A14" s="3">
        <v>7</v>
      </c>
      <c r="B14" s="59">
        <v>8.6000000000000003E-5</v>
      </c>
      <c r="C14" s="59">
        <v>8.6000000000000003E-5</v>
      </c>
      <c r="D14" s="60">
        <v>99400.8</v>
      </c>
      <c r="E14" s="60">
        <v>8.6</v>
      </c>
      <c r="F14" s="61">
        <v>71.47</v>
      </c>
      <c r="G14" s="3" t="s">
        <v>12</v>
      </c>
      <c r="H14" s="3">
        <v>7</v>
      </c>
      <c r="I14" s="59">
        <v>8.2999999999999998E-5</v>
      </c>
      <c r="J14" s="59">
        <v>8.2999999999999998E-5</v>
      </c>
      <c r="K14" s="60">
        <v>99493.9</v>
      </c>
      <c r="L14" s="60">
        <v>8.3000000000000007</v>
      </c>
      <c r="M14" s="61">
        <v>75.5</v>
      </c>
    </row>
    <row r="15" spans="1:13" x14ac:dyDescent="0.2">
      <c r="A15" s="3">
        <v>8</v>
      </c>
      <c r="B15" s="59">
        <v>1.12E-4</v>
      </c>
      <c r="C15" s="59">
        <v>1.12E-4</v>
      </c>
      <c r="D15" s="60">
        <v>99392.3</v>
      </c>
      <c r="E15" s="60">
        <v>11.1</v>
      </c>
      <c r="F15" s="61">
        <v>70.48</v>
      </c>
      <c r="G15" s="3" t="s">
        <v>12</v>
      </c>
      <c r="H15" s="3">
        <v>8</v>
      </c>
      <c r="I15" s="59">
        <v>8.6000000000000003E-5</v>
      </c>
      <c r="J15" s="59">
        <v>8.6000000000000003E-5</v>
      </c>
      <c r="K15" s="60">
        <v>99485.6</v>
      </c>
      <c r="L15" s="60">
        <v>8.6</v>
      </c>
      <c r="M15" s="61">
        <v>74.5</v>
      </c>
    </row>
    <row r="16" spans="1:13" x14ac:dyDescent="0.2">
      <c r="A16" s="3">
        <v>9</v>
      </c>
      <c r="B16" s="59">
        <v>9.8999999999999994E-5</v>
      </c>
      <c r="C16" s="59">
        <v>9.8999999999999994E-5</v>
      </c>
      <c r="D16" s="60">
        <v>99381.2</v>
      </c>
      <c r="E16" s="60">
        <v>9.8000000000000007</v>
      </c>
      <c r="F16" s="61">
        <v>69.489999999999995</v>
      </c>
      <c r="G16" s="3" t="s">
        <v>12</v>
      </c>
      <c r="H16" s="3">
        <v>9</v>
      </c>
      <c r="I16" s="59">
        <v>9.7E-5</v>
      </c>
      <c r="J16" s="59">
        <v>9.7E-5</v>
      </c>
      <c r="K16" s="60">
        <v>99477</v>
      </c>
      <c r="L16" s="60">
        <v>9.6</v>
      </c>
      <c r="M16" s="61">
        <v>73.510000000000005</v>
      </c>
    </row>
    <row r="17" spans="1:13" x14ac:dyDescent="0.2">
      <c r="A17" s="3">
        <v>10</v>
      </c>
      <c r="B17" s="59">
        <v>9.5000000000000005E-5</v>
      </c>
      <c r="C17" s="59">
        <v>9.5000000000000005E-5</v>
      </c>
      <c r="D17" s="60">
        <v>99371.4</v>
      </c>
      <c r="E17" s="60">
        <v>9.4</v>
      </c>
      <c r="F17" s="61">
        <v>68.489999999999995</v>
      </c>
      <c r="G17" s="3" t="s">
        <v>12</v>
      </c>
      <c r="H17" s="3">
        <v>10</v>
      </c>
      <c r="I17" s="59">
        <v>7.6000000000000004E-5</v>
      </c>
      <c r="J17" s="59">
        <v>7.6000000000000004E-5</v>
      </c>
      <c r="K17" s="60">
        <v>99467.4</v>
      </c>
      <c r="L17" s="60">
        <v>7.6</v>
      </c>
      <c r="M17" s="61">
        <v>72.52</v>
      </c>
    </row>
    <row r="18" spans="1:13" x14ac:dyDescent="0.2">
      <c r="A18" s="3">
        <v>11</v>
      </c>
      <c r="B18" s="59">
        <v>9.7E-5</v>
      </c>
      <c r="C18" s="59">
        <v>9.7E-5</v>
      </c>
      <c r="D18" s="60">
        <v>99362</v>
      </c>
      <c r="E18" s="60">
        <v>9.6</v>
      </c>
      <c r="F18" s="61">
        <v>67.5</v>
      </c>
      <c r="G18" s="3" t="s">
        <v>12</v>
      </c>
      <c r="H18" s="3">
        <v>11</v>
      </c>
      <c r="I18" s="59">
        <v>8.5000000000000006E-5</v>
      </c>
      <c r="J18" s="59">
        <v>8.5000000000000006E-5</v>
      </c>
      <c r="K18" s="60">
        <v>99459.8</v>
      </c>
      <c r="L18" s="60">
        <v>8.4</v>
      </c>
      <c r="M18" s="61">
        <v>71.52</v>
      </c>
    </row>
    <row r="19" spans="1:13" x14ac:dyDescent="0.2">
      <c r="A19" s="3">
        <v>12</v>
      </c>
      <c r="B19" s="59">
        <v>1.03E-4</v>
      </c>
      <c r="C19" s="59">
        <v>1.03E-4</v>
      </c>
      <c r="D19" s="60">
        <v>99352.4</v>
      </c>
      <c r="E19" s="60">
        <v>10.199999999999999</v>
      </c>
      <c r="F19" s="61">
        <v>66.510000000000005</v>
      </c>
      <c r="G19" s="3" t="s">
        <v>12</v>
      </c>
      <c r="H19" s="3">
        <v>12</v>
      </c>
      <c r="I19" s="59">
        <v>9.1000000000000003E-5</v>
      </c>
      <c r="J19" s="59">
        <v>9.1000000000000003E-5</v>
      </c>
      <c r="K19" s="60">
        <v>99451.4</v>
      </c>
      <c r="L19" s="60">
        <v>9.1</v>
      </c>
      <c r="M19" s="61">
        <v>70.53</v>
      </c>
    </row>
    <row r="20" spans="1:13" x14ac:dyDescent="0.2">
      <c r="A20" s="3">
        <v>13</v>
      </c>
      <c r="B20" s="59">
        <v>1.17E-4</v>
      </c>
      <c r="C20" s="59">
        <v>1.17E-4</v>
      </c>
      <c r="D20" s="60">
        <v>99342.1</v>
      </c>
      <c r="E20" s="60">
        <v>11.6</v>
      </c>
      <c r="F20" s="61">
        <v>65.510000000000005</v>
      </c>
      <c r="G20" s="3" t="s">
        <v>12</v>
      </c>
      <c r="H20" s="3">
        <v>13</v>
      </c>
      <c r="I20" s="59">
        <v>9.8999999999999994E-5</v>
      </c>
      <c r="J20" s="59">
        <v>9.8999999999999994E-5</v>
      </c>
      <c r="K20" s="60">
        <v>99442.3</v>
      </c>
      <c r="L20" s="60">
        <v>9.8000000000000007</v>
      </c>
      <c r="M20" s="61">
        <v>69.53</v>
      </c>
    </row>
    <row r="21" spans="1:13" x14ac:dyDescent="0.2">
      <c r="A21" s="3">
        <v>14</v>
      </c>
      <c r="B21" s="59">
        <v>1.3799999999999999E-4</v>
      </c>
      <c r="C21" s="59">
        <v>1.3799999999999999E-4</v>
      </c>
      <c r="D21" s="60">
        <v>99330.5</v>
      </c>
      <c r="E21" s="60">
        <v>13.7</v>
      </c>
      <c r="F21" s="61">
        <v>64.52</v>
      </c>
      <c r="G21" s="3" t="s">
        <v>12</v>
      </c>
      <c r="H21" s="3">
        <v>14</v>
      </c>
      <c r="I21" s="59">
        <v>1.22E-4</v>
      </c>
      <c r="J21" s="59">
        <v>1.22E-4</v>
      </c>
      <c r="K21" s="60">
        <v>99432.5</v>
      </c>
      <c r="L21" s="60">
        <v>12.2</v>
      </c>
      <c r="M21" s="61">
        <v>68.540000000000006</v>
      </c>
    </row>
    <row r="22" spans="1:13" x14ac:dyDescent="0.2">
      <c r="A22" s="3">
        <v>15</v>
      </c>
      <c r="B22" s="59">
        <v>2.14E-4</v>
      </c>
      <c r="C22" s="59">
        <v>2.14E-4</v>
      </c>
      <c r="D22" s="60">
        <v>99316.800000000003</v>
      </c>
      <c r="E22" s="60">
        <v>21.3</v>
      </c>
      <c r="F22" s="61">
        <v>63.53</v>
      </c>
      <c r="G22" s="3" t="s">
        <v>12</v>
      </c>
      <c r="H22" s="3">
        <v>15</v>
      </c>
      <c r="I22" s="59">
        <v>1.5300000000000001E-4</v>
      </c>
      <c r="J22" s="59">
        <v>1.5300000000000001E-4</v>
      </c>
      <c r="K22" s="60">
        <v>99420.3</v>
      </c>
      <c r="L22" s="60">
        <v>15.2</v>
      </c>
      <c r="M22" s="61">
        <v>67.55</v>
      </c>
    </row>
    <row r="23" spans="1:13" x14ac:dyDescent="0.2">
      <c r="A23" s="3">
        <v>16</v>
      </c>
      <c r="B23" s="59">
        <v>2.9399999999999999E-4</v>
      </c>
      <c r="C23" s="59">
        <v>2.9399999999999999E-4</v>
      </c>
      <c r="D23" s="60">
        <v>99295.5</v>
      </c>
      <c r="E23" s="60">
        <v>29.2</v>
      </c>
      <c r="F23" s="61">
        <v>62.54</v>
      </c>
      <c r="G23" s="3" t="s">
        <v>12</v>
      </c>
      <c r="H23" s="3">
        <v>16</v>
      </c>
      <c r="I23" s="59">
        <v>1.74E-4</v>
      </c>
      <c r="J23" s="59">
        <v>1.74E-4</v>
      </c>
      <c r="K23" s="60">
        <v>99405.1</v>
      </c>
      <c r="L23" s="60">
        <v>17.3</v>
      </c>
      <c r="M23" s="61">
        <v>66.56</v>
      </c>
    </row>
    <row r="24" spans="1:13" x14ac:dyDescent="0.2">
      <c r="A24" s="3">
        <v>17</v>
      </c>
      <c r="B24" s="59">
        <v>4.7100000000000001E-4</v>
      </c>
      <c r="C24" s="59">
        <v>4.7100000000000001E-4</v>
      </c>
      <c r="D24" s="60">
        <v>99266.3</v>
      </c>
      <c r="E24" s="60">
        <v>46.8</v>
      </c>
      <c r="F24" s="61">
        <v>61.56</v>
      </c>
      <c r="G24" s="3" t="s">
        <v>12</v>
      </c>
      <c r="H24" s="3">
        <v>17</v>
      </c>
      <c r="I24" s="59">
        <v>2.2000000000000001E-4</v>
      </c>
      <c r="J24" s="59">
        <v>2.2000000000000001E-4</v>
      </c>
      <c r="K24" s="60">
        <v>99387.8</v>
      </c>
      <c r="L24" s="60">
        <v>21.8</v>
      </c>
      <c r="M24" s="61">
        <v>65.569999999999993</v>
      </c>
    </row>
    <row r="25" spans="1:13" x14ac:dyDescent="0.2">
      <c r="A25" s="3">
        <v>18</v>
      </c>
      <c r="B25" s="59">
        <v>5.6499999999999996E-4</v>
      </c>
      <c r="C25" s="59">
        <v>5.6499999999999996E-4</v>
      </c>
      <c r="D25" s="60">
        <v>99219.6</v>
      </c>
      <c r="E25" s="60">
        <v>56</v>
      </c>
      <c r="F25" s="61">
        <v>60.59</v>
      </c>
      <c r="G25" s="3" t="s">
        <v>12</v>
      </c>
      <c r="H25" s="3">
        <v>18</v>
      </c>
      <c r="I25" s="59">
        <v>2.4499999999999999E-4</v>
      </c>
      <c r="J25" s="59">
        <v>2.4499999999999999E-4</v>
      </c>
      <c r="K25" s="60">
        <v>99365.9</v>
      </c>
      <c r="L25" s="60">
        <v>24.4</v>
      </c>
      <c r="M25" s="61">
        <v>64.58</v>
      </c>
    </row>
    <row r="26" spans="1:13" x14ac:dyDescent="0.2">
      <c r="A26" s="3">
        <v>19</v>
      </c>
      <c r="B26" s="59">
        <v>5.7899999999999998E-4</v>
      </c>
      <c r="C26" s="59">
        <v>5.7899999999999998E-4</v>
      </c>
      <c r="D26" s="60">
        <v>99163.5</v>
      </c>
      <c r="E26" s="60">
        <v>57.4</v>
      </c>
      <c r="F26" s="61">
        <v>59.62</v>
      </c>
      <c r="G26" s="3" t="s">
        <v>12</v>
      </c>
      <c r="H26" s="3">
        <v>19</v>
      </c>
      <c r="I26" s="59">
        <v>2.5700000000000001E-4</v>
      </c>
      <c r="J26" s="59">
        <v>2.5700000000000001E-4</v>
      </c>
      <c r="K26" s="60">
        <v>99341.5</v>
      </c>
      <c r="L26" s="60">
        <v>25.5</v>
      </c>
      <c r="M26" s="61">
        <v>63.6</v>
      </c>
    </row>
    <row r="27" spans="1:13" x14ac:dyDescent="0.2">
      <c r="A27" s="3">
        <v>20</v>
      </c>
      <c r="B27" s="59">
        <v>6.4899999999999995E-4</v>
      </c>
      <c r="C27" s="59">
        <v>6.4899999999999995E-4</v>
      </c>
      <c r="D27" s="60">
        <v>99106.1</v>
      </c>
      <c r="E27" s="60">
        <v>64.3</v>
      </c>
      <c r="F27" s="61">
        <v>58.66</v>
      </c>
      <c r="G27" s="3" t="s">
        <v>12</v>
      </c>
      <c r="H27" s="3">
        <v>20</v>
      </c>
      <c r="I27" s="59">
        <v>2.4600000000000002E-4</v>
      </c>
      <c r="J27" s="59">
        <v>2.4600000000000002E-4</v>
      </c>
      <c r="K27" s="60">
        <v>99316</v>
      </c>
      <c r="L27" s="60">
        <v>24.5</v>
      </c>
      <c r="M27" s="61">
        <v>62.62</v>
      </c>
    </row>
    <row r="28" spans="1:13" x14ac:dyDescent="0.2">
      <c r="A28" s="3">
        <v>21</v>
      </c>
      <c r="B28" s="59">
        <v>6.6200000000000005E-4</v>
      </c>
      <c r="C28" s="59">
        <v>6.6200000000000005E-4</v>
      </c>
      <c r="D28" s="60">
        <v>99041.8</v>
      </c>
      <c r="E28" s="60">
        <v>65.599999999999994</v>
      </c>
      <c r="F28" s="61">
        <v>57.7</v>
      </c>
      <c r="G28" s="3" t="s">
        <v>12</v>
      </c>
      <c r="H28" s="3">
        <v>21</v>
      </c>
      <c r="I28" s="59">
        <v>2.42E-4</v>
      </c>
      <c r="J28" s="59">
        <v>2.42E-4</v>
      </c>
      <c r="K28" s="60">
        <v>99291.5</v>
      </c>
      <c r="L28" s="60">
        <v>24.1</v>
      </c>
      <c r="M28" s="61">
        <v>61.63</v>
      </c>
    </row>
    <row r="29" spans="1:13" x14ac:dyDescent="0.2">
      <c r="A29" s="3">
        <v>22</v>
      </c>
      <c r="B29" s="59">
        <v>6.4400000000000004E-4</v>
      </c>
      <c r="C29" s="59">
        <v>6.4400000000000004E-4</v>
      </c>
      <c r="D29" s="60">
        <v>98976.2</v>
      </c>
      <c r="E29" s="60">
        <v>63.8</v>
      </c>
      <c r="F29" s="61">
        <v>56.73</v>
      </c>
      <c r="G29" s="3" t="s">
        <v>12</v>
      </c>
      <c r="H29" s="3">
        <v>22</v>
      </c>
      <c r="I29" s="59">
        <v>2.2900000000000001E-4</v>
      </c>
      <c r="J29" s="59">
        <v>2.2900000000000001E-4</v>
      </c>
      <c r="K29" s="60">
        <v>99267.5</v>
      </c>
      <c r="L29" s="60">
        <v>22.7</v>
      </c>
      <c r="M29" s="61">
        <v>60.65</v>
      </c>
    </row>
    <row r="30" spans="1:13" x14ac:dyDescent="0.2">
      <c r="A30" s="3">
        <v>23</v>
      </c>
      <c r="B30" s="59">
        <v>6.9700000000000003E-4</v>
      </c>
      <c r="C30" s="59">
        <v>6.9700000000000003E-4</v>
      </c>
      <c r="D30" s="60">
        <v>98912.4</v>
      </c>
      <c r="E30" s="60">
        <v>68.900000000000006</v>
      </c>
      <c r="F30" s="61">
        <v>55.77</v>
      </c>
      <c r="G30" s="3" t="s">
        <v>12</v>
      </c>
      <c r="H30" s="3">
        <v>23</v>
      </c>
      <c r="I30" s="59">
        <v>2.5700000000000001E-4</v>
      </c>
      <c r="J30" s="59">
        <v>2.5700000000000001E-4</v>
      </c>
      <c r="K30" s="60">
        <v>99244.800000000003</v>
      </c>
      <c r="L30" s="60">
        <v>25.5</v>
      </c>
      <c r="M30" s="61">
        <v>59.66</v>
      </c>
    </row>
    <row r="31" spans="1:13" x14ac:dyDescent="0.2">
      <c r="A31" s="3">
        <v>24</v>
      </c>
      <c r="B31" s="59">
        <v>6.7500000000000004E-4</v>
      </c>
      <c r="C31" s="59">
        <v>6.7500000000000004E-4</v>
      </c>
      <c r="D31" s="60">
        <v>98843.5</v>
      </c>
      <c r="E31" s="60">
        <v>66.7</v>
      </c>
      <c r="F31" s="61">
        <v>54.81</v>
      </c>
      <c r="G31" s="3" t="s">
        <v>12</v>
      </c>
      <c r="H31" s="3">
        <v>24</v>
      </c>
      <c r="I31" s="59">
        <v>2.5300000000000002E-4</v>
      </c>
      <c r="J31" s="59">
        <v>2.5300000000000002E-4</v>
      </c>
      <c r="K31" s="60">
        <v>99219.199999999997</v>
      </c>
      <c r="L31" s="60">
        <v>25.1</v>
      </c>
      <c r="M31" s="61">
        <v>58.68</v>
      </c>
    </row>
    <row r="32" spans="1:13" x14ac:dyDescent="0.2">
      <c r="A32" s="3">
        <v>25</v>
      </c>
      <c r="B32" s="59">
        <v>6.8400000000000004E-4</v>
      </c>
      <c r="C32" s="59">
        <v>6.8400000000000004E-4</v>
      </c>
      <c r="D32" s="60">
        <v>98776.8</v>
      </c>
      <c r="E32" s="60">
        <v>67.5</v>
      </c>
      <c r="F32" s="61">
        <v>53.84</v>
      </c>
      <c r="G32" s="3" t="s">
        <v>12</v>
      </c>
      <c r="H32" s="3">
        <v>25</v>
      </c>
      <c r="I32" s="59">
        <v>2.7500000000000002E-4</v>
      </c>
      <c r="J32" s="59">
        <v>2.7500000000000002E-4</v>
      </c>
      <c r="K32" s="60">
        <v>99194.1</v>
      </c>
      <c r="L32" s="60">
        <v>27.3</v>
      </c>
      <c r="M32" s="61">
        <v>57.69</v>
      </c>
    </row>
    <row r="33" spans="1:13" x14ac:dyDescent="0.2">
      <c r="A33" s="3">
        <v>26</v>
      </c>
      <c r="B33" s="59">
        <v>7.5000000000000002E-4</v>
      </c>
      <c r="C33" s="59">
        <v>7.4899999999999999E-4</v>
      </c>
      <c r="D33" s="60">
        <v>98709.3</v>
      </c>
      <c r="E33" s="60">
        <v>74</v>
      </c>
      <c r="F33" s="61">
        <v>52.88</v>
      </c>
      <c r="G33" s="3" t="s">
        <v>12</v>
      </c>
      <c r="H33" s="3">
        <v>26</v>
      </c>
      <c r="I33" s="59">
        <v>2.9599999999999998E-4</v>
      </c>
      <c r="J33" s="59">
        <v>2.9599999999999998E-4</v>
      </c>
      <c r="K33" s="60">
        <v>99166.8</v>
      </c>
      <c r="L33" s="60">
        <v>29.3</v>
      </c>
      <c r="M33" s="61">
        <v>56.71</v>
      </c>
    </row>
    <row r="34" spans="1:13" x14ac:dyDescent="0.2">
      <c r="A34" s="3">
        <v>27</v>
      </c>
      <c r="B34" s="59">
        <v>7.36E-4</v>
      </c>
      <c r="C34" s="59">
        <v>7.36E-4</v>
      </c>
      <c r="D34" s="60">
        <v>98635.3</v>
      </c>
      <c r="E34" s="60">
        <v>72.599999999999994</v>
      </c>
      <c r="F34" s="61">
        <v>51.92</v>
      </c>
      <c r="G34" s="3" t="s">
        <v>12</v>
      </c>
      <c r="H34" s="3">
        <v>27</v>
      </c>
      <c r="I34" s="59">
        <v>3.2699999999999998E-4</v>
      </c>
      <c r="J34" s="59">
        <v>3.2699999999999998E-4</v>
      </c>
      <c r="K34" s="60">
        <v>99137.5</v>
      </c>
      <c r="L34" s="60">
        <v>32.4</v>
      </c>
      <c r="M34" s="61">
        <v>55.72</v>
      </c>
    </row>
    <row r="35" spans="1:13" x14ac:dyDescent="0.2">
      <c r="A35" s="3">
        <v>28</v>
      </c>
      <c r="B35" s="59">
        <v>7.94E-4</v>
      </c>
      <c r="C35" s="59">
        <v>7.94E-4</v>
      </c>
      <c r="D35" s="60">
        <v>98562.7</v>
      </c>
      <c r="E35" s="60">
        <v>78.2</v>
      </c>
      <c r="F35" s="61">
        <v>50.96</v>
      </c>
      <c r="G35" s="3" t="s">
        <v>12</v>
      </c>
      <c r="H35" s="3">
        <v>28</v>
      </c>
      <c r="I35" s="59">
        <v>3.4699999999999998E-4</v>
      </c>
      <c r="J35" s="59">
        <v>3.4699999999999998E-4</v>
      </c>
      <c r="K35" s="60">
        <v>99105.1</v>
      </c>
      <c r="L35" s="60">
        <v>34.4</v>
      </c>
      <c r="M35" s="61">
        <v>54.74</v>
      </c>
    </row>
    <row r="36" spans="1:13" x14ac:dyDescent="0.2">
      <c r="A36" s="3">
        <v>29</v>
      </c>
      <c r="B36" s="59">
        <v>8.2100000000000001E-4</v>
      </c>
      <c r="C36" s="59">
        <v>8.1999999999999998E-4</v>
      </c>
      <c r="D36" s="60">
        <v>98484.4</v>
      </c>
      <c r="E36" s="60">
        <v>80.8</v>
      </c>
      <c r="F36" s="61">
        <v>50</v>
      </c>
      <c r="G36" s="3" t="s">
        <v>12</v>
      </c>
      <c r="H36" s="3">
        <v>29</v>
      </c>
      <c r="I36" s="59">
        <v>3.5300000000000002E-4</v>
      </c>
      <c r="J36" s="59">
        <v>3.5300000000000002E-4</v>
      </c>
      <c r="K36" s="60">
        <v>99070.7</v>
      </c>
      <c r="L36" s="60">
        <v>35</v>
      </c>
      <c r="M36" s="61">
        <v>53.76</v>
      </c>
    </row>
    <row r="37" spans="1:13" x14ac:dyDescent="0.2">
      <c r="A37" s="3">
        <v>30</v>
      </c>
      <c r="B37" s="59">
        <v>8.9300000000000002E-4</v>
      </c>
      <c r="C37" s="59">
        <v>8.9300000000000002E-4</v>
      </c>
      <c r="D37" s="60">
        <v>98403.7</v>
      </c>
      <c r="E37" s="60">
        <v>87.8</v>
      </c>
      <c r="F37" s="61">
        <v>49.04</v>
      </c>
      <c r="G37" s="3" t="s">
        <v>12</v>
      </c>
      <c r="H37" s="3">
        <v>30</v>
      </c>
      <c r="I37" s="59">
        <v>4.0700000000000003E-4</v>
      </c>
      <c r="J37" s="59">
        <v>4.0700000000000003E-4</v>
      </c>
      <c r="K37" s="60">
        <v>99035.7</v>
      </c>
      <c r="L37" s="60">
        <v>40.299999999999997</v>
      </c>
      <c r="M37" s="61">
        <v>52.78</v>
      </c>
    </row>
    <row r="38" spans="1:13" x14ac:dyDescent="0.2">
      <c r="A38" s="3">
        <v>31</v>
      </c>
      <c r="B38" s="59">
        <v>8.8800000000000001E-4</v>
      </c>
      <c r="C38" s="59">
        <v>8.8800000000000001E-4</v>
      </c>
      <c r="D38" s="60">
        <v>98315.8</v>
      </c>
      <c r="E38" s="60">
        <v>87.3</v>
      </c>
      <c r="F38" s="61">
        <v>48.08</v>
      </c>
      <c r="G38" s="3" t="s">
        <v>12</v>
      </c>
      <c r="H38" s="3">
        <v>31</v>
      </c>
      <c r="I38" s="59">
        <v>4.1199999999999999E-4</v>
      </c>
      <c r="J38" s="59">
        <v>4.1199999999999999E-4</v>
      </c>
      <c r="K38" s="60">
        <v>98995.4</v>
      </c>
      <c r="L38" s="60">
        <v>40.700000000000003</v>
      </c>
      <c r="M38" s="61">
        <v>51.8</v>
      </c>
    </row>
    <row r="39" spans="1:13" x14ac:dyDescent="0.2">
      <c r="A39" s="3">
        <v>32</v>
      </c>
      <c r="B39" s="59">
        <v>9.4600000000000001E-4</v>
      </c>
      <c r="C39" s="59">
        <v>9.4600000000000001E-4</v>
      </c>
      <c r="D39" s="60">
        <v>98228.5</v>
      </c>
      <c r="E39" s="60">
        <v>92.9</v>
      </c>
      <c r="F39" s="61">
        <v>47.12</v>
      </c>
      <c r="G39" s="3" t="s">
        <v>12</v>
      </c>
      <c r="H39" s="3">
        <v>32</v>
      </c>
      <c r="I39" s="59">
        <v>4.86E-4</v>
      </c>
      <c r="J39" s="59">
        <v>4.86E-4</v>
      </c>
      <c r="K39" s="60">
        <v>98954.7</v>
      </c>
      <c r="L39" s="60">
        <v>48.1</v>
      </c>
      <c r="M39" s="61">
        <v>50.82</v>
      </c>
    </row>
    <row r="40" spans="1:13" x14ac:dyDescent="0.2">
      <c r="A40" s="3">
        <v>33</v>
      </c>
      <c r="B40" s="59">
        <v>1.005E-3</v>
      </c>
      <c r="C40" s="59">
        <v>1.005E-3</v>
      </c>
      <c r="D40" s="60">
        <v>98135.6</v>
      </c>
      <c r="E40" s="60">
        <v>98.6</v>
      </c>
      <c r="F40" s="61">
        <v>46.17</v>
      </c>
      <c r="G40" s="3" t="s">
        <v>12</v>
      </c>
      <c r="H40" s="3">
        <v>33</v>
      </c>
      <c r="I40" s="59">
        <v>5.0299999999999997E-4</v>
      </c>
      <c r="J40" s="59">
        <v>5.0299999999999997E-4</v>
      </c>
      <c r="K40" s="60">
        <v>98906.6</v>
      </c>
      <c r="L40" s="60">
        <v>49.8</v>
      </c>
      <c r="M40" s="61">
        <v>49.85</v>
      </c>
    </row>
    <row r="41" spans="1:13" x14ac:dyDescent="0.2">
      <c r="A41" s="3">
        <v>34</v>
      </c>
      <c r="B41" s="59">
        <v>1.14E-3</v>
      </c>
      <c r="C41" s="59">
        <v>1.14E-3</v>
      </c>
      <c r="D41" s="60">
        <v>98037</v>
      </c>
      <c r="E41" s="60">
        <v>111.7</v>
      </c>
      <c r="F41" s="61">
        <v>45.22</v>
      </c>
      <c r="G41" s="3" t="s">
        <v>12</v>
      </c>
      <c r="H41" s="3">
        <v>34</v>
      </c>
      <c r="I41" s="59">
        <v>5.6999999999999998E-4</v>
      </c>
      <c r="J41" s="59">
        <v>5.6999999999999998E-4</v>
      </c>
      <c r="K41" s="60">
        <v>98856.8</v>
      </c>
      <c r="L41" s="60">
        <v>56.3</v>
      </c>
      <c r="M41" s="61">
        <v>48.87</v>
      </c>
    </row>
    <row r="42" spans="1:13" x14ac:dyDescent="0.2">
      <c r="A42" s="3">
        <v>35</v>
      </c>
      <c r="B42" s="59">
        <v>1.2390000000000001E-3</v>
      </c>
      <c r="C42" s="59">
        <v>1.2390000000000001E-3</v>
      </c>
      <c r="D42" s="60">
        <v>97925.2</v>
      </c>
      <c r="E42" s="60">
        <v>121.3</v>
      </c>
      <c r="F42" s="61">
        <v>44.27</v>
      </c>
      <c r="G42" s="3" t="s">
        <v>12</v>
      </c>
      <c r="H42" s="3">
        <v>35</v>
      </c>
      <c r="I42" s="59">
        <v>6.11E-4</v>
      </c>
      <c r="J42" s="59">
        <v>6.11E-4</v>
      </c>
      <c r="K42" s="60">
        <v>98800.5</v>
      </c>
      <c r="L42" s="60">
        <v>60.4</v>
      </c>
      <c r="M42" s="61">
        <v>47.9</v>
      </c>
    </row>
    <row r="43" spans="1:13" x14ac:dyDescent="0.2">
      <c r="A43" s="3">
        <v>36</v>
      </c>
      <c r="B43" s="59">
        <v>1.227E-3</v>
      </c>
      <c r="C43" s="59">
        <v>1.2260000000000001E-3</v>
      </c>
      <c r="D43" s="60">
        <v>97804</v>
      </c>
      <c r="E43" s="60">
        <v>120</v>
      </c>
      <c r="F43" s="61">
        <v>43.32</v>
      </c>
      <c r="G43" s="3" t="s">
        <v>12</v>
      </c>
      <c r="H43" s="3">
        <v>36</v>
      </c>
      <c r="I43" s="59">
        <v>6.4099999999999997E-4</v>
      </c>
      <c r="J43" s="59">
        <v>6.4000000000000005E-4</v>
      </c>
      <c r="K43" s="60">
        <v>98740.1</v>
      </c>
      <c r="L43" s="60">
        <v>63.2</v>
      </c>
      <c r="M43" s="61">
        <v>46.93</v>
      </c>
    </row>
    <row r="44" spans="1:13" x14ac:dyDescent="0.2">
      <c r="A44" s="3">
        <v>37</v>
      </c>
      <c r="B44" s="59">
        <v>1.291E-3</v>
      </c>
      <c r="C44" s="59">
        <v>1.291E-3</v>
      </c>
      <c r="D44" s="60">
        <v>97684</v>
      </c>
      <c r="E44" s="60">
        <v>126.1</v>
      </c>
      <c r="F44" s="61">
        <v>42.37</v>
      </c>
      <c r="G44" s="3" t="s">
        <v>12</v>
      </c>
      <c r="H44" s="3">
        <v>37</v>
      </c>
      <c r="I44" s="59">
        <v>7.2999999999999996E-4</v>
      </c>
      <c r="J44" s="59">
        <v>7.2999999999999996E-4</v>
      </c>
      <c r="K44" s="60">
        <v>98676.800000000003</v>
      </c>
      <c r="L44" s="60">
        <v>72</v>
      </c>
      <c r="M44" s="61">
        <v>45.96</v>
      </c>
    </row>
    <row r="45" spans="1:13" x14ac:dyDescent="0.2">
      <c r="A45" s="3">
        <v>38</v>
      </c>
      <c r="B45" s="59">
        <v>1.4610000000000001E-3</v>
      </c>
      <c r="C45" s="59">
        <v>1.4599999999999999E-3</v>
      </c>
      <c r="D45" s="60">
        <v>97557.9</v>
      </c>
      <c r="E45" s="60">
        <v>142.4</v>
      </c>
      <c r="F45" s="61">
        <v>41.43</v>
      </c>
      <c r="G45" s="3" t="s">
        <v>12</v>
      </c>
      <c r="H45" s="3">
        <v>38</v>
      </c>
      <c r="I45" s="59">
        <v>7.9799999999999999E-4</v>
      </c>
      <c r="J45" s="59">
        <v>7.9699999999999997E-4</v>
      </c>
      <c r="K45" s="60">
        <v>98604.800000000003</v>
      </c>
      <c r="L45" s="60">
        <v>78.599999999999994</v>
      </c>
      <c r="M45" s="61">
        <v>44.99</v>
      </c>
    </row>
    <row r="46" spans="1:13" x14ac:dyDescent="0.2">
      <c r="A46" s="3">
        <v>39</v>
      </c>
      <c r="B46" s="59">
        <v>1.529E-3</v>
      </c>
      <c r="C46" s="59">
        <v>1.5269999999999999E-3</v>
      </c>
      <c r="D46" s="60">
        <v>97415.5</v>
      </c>
      <c r="E46" s="60">
        <v>148.80000000000001</v>
      </c>
      <c r="F46" s="61">
        <v>40.49</v>
      </c>
      <c r="G46" s="3" t="s">
        <v>12</v>
      </c>
      <c r="H46" s="3">
        <v>39</v>
      </c>
      <c r="I46" s="59">
        <v>8.2600000000000002E-4</v>
      </c>
      <c r="J46" s="59">
        <v>8.25E-4</v>
      </c>
      <c r="K46" s="60">
        <v>98526.2</v>
      </c>
      <c r="L46" s="60">
        <v>81.3</v>
      </c>
      <c r="M46" s="61">
        <v>44.02</v>
      </c>
    </row>
    <row r="47" spans="1:13" x14ac:dyDescent="0.2">
      <c r="A47" s="3">
        <v>40</v>
      </c>
      <c r="B47" s="59">
        <v>1.67E-3</v>
      </c>
      <c r="C47" s="59">
        <v>1.6689999999999999E-3</v>
      </c>
      <c r="D47" s="60">
        <v>97266.7</v>
      </c>
      <c r="E47" s="60">
        <v>162.30000000000001</v>
      </c>
      <c r="F47" s="61">
        <v>39.549999999999997</v>
      </c>
      <c r="G47" s="3" t="s">
        <v>12</v>
      </c>
      <c r="H47" s="3">
        <v>40</v>
      </c>
      <c r="I47" s="59">
        <v>9.6699999999999998E-4</v>
      </c>
      <c r="J47" s="59">
        <v>9.6699999999999998E-4</v>
      </c>
      <c r="K47" s="60">
        <v>98444.9</v>
      </c>
      <c r="L47" s="60">
        <v>95.1</v>
      </c>
      <c r="M47" s="61">
        <v>43.06</v>
      </c>
    </row>
    <row r="48" spans="1:13" x14ac:dyDescent="0.2">
      <c r="A48" s="3">
        <v>41</v>
      </c>
      <c r="B48" s="59">
        <v>1.7849999999999999E-3</v>
      </c>
      <c r="C48" s="59">
        <v>1.7830000000000001E-3</v>
      </c>
      <c r="D48" s="60">
        <v>97104.4</v>
      </c>
      <c r="E48" s="60">
        <v>173.2</v>
      </c>
      <c r="F48" s="61">
        <v>38.61</v>
      </c>
      <c r="G48" s="3" t="s">
        <v>12</v>
      </c>
      <c r="H48" s="3">
        <v>41</v>
      </c>
      <c r="I48" s="59">
        <v>1.065E-3</v>
      </c>
      <c r="J48" s="59">
        <v>1.0640000000000001E-3</v>
      </c>
      <c r="K48" s="60">
        <v>98349.7</v>
      </c>
      <c r="L48" s="60">
        <v>104.7</v>
      </c>
      <c r="M48" s="61">
        <v>42.1</v>
      </c>
    </row>
    <row r="49" spans="1:13" x14ac:dyDescent="0.2">
      <c r="A49" s="3">
        <v>42</v>
      </c>
      <c r="B49" s="59">
        <v>1.8500000000000001E-3</v>
      </c>
      <c r="C49" s="59">
        <v>1.848E-3</v>
      </c>
      <c r="D49" s="60">
        <v>96931.199999999997</v>
      </c>
      <c r="E49" s="60">
        <v>179.1</v>
      </c>
      <c r="F49" s="61">
        <v>37.68</v>
      </c>
      <c r="G49" s="3" t="s">
        <v>12</v>
      </c>
      <c r="H49" s="3">
        <v>42</v>
      </c>
      <c r="I49" s="59">
        <v>1.101E-3</v>
      </c>
      <c r="J49" s="59">
        <v>1.1000000000000001E-3</v>
      </c>
      <c r="K49" s="60">
        <v>98245</v>
      </c>
      <c r="L49" s="60">
        <v>108.1</v>
      </c>
      <c r="M49" s="61">
        <v>41.15</v>
      </c>
    </row>
    <row r="50" spans="1:13" x14ac:dyDescent="0.2">
      <c r="A50" s="3">
        <v>43</v>
      </c>
      <c r="B50" s="59">
        <v>1.9919999999999998E-3</v>
      </c>
      <c r="C50" s="59">
        <v>1.99E-3</v>
      </c>
      <c r="D50" s="60">
        <v>96752.1</v>
      </c>
      <c r="E50" s="60">
        <v>192.6</v>
      </c>
      <c r="F50" s="61">
        <v>36.75</v>
      </c>
      <c r="G50" s="3" t="s">
        <v>12</v>
      </c>
      <c r="H50" s="3">
        <v>43</v>
      </c>
      <c r="I50" s="59">
        <v>1.217E-3</v>
      </c>
      <c r="J50" s="59">
        <v>1.2160000000000001E-3</v>
      </c>
      <c r="K50" s="60">
        <v>98136.9</v>
      </c>
      <c r="L50" s="60">
        <v>119.3</v>
      </c>
      <c r="M50" s="61">
        <v>40.19</v>
      </c>
    </row>
    <row r="51" spans="1:13" x14ac:dyDescent="0.2">
      <c r="A51" s="3">
        <v>44</v>
      </c>
      <c r="B51" s="59">
        <v>2.2139999999999998E-3</v>
      </c>
      <c r="C51" s="59">
        <v>2.2109999999999999E-3</v>
      </c>
      <c r="D51" s="60">
        <v>96559.5</v>
      </c>
      <c r="E51" s="60">
        <v>213.5</v>
      </c>
      <c r="F51" s="61">
        <v>35.82</v>
      </c>
      <c r="G51" s="3" t="s">
        <v>12</v>
      </c>
      <c r="H51" s="3">
        <v>44</v>
      </c>
      <c r="I51" s="59">
        <v>1.3649999999999999E-3</v>
      </c>
      <c r="J51" s="59">
        <v>1.364E-3</v>
      </c>
      <c r="K51" s="60">
        <v>98017.600000000006</v>
      </c>
      <c r="L51" s="60">
        <v>133.69999999999999</v>
      </c>
      <c r="M51" s="61">
        <v>39.24</v>
      </c>
    </row>
    <row r="52" spans="1:13" x14ac:dyDescent="0.2">
      <c r="A52" s="3">
        <v>45</v>
      </c>
      <c r="B52" s="59">
        <v>2.4030000000000002E-3</v>
      </c>
      <c r="C52" s="59">
        <v>2.3999999999999998E-3</v>
      </c>
      <c r="D52" s="60">
        <v>96346</v>
      </c>
      <c r="E52" s="60">
        <v>231.2</v>
      </c>
      <c r="F52" s="61">
        <v>34.9</v>
      </c>
      <c r="G52" s="3" t="s">
        <v>12</v>
      </c>
      <c r="H52" s="3">
        <v>45</v>
      </c>
      <c r="I52" s="59">
        <v>1.4580000000000001E-3</v>
      </c>
      <c r="J52" s="59">
        <v>1.457E-3</v>
      </c>
      <c r="K52" s="60">
        <v>97883.9</v>
      </c>
      <c r="L52" s="60">
        <v>142.69999999999999</v>
      </c>
      <c r="M52" s="61">
        <v>38.29</v>
      </c>
    </row>
    <row r="53" spans="1:13" x14ac:dyDescent="0.2">
      <c r="A53" s="3">
        <v>46</v>
      </c>
      <c r="B53" s="59">
        <v>2.5200000000000001E-3</v>
      </c>
      <c r="C53" s="59">
        <v>2.5170000000000001E-3</v>
      </c>
      <c r="D53" s="60">
        <v>96114.8</v>
      </c>
      <c r="E53" s="60">
        <v>241.9</v>
      </c>
      <c r="F53" s="61">
        <v>33.979999999999997</v>
      </c>
      <c r="G53" s="3" t="s">
        <v>12</v>
      </c>
      <c r="H53" s="3">
        <v>46</v>
      </c>
      <c r="I53" s="59">
        <v>1.596E-3</v>
      </c>
      <c r="J53" s="59">
        <v>1.5950000000000001E-3</v>
      </c>
      <c r="K53" s="60">
        <v>97741.2</v>
      </c>
      <c r="L53" s="60">
        <v>155.9</v>
      </c>
      <c r="M53" s="61">
        <v>37.35</v>
      </c>
    </row>
    <row r="54" spans="1:13" x14ac:dyDescent="0.2">
      <c r="A54" s="3">
        <v>47</v>
      </c>
      <c r="B54" s="59">
        <v>2.686E-3</v>
      </c>
      <c r="C54" s="59">
        <v>2.6819999999999999E-3</v>
      </c>
      <c r="D54" s="60">
        <v>95872.9</v>
      </c>
      <c r="E54" s="60">
        <v>257.10000000000002</v>
      </c>
      <c r="F54" s="61">
        <v>33.07</v>
      </c>
      <c r="G54" s="3" t="s">
        <v>12</v>
      </c>
      <c r="H54" s="3">
        <v>47</v>
      </c>
      <c r="I54" s="59">
        <v>1.7080000000000001E-3</v>
      </c>
      <c r="J54" s="59">
        <v>1.707E-3</v>
      </c>
      <c r="K54" s="60">
        <v>97585.4</v>
      </c>
      <c r="L54" s="60">
        <v>166.5</v>
      </c>
      <c r="M54" s="61">
        <v>36.409999999999997</v>
      </c>
    </row>
    <row r="55" spans="1:13" x14ac:dyDescent="0.2">
      <c r="A55" s="3">
        <v>48</v>
      </c>
      <c r="B55" s="59">
        <v>2.898E-3</v>
      </c>
      <c r="C55" s="59">
        <v>2.8930000000000002E-3</v>
      </c>
      <c r="D55" s="60">
        <v>95615.7</v>
      </c>
      <c r="E55" s="60">
        <v>276.7</v>
      </c>
      <c r="F55" s="61">
        <v>32.159999999999997</v>
      </c>
      <c r="G55" s="3" t="s">
        <v>12</v>
      </c>
      <c r="H55" s="3">
        <v>48</v>
      </c>
      <c r="I55" s="59">
        <v>1.89E-3</v>
      </c>
      <c r="J55" s="59">
        <v>1.8879999999999999E-3</v>
      </c>
      <c r="K55" s="60">
        <v>97418.8</v>
      </c>
      <c r="L55" s="60">
        <v>183.9</v>
      </c>
      <c r="M55" s="61">
        <v>35.47</v>
      </c>
    </row>
    <row r="56" spans="1:13" x14ac:dyDescent="0.2">
      <c r="A56" s="3">
        <v>49</v>
      </c>
      <c r="B56" s="59">
        <v>3.1289999999999998E-3</v>
      </c>
      <c r="C56" s="59">
        <v>3.1250000000000002E-3</v>
      </c>
      <c r="D56" s="60">
        <v>95339.1</v>
      </c>
      <c r="E56" s="60">
        <v>297.89999999999998</v>
      </c>
      <c r="F56" s="61">
        <v>31.25</v>
      </c>
      <c r="G56" s="3" t="s">
        <v>12</v>
      </c>
      <c r="H56" s="3">
        <v>49</v>
      </c>
      <c r="I56" s="59">
        <v>2.075E-3</v>
      </c>
      <c r="J56" s="59">
        <v>2.0730000000000002E-3</v>
      </c>
      <c r="K56" s="60">
        <v>97234.9</v>
      </c>
      <c r="L56" s="60">
        <v>201.5</v>
      </c>
      <c r="M56" s="61">
        <v>34.53</v>
      </c>
    </row>
    <row r="57" spans="1:13" x14ac:dyDescent="0.2">
      <c r="A57" s="3">
        <v>50</v>
      </c>
      <c r="B57" s="59">
        <v>3.49E-3</v>
      </c>
      <c r="C57" s="59">
        <v>3.4840000000000001E-3</v>
      </c>
      <c r="D57" s="60">
        <v>95041.2</v>
      </c>
      <c r="E57" s="60">
        <v>331.1</v>
      </c>
      <c r="F57" s="61">
        <v>30.34</v>
      </c>
      <c r="G57" s="3" t="s">
        <v>12</v>
      </c>
      <c r="H57" s="3">
        <v>50</v>
      </c>
      <c r="I57" s="59">
        <v>2.3939999999999999E-3</v>
      </c>
      <c r="J57" s="59">
        <v>2.3909999999999999E-3</v>
      </c>
      <c r="K57" s="60">
        <v>97033.4</v>
      </c>
      <c r="L57" s="60">
        <v>232</v>
      </c>
      <c r="M57" s="61">
        <v>33.6</v>
      </c>
    </row>
    <row r="58" spans="1:13" x14ac:dyDescent="0.2">
      <c r="A58" s="3">
        <v>51</v>
      </c>
      <c r="B58" s="59">
        <v>3.8419999999999999E-3</v>
      </c>
      <c r="C58" s="59">
        <v>3.8349999999999999E-3</v>
      </c>
      <c r="D58" s="60">
        <v>94710</v>
      </c>
      <c r="E58" s="60">
        <v>363.2</v>
      </c>
      <c r="F58" s="61">
        <v>29.45</v>
      </c>
      <c r="G58" s="3" t="s">
        <v>12</v>
      </c>
      <c r="H58" s="3">
        <v>51</v>
      </c>
      <c r="I58" s="59">
        <v>2.503E-3</v>
      </c>
      <c r="J58" s="59">
        <v>2.5000000000000001E-3</v>
      </c>
      <c r="K58" s="60">
        <v>96801.4</v>
      </c>
      <c r="L58" s="60">
        <v>242</v>
      </c>
      <c r="M58" s="61">
        <v>32.68</v>
      </c>
    </row>
    <row r="59" spans="1:13" x14ac:dyDescent="0.2">
      <c r="A59" s="3">
        <v>52</v>
      </c>
      <c r="B59" s="59">
        <v>4.2059999999999997E-3</v>
      </c>
      <c r="C59" s="59">
        <v>4.1970000000000002E-3</v>
      </c>
      <c r="D59" s="60">
        <v>94346.9</v>
      </c>
      <c r="E59" s="60">
        <v>396</v>
      </c>
      <c r="F59" s="61">
        <v>28.56</v>
      </c>
      <c r="G59" s="3" t="s">
        <v>12</v>
      </c>
      <c r="H59" s="3">
        <v>52</v>
      </c>
      <c r="I59" s="59">
        <v>2.8340000000000001E-3</v>
      </c>
      <c r="J59" s="59">
        <v>2.8300000000000001E-3</v>
      </c>
      <c r="K59" s="60">
        <v>96559.3</v>
      </c>
      <c r="L59" s="60">
        <v>273.2</v>
      </c>
      <c r="M59" s="61">
        <v>31.76</v>
      </c>
    </row>
    <row r="60" spans="1:13" x14ac:dyDescent="0.2">
      <c r="A60" s="3">
        <v>53</v>
      </c>
      <c r="B60" s="59">
        <v>4.5970000000000004E-3</v>
      </c>
      <c r="C60" s="59">
        <v>4.5859999999999998E-3</v>
      </c>
      <c r="D60" s="60">
        <v>93950.9</v>
      </c>
      <c r="E60" s="60">
        <v>430.9</v>
      </c>
      <c r="F60" s="61">
        <v>27.68</v>
      </c>
      <c r="G60" s="3" t="s">
        <v>12</v>
      </c>
      <c r="H60" s="3">
        <v>53</v>
      </c>
      <c r="I60" s="59">
        <v>3.042E-3</v>
      </c>
      <c r="J60" s="59">
        <v>3.0379999999999999E-3</v>
      </c>
      <c r="K60" s="60">
        <v>96286.1</v>
      </c>
      <c r="L60" s="60">
        <v>292.5</v>
      </c>
      <c r="M60" s="61">
        <v>30.85</v>
      </c>
    </row>
    <row r="61" spans="1:13" x14ac:dyDescent="0.2">
      <c r="A61" s="3">
        <v>54</v>
      </c>
      <c r="B61" s="59">
        <v>4.9769999999999997E-3</v>
      </c>
      <c r="C61" s="59">
        <v>4.9639999999999997E-3</v>
      </c>
      <c r="D61" s="60">
        <v>93520</v>
      </c>
      <c r="E61" s="60">
        <v>464.3</v>
      </c>
      <c r="F61" s="61">
        <v>26.8</v>
      </c>
      <c r="G61" s="3" t="s">
        <v>12</v>
      </c>
      <c r="H61" s="3">
        <v>54</v>
      </c>
      <c r="I61" s="59">
        <v>3.5049999999999999E-3</v>
      </c>
      <c r="J61" s="59">
        <v>3.4989999999999999E-3</v>
      </c>
      <c r="K61" s="60">
        <v>95993.600000000006</v>
      </c>
      <c r="L61" s="60">
        <v>335.8</v>
      </c>
      <c r="M61" s="61">
        <v>29.95</v>
      </c>
    </row>
    <row r="62" spans="1:13" x14ac:dyDescent="0.2">
      <c r="A62" s="3">
        <v>55</v>
      </c>
      <c r="B62" s="59">
        <v>5.6639999999999998E-3</v>
      </c>
      <c r="C62" s="59">
        <v>5.6480000000000002E-3</v>
      </c>
      <c r="D62" s="60">
        <v>93055.7</v>
      </c>
      <c r="E62" s="60">
        <v>525.6</v>
      </c>
      <c r="F62" s="61">
        <v>25.93</v>
      </c>
      <c r="G62" s="3" t="s">
        <v>12</v>
      </c>
      <c r="H62" s="3">
        <v>55</v>
      </c>
      <c r="I62" s="59">
        <v>3.607E-3</v>
      </c>
      <c r="J62" s="59">
        <v>3.5999999999999999E-3</v>
      </c>
      <c r="K62" s="60">
        <v>95657.7</v>
      </c>
      <c r="L62" s="60">
        <v>344.4</v>
      </c>
      <c r="M62" s="61">
        <v>29.05</v>
      </c>
    </row>
    <row r="63" spans="1:13" x14ac:dyDescent="0.2">
      <c r="A63" s="3">
        <v>56</v>
      </c>
      <c r="B63" s="59">
        <v>6.1910000000000003E-3</v>
      </c>
      <c r="C63" s="59">
        <v>6.1720000000000004E-3</v>
      </c>
      <c r="D63" s="60">
        <v>92530.2</v>
      </c>
      <c r="E63" s="60">
        <v>571.1</v>
      </c>
      <c r="F63" s="61">
        <v>25.08</v>
      </c>
      <c r="G63" s="3" t="s">
        <v>12</v>
      </c>
      <c r="H63" s="3">
        <v>56</v>
      </c>
      <c r="I63" s="59">
        <v>3.973E-3</v>
      </c>
      <c r="J63" s="59">
        <v>3.9649999999999998E-3</v>
      </c>
      <c r="K63" s="60">
        <v>95313.4</v>
      </c>
      <c r="L63" s="60">
        <v>377.9</v>
      </c>
      <c r="M63" s="61">
        <v>28.15</v>
      </c>
    </row>
    <row r="64" spans="1:13" x14ac:dyDescent="0.2">
      <c r="A64" s="3">
        <v>57</v>
      </c>
      <c r="B64" s="59">
        <v>6.6819999999999996E-3</v>
      </c>
      <c r="C64" s="59">
        <v>6.6600000000000001E-3</v>
      </c>
      <c r="D64" s="60">
        <v>91959</v>
      </c>
      <c r="E64" s="60">
        <v>612.4</v>
      </c>
      <c r="F64" s="61">
        <v>24.23</v>
      </c>
      <c r="G64" s="3" t="s">
        <v>12</v>
      </c>
      <c r="H64" s="3">
        <v>57</v>
      </c>
      <c r="I64" s="59">
        <v>4.3210000000000002E-3</v>
      </c>
      <c r="J64" s="59">
        <v>4.3109999999999997E-3</v>
      </c>
      <c r="K64" s="60">
        <v>94935.5</v>
      </c>
      <c r="L64" s="60">
        <v>409.3</v>
      </c>
      <c r="M64" s="61">
        <v>27.26</v>
      </c>
    </row>
    <row r="65" spans="1:13" x14ac:dyDescent="0.2">
      <c r="A65" s="3">
        <v>58</v>
      </c>
      <c r="B65" s="59">
        <v>7.2610000000000001E-3</v>
      </c>
      <c r="C65" s="59">
        <v>7.2350000000000001E-3</v>
      </c>
      <c r="D65" s="60">
        <v>91346.6</v>
      </c>
      <c r="E65" s="60">
        <v>660.9</v>
      </c>
      <c r="F65" s="61">
        <v>23.39</v>
      </c>
      <c r="G65" s="3" t="s">
        <v>12</v>
      </c>
      <c r="H65" s="3">
        <v>58</v>
      </c>
      <c r="I65" s="59">
        <v>4.7000000000000002E-3</v>
      </c>
      <c r="J65" s="59">
        <v>4.6889999999999996E-3</v>
      </c>
      <c r="K65" s="60">
        <v>94526.2</v>
      </c>
      <c r="L65" s="60">
        <v>443.3</v>
      </c>
      <c r="M65" s="61">
        <v>26.38</v>
      </c>
    </row>
    <row r="66" spans="1:13" x14ac:dyDescent="0.2">
      <c r="A66" s="3">
        <v>59</v>
      </c>
      <c r="B66" s="59">
        <v>7.9100000000000004E-3</v>
      </c>
      <c r="C66" s="59">
        <v>7.8790000000000006E-3</v>
      </c>
      <c r="D66" s="60">
        <v>90685.7</v>
      </c>
      <c r="E66" s="60">
        <v>714.5</v>
      </c>
      <c r="F66" s="61">
        <v>22.56</v>
      </c>
      <c r="G66" s="3" t="s">
        <v>12</v>
      </c>
      <c r="H66" s="3">
        <v>59</v>
      </c>
      <c r="I66" s="59">
        <v>5.2100000000000002E-3</v>
      </c>
      <c r="J66" s="59">
        <v>5.1960000000000001E-3</v>
      </c>
      <c r="K66" s="60">
        <v>94082.9</v>
      </c>
      <c r="L66" s="60">
        <v>488.9</v>
      </c>
      <c r="M66" s="61">
        <v>25.5</v>
      </c>
    </row>
    <row r="67" spans="1:13" x14ac:dyDescent="0.2">
      <c r="A67" s="3">
        <v>60</v>
      </c>
      <c r="B67" s="59">
        <v>8.7379999999999992E-3</v>
      </c>
      <c r="C67" s="59">
        <v>8.6999999999999994E-3</v>
      </c>
      <c r="D67" s="60">
        <v>89971.199999999997</v>
      </c>
      <c r="E67" s="60">
        <v>782.8</v>
      </c>
      <c r="F67" s="61">
        <v>21.73</v>
      </c>
      <c r="G67" s="3" t="s">
        <v>12</v>
      </c>
      <c r="H67" s="3">
        <v>60</v>
      </c>
      <c r="I67" s="59">
        <v>5.659E-3</v>
      </c>
      <c r="J67" s="59">
        <v>5.6429999999999996E-3</v>
      </c>
      <c r="K67" s="60">
        <v>93594</v>
      </c>
      <c r="L67" s="60">
        <v>528.1</v>
      </c>
      <c r="M67" s="61">
        <v>24.63</v>
      </c>
    </row>
    <row r="68" spans="1:13" x14ac:dyDescent="0.2">
      <c r="A68" s="3">
        <v>61</v>
      </c>
      <c r="B68" s="59">
        <v>9.2420000000000002E-3</v>
      </c>
      <c r="C68" s="59">
        <v>9.1999999999999998E-3</v>
      </c>
      <c r="D68" s="60">
        <v>89188.5</v>
      </c>
      <c r="E68" s="60">
        <v>820.5</v>
      </c>
      <c r="F68" s="61">
        <v>20.92</v>
      </c>
      <c r="G68" s="3" t="s">
        <v>12</v>
      </c>
      <c r="H68" s="3">
        <v>61</v>
      </c>
      <c r="I68" s="59">
        <v>6.1399999999999996E-3</v>
      </c>
      <c r="J68" s="59">
        <v>6.1209999999999997E-3</v>
      </c>
      <c r="K68" s="60">
        <v>93065.9</v>
      </c>
      <c r="L68" s="60">
        <v>569.70000000000005</v>
      </c>
      <c r="M68" s="61">
        <v>23.77</v>
      </c>
    </row>
    <row r="69" spans="1:13" x14ac:dyDescent="0.2">
      <c r="A69" s="3">
        <v>62</v>
      </c>
      <c r="B69" s="59">
        <v>1.01E-2</v>
      </c>
      <c r="C69" s="59">
        <v>1.005E-2</v>
      </c>
      <c r="D69" s="60">
        <v>88368</v>
      </c>
      <c r="E69" s="60">
        <v>888.1</v>
      </c>
      <c r="F69" s="61">
        <v>20.11</v>
      </c>
      <c r="G69" s="3" t="s">
        <v>12</v>
      </c>
      <c r="H69" s="3">
        <v>62</v>
      </c>
      <c r="I69" s="59">
        <v>6.5240000000000003E-3</v>
      </c>
      <c r="J69" s="59">
        <v>6.502E-3</v>
      </c>
      <c r="K69" s="60">
        <v>92496.2</v>
      </c>
      <c r="L69" s="60">
        <v>601.5</v>
      </c>
      <c r="M69" s="61">
        <v>22.91</v>
      </c>
    </row>
    <row r="70" spans="1:13" x14ac:dyDescent="0.2">
      <c r="A70" s="3">
        <v>63</v>
      </c>
      <c r="B70" s="59">
        <v>1.1354E-2</v>
      </c>
      <c r="C70" s="59">
        <v>1.129E-2</v>
      </c>
      <c r="D70" s="60">
        <v>87479.9</v>
      </c>
      <c r="E70" s="60">
        <v>987.6</v>
      </c>
      <c r="F70" s="61">
        <v>19.309999999999999</v>
      </c>
      <c r="G70" s="3" t="s">
        <v>12</v>
      </c>
      <c r="H70" s="3">
        <v>63</v>
      </c>
      <c r="I70" s="59">
        <v>7.2389999999999998E-3</v>
      </c>
      <c r="J70" s="59">
        <v>7.2129999999999998E-3</v>
      </c>
      <c r="K70" s="60">
        <v>91894.7</v>
      </c>
      <c r="L70" s="60">
        <v>662.8</v>
      </c>
      <c r="M70" s="61">
        <v>22.06</v>
      </c>
    </row>
    <row r="71" spans="1:13" x14ac:dyDescent="0.2">
      <c r="A71" s="3">
        <v>64</v>
      </c>
      <c r="B71" s="59">
        <v>1.2630000000000001E-2</v>
      </c>
      <c r="C71" s="59">
        <v>1.2551E-2</v>
      </c>
      <c r="D71" s="60">
        <v>86492.3</v>
      </c>
      <c r="E71" s="60">
        <v>1085.5</v>
      </c>
      <c r="F71" s="61">
        <v>18.52</v>
      </c>
      <c r="G71" s="3" t="s">
        <v>12</v>
      </c>
      <c r="H71" s="3">
        <v>64</v>
      </c>
      <c r="I71" s="59">
        <v>8.1010000000000006E-3</v>
      </c>
      <c r="J71" s="59">
        <v>8.0689999999999998E-3</v>
      </c>
      <c r="K71" s="60">
        <v>91231.9</v>
      </c>
      <c r="L71" s="60">
        <v>736.1</v>
      </c>
      <c r="M71" s="61">
        <v>21.21</v>
      </c>
    </row>
    <row r="72" spans="1:13" x14ac:dyDescent="0.2">
      <c r="A72" s="3">
        <v>65</v>
      </c>
      <c r="B72" s="59">
        <v>1.3639999999999999E-2</v>
      </c>
      <c r="C72" s="59">
        <v>1.3547999999999999E-2</v>
      </c>
      <c r="D72" s="60">
        <v>85406.7</v>
      </c>
      <c r="E72" s="60">
        <v>1157.0999999999999</v>
      </c>
      <c r="F72" s="61">
        <v>17.75</v>
      </c>
      <c r="G72" s="3" t="s">
        <v>12</v>
      </c>
      <c r="H72" s="3">
        <v>65</v>
      </c>
      <c r="I72" s="59">
        <v>8.7309999999999992E-3</v>
      </c>
      <c r="J72" s="59">
        <v>8.6929999999999993E-3</v>
      </c>
      <c r="K72" s="60">
        <v>90495.8</v>
      </c>
      <c r="L72" s="60">
        <v>786.7</v>
      </c>
      <c r="M72" s="61">
        <v>20.38</v>
      </c>
    </row>
    <row r="73" spans="1:13" x14ac:dyDescent="0.2">
      <c r="A73" s="3">
        <v>66</v>
      </c>
      <c r="B73" s="59">
        <v>1.5183E-2</v>
      </c>
      <c r="C73" s="59">
        <v>1.5068E-2</v>
      </c>
      <c r="D73" s="60">
        <v>84249.600000000006</v>
      </c>
      <c r="E73" s="60">
        <v>1269.5</v>
      </c>
      <c r="F73" s="61">
        <v>16.989999999999998</v>
      </c>
      <c r="G73" s="3" t="s">
        <v>12</v>
      </c>
      <c r="H73" s="3">
        <v>66</v>
      </c>
      <c r="I73" s="59">
        <v>9.5949999999999994E-3</v>
      </c>
      <c r="J73" s="59">
        <v>9.5490000000000002E-3</v>
      </c>
      <c r="K73" s="60">
        <v>89709.1</v>
      </c>
      <c r="L73" s="60">
        <v>856.7</v>
      </c>
      <c r="M73" s="61">
        <v>19.559999999999999</v>
      </c>
    </row>
    <row r="74" spans="1:13" x14ac:dyDescent="0.2">
      <c r="A74" s="3">
        <v>67</v>
      </c>
      <c r="B74" s="59">
        <v>1.6670999999999998E-2</v>
      </c>
      <c r="C74" s="59">
        <v>1.6532999999999999E-2</v>
      </c>
      <c r="D74" s="60">
        <v>82980.100000000006</v>
      </c>
      <c r="E74" s="60">
        <v>1371.9</v>
      </c>
      <c r="F74" s="61">
        <v>16.239999999999998</v>
      </c>
      <c r="G74" s="3" t="s">
        <v>12</v>
      </c>
      <c r="H74" s="3">
        <v>67</v>
      </c>
      <c r="I74" s="59">
        <v>1.0499E-2</v>
      </c>
      <c r="J74" s="59">
        <v>1.0444999999999999E-2</v>
      </c>
      <c r="K74" s="60">
        <v>88852.5</v>
      </c>
      <c r="L74" s="60">
        <v>928</v>
      </c>
      <c r="M74" s="61">
        <v>18.739999999999998</v>
      </c>
    </row>
    <row r="75" spans="1:13" x14ac:dyDescent="0.2">
      <c r="A75" s="3">
        <v>68</v>
      </c>
      <c r="B75" s="59">
        <v>1.8897000000000001E-2</v>
      </c>
      <c r="C75" s="59">
        <v>1.8720000000000001E-2</v>
      </c>
      <c r="D75" s="60">
        <v>81608.2</v>
      </c>
      <c r="E75" s="60">
        <v>1527.7</v>
      </c>
      <c r="F75" s="61">
        <v>15.51</v>
      </c>
      <c r="G75" s="3" t="s">
        <v>12</v>
      </c>
      <c r="H75" s="3">
        <v>68</v>
      </c>
      <c r="I75" s="59">
        <v>1.1793E-2</v>
      </c>
      <c r="J75" s="59">
        <v>1.1724E-2</v>
      </c>
      <c r="K75" s="60">
        <v>87924.4</v>
      </c>
      <c r="L75" s="60">
        <v>1030.8</v>
      </c>
      <c r="M75" s="61">
        <v>17.93</v>
      </c>
    </row>
    <row r="76" spans="1:13" x14ac:dyDescent="0.2">
      <c r="A76" s="3">
        <v>69</v>
      </c>
      <c r="B76" s="59">
        <v>2.0813999999999999E-2</v>
      </c>
      <c r="C76" s="59">
        <v>2.06E-2</v>
      </c>
      <c r="D76" s="60">
        <v>80080.5</v>
      </c>
      <c r="E76" s="60">
        <v>1649.6</v>
      </c>
      <c r="F76" s="61">
        <v>14.79</v>
      </c>
      <c r="G76" s="3" t="s">
        <v>12</v>
      </c>
      <c r="H76" s="3">
        <v>69</v>
      </c>
      <c r="I76" s="59">
        <v>1.3034E-2</v>
      </c>
      <c r="J76" s="59">
        <v>1.295E-2</v>
      </c>
      <c r="K76" s="60">
        <v>86893.6</v>
      </c>
      <c r="L76" s="60">
        <v>1125.2</v>
      </c>
      <c r="M76" s="61">
        <v>17.14</v>
      </c>
    </row>
    <row r="77" spans="1:13" x14ac:dyDescent="0.2">
      <c r="A77" s="3">
        <v>70</v>
      </c>
      <c r="B77" s="59">
        <v>2.2270000000000002E-2</v>
      </c>
      <c r="C77" s="59">
        <v>2.2023999999999998E-2</v>
      </c>
      <c r="D77" s="60">
        <v>78430.899999999994</v>
      </c>
      <c r="E77" s="60">
        <v>1727.4</v>
      </c>
      <c r="F77" s="61">
        <v>14.09</v>
      </c>
      <c r="G77" s="3" t="s">
        <v>12</v>
      </c>
      <c r="H77" s="3">
        <v>70</v>
      </c>
      <c r="I77" s="59">
        <v>1.4607E-2</v>
      </c>
      <c r="J77" s="59">
        <v>1.4501E-2</v>
      </c>
      <c r="K77" s="60">
        <v>85768.4</v>
      </c>
      <c r="L77" s="60">
        <v>1243.7</v>
      </c>
      <c r="M77" s="61">
        <v>16.36</v>
      </c>
    </row>
    <row r="78" spans="1:13" x14ac:dyDescent="0.2">
      <c r="A78" s="3">
        <v>71</v>
      </c>
      <c r="B78" s="59">
        <v>2.4648E-2</v>
      </c>
      <c r="C78" s="59">
        <v>2.4348000000000002E-2</v>
      </c>
      <c r="D78" s="60">
        <v>76703.5</v>
      </c>
      <c r="E78" s="60">
        <v>1867.5</v>
      </c>
      <c r="F78" s="61">
        <v>13.4</v>
      </c>
      <c r="G78" s="3" t="s">
        <v>12</v>
      </c>
      <c r="H78" s="3">
        <v>71</v>
      </c>
      <c r="I78" s="59">
        <v>1.5834000000000001E-2</v>
      </c>
      <c r="J78" s="59">
        <v>1.5709999999999998E-2</v>
      </c>
      <c r="K78" s="60">
        <v>84524.7</v>
      </c>
      <c r="L78" s="60">
        <v>1327.9</v>
      </c>
      <c r="M78" s="61">
        <v>15.59</v>
      </c>
    </row>
    <row r="79" spans="1:13" x14ac:dyDescent="0.2">
      <c r="A79" s="3">
        <v>72</v>
      </c>
      <c r="B79" s="59">
        <v>2.7383999999999999E-2</v>
      </c>
      <c r="C79" s="59">
        <v>2.7015000000000001E-2</v>
      </c>
      <c r="D79" s="60">
        <v>74835.899999999994</v>
      </c>
      <c r="E79" s="60">
        <v>2021.7</v>
      </c>
      <c r="F79" s="61">
        <v>12.72</v>
      </c>
      <c r="G79" s="3" t="s">
        <v>12</v>
      </c>
      <c r="H79" s="3">
        <v>72</v>
      </c>
      <c r="I79" s="59">
        <v>1.7582E-2</v>
      </c>
      <c r="J79" s="59">
        <v>1.7429E-2</v>
      </c>
      <c r="K79" s="60">
        <v>83196.800000000003</v>
      </c>
      <c r="L79" s="60">
        <v>1450</v>
      </c>
      <c r="M79" s="61">
        <v>14.83</v>
      </c>
    </row>
    <row r="80" spans="1:13" x14ac:dyDescent="0.2">
      <c r="A80" s="3">
        <v>73</v>
      </c>
      <c r="B80" s="59">
        <v>3.0348E-2</v>
      </c>
      <c r="C80" s="59">
        <v>2.9894E-2</v>
      </c>
      <c r="D80" s="60">
        <v>72814.3</v>
      </c>
      <c r="E80" s="60">
        <v>2176.6999999999998</v>
      </c>
      <c r="F80" s="61">
        <v>12.06</v>
      </c>
      <c r="G80" s="3" t="s">
        <v>12</v>
      </c>
      <c r="H80" s="3">
        <v>73</v>
      </c>
      <c r="I80" s="59">
        <v>1.9772000000000001E-2</v>
      </c>
      <c r="J80" s="59">
        <v>1.9578000000000002E-2</v>
      </c>
      <c r="K80" s="60">
        <v>81746.7</v>
      </c>
      <c r="L80" s="60">
        <v>1600.5</v>
      </c>
      <c r="M80" s="61">
        <v>14.09</v>
      </c>
    </row>
    <row r="81" spans="1:13" x14ac:dyDescent="0.2">
      <c r="A81" s="3">
        <v>74</v>
      </c>
      <c r="B81" s="59">
        <v>3.3140999999999997E-2</v>
      </c>
      <c r="C81" s="59">
        <v>3.2600999999999998E-2</v>
      </c>
      <c r="D81" s="60">
        <v>70637.5</v>
      </c>
      <c r="E81" s="60">
        <v>2302.8000000000002</v>
      </c>
      <c r="F81" s="61">
        <v>11.42</v>
      </c>
      <c r="G81" s="3" t="s">
        <v>12</v>
      </c>
      <c r="H81" s="3">
        <v>74</v>
      </c>
      <c r="I81" s="59">
        <v>2.2005E-2</v>
      </c>
      <c r="J81" s="59">
        <v>2.1766000000000001E-2</v>
      </c>
      <c r="K81" s="60">
        <v>80146.3</v>
      </c>
      <c r="L81" s="60">
        <v>1744.5</v>
      </c>
      <c r="M81" s="61">
        <v>13.36</v>
      </c>
    </row>
    <row r="82" spans="1:13" x14ac:dyDescent="0.2">
      <c r="A82" s="3">
        <v>75</v>
      </c>
      <c r="B82" s="59">
        <v>3.7178999999999997E-2</v>
      </c>
      <c r="C82" s="59">
        <v>3.6499999999999998E-2</v>
      </c>
      <c r="D82" s="60">
        <v>68334.7</v>
      </c>
      <c r="E82" s="60">
        <v>2494.1999999999998</v>
      </c>
      <c r="F82" s="61">
        <v>10.78</v>
      </c>
      <c r="G82" s="3" t="s">
        <v>12</v>
      </c>
      <c r="H82" s="3">
        <v>75</v>
      </c>
      <c r="I82" s="59">
        <v>2.4427999999999998E-2</v>
      </c>
      <c r="J82" s="59">
        <v>2.4133000000000002E-2</v>
      </c>
      <c r="K82" s="60">
        <v>78401.8</v>
      </c>
      <c r="L82" s="60">
        <v>1892.1</v>
      </c>
      <c r="M82" s="61">
        <v>12.64</v>
      </c>
    </row>
    <row r="83" spans="1:13" x14ac:dyDescent="0.2">
      <c r="A83" s="3">
        <v>76</v>
      </c>
      <c r="B83" s="59">
        <v>4.1508999999999997E-2</v>
      </c>
      <c r="C83" s="59">
        <v>4.0665E-2</v>
      </c>
      <c r="D83" s="60">
        <v>65840.5</v>
      </c>
      <c r="E83" s="60">
        <v>2677.4</v>
      </c>
      <c r="F83" s="61">
        <v>10.17</v>
      </c>
      <c r="G83" s="3" t="s">
        <v>12</v>
      </c>
      <c r="H83" s="3">
        <v>76</v>
      </c>
      <c r="I83" s="59">
        <v>2.7791E-2</v>
      </c>
      <c r="J83" s="59">
        <v>2.741E-2</v>
      </c>
      <c r="K83" s="60">
        <v>76509.7</v>
      </c>
      <c r="L83" s="60">
        <v>2097.1</v>
      </c>
      <c r="M83" s="61">
        <v>11.94</v>
      </c>
    </row>
    <row r="84" spans="1:13" x14ac:dyDescent="0.2">
      <c r="A84" s="3">
        <v>77</v>
      </c>
      <c r="B84" s="59">
        <v>4.6089999999999999E-2</v>
      </c>
      <c r="C84" s="59">
        <v>4.5051000000000001E-2</v>
      </c>
      <c r="D84" s="60">
        <v>63163.1</v>
      </c>
      <c r="E84" s="60">
        <v>2845.6</v>
      </c>
      <c r="F84" s="61">
        <v>9.58</v>
      </c>
      <c r="G84" s="3" t="s">
        <v>12</v>
      </c>
      <c r="H84" s="3">
        <v>77</v>
      </c>
      <c r="I84" s="59">
        <v>3.0967999999999999E-2</v>
      </c>
      <c r="J84" s="59">
        <v>3.0495999999999999E-2</v>
      </c>
      <c r="K84" s="60">
        <v>74412.600000000006</v>
      </c>
      <c r="L84" s="60">
        <v>2269.3000000000002</v>
      </c>
      <c r="M84" s="61">
        <v>11.27</v>
      </c>
    </row>
    <row r="85" spans="1:13" x14ac:dyDescent="0.2">
      <c r="A85" s="3">
        <v>78</v>
      </c>
      <c r="B85" s="59">
        <v>5.1338000000000002E-2</v>
      </c>
      <c r="C85" s="59">
        <v>5.0054000000000001E-2</v>
      </c>
      <c r="D85" s="60">
        <v>60317.5</v>
      </c>
      <c r="E85" s="60">
        <v>3019.1</v>
      </c>
      <c r="F85" s="61">
        <v>9.01</v>
      </c>
      <c r="G85" s="3" t="s">
        <v>12</v>
      </c>
      <c r="H85" s="3">
        <v>78</v>
      </c>
      <c r="I85" s="59">
        <v>3.5192000000000001E-2</v>
      </c>
      <c r="J85" s="59">
        <v>3.4583999999999997E-2</v>
      </c>
      <c r="K85" s="60">
        <v>72143.3</v>
      </c>
      <c r="L85" s="60">
        <v>2495</v>
      </c>
      <c r="M85" s="61">
        <v>10.61</v>
      </c>
    </row>
    <row r="86" spans="1:13" x14ac:dyDescent="0.2">
      <c r="A86" s="3">
        <v>79</v>
      </c>
      <c r="B86" s="59">
        <v>5.7477E-2</v>
      </c>
      <c r="C86" s="59">
        <v>5.5870999999999997E-2</v>
      </c>
      <c r="D86" s="60">
        <v>57298.400000000001</v>
      </c>
      <c r="E86" s="60">
        <v>3201.3</v>
      </c>
      <c r="F86" s="61">
        <v>8.4600000000000009</v>
      </c>
      <c r="G86" s="3" t="s">
        <v>12</v>
      </c>
      <c r="H86" s="3">
        <v>79</v>
      </c>
      <c r="I86" s="59">
        <v>4.0063000000000001E-2</v>
      </c>
      <c r="J86" s="59">
        <v>3.9276999999999999E-2</v>
      </c>
      <c r="K86" s="60">
        <v>69648.3</v>
      </c>
      <c r="L86" s="60">
        <v>2735.6</v>
      </c>
      <c r="M86" s="61">
        <v>9.9700000000000006</v>
      </c>
    </row>
    <row r="87" spans="1:13" x14ac:dyDescent="0.2">
      <c r="A87" s="3">
        <v>80</v>
      </c>
      <c r="B87" s="59">
        <v>6.5225000000000005E-2</v>
      </c>
      <c r="C87" s="59">
        <v>6.3164999999999999E-2</v>
      </c>
      <c r="D87" s="60">
        <v>54097.1</v>
      </c>
      <c r="E87" s="60">
        <v>3417.1</v>
      </c>
      <c r="F87" s="61">
        <v>7.93</v>
      </c>
      <c r="G87" s="3" t="s">
        <v>12</v>
      </c>
      <c r="H87" s="3">
        <v>80</v>
      </c>
      <c r="I87" s="59">
        <v>4.5335E-2</v>
      </c>
      <c r="J87" s="59">
        <v>4.4330000000000001E-2</v>
      </c>
      <c r="K87" s="60">
        <v>66912.800000000003</v>
      </c>
      <c r="L87" s="60">
        <v>2966.3</v>
      </c>
      <c r="M87" s="61">
        <v>9.36</v>
      </c>
    </row>
    <row r="88" spans="1:13" x14ac:dyDescent="0.2">
      <c r="A88" s="3">
        <v>81</v>
      </c>
      <c r="B88" s="59">
        <v>7.3006000000000001E-2</v>
      </c>
      <c r="C88" s="59">
        <v>7.0434999999999998E-2</v>
      </c>
      <c r="D88" s="60">
        <v>50680</v>
      </c>
      <c r="E88" s="60">
        <v>3569.7</v>
      </c>
      <c r="F88" s="61">
        <v>7.43</v>
      </c>
      <c r="G88" s="3" t="s">
        <v>12</v>
      </c>
      <c r="H88" s="3">
        <v>81</v>
      </c>
      <c r="I88" s="59">
        <v>5.1326999999999998E-2</v>
      </c>
      <c r="J88" s="59">
        <v>5.0042000000000003E-2</v>
      </c>
      <c r="K88" s="60">
        <v>63946.5</v>
      </c>
      <c r="L88" s="60">
        <v>3200</v>
      </c>
      <c r="M88" s="61">
        <v>8.77</v>
      </c>
    </row>
    <row r="89" spans="1:13" x14ac:dyDescent="0.2">
      <c r="A89" s="3">
        <v>82</v>
      </c>
      <c r="B89" s="59">
        <v>8.1016000000000005E-2</v>
      </c>
      <c r="C89" s="59">
        <v>7.7862000000000001E-2</v>
      </c>
      <c r="D89" s="60">
        <v>47110.400000000001</v>
      </c>
      <c r="E89" s="60">
        <v>3668.1</v>
      </c>
      <c r="F89" s="61">
        <v>6.96</v>
      </c>
      <c r="G89" s="3" t="s">
        <v>12</v>
      </c>
      <c r="H89" s="3">
        <v>82</v>
      </c>
      <c r="I89" s="59">
        <v>5.7768E-2</v>
      </c>
      <c r="J89" s="59">
        <v>5.6146000000000001E-2</v>
      </c>
      <c r="K89" s="60">
        <v>60746.5</v>
      </c>
      <c r="L89" s="60">
        <v>3410.7</v>
      </c>
      <c r="M89" s="61">
        <v>8.1999999999999993</v>
      </c>
    </row>
    <row r="90" spans="1:13" x14ac:dyDescent="0.2">
      <c r="A90" s="3">
        <v>83</v>
      </c>
      <c r="B90" s="59">
        <v>8.9576000000000003E-2</v>
      </c>
      <c r="C90" s="59">
        <v>8.5736000000000007E-2</v>
      </c>
      <c r="D90" s="60">
        <v>43442.2</v>
      </c>
      <c r="E90" s="60">
        <v>3724.6</v>
      </c>
      <c r="F90" s="61">
        <v>6.5</v>
      </c>
      <c r="G90" s="3" t="s">
        <v>12</v>
      </c>
      <c r="H90" s="3">
        <v>83</v>
      </c>
      <c r="I90" s="59">
        <v>6.5781000000000006E-2</v>
      </c>
      <c r="J90" s="59">
        <v>6.3686999999999994E-2</v>
      </c>
      <c r="K90" s="60">
        <v>57335.8</v>
      </c>
      <c r="L90" s="60">
        <v>3651.5</v>
      </c>
      <c r="M90" s="61">
        <v>7.66</v>
      </c>
    </row>
    <row r="91" spans="1:13" x14ac:dyDescent="0.2">
      <c r="A91" s="3">
        <v>84</v>
      </c>
      <c r="B91" s="59">
        <v>0.10167</v>
      </c>
      <c r="C91" s="59">
        <v>9.6752000000000005E-2</v>
      </c>
      <c r="D91" s="60">
        <v>39717.699999999997</v>
      </c>
      <c r="E91" s="60">
        <v>3842.8</v>
      </c>
      <c r="F91" s="61">
        <v>6.07</v>
      </c>
      <c r="G91" s="3" t="s">
        <v>12</v>
      </c>
      <c r="H91" s="3">
        <v>84</v>
      </c>
      <c r="I91" s="59">
        <v>7.3870000000000005E-2</v>
      </c>
      <c r="J91" s="59">
        <v>7.1238999999999997E-2</v>
      </c>
      <c r="K91" s="60">
        <v>53684.3</v>
      </c>
      <c r="L91" s="60">
        <v>3824.4</v>
      </c>
      <c r="M91" s="61">
        <v>7.15</v>
      </c>
    </row>
    <row r="92" spans="1:13" x14ac:dyDescent="0.2">
      <c r="A92" s="3">
        <v>85</v>
      </c>
      <c r="B92" s="59">
        <v>0.11367099999999999</v>
      </c>
      <c r="C92" s="59">
        <v>0.107558</v>
      </c>
      <c r="D92" s="60">
        <v>35874.9</v>
      </c>
      <c r="E92" s="60">
        <v>3858.6</v>
      </c>
      <c r="F92" s="61">
        <v>5.66</v>
      </c>
      <c r="G92" s="3" t="s">
        <v>12</v>
      </c>
      <c r="H92" s="3">
        <v>85</v>
      </c>
      <c r="I92" s="59">
        <v>8.3037E-2</v>
      </c>
      <c r="J92" s="59">
        <v>7.9727000000000006E-2</v>
      </c>
      <c r="K92" s="60">
        <v>49859.9</v>
      </c>
      <c r="L92" s="60">
        <v>3975.2</v>
      </c>
      <c r="M92" s="61">
        <v>6.66</v>
      </c>
    </row>
    <row r="93" spans="1:13" x14ac:dyDescent="0.2">
      <c r="A93" s="3">
        <v>86</v>
      </c>
      <c r="B93" s="59">
        <v>0.12645100000000001</v>
      </c>
      <c r="C93" s="59">
        <v>0.118932</v>
      </c>
      <c r="D93" s="60">
        <v>32016.3</v>
      </c>
      <c r="E93" s="60">
        <v>3807.7</v>
      </c>
      <c r="F93" s="61">
        <v>5.28</v>
      </c>
      <c r="G93" s="3" t="s">
        <v>12</v>
      </c>
      <c r="H93" s="3">
        <v>86</v>
      </c>
      <c r="I93" s="59">
        <v>9.3568999999999999E-2</v>
      </c>
      <c r="J93" s="59">
        <v>8.9386999999999994E-2</v>
      </c>
      <c r="K93" s="60">
        <v>45884.7</v>
      </c>
      <c r="L93" s="60">
        <v>4101.5</v>
      </c>
      <c r="M93" s="61">
        <v>6.19</v>
      </c>
    </row>
    <row r="94" spans="1:13" x14ac:dyDescent="0.2">
      <c r="A94" s="3">
        <v>87</v>
      </c>
      <c r="B94" s="59">
        <v>0.14177100000000001</v>
      </c>
      <c r="C94" s="59">
        <v>0.132386</v>
      </c>
      <c r="D94" s="60">
        <v>28208.5</v>
      </c>
      <c r="E94" s="60">
        <v>3734.4</v>
      </c>
      <c r="F94" s="61">
        <v>4.93</v>
      </c>
      <c r="G94" s="3" t="s">
        <v>12</v>
      </c>
      <c r="H94" s="3">
        <v>87</v>
      </c>
      <c r="I94" s="59">
        <v>0.105611</v>
      </c>
      <c r="J94" s="59">
        <v>0.100314</v>
      </c>
      <c r="K94" s="60">
        <v>41783.199999999997</v>
      </c>
      <c r="L94" s="60">
        <v>4191.5</v>
      </c>
      <c r="M94" s="61">
        <v>5.75</v>
      </c>
    </row>
    <row r="95" spans="1:13" x14ac:dyDescent="0.2">
      <c r="A95" s="3">
        <v>88</v>
      </c>
      <c r="B95" s="59">
        <v>0.158807</v>
      </c>
      <c r="C95" s="59">
        <v>0.14712500000000001</v>
      </c>
      <c r="D95" s="60">
        <v>24474.1</v>
      </c>
      <c r="E95" s="60">
        <v>3600.7</v>
      </c>
      <c r="F95" s="61">
        <v>4.6100000000000003</v>
      </c>
      <c r="G95" s="3" t="s">
        <v>12</v>
      </c>
      <c r="H95" s="3">
        <v>88</v>
      </c>
      <c r="I95" s="59">
        <v>0.120376</v>
      </c>
      <c r="J95" s="59">
        <v>0.113542</v>
      </c>
      <c r="K95" s="60">
        <v>37591.800000000003</v>
      </c>
      <c r="L95" s="60">
        <v>4268.3</v>
      </c>
      <c r="M95" s="61">
        <v>5.33</v>
      </c>
    </row>
    <row r="96" spans="1:13" x14ac:dyDescent="0.2">
      <c r="A96" s="3">
        <v>89</v>
      </c>
      <c r="B96" s="59">
        <v>0.169936</v>
      </c>
      <c r="C96" s="59">
        <v>0.15662699999999999</v>
      </c>
      <c r="D96" s="60">
        <v>20873.3</v>
      </c>
      <c r="E96" s="60">
        <v>3269.3</v>
      </c>
      <c r="F96" s="61">
        <v>4.3099999999999996</v>
      </c>
      <c r="G96" s="3" t="s">
        <v>12</v>
      </c>
      <c r="H96" s="3">
        <v>89</v>
      </c>
      <c r="I96" s="59">
        <v>0.12975400000000001</v>
      </c>
      <c r="J96" s="59">
        <v>0.121849</v>
      </c>
      <c r="K96" s="60">
        <v>33323.5</v>
      </c>
      <c r="L96" s="60">
        <v>4060.4</v>
      </c>
      <c r="M96" s="61">
        <v>4.95</v>
      </c>
    </row>
    <row r="97" spans="1:13" x14ac:dyDescent="0.2">
      <c r="A97" s="3">
        <v>90</v>
      </c>
      <c r="B97" s="59">
        <v>0.17854700000000001</v>
      </c>
      <c r="C97" s="59">
        <v>0.163914</v>
      </c>
      <c r="D97" s="60">
        <v>17604</v>
      </c>
      <c r="E97" s="60">
        <v>2885.5</v>
      </c>
      <c r="F97" s="61">
        <v>4.0199999999999996</v>
      </c>
      <c r="G97" s="3" t="s">
        <v>12</v>
      </c>
      <c r="H97" s="3">
        <v>90</v>
      </c>
      <c r="I97" s="59">
        <v>0.146706</v>
      </c>
      <c r="J97" s="59">
        <v>0.13668</v>
      </c>
      <c r="K97" s="60">
        <v>29263.1</v>
      </c>
      <c r="L97" s="60">
        <v>3999.7</v>
      </c>
      <c r="M97" s="61">
        <v>4.57</v>
      </c>
    </row>
    <row r="98" spans="1:13" x14ac:dyDescent="0.2">
      <c r="A98" s="3">
        <v>91</v>
      </c>
      <c r="B98" s="59">
        <v>0.20682800000000001</v>
      </c>
      <c r="C98" s="59">
        <v>0.187444</v>
      </c>
      <c r="D98" s="60">
        <v>14718.5</v>
      </c>
      <c r="E98" s="60">
        <v>2758.9</v>
      </c>
      <c r="F98" s="61">
        <v>3.71</v>
      </c>
      <c r="G98" s="3" t="s">
        <v>12</v>
      </c>
      <c r="H98" s="3">
        <v>91</v>
      </c>
      <c r="I98" s="59">
        <v>0.16969500000000001</v>
      </c>
      <c r="J98" s="59">
        <v>0.15642300000000001</v>
      </c>
      <c r="K98" s="60">
        <v>25263.4</v>
      </c>
      <c r="L98" s="60">
        <v>3951.8</v>
      </c>
      <c r="M98" s="61">
        <v>4.21</v>
      </c>
    </row>
    <row r="99" spans="1:13" x14ac:dyDescent="0.2">
      <c r="A99" s="3">
        <v>92</v>
      </c>
      <c r="B99" s="59">
        <v>0.22498299999999999</v>
      </c>
      <c r="C99" s="59">
        <v>0.202233</v>
      </c>
      <c r="D99" s="60">
        <v>11959.6</v>
      </c>
      <c r="E99" s="60">
        <v>2418.6</v>
      </c>
      <c r="F99" s="61">
        <v>3.45</v>
      </c>
      <c r="G99" s="3" t="s">
        <v>12</v>
      </c>
      <c r="H99" s="3">
        <v>92</v>
      </c>
      <c r="I99" s="59">
        <v>0.190362</v>
      </c>
      <c r="J99" s="59">
        <v>0.173818</v>
      </c>
      <c r="K99" s="60">
        <v>21311.599999999999</v>
      </c>
      <c r="L99" s="60">
        <v>3704.3</v>
      </c>
      <c r="M99" s="61">
        <v>3.9</v>
      </c>
    </row>
    <row r="100" spans="1:13" x14ac:dyDescent="0.2">
      <c r="A100" s="3">
        <v>93</v>
      </c>
      <c r="B100" s="59">
        <v>0.24948300000000001</v>
      </c>
      <c r="C100" s="59">
        <v>0.22181400000000001</v>
      </c>
      <c r="D100" s="60">
        <v>9541</v>
      </c>
      <c r="E100" s="60">
        <v>2116.3000000000002</v>
      </c>
      <c r="F100" s="61">
        <v>3.2</v>
      </c>
      <c r="G100" s="3" t="s">
        <v>12</v>
      </c>
      <c r="H100" s="3">
        <v>93</v>
      </c>
      <c r="I100" s="59">
        <v>0.210449</v>
      </c>
      <c r="J100" s="59">
        <v>0.190413</v>
      </c>
      <c r="K100" s="60">
        <v>17607.3</v>
      </c>
      <c r="L100" s="60">
        <v>3352.6</v>
      </c>
      <c r="M100" s="61">
        <v>3.62</v>
      </c>
    </row>
    <row r="101" spans="1:13" x14ac:dyDescent="0.2">
      <c r="A101" s="3">
        <v>94</v>
      </c>
      <c r="B101" s="59">
        <v>0.27620499999999998</v>
      </c>
      <c r="C101" s="59">
        <v>0.24268899999999999</v>
      </c>
      <c r="D101" s="60">
        <v>7424.6</v>
      </c>
      <c r="E101" s="60">
        <v>1801.9</v>
      </c>
      <c r="F101" s="61">
        <v>2.97</v>
      </c>
      <c r="G101" s="3" t="s">
        <v>12</v>
      </c>
      <c r="H101" s="3">
        <v>94</v>
      </c>
      <c r="I101" s="59">
        <v>0.23472299999999999</v>
      </c>
      <c r="J101" s="59">
        <v>0.21006900000000001</v>
      </c>
      <c r="K101" s="60">
        <v>14254.6</v>
      </c>
      <c r="L101" s="60">
        <v>2994.5</v>
      </c>
      <c r="M101" s="61">
        <v>3.35</v>
      </c>
    </row>
    <row r="102" spans="1:13" x14ac:dyDescent="0.2">
      <c r="A102" s="3">
        <v>95</v>
      </c>
      <c r="B102" s="59">
        <v>0.30512499999999998</v>
      </c>
      <c r="C102" s="59">
        <v>0.26473600000000003</v>
      </c>
      <c r="D102" s="60">
        <v>5622.8</v>
      </c>
      <c r="E102" s="60">
        <v>1488.6</v>
      </c>
      <c r="F102" s="61">
        <v>2.76</v>
      </c>
      <c r="G102" s="3" t="s">
        <v>12</v>
      </c>
      <c r="H102" s="3">
        <v>95</v>
      </c>
      <c r="I102" s="59">
        <v>0.25807600000000003</v>
      </c>
      <c r="J102" s="59">
        <v>0.22858100000000001</v>
      </c>
      <c r="K102" s="60">
        <v>11260.2</v>
      </c>
      <c r="L102" s="60">
        <v>2573.9</v>
      </c>
      <c r="M102" s="61">
        <v>3.11</v>
      </c>
    </row>
    <row r="103" spans="1:13" x14ac:dyDescent="0.2">
      <c r="A103" s="3">
        <v>96</v>
      </c>
      <c r="B103" s="59">
        <v>0.33248899999999998</v>
      </c>
      <c r="C103" s="59">
        <v>0.28509400000000001</v>
      </c>
      <c r="D103" s="60">
        <v>4134.2</v>
      </c>
      <c r="E103" s="60">
        <v>1178.5999999999999</v>
      </c>
      <c r="F103" s="61">
        <v>2.58</v>
      </c>
      <c r="G103" s="3" t="s">
        <v>12</v>
      </c>
      <c r="H103" s="3">
        <v>96</v>
      </c>
      <c r="I103" s="59">
        <v>0.285555</v>
      </c>
      <c r="J103" s="59">
        <v>0.24987799999999999</v>
      </c>
      <c r="K103" s="60">
        <v>8686.2999999999993</v>
      </c>
      <c r="L103" s="60">
        <v>2170.5</v>
      </c>
      <c r="M103" s="61">
        <v>2.89</v>
      </c>
    </row>
    <row r="104" spans="1:13" x14ac:dyDescent="0.2">
      <c r="A104" s="3">
        <v>97</v>
      </c>
      <c r="B104" s="59">
        <v>0.36409200000000003</v>
      </c>
      <c r="C104" s="59">
        <v>0.30801899999999999</v>
      </c>
      <c r="D104" s="60">
        <v>2955.6</v>
      </c>
      <c r="E104" s="60">
        <v>910.4</v>
      </c>
      <c r="F104" s="61">
        <v>2.41</v>
      </c>
      <c r="G104" s="3" t="s">
        <v>12</v>
      </c>
      <c r="H104" s="3">
        <v>97</v>
      </c>
      <c r="I104" s="59">
        <v>0.31086599999999998</v>
      </c>
      <c r="J104" s="59">
        <v>0.26904699999999998</v>
      </c>
      <c r="K104" s="60">
        <v>6515.8</v>
      </c>
      <c r="L104" s="60">
        <v>1753.1</v>
      </c>
      <c r="M104" s="61">
        <v>2.68</v>
      </c>
    </row>
    <row r="105" spans="1:13" x14ac:dyDescent="0.2">
      <c r="A105" s="3">
        <v>98</v>
      </c>
      <c r="B105" s="59">
        <v>0.39318599999999998</v>
      </c>
      <c r="C105" s="59">
        <v>0.32858799999999999</v>
      </c>
      <c r="D105" s="60">
        <v>2045.2</v>
      </c>
      <c r="E105" s="60">
        <v>672</v>
      </c>
      <c r="F105" s="61">
        <v>2.2599999999999998</v>
      </c>
      <c r="G105" s="3" t="s">
        <v>12</v>
      </c>
      <c r="H105" s="3">
        <v>98</v>
      </c>
      <c r="I105" s="59">
        <v>0.34900500000000001</v>
      </c>
      <c r="J105" s="59">
        <v>0.297151</v>
      </c>
      <c r="K105" s="60">
        <v>4762.7</v>
      </c>
      <c r="L105" s="60">
        <v>1415.3</v>
      </c>
      <c r="M105" s="61">
        <v>2.48</v>
      </c>
    </row>
    <row r="106" spans="1:13" x14ac:dyDescent="0.2">
      <c r="A106" s="3">
        <v>99</v>
      </c>
      <c r="B106" s="59">
        <v>0.41339799999999999</v>
      </c>
      <c r="C106" s="59">
        <v>0.342586</v>
      </c>
      <c r="D106" s="60">
        <v>1373.2</v>
      </c>
      <c r="E106" s="60">
        <v>470.4</v>
      </c>
      <c r="F106" s="61">
        <v>2.12</v>
      </c>
      <c r="G106" s="3" t="s">
        <v>12</v>
      </c>
      <c r="H106" s="3">
        <v>99</v>
      </c>
      <c r="I106" s="59">
        <v>0.37336599999999998</v>
      </c>
      <c r="J106" s="59">
        <v>0.31463000000000002</v>
      </c>
      <c r="K106" s="60">
        <v>3347.5</v>
      </c>
      <c r="L106" s="60">
        <v>1053.2</v>
      </c>
      <c r="M106" s="61">
        <v>2.3199999999999998</v>
      </c>
    </row>
    <row r="107" spans="1:13" x14ac:dyDescent="0.2">
      <c r="A107" s="3">
        <v>100</v>
      </c>
      <c r="B107" s="3">
        <v>0.48458800000000002</v>
      </c>
      <c r="C107" s="3">
        <v>0.39007500000000001</v>
      </c>
      <c r="D107" s="3">
        <v>902.7</v>
      </c>
      <c r="E107" s="3">
        <v>352.1</v>
      </c>
      <c r="F107" s="3">
        <v>1.96</v>
      </c>
      <c r="G107" s="3" t="s">
        <v>12</v>
      </c>
      <c r="H107" s="3">
        <v>100</v>
      </c>
      <c r="I107" s="3">
        <v>0.40731200000000001</v>
      </c>
      <c r="J107" s="3">
        <v>0.33839599999999997</v>
      </c>
      <c r="K107" s="3">
        <v>2294.3000000000002</v>
      </c>
      <c r="L107" s="3">
        <v>776.4</v>
      </c>
      <c r="M107" s="3">
        <v>2.16</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38</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5.2459999999999998E-3</v>
      </c>
      <c r="C7" s="59">
        <v>5.2319999999999997E-3</v>
      </c>
      <c r="D7" s="60">
        <v>100000</v>
      </c>
      <c r="E7" s="60">
        <v>523.20000000000005</v>
      </c>
      <c r="F7" s="61">
        <v>77.680000000000007</v>
      </c>
      <c r="G7" s="3" t="s">
        <v>12</v>
      </c>
      <c r="H7" s="3">
        <v>0</v>
      </c>
      <c r="I7" s="59">
        <v>4.2529999999999998E-3</v>
      </c>
      <c r="J7" s="59">
        <v>4.2440000000000004E-3</v>
      </c>
      <c r="K7" s="60">
        <v>100000</v>
      </c>
      <c r="L7" s="60">
        <v>424.4</v>
      </c>
      <c r="M7" s="61">
        <v>81.84</v>
      </c>
    </row>
    <row r="8" spans="1:13" x14ac:dyDescent="0.2">
      <c r="A8" s="3">
        <v>1</v>
      </c>
      <c r="B8" s="59">
        <v>3.6400000000000001E-4</v>
      </c>
      <c r="C8" s="59">
        <v>3.6299999999999999E-4</v>
      </c>
      <c r="D8" s="60">
        <v>99476.800000000003</v>
      </c>
      <c r="E8" s="60">
        <v>36.200000000000003</v>
      </c>
      <c r="F8" s="61">
        <v>77.09</v>
      </c>
      <c r="G8" s="3" t="s">
        <v>12</v>
      </c>
      <c r="H8" s="3">
        <v>1</v>
      </c>
      <c r="I8" s="59">
        <v>2.99E-4</v>
      </c>
      <c r="J8" s="59">
        <v>2.99E-4</v>
      </c>
      <c r="K8" s="60">
        <v>99575.6</v>
      </c>
      <c r="L8" s="60">
        <v>29.8</v>
      </c>
      <c r="M8" s="61">
        <v>81.19</v>
      </c>
    </row>
    <row r="9" spans="1:13" x14ac:dyDescent="0.2">
      <c r="A9" s="3">
        <v>2</v>
      </c>
      <c r="B9" s="59">
        <v>2.1800000000000001E-4</v>
      </c>
      <c r="C9" s="59">
        <v>2.1800000000000001E-4</v>
      </c>
      <c r="D9" s="60">
        <v>99440.6</v>
      </c>
      <c r="E9" s="60">
        <v>21.6</v>
      </c>
      <c r="F9" s="61">
        <v>76.11</v>
      </c>
      <c r="G9" s="3" t="s">
        <v>12</v>
      </c>
      <c r="H9" s="3">
        <v>2</v>
      </c>
      <c r="I9" s="59">
        <v>1.9100000000000001E-4</v>
      </c>
      <c r="J9" s="59">
        <v>1.9100000000000001E-4</v>
      </c>
      <c r="K9" s="60">
        <v>99545.8</v>
      </c>
      <c r="L9" s="60">
        <v>19</v>
      </c>
      <c r="M9" s="61">
        <v>80.22</v>
      </c>
    </row>
    <row r="10" spans="1:13" x14ac:dyDescent="0.2">
      <c r="A10" s="3">
        <v>3</v>
      </c>
      <c r="B10" s="59">
        <v>1.55E-4</v>
      </c>
      <c r="C10" s="59">
        <v>1.55E-4</v>
      </c>
      <c r="D10" s="60">
        <v>99419</v>
      </c>
      <c r="E10" s="60">
        <v>15.4</v>
      </c>
      <c r="F10" s="61">
        <v>75.13</v>
      </c>
      <c r="G10" s="3" t="s">
        <v>12</v>
      </c>
      <c r="H10" s="3">
        <v>3</v>
      </c>
      <c r="I10" s="59">
        <v>1.6100000000000001E-4</v>
      </c>
      <c r="J10" s="59">
        <v>1.6100000000000001E-4</v>
      </c>
      <c r="K10" s="60">
        <v>99526.8</v>
      </c>
      <c r="L10" s="60">
        <v>16</v>
      </c>
      <c r="M10" s="61">
        <v>79.23</v>
      </c>
    </row>
    <row r="11" spans="1:13" x14ac:dyDescent="0.2">
      <c r="A11" s="3">
        <v>4</v>
      </c>
      <c r="B11" s="59">
        <v>1.2E-4</v>
      </c>
      <c r="C11" s="59">
        <v>1.2E-4</v>
      </c>
      <c r="D11" s="60">
        <v>99403.6</v>
      </c>
      <c r="E11" s="60">
        <v>12</v>
      </c>
      <c r="F11" s="61">
        <v>74.14</v>
      </c>
      <c r="G11" s="3" t="s">
        <v>12</v>
      </c>
      <c r="H11" s="3">
        <v>4</v>
      </c>
      <c r="I11" s="59">
        <v>1.21E-4</v>
      </c>
      <c r="J11" s="59">
        <v>1.21E-4</v>
      </c>
      <c r="K11" s="60">
        <v>99510.8</v>
      </c>
      <c r="L11" s="60">
        <v>12</v>
      </c>
      <c r="M11" s="61">
        <v>78.239999999999995</v>
      </c>
    </row>
    <row r="12" spans="1:13" x14ac:dyDescent="0.2">
      <c r="A12" s="3">
        <v>5</v>
      </c>
      <c r="B12" s="59">
        <v>1.2400000000000001E-4</v>
      </c>
      <c r="C12" s="59">
        <v>1.2400000000000001E-4</v>
      </c>
      <c r="D12" s="60">
        <v>99391.6</v>
      </c>
      <c r="E12" s="60">
        <v>12.3</v>
      </c>
      <c r="F12" s="61">
        <v>73.150000000000006</v>
      </c>
      <c r="G12" s="3" t="s">
        <v>12</v>
      </c>
      <c r="H12" s="3">
        <v>5</v>
      </c>
      <c r="I12" s="59">
        <v>9.8999999999999994E-5</v>
      </c>
      <c r="J12" s="59">
        <v>9.8999999999999994E-5</v>
      </c>
      <c r="K12" s="60">
        <v>99498.8</v>
      </c>
      <c r="L12" s="60">
        <v>9.8000000000000007</v>
      </c>
      <c r="M12" s="61">
        <v>77.25</v>
      </c>
    </row>
    <row r="13" spans="1:13" x14ac:dyDescent="0.2">
      <c r="A13" s="3">
        <v>6</v>
      </c>
      <c r="B13" s="59">
        <v>1.13E-4</v>
      </c>
      <c r="C13" s="59">
        <v>1.13E-4</v>
      </c>
      <c r="D13" s="60">
        <v>99379.3</v>
      </c>
      <c r="E13" s="60">
        <v>11.3</v>
      </c>
      <c r="F13" s="61">
        <v>72.16</v>
      </c>
      <c r="G13" s="3" t="s">
        <v>12</v>
      </c>
      <c r="H13" s="3">
        <v>6</v>
      </c>
      <c r="I13" s="59">
        <v>8.7000000000000001E-5</v>
      </c>
      <c r="J13" s="59">
        <v>8.7000000000000001E-5</v>
      </c>
      <c r="K13" s="60">
        <v>99489</v>
      </c>
      <c r="L13" s="60">
        <v>8.6</v>
      </c>
      <c r="M13" s="61">
        <v>76.260000000000005</v>
      </c>
    </row>
    <row r="14" spans="1:13" x14ac:dyDescent="0.2">
      <c r="A14" s="3">
        <v>7</v>
      </c>
      <c r="B14" s="59">
        <v>9.2999999999999997E-5</v>
      </c>
      <c r="C14" s="59">
        <v>9.2999999999999997E-5</v>
      </c>
      <c r="D14" s="60">
        <v>99368</v>
      </c>
      <c r="E14" s="60">
        <v>9.3000000000000007</v>
      </c>
      <c r="F14" s="61">
        <v>71.17</v>
      </c>
      <c r="G14" s="3" t="s">
        <v>12</v>
      </c>
      <c r="H14" s="3">
        <v>7</v>
      </c>
      <c r="I14" s="59">
        <v>8.2999999999999998E-5</v>
      </c>
      <c r="J14" s="59">
        <v>8.2999999999999998E-5</v>
      </c>
      <c r="K14" s="60">
        <v>99480.4</v>
      </c>
      <c r="L14" s="60">
        <v>8.1999999999999993</v>
      </c>
      <c r="M14" s="61">
        <v>75.27</v>
      </c>
    </row>
    <row r="15" spans="1:13" x14ac:dyDescent="0.2">
      <c r="A15" s="3">
        <v>8</v>
      </c>
      <c r="B15" s="59">
        <v>1.17E-4</v>
      </c>
      <c r="C15" s="59">
        <v>1.17E-4</v>
      </c>
      <c r="D15" s="60">
        <v>99358.7</v>
      </c>
      <c r="E15" s="60">
        <v>11.6</v>
      </c>
      <c r="F15" s="61">
        <v>70.17</v>
      </c>
      <c r="G15" s="3" t="s">
        <v>12</v>
      </c>
      <c r="H15" s="3">
        <v>8</v>
      </c>
      <c r="I15" s="59">
        <v>7.3999999999999996E-5</v>
      </c>
      <c r="J15" s="59">
        <v>7.3999999999999996E-5</v>
      </c>
      <c r="K15" s="60">
        <v>99472.2</v>
      </c>
      <c r="L15" s="60">
        <v>7.3</v>
      </c>
      <c r="M15" s="61">
        <v>74.27</v>
      </c>
    </row>
    <row r="16" spans="1:13" x14ac:dyDescent="0.2">
      <c r="A16" s="3">
        <v>9</v>
      </c>
      <c r="B16" s="59">
        <v>9.7999999999999997E-5</v>
      </c>
      <c r="C16" s="59">
        <v>9.7999999999999997E-5</v>
      </c>
      <c r="D16" s="60">
        <v>99347.1</v>
      </c>
      <c r="E16" s="60">
        <v>9.6999999999999993</v>
      </c>
      <c r="F16" s="61">
        <v>69.180000000000007</v>
      </c>
      <c r="G16" s="3" t="s">
        <v>12</v>
      </c>
      <c r="H16" s="3">
        <v>9</v>
      </c>
      <c r="I16" s="59">
        <v>9.6000000000000002E-5</v>
      </c>
      <c r="J16" s="59">
        <v>9.6000000000000002E-5</v>
      </c>
      <c r="K16" s="60">
        <v>99464.8</v>
      </c>
      <c r="L16" s="60">
        <v>9.5</v>
      </c>
      <c r="M16" s="61">
        <v>73.28</v>
      </c>
    </row>
    <row r="17" spans="1:13" x14ac:dyDescent="0.2">
      <c r="A17" s="3">
        <v>10</v>
      </c>
      <c r="B17" s="59">
        <v>8.7999999999999998E-5</v>
      </c>
      <c r="C17" s="59">
        <v>8.7999999999999998E-5</v>
      </c>
      <c r="D17" s="60">
        <v>99337.4</v>
      </c>
      <c r="E17" s="60">
        <v>8.8000000000000007</v>
      </c>
      <c r="F17" s="61">
        <v>68.19</v>
      </c>
      <c r="G17" s="3" t="s">
        <v>12</v>
      </c>
      <c r="H17" s="3">
        <v>10</v>
      </c>
      <c r="I17" s="59">
        <v>9.0000000000000006E-5</v>
      </c>
      <c r="J17" s="59">
        <v>9.0000000000000006E-5</v>
      </c>
      <c r="K17" s="60">
        <v>99455.3</v>
      </c>
      <c r="L17" s="60">
        <v>8.9</v>
      </c>
      <c r="M17" s="61">
        <v>72.290000000000006</v>
      </c>
    </row>
    <row r="18" spans="1:13" x14ac:dyDescent="0.2">
      <c r="A18" s="3">
        <v>11</v>
      </c>
      <c r="B18" s="59">
        <v>1.05E-4</v>
      </c>
      <c r="C18" s="59">
        <v>1.05E-4</v>
      </c>
      <c r="D18" s="60">
        <v>99328.7</v>
      </c>
      <c r="E18" s="60">
        <v>10.4</v>
      </c>
      <c r="F18" s="61">
        <v>67.19</v>
      </c>
      <c r="G18" s="3" t="s">
        <v>12</v>
      </c>
      <c r="H18" s="3">
        <v>11</v>
      </c>
      <c r="I18" s="59">
        <v>9.2999999999999997E-5</v>
      </c>
      <c r="J18" s="59">
        <v>9.2999999999999997E-5</v>
      </c>
      <c r="K18" s="60">
        <v>99446.399999999994</v>
      </c>
      <c r="L18" s="60">
        <v>9.3000000000000007</v>
      </c>
      <c r="M18" s="61">
        <v>71.290000000000006</v>
      </c>
    </row>
    <row r="19" spans="1:13" x14ac:dyDescent="0.2">
      <c r="A19" s="3">
        <v>12</v>
      </c>
      <c r="B19" s="59">
        <v>1.11E-4</v>
      </c>
      <c r="C19" s="59">
        <v>1.11E-4</v>
      </c>
      <c r="D19" s="60">
        <v>99318.3</v>
      </c>
      <c r="E19" s="60">
        <v>11.1</v>
      </c>
      <c r="F19" s="61">
        <v>66.2</v>
      </c>
      <c r="G19" s="3" t="s">
        <v>12</v>
      </c>
      <c r="H19" s="3">
        <v>12</v>
      </c>
      <c r="I19" s="59">
        <v>1E-4</v>
      </c>
      <c r="J19" s="59">
        <v>1E-4</v>
      </c>
      <c r="K19" s="60">
        <v>99437.1</v>
      </c>
      <c r="L19" s="60">
        <v>9.9</v>
      </c>
      <c r="M19" s="61">
        <v>70.3</v>
      </c>
    </row>
    <row r="20" spans="1:13" x14ac:dyDescent="0.2">
      <c r="A20" s="3">
        <v>13</v>
      </c>
      <c r="B20" s="59">
        <v>1.3899999999999999E-4</v>
      </c>
      <c r="C20" s="59">
        <v>1.3899999999999999E-4</v>
      </c>
      <c r="D20" s="60">
        <v>99307.199999999997</v>
      </c>
      <c r="E20" s="60">
        <v>13.8</v>
      </c>
      <c r="F20" s="61">
        <v>65.209999999999994</v>
      </c>
      <c r="G20" s="3" t="s">
        <v>12</v>
      </c>
      <c r="H20" s="3">
        <v>13</v>
      </c>
      <c r="I20" s="59">
        <v>1.0900000000000001E-4</v>
      </c>
      <c r="J20" s="59">
        <v>1.0900000000000001E-4</v>
      </c>
      <c r="K20" s="60">
        <v>99427.199999999997</v>
      </c>
      <c r="L20" s="60">
        <v>10.9</v>
      </c>
      <c r="M20" s="61">
        <v>69.31</v>
      </c>
    </row>
    <row r="21" spans="1:13" x14ac:dyDescent="0.2">
      <c r="A21" s="3">
        <v>14</v>
      </c>
      <c r="B21" s="59">
        <v>1.64E-4</v>
      </c>
      <c r="C21" s="59">
        <v>1.64E-4</v>
      </c>
      <c r="D21" s="60">
        <v>99293.4</v>
      </c>
      <c r="E21" s="60">
        <v>16.3</v>
      </c>
      <c r="F21" s="61">
        <v>64.22</v>
      </c>
      <c r="G21" s="3" t="s">
        <v>12</v>
      </c>
      <c r="H21" s="3">
        <v>14</v>
      </c>
      <c r="I21" s="59">
        <v>1.17E-4</v>
      </c>
      <c r="J21" s="59">
        <v>1.17E-4</v>
      </c>
      <c r="K21" s="60">
        <v>99416.3</v>
      </c>
      <c r="L21" s="60">
        <v>11.6</v>
      </c>
      <c r="M21" s="61">
        <v>68.31</v>
      </c>
    </row>
    <row r="22" spans="1:13" x14ac:dyDescent="0.2">
      <c r="A22" s="3">
        <v>15</v>
      </c>
      <c r="B22" s="59">
        <v>2.5000000000000001E-4</v>
      </c>
      <c r="C22" s="59">
        <v>2.5000000000000001E-4</v>
      </c>
      <c r="D22" s="60">
        <v>99277.1</v>
      </c>
      <c r="E22" s="60">
        <v>24.8</v>
      </c>
      <c r="F22" s="61">
        <v>63.23</v>
      </c>
      <c r="G22" s="3" t="s">
        <v>12</v>
      </c>
      <c r="H22" s="3">
        <v>15</v>
      </c>
      <c r="I22" s="59">
        <v>1.45E-4</v>
      </c>
      <c r="J22" s="59">
        <v>1.45E-4</v>
      </c>
      <c r="K22" s="60">
        <v>99404.7</v>
      </c>
      <c r="L22" s="60">
        <v>14.4</v>
      </c>
      <c r="M22" s="61">
        <v>67.319999999999993</v>
      </c>
    </row>
    <row r="23" spans="1:13" x14ac:dyDescent="0.2">
      <c r="A23" s="3">
        <v>16</v>
      </c>
      <c r="B23" s="59">
        <v>3.3199999999999999E-4</v>
      </c>
      <c r="C23" s="59">
        <v>3.3199999999999999E-4</v>
      </c>
      <c r="D23" s="60">
        <v>99252.3</v>
      </c>
      <c r="E23" s="60">
        <v>33</v>
      </c>
      <c r="F23" s="61">
        <v>62.24</v>
      </c>
      <c r="G23" s="3" t="s">
        <v>12</v>
      </c>
      <c r="H23" s="3">
        <v>16</v>
      </c>
      <c r="I23" s="59">
        <v>1.7699999999999999E-4</v>
      </c>
      <c r="J23" s="59">
        <v>1.7699999999999999E-4</v>
      </c>
      <c r="K23" s="60">
        <v>99390.3</v>
      </c>
      <c r="L23" s="60">
        <v>17.600000000000001</v>
      </c>
      <c r="M23" s="61">
        <v>66.33</v>
      </c>
    </row>
    <row r="24" spans="1:13" x14ac:dyDescent="0.2">
      <c r="A24" s="3">
        <v>17</v>
      </c>
      <c r="B24" s="59">
        <v>5.0600000000000005E-4</v>
      </c>
      <c r="C24" s="59">
        <v>5.0600000000000005E-4</v>
      </c>
      <c r="D24" s="60">
        <v>99219.3</v>
      </c>
      <c r="E24" s="60">
        <v>50.2</v>
      </c>
      <c r="F24" s="61">
        <v>61.26</v>
      </c>
      <c r="G24" s="3" t="s">
        <v>12</v>
      </c>
      <c r="H24" s="3">
        <v>17</v>
      </c>
      <c r="I24" s="59">
        <v>2.2599999999999999E-4</v>
      </c>
      <c r="J24" s="59">
        <v>2.2599999999999999E-4</v>
      </c>
      <c r="K24" s="60">
        <v>99372.7</v>
      </c>
      <c r="L24" s="60">
        <v>22.5</v>
      </c>
      <c r="M24" s="61">
        <v>65.34</v>
      </c>
    </row>
    <row r="25" spans="1:13" x14ac:dyDescent="0.2">
      <c r="A25" s="3">
        <v>18</v>
      </c>
      <c r="B25" s="59">
        <v>5.9699999999999998E-4</v>
      </c>
      <c r="C25" s="59">
        <v>5.9599999999999996E-4</v>
      </c>
      <c r="D25" s="60">
        <v>99169.2</v>
      </c>
      <c r="E25" s="60">
        <v>59.1</v>
      </c>
      <c r="F25" s="61">
        <v>60.3</v>
      </c>
      <c r="G25" s="3" t="s">
        <v>12</v>
      </c>
      <c r="H25" s="3">
        <v>18</v>
      </c>
      <c r="I25" s="59">
        <v>2.61E-4</v>
      </c>
      <c r="J25" s="59">
        <v>2.61E-4</v>
      </c>
      <c r="K25" s="60">
        <v>99350.3</v>
      </c>
      <c r="L25" s="60">
        <v>25.9</v>
      </c>
      <c r="M25" s="61">
        <v>64.36</v>
      </c>
    </row>
    <row r="26" spans="1:13" x14ac:dyDescent="0.2">
      <c r="A26" s="3">
        <v>19</v>
      </c>
      <c r="B26" s="59">
        <v>6.4400000000000004E-4</v>
      </c>
      <c r="C26" s="59">
        <v>6.4400000000000004E-4</v>
      </c>
      <c r="D26" s="60">
        <v>99110</v>
      </c>
      <c r="E26" s="60">
        <v>63.8</v>
      </c>
      <c r="F26" s="61">
        <v>59.33</v>
      </c>
      <c r="G26" s="3" t="s">
        <v>12</v>
      </c>
      <c r="H26" s="3">
        <v>19</v>
      </c>
      <c r="I26" s="59">
        <v>2.5300000000000002E-4</v>
      </c>
      <c r="J26" s="59">
        <v>2.5300000000000002E-4</v>
      </c>
      <c r="K26" s="60">
        <v>99324.4</v>
      </c>
      <c r="L26" s="60">
        <v>25.1</v>
      </c>
      <c r="M26" s="61">
        <v>63.37</v>
      </c>
    </row>
    <row r="27" spans="1:13" x14ac:dyDescent="0.2">
      <c r="A27" s="3">
        <v>20</v>
      </c>
      <c r="B27" s="59">
        <v>6.96E-4</v>
      </c>
      <c r="C27" s="59">
        <v>6.96E-4</v>
      </c>
      <c r="D27" s="60">
        <v>99046.2</v>
      </c>
      <c r="E27" s="60">
        <v>69</v>
      </c>
      <c r="F27" s="61">
        <v>58.37</v>
      </c>
      <c r="G27" s="3" t="s">
        <v>12</v>
      </c>
      <c r="H27" s="3">
        <v>20</v>
      </c>
      <c r="I27" s="59">
        <v>2.3800000000000001E-4</v>
      </c>
      <c r="J27" s="59">
        <v>2.3800000000000001E-4</v>
      </c>
      <c r="K27" s="60">
        <v>99299.199999999997</v>
      </c>
      <c r="L27" s="60">
        <v>23.6</v>
      </c>
      <c r="M27" s="61">
        <v>62.39</v>
      </c>
    </row>
    <row r="28" spans="1:13" x14ac:dyDescent="0.2">
      <c r="A28" s="3">
        <v>21</v>
      </c>
      <c r="B28" s="59">
        <v>6.8300000000000001E-4</v>
      </c>
      <c r="C28" s="59">
        <v>6.8199999999999999E-4</v>
      </c>
      <c r="D28" s="60">
        <v>98977.3</v>
      </c>
      <c r="E28" s="60">
        <v>67.5</v>
      </c>
      <c r="F28" s="61">
        <v>57.41</v>
      </c>
      <c r="G28" s="3" t="s">
        <v>12</v>
      </c>
      <c r="H28" s="3">
        <v>21</v>
      </c>
      <c r="I28" s="59">
        <v>2.7E-4</v>
      </c>
      <c r="J28" s="59">
        <v>2.7E-4</v>
      </c>
      <c r="K28" s="60">
        <v>99275.6</v>
      </c>
      <c r="L28" s="60">
        <v>26.8</v>
      </c>
      <c r="M28" s="61">
        <v>61.41</v>
      </c>
    </row>
    <row r="29" spans="1:13" x14ac:dyDescent="0.2">
      <c r="A29" s="3">
        <v>22</v>
      </c>
      <c r="B29" s="59">
        <v>6.8099999999999996E-4</v>
      </c>
      <c r="C29" s="59">
        <v>6.8099999999999996E-4</v>
      </c>
      <c r="D29" s="60">
        <v>98909.7</v>
      </c>
      <c r="E29" s="60">
        <v>67.400000000000006</v>
      </c>
      <c r="F29" s="61">
        <v>56.45</v>
      </c>
      <c r="G29" s="3" t="s">
        <v>12</v>
      </c>
      <c r="H29" s="3">
        <v>22</v>
      </c>
      <c r="I29" s="59">
        <v>2.4899999999999998E-4</v>
      </c>
      <c r="J29" s="59">
        <v>2.4899999999999998E-4</v>
      </c>
      <c r="K29" s="60">
        <v>99248.8</v>
      </c>
      <c r="L29" s="60">
        <v>24.7</v>
      </c>
      <c r="M29" s="61">
        <v>60.42</v>
      </c>
    </row>
    <row r="30" spans="1:13" x14ac:dyDescent="0.2">
      <c r="A30" s="3">
        <v>23</v>
      </c>
      <c r="B30" s="59">
        <v>7.0699999999999995E-4</v>
      </c>
      <c r="C30" s="59">
        <v>7.0699999999999995E-4</v>
      </c>
      <c r="D30" s="60">
        <v>98842.3</v>
      </c>
      <c r="E30" s="60">
        <v>69.900000000000006</v>
      </c>
      <c r="F30" s="61">
        <v>55.49</v>
      </c>
      <c r="G30" s="3" t="s">
        <v>12</v>
      </c>
      <c r="H30" s="3">
        <v>23</v>
      </c>
      <c r="I30" s="59">
        <v>2.5000000000000001E-4</v>
      </c>
      <c r="J30" s="59">
        <v>2.5000000000000001E-4</v>
      </c>
      <c r="K30" s="60">
        <v>99224.1</v>
      </c>
      <c r="L30" s="60">
        <v>24.8</v>
      </c>
      <c r="M30" s="61">
        <v>59.44</v>
      </c>
    </row>
    <row r="31" spans="1:13" x14ac:dyDescent="0.2">
      <c r="A31" s="3">
        <v>24</v>
      </c>
      <c r="B31" s="59">
        <v>7.2300000000000001E-4</v>
      </c>
      <c r="C31" s="59">
        <v>7.2199999999999999E-4</v>
      </c>
      <c r="D31" s="60">
        <v>98772.5</v>
      </c>
      <c r="E31" s="60">
        <v>71.400000000000006</v>
      </c>
      <c r="F31" s="61">
        <v>54.52</v>
      </c>
      <c r="G31" s="3" t="s">
        <v>12</v>
      </c>
      <c r="H31" s="3">
        <v>24</v>
      </c>
      <c r="I31" s="59">
        <v>2.6600000000000001E-4</v>
      </c>
      <c r="J31" s="59">
        <v>2.6600000000000001E-4</v>
      </c>
      <c r="K31" s="60">
        <v>99199.4</v>
      </c>
      <c r="L31" s="60">
        <v>26.4</v>
      </c>
      <c r="M31" s="61">
        <v>58.45</v>
      </c>
    </row>
    <row r="32" spans="1:13" x14ac:dyDescent="0.2">
      <c r="A32" s="3">
        <v>25</v>
      </c>
      <c r="B32" s="59">
        <v>7.2800000000000002E-4</v>
      </c>
      <c r="C32" s="59">
        <v>7.2800000000000002E-4</v>
      </c>
      <c r="D32" s="60">
        <v>98701.1</v>
      </c>
      <c r="E32" s="60">
        <v>71.900000000000006</v>
      </c>
      <c r="F32" s="61">
        <v>53.56</v>
      </c>
      <c r="G32" s="3" t="s">
        <v>12</v>
      </c>
      <c r="H32" s="3">
        <v>25</v>
      </c>
      <c r="I32" s="59">
        <v>2.7700000000000001E-4</v>
      </c>
      <c r="J32" s="59">
        <v>2.7700000000000001E-4</v>
      </c>
      <c r="K32" s="60">
        <v>99172.9</v>
      </c>
      <c r="L32" s="60">
        <v>27.4</v>
      </c>
      <c r="M32" s="61">
        <v>57.47</v>
      </c>
    </row>
    <row r="33" spans="1:13" x14ac:dyDescent="0.2">
      <c r="A33" s="3">
        <v>26</v>
      </c>
      <c r="B33" s="59">
        <v>8.0099999999999995E-4</v>
      </c>
      <c r="C33" s="59">
        <v>8.0000000000000004E-4</v>
      </c>
      <c r="D33" s="60">
        <v>98629.3</v>
      </c>
      <c r="E33" s="60">
        <v>79</v>
      </c>
      <c r="F33" s="61">
        <v>52.6</v>
      </c>
      <c r="G33" s="3" t="s">
        <v>12</v>
      </c>
      <c r="H33" s="3">
        <v>26</v>
      </c>
      <c r="I33" s="59">
        <v>3.0600000000000001E-4</v>
      </c>
      <c r="J33" s="59">
        <v>3.0499999999999999E-4</v>
      </c>
      <c r="K33" s="60">
        <v>99145.5</v>
      </c>
      <c r="L33" s="60">
        <v>30.3</v>
      </c>
      <c r="M33" s="61">
        <v>56.48</v>
      </c>
    </row>
    <row r="34" spans="1:13" x14ac:dyDescent="0.2">
      <c r="A34" s="3">
        <v>27</v>
      </c>
      <c r="B34" s="59">
        <v>7.6599999999999997E-4</v>
      </c>
      <c r="C34" s="59">
        <v>7.6499999999999995E-4</v>
      </c>
      <c r="D34" s="60">
        <v>98550.3</v>
      </c>
      <c r="E34" s="60">
        <v>75.400000000000006</v>
      </c>
      <c r="F34" s="61">
        <v>51.64</v>
      </c>
      <c r="G34" s="3" t="s">
        <v>12</v>
      </c>
      <c r="H34" s="3">
        <v>27</v>
      </c>
      <c r="I34" s="59">
        <v>2.9999999999999997E-4</v>
      </c>
      <c r="J34" s="59">
        <v>2.9999999999999997E-4</v>
      </c>
      <c r="K34" s="60">
        <v>99115.199999999997</v>
      </c>
      <c r="L34" s="60">
        <v>29.8</v>
      </c>
      <c r="M34" s="61">
        <v>55.5</v>
      </c>
    </row>
    <row r="35" spans="1:13" x14ac:dyDescent="0.2">
      <c r="A35" s="3">
        <v>28</v>
      </c>
      <c r="B35" s="59">
        <v>8.3799999999999999E-4</v>
      </c>
      <c r="C35" s="59">
        <v>8.3799999999999999E-4</v>
      </c>
      <c r="D35" s="60">
        <v>98474.9</v>
      </c>
      <c r="E35" s="60">
        <v>82.5</v>
      </c>
      <c r="F35" s="61">
        <v>50.68</v>
      </c>
      <c r="G35" s="3" t="s">
        <v>12</v>
      </c>
      <c r="H35" s="3">
        <v>28</v>
      </c>
      <c r="I35" s="59">
        <v>3.2899999999999997E-4</v>
      </c>
      <c r="J35" s="59">
        <v>3.2899999999999997E-4</v>
      </c>
      <c r="K35" s="60">
        <v>99085.5</v>
      </c>
      <c r="L35" s="60">
        <v>32.6</v>
      </c>
      <c r="M35" s="61">
        <v>54.52</v>
      </c>
    </row>
    <row r="36" spans="1:13" x14ac:dyDescent="0.2">
      <c r="A36" s="3">
        <v>29</v>
      </c>
      <c r="B36" s="59">
        <v>8.2399999999999997E-4</v>
      </c>
      <c r="C36" s="59">
        <v>8.2399999999999997E-4</v>
      </c>
      <c r="D36" s="60">
        <v>98392.4</v>
      </c>
      <c r="E36" s="60">
        <v>81.099999999999994</v>
      </c>
      <c r="F36" s="61">
        <v>49.73</v>
      </c>
      <c r="G36" s="3" t="s">
        <v>12</v>
      </c>
      <c r="H36" s="3">
        <v>29</v>
      </c>
      <c r="I36" s="59">
        <v>3.8099999999999999E-4</v>
      </c>
      <c r="J36" s="59">
        <v>3.8099999999999999E-4</v>
      </c>
      <c r="K36" s="60">
        <v>99052.9</v>
      </c>
      <c r="L36" s="60">
        <v>37.700000000000003</v>
      </c>
      <c r="M36" s="61">
        <v>53.53</v>
      </c>
    </row>
    <row r="37" spans="1:13" x14ac:dyDescent="0.2">
      <c r="A37" s="3">
        <v>30</v>
      </c>
      <c r="B37" s="59">
        <v>9.1399999999999999E-4</v>
      </c>
      <c r="C37" s="59">
        <v>9.1299999999999997E-4</v>
      </c>
      <c r="D37" s="60">
        <v>98311.3</v>
      </c>
      <c r="E37" s="60">
        <v>89.8</v>
      </c>
      <c r="F37" s="61">
        <v>48.77</v>
      </c>
      <c r="G37" s="3" t="s">
        <v>12</v>
      </c>
      <c r="H37" s="3">
        <v>30</v>
      </c>
      <c r="I37" s="59">
        <v>4.0200000000000001E-4</v>
      </c>
      <c r="J37" s="59">
        <v>4.0200000000000001E-4</v>
      </c>
      <c r="K37" s="60">
        <v>99015.1</v>
      </c>
      <c r="L37" s="60">
        <v>39.799999999999997</v>
      </c>
      <c r="M37" s="61">
        <v>52.55</v>
      </c>
    </row>
    <row r="38" spans="1:13" x14ac:dyDescent="0.2">
      <c r="A38" s="3">
        <v>31</v>
      </c>
      <c r="B38" s="59">
        <v>9.4300000000000004E-4</v>
      </c>
      <c r="C38" s="59">
        <v>9.4300000000000004E-4</v>
      </c>
      <c r="D38" s="60">
        <v>98221.5</v>
      </c>
      <c r="E38" s="60">
        <v>92.6</v>
      </c>
      <c r="F38" s="61">
        <v>47.81</v>
      </c>
      <c r="G38" s="3" t="s">
        <v>12</v>
      </c>
      <c r="H38" s="3">
        <v>31</v>
      </c>
      <c r="I38" s="59">
        <v>4.1599999999999997E-4</v>
      </c>
      <c r="J38" s="59">
        <v>4.1599999999999997E-4</v>
      </c>
      <c r="K38" s="60">
        <v>98975.3</v>
      </c>
      <c r="L38" s="60">
        <v>41.2</v>
      </c>
      <c r="M38" s="61">
        <v>51.57</v>
      </c>
    </row>
    <row r="39" spans="1:13" x14ac:dyDescent="0.2">
      <c r="A39" s="3">
        <v>32</v>
      </c>
      <c r="B39" s="59">
        <v>9.9299999999999996E-4</v>
      </c>
      <c r="C39" s="59">
        <v>9.9200000000000004E-4</v>
      </c>
      <c r="D39" s="60">
        <v>98128.9</v>
      </c>
      <c r="E39" s="60">
        <v>97.4</v>
      </c>
      <c r="F39" s="61">
        <v>46.86</v>
      </c>
      <c r="G39" s="3" t="s">
        <v>12</v>
      </c>
      <c r="H39" s="3">
        <v>32</v>
      </c>
      <c r="I39" s="59">
        <v>4.9100000000000001E-4</v>
      </c>
      <c r="J39" s="59">
        <v>4.9100000000000001E-4</v>
      </c>
      <c r="K39" s="60">
        <v>98934.1</v>
      </c>
      <c r="L39" s="60">
        <v>48.6</v>
      </c>
      <c r="M39" s="61">
        <v>50.6</v>
      </c>
    </row>
    <row r="40" spans="1:13" x14ac:dyDescent="0.2">
      <c r="A40" s="3">
        <v>33</v>
      </c>
      <c r="B40" s="59">
        <v>1.08E-3</v>
      </c>
      <c r="C40" s="59">
        <v>1.0790000000000001E-3</v>
      </c>
      <c r="D40" s="60">
        <v>98031.5</v>
      </c>
      <c r="E40" s="60">
        <v>105.8</v>
      </c>
      <c r="F40" s="61">
        <v>45.9</v>
      </c>
      <c r="G40" s="3" t="s">
        <v>12</v>
      </c>
      <c r="H40" s="3">
        <v>33</v>
      </c>
      <c r="I40" s="59">
        <v>5.04E-4</v>
      </c>
      <c r="J40" s="59">
        <v>5.04E-4</v>
      </c>
      <c r="K40" s="60">
        <v>98885.6</v>
      </c>
      <c r="L40" s="60">
        <v>49.9</v>
      </c>
      <c r="M40" s="61">
        <v>49.62</v>
      </c>
    </row>
    <row r="41" spans="1:13" x14ac:dyDescent="0.2">
      <c r="A41" s="3">
        <v>34</v>
      </c>
      <c r="B41" s="59">
        <v>1.1620000000000001E-3</v>
      </c>
      <c r="C41" s="59">
        <v>1.1609999999999999E-3</v>
      </c>
      <c r="D41" s="60">
        <v>97925.7</v>
      </c>
      <c r="E41" s="60">
        <v>113.7</v>
      </c>
      <c r="F41" s="61">
        <v>44.95</v>
      </c>
      <c r="G41" s="3" t="s">
        <v>12</v>
      </c>
      <c r="H41" s="3">
        <v>34</v>
      </c>
      <c r="I41" s="59">
        <v>5.9299999999999999E-4</v>
      </c>
      <c r="J41" s="59">
        <v>5.9299999999999999E-4</v>
      </c>
      <c r="K41" s="60">
        <v>98835.7</v>
      </c>
      <c r="L41" s="60">
        <v>58.6</v>
      </c>
      <c r="M41" s="61">
        <v>48.65</v>
      </c>
    </row>
    <row r="42" spans="1:13" x14ac:dyDescent="0.2">
      <c r="A42" s="3">
        <v>35</v>
      </c>
      <c r="B42" s="59">
        <v>1.304E-3</v>
      </c>
      <c r="C42" s="59">
        <v>1.304E-3</v>
      </c>
      <c r="D42" s="60">
        <v>97812</v>
      </c>
      <c r="E42" s="60">
        <v>127.5</v>
      </c>
      <c r="F42" s="61">
        <v>44</v>
      </c>
      <c r="G42" s="3" t="s">
        <v>12</v>
      </c>
      <c r="H42" s="3">
        <v>35</v>
      </c>
      <c r="I42" s="59">
        <v>6.0999999999999997E-4</v>
      </c>
      <c r="J42" s="59">
        <v>6.0999999999999997E-4</v>
      </c>
      <c r="K42" s="60">
        <v>98777.1</v>
      </c>
      <c r="L42" s="60">
        <v>60.2</v>
      </c>
      <c r="M42" s="61">
        <v>47.67</v>
      </c>
    </row>
    <row r="43" spans="1:13" x14ac:dyDescent="0.2">
      <c r="A43" s="3">
        <v>36</v>
      </c>
      <c r="B43" s="59">
        <v>1.263E-3</v>
      </c>
      <c r="C43" s="59">
        <v>1.2620000000000001E-3</v>
      </c>
      <c r="D43" s="60">
        <v>97684.5</v>
      </c>
      <c r="E43" s="60">
        <v>123.3</v>
      </c>
      <c r="F43" s="61">
        <v>43.06</v>
      </c>
      <c r="G43" s="3" t="s">
        <v>12</v>
      </c>
      <c r="H43" s="3">
        <v>36</v>
      </c>
      <c r="I43" s="59">
        <v>6.1399999999999996E-4</v>
      </c>
      <c r="J43" s="59">
        <v>6.1399999999999996E-4</v>
      </c>
      <c r="K43" s="60">
        <v>98716.9</v>
      </c>
      <c r="L43" s="60">
        <v>60.6</v>
      </c>
      <c r="M43" s="61">
        <v>46.7</v>
      </c>
    </row>
    <row r="44" spans="1:13" x14ac:dyDescent="0.2">
      <c r="A44" s="3">
        <v>37</v>
      </c>
      <c r="B44" s="59">
        <v>1.3129999999999999E-3</v>
      </c>
      <c r="C44" s="59">
        <v>1.312E-3</v>
      </c>
      <c r="D44" s="60">
        <v>97561.3</v>
      </c>
      <c r="E44" s="60">
        <v>128</v>
      </c>
      <c r="F44" s="61">
        <v>42.11</v>
      </c>
      <c r="G44" s="3" t="s">
        <v>12</v>
      </c>
      <c r="H44" s="3">
        <v>37</v>
      </c>
      <c r="I44" s="59">
        <v>7.0899999999999999E-4</v>
      </c>
      <c r="J44" s="59">
        <v>7.0899999999999999E-4</v>
      </c>
      <c r="K44" s="60">
        <v>98656.3</v>
      </c>
      <c r="L44" s="60">
        <v>69.900000000000006</v>
      </c>
      <c r="M44" s="61">
        <v>45.73</v>
      </c>
    </row>
    <row r="45" spans="1:13" x14ac:dyDescent="0.2">
      <c r="A45" s="3">
        <v>38</v>
      </c>
      <c r="B45" s="59">
        <v>1.449E-3</v>
      </c>
      <c r="C45" s="59">
        <v>1.4480000000000001E-3</v>
      </c>
      <c r="D45" s="60">
        <v>97433.3</v>
      </c>
      <c r="E45" s="60">
        <v>141.1</v>
      </c>
      <c r="F45" s="61">
        <v>41.17</v>
      </c>
      <c r="G45" s="3" t="s">
        <v>12</v>
      </c>
      <c r="H45" s="3">
        <v>38</v>
      </c>
      <c r="I45" s="59">
        <v>7.8200000000000003E-4</v>
      </c>
      <c r="J45" s="59">
        <v>7.8200000000000003E-4</v>
      </c>
      <c r="K45" s="60">
        <v>98586.3</v>
      </c>
      <c r="L45" s="60">
        <v>77.099999999999994</v>
      </c>
      <c r="M45" s="61">
        <v>44.76</v>
      </c>
    </row>
    <row r="46" spans="1:13" x14ac:dyDescent="0.2">
      <c r="A46" s="3">
        <v>39</v>
      </c>
      <c r="B46" s="59">
        <v>1.534E-3</v>
      </c>
      <c r="C46" s="59">
        <v>1.5330000000000001E-3</v>
      </c>
      <c r="D46" s="60">
        <v>97292.1</v>
      </c>
      <c r="E46" s="60">
        <v>149.1</v>
      </c>
      <c r="F46" s="61">
        <v>40.229999999999997</v>
      </c>
      <c r="G46" s="3" t="s">
        <v>12</v>
      </c>
      <c r="H46" s="3">
        <v>39</v>
      </c>
      <c r="I46" s="59">
        <v>8.7600000000000004E-4</v>
      </c>
      <c r="J46" s="59">
        <v>8.7600000000000004E-4</v>
      </c>
      <c r="K46" s="60">
        <v>98509.3</v>
      </c>
      <c r="L46" s="60">
        <v>86.3</v>
      </c>
      <c r="M46" s="61">
        <v>43.8</v>
      </c>
    </row>
    <row r="47" spans="1:13" x14ac:dyDescent="0.2">
      <c r="A47" s="3">
        <v>40</v>
      </c>
      <c r="B47" s="59">
        <v>1.665E-3</v>
      </c>
      <c r="C47" s="59">
        <v>1.6639999999999999E-3</v>
      </c>
      <c r="D47" s="60">
        <v>97143</v>
      </c>
      <c r="E47" s="60">
        <v>161.6</v>
      </c>
      <c r="F47" s="61">
        <v>39.29</v>
      </c>
      <c r="G47" s="3" t="s">
        <v>12</v>
      </c>
      <c r="H47" s="3">
        <v>40</v>
      </c>
      <c r="I47" s="59">
        <v>1.003E-3</v>
      </c>
      <c r="J47" s="59">
        <v>1.0020000000000001E-3</v>
      </c>
      <c r="K47" s="60">
        <v>98423</v>
      </c>
      <c r="L47" s="60">
        <v>98.6</v>
      </c>
      <c r="M47" s="61">
        <v>42.84</v>
      </c>
    </row>
    <row r="48" spans="1:13" x14ac:dyDescent="0.2">
      <c r="A48" s="3">
        <v>41</v>
      </c>
      <c r="B48" s="59">
        <v>1.7830000000000001E-3</v>
      </c>
      <c r="C48" s="59">
        <v>1.781E-3</v>
      </c>
      <c r="D48" s="60">
        <v>96981.4</v>
      </c>
      <c r="E48" s="60">
        <v>172.8</v>
      </c>
      <c r="F48" s="61">
        <v>38.35</v>
      </c>
      <c r="G48" s="3" t="s">
        <v>12</v>
      </c>
      <c r="H48" s="3">
        <v>41</v>
      </c>
      <c r="I48" s="59">
        <v>1.0610000000000001E-3</v>
      </c>
      <c r="J48" s="59">
        <v>1.06E-3</v>
      </c>
      <c r="K48" s="60">
        <v>98324.4</v>
      </c>
      <c r="L48" s="60">
        <v>104.2</v>
      </c>
      <c r="M48" s="61">
        <v>41.88</v>
      </c>
    </row>
    <row r="49" spans="1:13" x14ac:dyDescent="0.2">
      <c r="A49" s="3">
        <v>42</v>
      </c>
      <c r="B49" s="59">
        <v>1.9220000000000001E-3</v>
      </c>
      <c r="C49" s="59">
        <v>1.92E-3</v>
      </c>
      <c r="D49" s="60">
        <v>96808.6</v>
      </c>
      <c r="E49" s="60">
        <v>185.9</v>
      </c>
      <c r="F49" s="61">
        <v>37.42</v>
      </c>
      <c r="G49" s="3" t="s">
        <v>12</v>
      </c>
      <c r="H49" s="3">
        <v>42</v>
      </c>
      <c r="I49" s="59">
        <v>1.1230000000000001E-3</v>
      </c>
      <c r="J49" s="59">
        <v>1.122E-3</v>
      </c>
      <c r="K49" s="60">
        <v>98220.2</v>
      </c>
      <c r="L49" s="60">
        <v>110.2</v>
      </c>
      <c r="M49" s="61">
        <v>40.92</v>
      </c>
    </row>
    <row r="50" spans="1:13" x14ac:dyDescent="0.2">
      <c r="A50" s="3">
        <v>43</v>
      </c>
      <c r="B50" s="59">
        <v>2.032E-3</v>
      </c>
      <c r="C50" s="59">
        <v>2.0300000000000001E-3</v>
      </c>
      <c r="D50" s="60">
        <v>96622.8</v>
      </c>
      <c r="E50" s="60">
        <v>196.1</v>
      </c>
      <c r="F50" s="61">
        <v>36.49</v>
      </c>
      <c r="G50" s="3" t="s">
        <v>12</v>
      </c>
      <c r="H50" s="3">
        <v>43</v>
      </c>
      <c r="I50" s="59">
        <v>1.24E-3</v>
      </c>
      <c r="J50" s="59">
        <v>1.2390000000000001E-3</v>
      </c>
      <c r="K50" s="60">
        <v>98109.9</v>
      </c>
      <c r="L50" s="60">
        <v>121.6</v>
      </c>
      <c r="M50" s="61">
        <v>39.97</v>
      </c>
    </row>
    <row r="51" spans="1:13" x14ac:dyDescent="0.2">
      <c r="A51" s="3">
        <v>44</v>
      </c>
      <c r="B51" s="59">
        <v>2.1410000000000001E-3</v>
      </c>
      <c r="C51" s="59">
        <v>2.1389999999999998E-3</v>
      </c>
      <c r="D51" s="60">
        <v>96426.7</v>
      </c>
      <c r="E51" s="60">
        <v>206.2</v>
      </c>
      <c r="F51" s="61">
        <v>35.56</v>
      </c>
      <c r="G51" s="3" t="s">
        <v>12</v>
      </c>
      <c r="H51" s="3">
        <v>44</v>
      </c>
      <c r="I51" s="59">
        <v>1.343E-3</v>
      </c>
      <c r="J51" s="59">
        <v>1.3420000000000001E-3</v>
      </c>
      <c r="K51" s="60">
        <v>97988.4</v>
      </c>
      <c r="L51" s="60">
        <v>131.5</v>
      </c>
      <c r="M51" s="61">
        <v>39.020000000000003</v>
      </c>
    </row>
    <row r="52" spans="1:13" x14ac:dyDescent="0.2">
      <c r="A52" s="3">
        <v>45</v>
      </c>
      <c r="B52" s="59">
        <v>2.3879999999999999E-3</v>
      </c>
      <c r="C52" s="59">
        <v>2.385E-3</v>
      </c>
      <c r="D52" s="60">
        <v>96220.4</v>
      </c>
      <c r="E52" s="60">
        <v>229.5</v>
      </c>
      <c r="F52" s="61">
        <v>34.64</v>
      </c>
      <c r="G52" s="3" t="s">
        <v>12</v>
      </c>
      <c r="H52" s="3">
        <v>45</v>
      </c>
      <c r="I52" s="59">
        <v>1.5250000000000001E-3</v>
      </c>
      <c r="J52" s="59">
        <v>1.523E-3</v>
      </c>
      <c r="K52" s="60">
        <v>97856.9</v>
      </c>
      <c r="L52" s="60">
        <v>149.1</v>
      </c>
      <c r="M52" s="61">
        <v>38.07</v>
      </c>
    </row>
    <row r="53" spans="1:13" x14ac:dyDescent="0.2">
      <c r="A53" s="3">
        <v>46</v>
      </c>
      <c r="B53" s="59">
        <v>2.5330000000000001E-3</v>
      </c>
      <c r="C53" s="59">
        <v>2.5300000000000001E-3</v>
      </c>
      <c r="D53" s="60">
        <v>95991</v>
      </c>
      <c r="E53" s="60">
        <v>242.9</v>
      </c>
      <c r="F53" s="61">
        <v>33.72</v>
      </c>
      <c r="G53" s="3" t="s">
        <v>12</v>
      </c>
      <c r="H53" s="3">
        <v>46</v>
      </c>
      <c r="I53" s="59">
        <v>1.6310000000000001E-3</v>
      </c>
      <c r="J53" s="59">
        <v>1.629E-3</v>
      </c>
      <c r="K53" s="60">
        <v>97707.8</v>
      </c>
      <c r="L53" s="60">
        <v>159.19999999999999</v>
      </c>
      <c r="M53" s="61">
        <v>37.130000000000003</v>
      </c>
    </row>
    <row r="54" spans="1:13" x14ac:dyDescent="0.2">
      <c r="A54" s="3">
        <v>47</v>
      </c>
      <c r="B54" s="59">
        <v>2.745E-3</v>
      </c>
      <c r="C54" s="59">
        <v>2.7409999999999999E-3</v>
      </c>
      <c r="D54" s="60">
        <v>95748.1</v>
      </c>
      <c r="E54" s="60">
        <v>262.5</v>
      </c>
      <c r="F54" s="61">
        <v>32.799999999999997</v>
      </c>
      <c r="G54" s="3" t="s">
        <v>12</v>
      </c>
      <c r="H54" s="3">
        <v>47</v>
      </c>
      <c r="I54" s="59">
        <v>1.769E-3</v>
      </c>
      <c r="J54" s="59">
        <v>1.7669999999999999E-3</v>
      </c>
      <c r="K54" s="60">
        <v>97548.6</v>
      </c>
      <c r="L54" s="60">
        <v>172.4</v>
      </c>
      <c r="M54" s="61">
        <v>36.19</v>
      </c>
    </row>
    <row r="55" spans="1:13" x14ac:dyDescent="0.2">
      <c r="A55" s="3">
        <v>48</v>
      </c>
      <c r="B55" s="59">
        <v>2.9269999999999999E-3</v>
      </c>
      <c r="C55" s="59">
        <v>2.9220000000000001E-3</v>
      </c>
      <c r="D55" s="60">
        <v>95485.6</v>
      </c>
      <c r="E55" s="60">
        <v>279</v>
      </c>
      <c r="F55" s="61">
        <v>31.89</v>
      </c>
      <c r="G55" s="3" t="s">
        <v>12</v>
      </c>
      <c r="H55" s="3">
        <v>48</v>
      </c>
      <c r="I55" s="59">
        <v>1.9610000000000001E-3</v>
      </c>
      <c r="J55" s="59">
        <v>1.9589999999999998E-3</v>
      </c>
      <c r="K55" s="60">
        <v>97376.3</v>
      </c>
      <c r="L55" s="60">
        <v>190.8</v>
      </c>
      <c r="M55" s="61">
        <v>35.25</v>
      </c>
    </row>
    <row r="56" spans="1:13" x14ac:dyDescent="0.2">
      <c r="A56" s="3">
        <v>49</v>
      </c>
      <c r="B56" s="59">
        <v>3.2230000000000002E-3</v>
      </c>
      <c r="C56" s="59">
        <v>3.2179999999999999E-3</v>
      </c>
      <c r="D56" s="60">
        <v>95206.6</v>
      </c>
      <c r="E56" s="60">
        <v>306.39999999999998</v>
      </c>
      <c r="F56" s="61">
        <v>30.99</v>
      </c>
      <c r="G56" s="3" t="s">
        <v>12</v>
      </c>
      <c r="H56" s="3">
        <v>49</v>
      </c>
      <c r="I56" s="59">
        <v>2.101E-3</v>
      </c>
      <c r="J56" s="59">
        <v>2.0990000000000002E-3</v>
      </c>
      <c r="K56" s="60">
        <v>97185.5</v>
      </c>
      <c r="L56" s="60">
        <v>203.9</v>
      </c>
      <c r="M56" s="61">
        <v>34.32</v>
      </c>
    </row>
    <row r="57" spans="1:13" x14ac:dyDescent="0.2">
      <c r="A57" s="3">
        <v>50</v>
      </c>
      <c r="B57" s="59">
        <v>3.558E-3</v>
      </c>
      <c r="C57" s="59">
        <v>3.552E-3</v>
      </c>
      <c r="D57" s="60">
        <v>94900.2</v>
      </c>
      <c r="E57" s="60">
        <v>337.1</v>
      </c>
      <c r="F57" s="61">
        <v>30.08</v>
      </c>
      <c r="G57" s="3" t="s">
        <v>12</v>
      </c>
      <c r="H57" s="3">
        <v>50</v>
      </c>
      <c r="I57" s="59">
        <v>2.4910000000000002E-3</v>
      </c>
      <c r="J57" s="59">
        <v>2.4880000000000002E-3</v>
      </c>
      <c r="K57" s="60">
        <v>96981.6</v>
      </c>
      <c r="L57" s="60">
        <v>241.3</v>
      </c>
      <c r="M57" s="61">
        <v>33.39</v>
      </c>
    </row>
    <row r="58" spans="1:13" x14ac:dyDescent="0.2">
      <c r="A58" s="3">
        <v>51</v>
      </c>
      <c r="B58" s="59">
        <v>3.9370000000000004E-3</v>
      </c>
      <c r="C58" s="59">
        <v>3.9290000000000002E-3</v>
      </c>
      <c r="D58" s="60">
        <v>94563.1</v>
      </c>
      <c r="E58" s="60">
        <v>371.6</v>
      </c>
      <c r="F58" s="61">
        <v>29.19</v>
      </c>
      <c r="G58" s="3" t="s">
        <v>12</v>
      </c>
      <c r="H58" s="3">
        <v>51</v>
      </c>
      <c r="I58" s="59">
        <v>2.5479999999999999E-3</v>
      </c>
      <c r="J58" s="59">
        <v>2.5439999999999998E-3</v>
      </c>
      <c r="K58" s="60">
        <v>96740.3</v>
      </c>
      <c r="L58" s="60">
        <v>246.1</v>
      </c>
      <c r="M58" s="61">
        <v>32.47</v>
      </c>
    </row>
    <row r="59" spans="1:13" x14ac:dyDescent="0.2">
      <c r="A59" s="3">
        <v>52</v>
      </c>
      <c r="B59" s="59">
        <v>4.2719999999999998E-3</v>
      </c>
      <c r="C59" s="59">
        <v>4.2630000000000003E-3</v>
      </c>
      <c r="D59" s="60">
        <v>94191.6</v>
      </c>
      <c r="E59" s="60">
        <v>401.5</v>
      </c>
      <c r="F59" s="61">
        <v>28.3</v>
      </c>
      <c r="G59" s="3" t="s">
        <v>12</v>
      </c>
      <c r="H59" s="3">
        <v>52</v>
      </c>
      <c r="I59" s="59">
        <v>2.7810000000000001E-3</v>
      </c>
      <c r="J59" s="59">
        <v>2.777E-3</v>
      </c>
      <c r="K59" s="60">
        <v>96494.1</v>
      </c>
      <c r="L59" s="60">
        <v>268</v>
      </c>
      <c r="M59" s="61">
        <v>31.55</v>
      </c>
    </row>
    <row r="60" spans="1:13" x14ac:dyDescent="0.2">
      <c r="A60" s="3">
        <v>53</v>
      </c>
      <c r="B60" s="59">
        <v>4.7889999999999999E-3</v>
      </c>
      <c r="C60" s="59">
        <v>4.777E-3</v>
      </c>
      <c r="D60" s="60">
        <v>93790.1</v>
      </c>
      <c r="E60" s="60">
        <v>448.1</v>
      </c>
      <c r="F60" s="61">
        <v>27.42</v>
      </c>
      <c r="G60" s="3" t="s">
        <v>12</v>
      </c>
      <c r="H60" s="3">
        <v>53</v>
      </c>
      <c r="I60" s="59">
        <v>3.13E-3</v>
      </c>
      <c r="J60" s="59">
        <v>3.1250000000000002E-3</v>
      </c>
      <c r="K60" s="60">
        <v>96226.2</v>
      </c>
      <c r="L60" s="60">
        <v>300.7</v>
      </c>
      <c r="M60" s="61">
        <v>30.64</v>
      </c>
    </row>
    <row r="61" spans="1:13" x14ac:dyDescent="0.2">
      <c r="A61" s="3">
        <v>54</v>
      </c>
      <c r="B61" s="59">
        <v>5.1440000000000001E-3</v>
      </c>
      <c r="C61" s="59">
        <v>5.1310000000000001E-3</v>
      </c>
      <c r="D61" s="60">
        <v>93342</v>
      </c>
      <c r="E61" s="60">
        <v>478.9</v>
      </c>
      <c r="F61" s="61">
        <v>26.55</v>
      </c>
      <c r="G61" s="3" t="s">
        <v>12</v>
      </c>
      <c r="H61" s="3">
        <v>54</v>
      </c>
      <c r="I61" s="59">
        <v>3.552E-3</v>
      </c>
      <c r="J61" s="59">
        <v>3.5460000000000001E-3</v>
      </c>
      <c r="K61" s="60">
        <v>95925.5</v>
      </c>
      <c r="L61" s="60">
        <v>340.1</v>
      </c>
      <c r="M61" s="61">
        <v>29.73</v>
      </c>
    </row>
    <row r="62" spans="1:13" x14ac:dyDescent="0.2">
      <c r="A62" s="3">
        <v>55</v>
      </c>
      <c r="B62" s="59">
        <v>5.8539999999999998E-3</v>
      </c>
      <c r="C62" s="59">
        <v>5.8370000000000002E-3</v>
      </c>
      <c r="D62" s="60">
        <v>92863.1</v>
      </c>
      <c r="E62" s="60">
        <v>542</v>
      </c>
      <c r="F62" s="61">
        <v>25.68</v>
      </c>
      <c r="G62" s="3" t="s">
        <v>12</v>
      </c>
      <c r="H62" s="3">
        <v>55</v>
      </c>
      <c r="I62" s="59">
        <v>3.7239999999999999E-3</v>
      </c>
      <c r="J62" s="59">
        <v>3.7169999999999998E-3</v>
      </c>
      <c r="K62" s="60">
        <v>95585.4</v>
      </c>
      <c r="L62" s="60">
        <v>355.3</v>
      </c>
      <c r="M62" s="61">
        <v>28.84</v>
      </c>
    </row>
    <row r="63" spans="1:13" x14ac:dyDescent="0.2">
      <c r="A63" s="3">
        <v>56</v>
      </c>
      <c r="B63" s="59">
        <v>6.28E-3</v>
      </c>
      <c r="C63" s="59">
        <v>6.2610000000000001E-3</v>
      </c>
      <c r="D63" s="60">
        <v>92321.1</v>
      </c>
      <c r="E63" s="60">
        <v>578</v>
      </c>
      <c r="F63" s="61">
        <v>24.83</v>
      </c>
      <c r="G63" s="3" t="s">
        <v>12</v>
      </c>
      <c r="H63" s="3">
        <v>56</v>
      </c>
      <c r="I63" s="59">
        <v>4.0480000000000004E-3</v>
      </c>
      <c r="J63" s="59">
        <v>4.0400000000000002E-3</v>
      </c>
      <c r="K63" s="60">
        <v>95230.1</v>
      </c>
      <c r="L63" s="60">
        <v>384.7</v>
      </c>
      <c r="M63" s="61">
        <v>27.94</v>
      </c>
    </row>
    <row r="64" spans="1:13" x14ac:dyDescent="0.2">
      <c r="A64" s="3">
        <v>57</v>
      </c>
      <c r="B64" s="59">
        <v>6.7340000000000004E-3</v>
      </c>
      <c r="C64" s="59">
        <v>6.7120000000000001E-3</v>
      </c>
      <c r="D64" s="60">
        <v>91743.1</v>
      </c>
      <c r="E64" s="60">
        <v>615.70000000000005</v>
      </c>
      <c r="F64" s="61">
        <v>23.99</v>
      </c>
      <c r="G64" s="3" t="s">
        <v>12</v>
      </c>
      <c r="H64" s="3">
        <v>57</v>
      </c>
      <c r="I64" s="59">
        <v>4.3610000000000003E-3</v>
      </c>
      <c r="J64" s="59">
        <v>4.352E-3</v>
      </c>
      <c r="K64" s="60">
        <v>94845.4</v>
      </c>
      <c r="L64" s="60">
        <v>412.7</v>
      </c>
      <c r="M64" s="61">
        <v>27.05</v>
      </c>
    </row>
    <row r="65" spans="1:13" x14ac:dyDescent="0.2">
      <c r="A65" s="3">
        <v>58</v>
      </c>
      <c r="B65" s="59">
        <v>7.4609999999999998E-3</v>
      </c>
      <c r="C65" s="59">
        <v>7.4330000000000004E-3</v>
      </c>
      <c r="D65" s="60">
        <v>91127.3</v>
      </c>
      <c r="E65" s="60">
        <v>677.4</v>
      </c>
      <c r="F65" s="61">
        <v>23.14</v>
      </c>
      <c r="G65" s="3" t="s">
        <v>12</v>
      </c>
      <c r="H65" s="3">
        <v>58</v>
      </c>
      <c r="I65" s="59">
        <v>4.705E-3</v>
      </c>
      <c r="J65" s="59">
        <v>4.6940000000000003E-3</v>
      </c>
      <c r="K65" s="60">
        <v>94432.6</v>
      </c>
      <c r="L65" s="60">
        <v>443.2</v>
      </c>
      <c r="M65" s="61">
        <v>26.17</v>
      </c>
    </row>
    <row r="66" spans="1:13" x14ac:dyDescent="0.2">
      <c r="A66" s="3">
        <v>59</v>
      </c>
      <c r="B66" s="59">
        <v>8.0870000000000004E-3</v>
      </c>
      <c r="C66" s="59">
        <v>8.0540000000000004E-3</v>
      </c>
      <c r="D66" s="60">
        <v>90450</v>
      </c>
      <c r="E66" s="60">
        <v>728.5</v>
      </c>
      <c r="F66" s="61">
        <v>22.31</v>
      </c>
      <c r="G66" s="3" t="s">
        <v>12</v>
      </c>
      <c r="H66" s="3">
        <v>59</v>
      </c>
      <c r="I66" s="59">
        <v>5.2659999999999998E-3</v>
      </c>
      <c r="J66" s="59">
        <v>5.2519999999999997E-3</v>
      </c>
      <c r="K66" s="60">
        <v>93989.4</v>
      </c>
      <c r="L66" s="60">
        <v>493.7</v>
      </c>
      <c r="M66" s="61">
        <v>25.29</v>
      </c>
    </row>
    <row r="67" spans="1:13" x14ac:dyDescent="0.2">
      <c r="A67" s="3">
        <v>60</v>
      </c>
      <c r="B67" s="59">
        <v>8.6479999999999994E-3</v>
      </c>
      <c r="C67" s="59">
        <v>8.6099999999999996E-3</v>
      </c>
      <c r="D67" s="60">
        <v>89721.4</v>
      </c>
      <c r="E67" s="60">
        <v>772.5</v>
      </c>
      <c r="F67" s="61">
        <v>21.49</v>
      </c>
      <c r="G67" s="3" t="s">
        <v>12</v>
      </c>
      <c r="H67" s="3">
        <v>60</v>
      </c>
      <c r="I67" s="59">
        <v>5.6509999999999998E-3</v>
      </c>
      <c r="J67" s="59">
        <v>5.6350000000000003E-3</v>
      </c>
      <c r="K67" s="60">
        <v>93495.7</v>
      </c>
      <c r="L67" s="60">
        <v>526.79999999999995</v>
      </c>
      <c r="M67" s="61">
        <v>24.42</v>
      </c>
    </row>
    <row r="68" spans="1:13" x14ac:dyDescent="0.2">
      <c r="A68" s="3">
        <v>61</v>
      </c>
      <c r="B68" s="59">
        <v>9.5790000000000007E-3</v>
      </c>
      <c r="C68" s="59">
        <v>9.5329999999999998E-3</v>
      </c>
      <c r="D68" s="60">
        <v>88948.9</v>
      </c>
      <c r="E68" s="60">
        <v>848</v>
      </c>
      <c r="F68" s="61">
        <v>20.67</v>
      </c>
      <c r="G68" s="3" t="s">
        <v>12</v>
      </c>
      <c r="H68" s="3">
        <v>61</v>
      </c>
      <c r="I68" s="59">
        <v>6.3080000000000002E-3</v>
      </c>
      <c r="J68" s="59">
        <v>6.2880000000000002E-3</v>
      </c>
      <c r="K68" s="60">
        <v>92968.9</v>
      </c>
      <c r="L68" s="60">
        <v>584.6</v>
      </c>
      <c r="M68" s="61">
        <v>23.56</v>
      </c>
    </row>
    <row r="69" spans="1:13" x14ac:dyDescent="0.2">
      <c r="A69" s="3">
        <v>62</v>
      </c>
      <c r="B69" s="59">
        <v>1.0495000000000001E-2</v>
      </c>
      <c r="C69" s="59">
        <v>1.044E-2</v>
      </c>
      <c r="D69" s="60">
        <v>88100.9</v>
      </c>
      <c r="E69" s="60">
        <v>919.8</v>
      </c>
      <c r="F69" s="61">
        <v>19.87</v>
      </c>
      <c r="G69" s="3" t="s">
        <v>12</v>
      </c>
      <c r="H69" s="3">
        <v>62</v>
      </c>
      <c r="I69" s="59">
        <v>6.6449999999999999E-3</v>
      </c>
      <c r="J69" s="59">
        <v>6.6230000000000004E-3</v>
      </c>
      <c r="K69" s="60">
        <v>92384.3</v>
      </c>
      <c r="L69" s="60">
        <v>611.79999999999995</v>
      </c>
      <c r="M69" s="61">
        <v>22.7</v>
      </c>
    </row>
    <row r="70" spans="1:13" x14ac:dyDescent="0.2">
      <c r="A70" s="3">
        <v>63</v>
      </c>
      <c r="B70" s="59">
        <v>1.1929E-2</v>
      </c>
      <c r="C70" s="59">
        <v>1.1858E-2</v>
      </c>
      <c r="D70" s="60">
        <v>87181.2</v>
      </c>
      <c r="E70" s="60">
        <v>1033.8</v>
      </c>
      <c r="F70" s="61">
        <v>19.07</v>
      </c>
      <c r="G70" s="3" t="s">
        <v>12</v>
      </c>
      <c r="H70" s="3">
        <v>63</v>
      </c>
      <c r="I70" s="59">
        <v>7.6949999999999996E-3</v>
      </c>
      <c r="J70" s="59">
        <v>7.6660000000000001E-3</v>
      </c>
      <c r="K70" s="60">
        <v>91772.5</v>
      </c>
      <c r="L70" s="60">
        <v>703.5</v>
      </c>
      <c r="M70" s="61">
        <v>21.85</v>
      </c>
    </row>
    <row r="71" spans="1:13" x14ac:dyDescent="0.2">
      <c r="A71" s="3">
        <v>64</v>
      </c>
      <c r="B71" s="59">
        <v>1.3041000000000001E-2</v>
      </c>
      <c r="C71" s="59">
        <v>1.2957E-2</v>
      </c>
      <c r="D71" s="60">
        <v>86147.3</v>
      </c>
      <c r="E71" s="60">
        <v>1116.2</v>
      </c>
      <c r="F71" s="61">
        <v>18.3</v>
      </c>
      <c r="G71" s="3" t="s">
        <v>12</v>
      </c>
      <c r="H71" s="3">
        <v>64</v>
      </c>
      <c r="I71" s="59">
        <v>8.2880000000000002E-3</v>
      </c>
      <c r="J71" s="59">
        <v>8.2529999999999999E-3</v>
      </c>
      <c r="K71" s="60">
        <v>91069</v>
      </c>
      <c r="L71" s="60">
        <v>751.6</v>
      </c>
      <c r="M71" s="61">
        <v>21.02</v>
      </c>
    </row>
    <row r="72" spans="1:13" x14ac:dyDescent="0.2">
      <c r="A72" s="3">
        <v>65</v>
      </c>
      <c r="B72" s="59">
        <v>1.4219000000000001E-2</v>
      </c>
      <c r="C72" s="59">
        <v>1.4119E-2</v>
      </c>
      <c r="D72" s="60">
        <v>85031.2</v>
      </c>
      <c r="E72" s="60">
        <v>1200.5999999999999</v>
      </c>
      <c r="F72" s="61">
        <v>17.53</v>
      </c>
      <c r="G72" s="3" t="s">
        <v>12</v>
      </c>
      <c r="H72" s="3">
        <v>65</v>
      </c>
      <c r="I72" s="59">
        <v>8.9639999999999997E-3</v>
      </c>
      <c r="J72" s="59">
        <v>8.9239999999999996E-3</v>
      </c>
      <c r="K72" s="60">
        <v>90317.3</v>
      </c>
      <c r="L72" s="60">
        <v>806</v>
      </c>
      <c r="M72" s="61">
        <v>20.190000000000001</v>
      </c>
    </row>
    <row r="73" spans="1:13" x14ac:dyDescent="0.2">
      <c r="A73" s="3">
        <v>66</v>
      </c>
      <c r="B73" s="59">
        <v>1.5837E-2</v>
      </c>
      <c r="C73" s="59">
        <v>1.5712E-2</v>
      </c>
      <c r="D73" s="60">
        <v>83830.600000000006</v>
      </c>
      <c r="E73" s="60">
        <v>1317.2</v>
      </c>
      <c r="F73" s="61">
        <v>16.77</v>
      </c>
      <c r="G73" s="3" t="s">
        <v>12</v>
      </c>
      <c r="H73" s="3">
        <v>66</v>
      </c>
      <c r="I73" s="59">
        <v>9.9290000000000003E-3</v>
      </c>
      <c r="J73" s="59">
        <v>9.8799999999999999E-3</v>
      </c>
      <c r="K73" s="60">
        <v>89511.3</v>
      </c>
      <c r="L73" s="60">
        <v>884.4</v>
      </c>
      <c r="M73" s="61">
        <v>19.36</v>
      </c>
    </row>
    <row r="74" spans="1:13" x14ac:dyDescent="0.2">
      <c r="A74" s="3">
        <v>67</v>
      </c>
      <c r="B74" s="59">
        <v>1.7246999999999998E-2</v>
      </c>
      <c r="C74" s="59">
        <v>1.7100000000000001E-2</v>
      </c>
      <c r="D74" s="60">
        <v>82513.399999999994</v>
      </c>
      <c r="E74" s="60">
        <v>1411</v>
      </c>
      <c r="F74" s="61">
        <v>16.03</v>
      </c>
      <c r="G74" s="3" t="s">
        <v>12</v>
      </c>
      <c r="H74" s="3">
        <v>67</v>
      </c>
      <c r="I74" s="59">
        <v>1.0937000000000001E-2</v>
      </c>
      <c r="J74" s="59">
        <v>1.0878000000000001E-2</v>
      </c>
      <c r="K74" s="60">
        <v>88626.9</v>
      </c>
      <c r="L74" s="60">
        <v>964.1</v>
      </c>
      <c r="M74" s="61">
        <v>18.55</v>
      </c>
    </row>
    <row r="75" spans="1:13" x14ac:dyDescent="0.2">
      <c r="A75" s="3">
        <v>68</v>
      </c>
      <c r="B75" s="59">
        <v>1.9576E-2</v>
      </c>
      <c r="C75" s="59">
        <v>1.9386E-2</v>
      </c>
      <c r="D75" s="60">
        <v>81102.5</v>
      </c>
      <c r="E75" s="60">
        <v>1572.3</v>
      </c>
      <c r="F75" s="61">
        <v>15.3</v>
      </c>
      <c r="G75" s="3" t="s">
        <v>12</v>
      </c>
      <c r="H75" s="3">
        <v>68</v>
      </c>
      <c r="I75" s="59">
        <v>1.2063000000000001E-2</v>
      </c>
      <c r="J75" s="59">
        <v>1.1990000000000001E-2</v>
      </c>
      <c r="K75" s="60">
        <v>87662.9</v>
      </c>
      <c r="L75" s="60">
        <v>1051.0999999999999</v>
      </c>
      <c r="M75" s="61">
        <v>17.75</v>
      </c>
    </row>
    <row r="76" spans="1:13" x14ac:dyDescent="0.2">
      <c r="A76" s="3">
        <v>69</v>
      </c>
      <c r="B76" s="59">
        <v>2.1232000000000001E-2</v>
      </c>
      <c r="C76" s="59">
        <v>2.1009E-2</v>
      </c>
      <c r="D76" s="60">
        <v>79530.2</v>
      </c>
      <c r="E76" s="60">
        <v>1670.8</v>
      </c>
      <c r="F76" s="61">
        <v>14.6</v>
      </c>
      <c r="G76" s="3" t="s">
        <v>12</v>
      </c>
      <c r="H76" s="3">
        <v>69</v>
      </c>
      <c r="I76" s="59">
        <v>1.3377E-2</v>
      </c>
      <c r="J76" s="59">
        <v>1.3287999999999999E-2</v>
      </c>
      <c r="K76" s="60">
        <v>86611.8</v>
      </c>
      <c r="L76" s="60">
        <v>1150.9000000000001</v>
      </c>
      <c r="M76" s="61">
        <v>16.96</v>
      </c>
    </row>
    <row r="77" spans="1:13" x14ac:dyDescent="0.2">
      <c r="A77" s="3">
        <v>70</v>
      </c>
      <c r="B77" s="59">
        <v>2.2749999999999999E-2</v>
      </c>
      <c r="C77" s="59">
        <v>2.2494E-2</v>
      </c>
      <c r="D77" s="60">
        <v>77859.399999999994</v>
      </c>
      <c r="E77" s="60">
        <v>1751.3</v>
      </c>
      <c r="F77" s="61">
        <v>13.9</v>
      </c>
      <c r="G77" s="3" t="s">
        <v>12</v>
      </c>
      <c r="H77" s="3">
        <v>70</v>
      </c>
      <c r="I77" s="59">
        <v>1.5010000000000001E-2</v>
      </c>
      <c r="J77" s="59">
        <v>1.4899000000000001E-2</v>
      </c>
      <c r="K77" s="60">
        <v>85460.9</v>
      </c>
      <c r="L77" s="60">
        <v>1273.2</v>
      </c>
      <c r="M77" s="61">
        <v>16.18</v>
      </c>
    </row>
    <row r="78" spans="1:13" x14ac:dyDescent="0.2">
      <c r="A78" s="3">
        <v>71</v>
      </c>
      <c r="B78" s="59">
        <v>2.5259E-2</v>
      </c>
      <c r="C78" s="59">
        <v>2.4944000000000001E-2</v>
      </c>
      <c r="D78" s="60">
        <v>76108</v>
      </c>
      <c r="E78" s="60">
        <v>1898.4</v>
      </c>
      <c r="F78" s="61">
        <v>13.21</v>
      </c>
      <c r="G78" s="3" t="s">
        <v>12</v>
      </c>
      <c r="H78" s="3">
        <v>71</v>
      </c>
      <c r="I78" s="59">
        <v>1.6216999999999999E-2</v>
      </c>
      <c r="J78" s="59">
        <v>1.6086E-2</v>
      </c>
      <c r="K78" s="60">
        <v>84187.6</v>
      </c>
      <c r="L78" s="60">
        <v>1354.3</v>
      </c>
      <c r="M78" s="61">
        <v>15.42</v>
      </c>
    </row>
    <row r="79" spans="1:13" x14ac:dyDescent="0.2">
      <c r="A79" s="3">
        <v>72</v>
      </c>
      <c r="B79" s="59">
        <v>2.8201E-2</v>
      </c>
      <c r="C79" s="59">
        <v>2.7809E-2</v>
      </c>
      <c r="D79" s="60">
        <v>74209.600000000006</v>
      </c>
      <c r="E79" s="60">
        <v>2063.6999999999998</v>
      </c>
      <c r="F79" s="61">
        <v>12.53</v>
      </c>
      <c r="G79" s="3" t="s">
        <v>12</v>
      </c>
      <c r="H79" s="3">
        <v>72</v>
      </c>
      <c r="I79" s="59">
        <v>1.8031999999999999E-2</v>
      </c>
      <c r="J79" s="59">
        <v>1.7871000000000001E-2</v>
      </c>
      <c r="K79" s="60">
        <v>82833.399999999994</v>
      </c>
      <c r="L79" s="60">
        <v>1480.3</v>
      </c>
      <c r="M79" s="61">
        <v>14.66</v>
      </c>
    </row>
    <row r="80" spans="1:13" x14ac:dyDescent="0.2">
      <c r="A80" s="3">
        <v>73</v>
      </c>
      <c r="B80" s="59">
        <v>3.1127999999999999E-2</v>
      </c>
      <c r="C80" s="59">
        <v>3.0651000000000001E-2</v>
      </c>
      <c r="D80" s="60">
        <v>72145.899999999994</v>
      </c>
      <c r="E80" s="60">
        <v>2211.3000000000002</v>
      </c>
      <c r="F80" s="61">
        <v>11.88</v>
      </c>
      <c r="G80" s="3" t="s">
        <v>12</v>
      </c>
      <c r="H80" s="3">
        <v>73</v>
      </c>
      <c r="I80" s="59">
        <v>2.0454E-2</v>
      </c>
      <c r="J80" s="59">
        <v>2.0247000000000001E-2</v>
      </c>
      <c r="K80" s="60">
        <v>81353.100000000006</v>
      </c>
      <c r="L80" s="60">
        <v>1647.1</v>
      </c>
      <c r="M80" s="61">
        <v>13.92</v>
      </c>
    </row>
    <row r="81" spans="1:13" x14ac:dyDescent="0.2">
      <c r="A81" s="3">
        <v>74</v>
      </c>
      <c r="B81" s="59">
        <v>3.4262000000000001E-2</v>
      </c>
      <c r="C81" s="59">
        <v>3.3685E-2</v>
      </c>
      <c r="D81" s="60">
        <v>69934.600000000006</v>
      </c>
      <c r="E81" s="60">
        <v>2355.6999999999998</v>
      </c>
      <c r="F81" s="61">
        <v>11.23</v>
      </c>
      <c r="G81" s="3" t="s">
        <v>12</v>
      </c>
      <c r="H81" s="3">
        <v>74</v>
      </c>
      <c r="I81" s="59">
        <v>2.2838000000000001E-2</v>
      </c>
      <c r="J81" s="59">
        <v>2.2579999999999999E-2</v>
      </c>
      <c r="K81" s="60">
        <v>79706</v>
      </c>
      <c r="L81" s="60">
        <v>1799.8</v>
      </c>
      <c r="M81" s="61">
        <v>13.2</v>
      </c>
    </row>
    <row r="82" spans="1:13" x14ac:dyDescent="0.2">
      <c r="A82" s="3">
        <v>75</v>
      </c>
      <c r="B82" s="59">
        <v>3.8678999999999998E-2</v>
      </c>
      <c r="C82" s="59">
        <v>3.7945E-2</v>
      </c>
      <c r="D82" s="60">
        <v>67578.899999999994</v>
      </c>
      <c r="E82" s="60">
        <v>2564.3000000000002</v>
      </c>
      <c r="F82" s="61">
        <v>10.61</v>
      </c>
      <c r="G82" s="3" t="s">
        <v>12</v>
      </c>
      <c r="H82" s="3">
        <v>75</v>
      </c>
      <c r="I82" s="59">
        <v>2.5301000000000001E-2</v>
      </c>
      <c r="J82" s="59">
        <v>2.4985E-2</v>
      </c>
      <c r="K82" s="60">
        <v>77906.2</v>
      </c>
      <c r="L82" s="60">
        <v>1946.5</v>
      </c>
      <c r="M82" s="61">
        <v>12.49</v>
      </c>
    </row>
    <row r="83" spans="1:13" x14ac:dyDescent="0.2">
      <c r="A83" s="3">
        <v>76</v>
      </c>
      <c r="B83" s="59">
        <v>4.3232E-2</v>
      </c>
      <c r="C83" s="59">
        <v>4.2318000000000001E-2</v>
      </c>
      <c r="D83" s="60">
        <v>65014.6</v>
      </c>
      <c r="E83" s="60">
        <v>2751.3</v>
      </c>
      <c r="F83" s="61">
        <v>10.01</v>
      </c>
      <c r="G83" s="3" t="s">
        <v>12</v>
      </c>
      <c r="H83" s="3">
        <v>76</v>
      </c>
      <c r="I83" s="59">
        <v>2.8745E-2</v>
      </c>
      <c r="J83" s="59">
        <v>2.8337000000000001E-2</v>
      </c>
      <c r="K83" s="60">
        <v>75959.7</v>
      </c>
      <c r="L83" s="60">
        <v>2152.5</v>
      </c>
      <c r="M83" s="61">
        <v>11.8</v>
      </c>
    </row>
    <row r="84" spans="1:13" x14ac:dyDescent="0.2">
      <c r="A84" s="3">
        <v>77</v>
      </c>
      <c r="B84" s="59">
        <v>4.7815999999999997E-2</v>
      </c>
      <c r="C84" s="59">
        <v>4.6699999999999998E-2</v>
      </c>
      <c r="D84" s="60">
        <v>62263.3</v>
      </c>
      <c r="E84" s="60">
        <v>2907.7</v>
      </c>
      <c r="F84" s="61">
        <v>9.43</v>
      </c>
      <c r="G84" s="3" t="s">
        <v>12</v>
      </c>
      <c r="H84" s="3">
        <v>77</v>
      </c>
      <c r="I84" s="59">
        <v>3.2038999999999998E-2</v>
      </c>
      <c r="J84" s="59">
        <v>3.1532999999999999E-2</v>
      </c>
      <c r="K84" s="60">
        <v>73807.199999999997</v>
      </c>
      <c r="L84" s="60">
        <v>2327.4</v>
      </c>
      <c r="M84" s="61">
        <v>11.13</v>
      </c>
    </row>
    <row r="85" spans="1:13" x14ac:dyDescent="0.2">
      <c r="A85" s="3">
        <v>78</v>
      </c>
      <c r="B85" s="59">
        <v>5.3018999999999997E-2</v>
      </c>
      <c r="C85" s="59">
        <v>5.1650000000000001E-2</v>
      </c>
      <c r="D85" s="60">
        <v>59355.6</v>
      </c>
      <c r="E85" s="60">
        <v>3065.7</v>
      </c>
      <c r="F85" s="61">
        <v>8.8699999999999992</v>
      </c>
      <c r="G85" s="3" t="s">
        <v>12</v>
      </c>
      <c r="H85" s="3">
        <v>78</v>
      </c>
      <c r="I85" s="59">
        <v>3.6133999999999999E-2</v>
      </c>
      <c r="J85" s="59">
        <v>3.5492999999999997E-2</v>
      </c>
      <c r="K85" s="60">
        <v>71479.8</v>
      </c>
      <c r="L85" s="60">
        <v>2537</v>
      </c>
      <c r="M85" s="61">
        <v>10.47</v>
      </c>
    </row>
    <row r="86" spans="1:13" x14ac:dyDescent="0.2">
      <c r="A86" s="3">
        <v>79</v>
      </c>
      <c r="B86" s="59">
        <v>6.0026000000000003E-2</v>
      </c>
      <c r="C86" s="59">
        <v>5.8277000000000002E-2</v>
      </c>
      <c r="D86" s="60">
        <v>56289.9</v>
      </c>
      <c r="E86" s="60">
        <v>3280.4</v>
      </c>
      <c r="F86" s="61">
        <v>8.32</v>
      </c>
      <c r="G86" s="3" t="s">
        <v>12</v>
      </c>
      <c r="H86" s="3">
        <v>79</v>
      </c>
      <c r="I86" s="59">
        <v>4.1494000000000003E-2</v>
      </c>
      <c r="J86" s="59">
        <v>4.0649999999999999E-2</v>
      </c>
      <c r="K86" s="60">
        <v>68942.8</v>
      </c>
      <c r="L86" s="60">
        <v>2802.5</v>
      </c>
      <c r="M86" s="61">
        <v>9.84</v>
      </c>
    </row>
    <row r="87" spans="1:13" x14ac:dyDescent="0.2">
      <c r="A87" s="3">
        <v>80</v>
      </c>
      <c r="B87" s="59">
        <v>6.7388000000000003E-2</v>
      </c>
      <c r="C87" s="59">
        <v>6.5192E-2</v>
      </c>
      <c r="D87" s="60">
        <v>53009.5</v>
      </c>
      <c r="E87" s="60">
        <v>3455.8</v>
      </c>
      <c r="F87" s="61">
        <v>7.8</v>
      </c>
      <c r="G87" s="3" t="s">
        <v>12</v>
      </c>
      <c r="H87" s="3">
        <v>80</v>
      </c>
      <c r="I87" s="59">
        <v>4.7278000000000001E-2</v>
      </c>
      <c r="J87" s="59">
        <v>4.6185999999999998E-2</v>
      </c>
      <c r="K87" s="60">
        <v>66140.2</v>
      </c>
      <c r="L87" s="60">
        <v>3054.8</v>
      </c>
      <c r="M87" s="61">
        <v>9.24</v>
      </c>
    </row>
    <row r="88" spans="1:13" x14ac:dyDescent="0.2">
      <c r="A88" s="3">
        <v>81</v>
      </c>
      <c r="B88" s="59">
        <v>7.5591000000000005E-2</v>
      </c>
      <c r="C88" s="59">
        <v>7.2838E-2</v>
      </c>
      <c r="D88" s="60">
        <v>49553.7</v>
      </c>
      <c r="E88" s="60">
        <v>3609.4</v>
      </c>
      <c r="F88" s="61">
        <v>7.31</v>
      </c>
      <c r="G88" s="3" t="s">
        <v>12</v>
      </c>
      <c r="H88" s="3">
        <v>81</v>
      </c>
      <c r="I88" s="59">
        <v>5.2942000000000003E-2</v>
      </c>
      <c r="J88" s="59">
        <v>5.1576999999999998E-2</v>
      </c>
      <c r="K88" s="60">
        <v>63085.4</v>
      </c>
      <c r="L88" s="60">
        <v>3253.7</v>
      </c>
      <c r="M88" s="61">
        <v>8.66</v>
      </c>
    </row>
    <row r="89" spans="1:13" x14ac:dyDescent="0.2">
      <c r="A89" s="3">
        <v>82</v>
      </c>
      <c r="B89" s="59">
        <v>8.4212999999999996E-2</v>
      </c>
      <c r="C89" s="59">
        <v>8.0810999999999994E-2</v>
      </c>
      <c r="D89" s="60">
        <v>45944.3</v>
      </c>
      <c r="E89" s="60">
        <v>3712.8</v>
      </c>
      <c r="F89" s="61">
        <v>6.85</v>
      </c>
      <c r="G89" s="3" t="s">
        <v>12</v>
      </c>
      <c r="H89" s="3">
        <v>82</v>
      </c>
      <c r="I89" s="59">
        <v>5.9322E-2</v>
      </c>
      <c r="J89" s="59">
        <v>5.7612999999999998E-2</v>
      </c>
      <c r="K89" s="60">
        <v>59831.7</v>
      </c>
      <c r="L89" s="60">
        <v>3447.1</v>
      </c>
      <c r="M89" s="61">
        <v>8.1</v>
      </c>
    </row>
    <row r="90" spans="1:13" x14ac:dyDescent="0.2">
      <c r="A90" s="3">
        <v>83</v>
      </c>
      <c r="B90" s="59">
        <v>9.3148999999999996E-2</v>
      </c>
      <c r="C90" s="59">
        <v>8.9004E-2</v>
      </c>
      <c r="D90" s="60">
        <v>42231.5</v>
      </c>
      <c r="E90" s="60">
        <v>3758.8</v>
      </c>
      <c r="F90" s="61">
        <v>6.41</v>
      </c>
      <c r="G90" s="3" t="s">
        <v>12</v>
      </c>
      <c r="H90" s="3">
        <v>83</v>
      </c>
      <c r="I90" s="59">
        <v>6.7415000000000003E-2</v>
      </c>
      <c r="J90" s="59">
        <v>6.5216999999999997E-2</v>
      </c>
      <c r="K90" s="60">
        <v>56384.6</v>
      </c>
      <c r="L90" s="60">
        <v>3677.2</v>
      </c>
      <c r="M90" s="61">
        <v>7.57</v>
      </c>
    </row>
    <row r="91" spans="1:13" x14ac:dyDescent="0.2">
      <c r="A91" s="3">
        <v>84</v>
      </c>
      <c r="B91" s="59">
        <v>0.104783</v>
      </c>
      <c r="C91" s="59">
        <v>9.9567000000000003E-2</v>
      </c>
      <c r="D91" s="60">
        <v>38472.800000000003</v>
      </c>
      <c r="E91" s="60">
        <v>3830.6</v>
      </c>
      <c r="F91" s="61">
        <v>5.98</v>
      </c>
      <c r="G91" s="3" t="s">
        <v>12</v>
      </c>
      <c r="H91" s="3">
        <v>84</v>
      </c>
      <c r="I91" s="59">
        <v>7.5810000000000002E-2</v>
      </c>
      <c r="J91" s="59">
        <v>7.3040999999999995E-2</v>
      </c>
      <c r="K91" s="60">
        <v>52707.4</v>
      </c>
      <c r="L91" s="60">
        <v>3849.8</v>
      </c>
      <c r="M91" s="61">
        <v>7.06</v>
      </c>
    </row>
    <row r="92" spans="1:13" x14ac:dyDescent="0.2">
      <c r="A92" s="3">
        <v>85</v>
      </c>
      <c r="B92" s="59">
        <v>0.11629299999999999</v>
      </c>
      <c r="C92" s="59">
        <v>0.109902</v>
      </c>
      <c r="D92" s="60">
        <v>34642.199999999997</v>
      </c>
      <c r="E92" s="60">
        <v>3807.3</v>
      </c>
      <c r="F92" s="61">
        <v>5.59</v>
      </c>
      <c r="G92" s="3" t="s">
        <v>12</v>
      </c>
      <c r="H92" s="3">
        <v>85</v>
      </c>
      <c r="I92" s="59">
        <v>8.5277000000000006E-2</v>
      </c>
      <c r="J92" s="59">
        <v>8.1790000000000002E-2</v>
      </c>
      <c r="K92" s="60">
        <v>48857.599999999999</v>
      </c>
      <c r="L92" s="60">
        <v>3996.1</v>
      </c>
      <c r="M92" s="61">
        <v>6.58</v>
      </c>
    </row>
    <row r="93" spans="1:13" x14ac:dyDescent="0.2">
      <c r="A93" s="3">
        <v>86</v>
      </c>
      <c r="B93" s="59">
        <v>0.130943</v>
      </c>
      <c r="C93" s="59">
        <v>0.12289700000000001</v>
      </c>
      <c r="D93" s="60">
        <v>30834.9</v>
      </c>
      <c r="E93" s="60">
        <v>3789.5</v>
      </c>
      <c r="F93" s="61">
        <v>5.22</v>
      </c>
      <c r="G93" s="3" t="s">
        <v>12</v>
      </c>
      <c r="H93" s="3">
        <v>86</v>
      </c>
      <c r="I93" s="59">
        <v>9.5856999999999998E-2</v>
      </c>
      <c r="J93" s="59">
        <v>9.1472999999999999E-2</v>
      </c>
      <c r="K93" s="60">
        <v>44861.5</v>
      </c>
      <c r="L93" s="60">
        <v>4103.6000000000004</v>
      </c>
      <c r="M93" s="61">
        <v>6.12</v>
      </c>
    </row>
    <row r="94" spans="1:13" x14ac:dyDescent="0.2">
      <c r="A94" s="3">
        <v>87</v>
      </c>
      <c r="B94" s="59">
        <v>0.14557100000000001</v>
      </c>
      <c r="C94" s="59">
        <v>0.13569400000000001</v>
      </c>
      <c r="D94" s="60">
        <v>27045.4</v>
      </c>
      <c r="E94" s="60">
        <v>3669.9</v>
      </c>
      <c r="F94" s="61">
        <v>4.88</v>
      </c>
      <c r="G94" s="3" t="s">
        <v>12</v>
      </c>
      <c r="H94" s="3">
        <v>87</v>
      </c>
      <c r="I94" s="59">
        <v>0.108263</v>
      </c>
      <c r="J94" s="59">
        <v>0.102703</v>
      </c>
      <c r="K94" s="60">
        <v>40757.9</v>
      </c>
      <c r="L94" s="60">
        <v>4186</v>
      </c>
      <c r="M94" s="61">
        <v>5.69</v>
      </c>
    </row>
    <row r="95" spans="1:13" x14ac:dyDescent="0.2">
      <c r="A95" s="3">
        <v>88</v>
      </c>
      <c r="B95" s="59">
        <v>0.156</v>
      </c>
      <c r="C95" s="59">
        <v>0.14471200000000001</v>
      </c>
      <c r="D95" s="60">
        <v>23375.5</v>
      </c>
      <c r="E95" s="60">
        <v>3382.7</v>
      </c>
      <c r="F95" s="61">
        <v>4.57</v>
      </c>
      <c r="G95" s="3" t="s">
        <v>12</v>
      </c>
      <c r="H95" s="3">
        <v>88</v>
      </c>
      <c r="I95" s="59">
        <v>0.119048</v>
      </c>
      <c r="J95" s="59">
        <v>0.11236</v>
      </c>
      <c r="K95" s="60">
        <v>36572</v>
      </c>
      <c r="L95" s="60">
        <v>4109.2</v>
      </c>
      <c r="M95" s="61">
        <v>5.28</v>
      </c>
    </row>
    <row r="96" spans="1:13" x14ac:dyDescent="0.2">
      <c r="A96" s="3">
        <v>89</v>
      </c>
      <c r="B96" s="59">
        <v>0.17041100000000001</v>
      </c>
      <c r="C96" s="59">
        <v>0.157031</v>
      </c>
      <c r="D96" s="60">
        <v>19992.8</v>
      </c>
      <c r="E96" s="60">
        <v>3139.5</v>
      </c>
      <c r="F96" s="61">
        <v>4.26</v>
      </c>
      <c r="G96" s="3" t="s">
        <v>12</v>
      </c>
      <c r="H96" s="3">
        <v>89</v>
      </c>
      <c r="I96" s="59">
        <v>0.132688</v>
      </c>
      <c r="J96" s="59">
        <v>0.124432</v>
      </c>
      <c r="K96" s="60">
        <v>32462.7</v>
      </c>
      <c r="L96" s="60">
        <v>4039.4</v>
      </c>
      <c r="M96" s="61">
        <v>4.8899999999999997</v>
      </c>
    </row>
    <row r="97" spans="1:13" x14ac:dyDescent="0.2">
      <c r="A97" s="3">
        <v>90</v>
      </c>
      <c r="B97" s="59">
        <v>0.190051</v>
      </c>
      <c r="C97" s="59">
        <v>0.17355899999999999</v>
      </c>
      <c r="D97" s="60">
        <v>16853.3</v>
      </c>
      <c r="E97" s="60">
        <v>2925</v>
      </c>
      <c r="F97" s="61">
        <v>3.96</v>
      </c>
      <c r="G97" s="3" t="s">
        <v>12</v>
      </c>
      <c r="H97" s="3">
        <v>90</v>
      </c>
      <c r="I97" s="59">
        <v>0.15278</v>
      </c>
      <c r="J97" s="59">
        <v>0.14193800000000001</v>
      </c>
      <c r="K97" s="60">
        <v>28423.3</v>
      </c>
      <c r="L97" s="60">
        <v>4034.3</v>
      </c>
      <c r="M97" s="61">
        <v>4.51</v>
      </c>
    </row>
    <row r="98" spans="1:13" x14ac:dyDescent="0.2">
      <c r="A98" s="3">
        <v>91</v>
      </c>
      <c r="B98" s="59">
        <v>0.20780100000000001</v>
      </c>
      <c r="C98" s="59">
        <v>0.18824199999999999</v>
      </c>
      <c r="D98" s="60">
        <v>13928.2</v>
      </c>
      <c r="E98" s="60">
        <v>2621.9</v>
      </c>
      <c r="F98" s="61">
        <v>3.68</v>
      </c>
      <c r="G98" s="3" t="s">
        <v>12</v>
      </c>
      <c r="H98" s="3">
        <v>91</v>
      </c>
      <c r="I98" s="59">
        <v>0.17068700000000001</v>
      </c>
      <c r="J98" s="59">
        <v>0.15726499999999999</v>
      </c>
      <c r="K98" s="60">
        <v>24389</v>
      </c>
      <c r="L98" s="60">
        <v>3835.5</v>
      </c>
      <c r="M98" s="61">
        <v>4.17</v>
      </c>
    </row>
    <row r="99" spans="1:13" x14ac:dyDescent="0.2">
      <c r="A99" s="3">
        <v>92</v>
      </c>
      <c r="B99" s="59">
        <v>0.229319</v>
      </c>
      <c r="C99" s="59">
        <v>0.20573</v>
      </c>
      <c r="D99" s="60">
        <v>11306.4</v>
      </c>
      <c r="E99" s="60">
        <v>2326.1</v>
      </c>
      <c r="F99" s="61">
        <v>3.42</v>
      </c>
      <c r="G99" s="3" t="s">
        <v>12</v>
      </c>
      <c r="H99" s="3">
        <v>92</v>
      </c>
      <c r="I99" s="59">
        <v>0.19364000000000001</v>
      </c>
      <c r="J99" s="59">
        <v>0.17654600000000001</v>
      </c>
      <c r="K99" s="60">
        <v>20553.400000000001</v>
      </c>
      <c r="L99" s="60">
        <v>3628.6</v>
      </c>
      <c r="M99" s="61">
        <v>3.86</v>
      </c>
    </row>
    <row r="100" spans="1:13" x14ac:dyDescent="0.2">
      <c r="A100" s="3">
        <v>93</v>
      </c>
      <c r="B100" s="59">
        <v>0.25156400000000001</v>
      </c>
      <c r="C100" s="59">
        <v>0.22345699999999999</v>
      </c>
      <c r="D100" s="60">
        <v>8980.2999999999993</v>
      </c>
      <c r="E100" s="60">
        <v>2006.7</v>
      </c>
      <c r="F100" s="61">
        <v>3.18</v>
      </c>
      <c r="G100" s="3" t="s">
        <v>12</v>
      </c>
      <c r="H100" s="3">
        <v>93</v>
      </c>
      <c r="I100" s="59">
        <v>0.21380199999999999</v>
      </c>
      <c r="J100" s="59">
        <v>0.19315399999999999</v>
      </c>
      <c r="K100" s="60">
        <v>16924.8</v>
      </c>
      <c r="L100" s="60">
        <v>3269.1</v>
      </c>
      <c r="M100" s="61">
        <v>3.58</v>
      </c>
    </row>
    <row r="101" spans="1:13" x14ac:dyDescent="0.2">
      <c r="A101" s="3">
        <v>94</v>
      </c>
      <c r="B101" s="59">
        <v>0.26985799999999999</v>
      </c>
      <c r="C101" s="59">
        <v>0.23777499999999999</v>
      </c>
      <c r="D101" s="60">
        <v>6973.6</v>
      </c>
      <c r="E101" s="60">
        <v>1658.1</v>
      </c>
      <c r="F101" s="61">
        <v>2.95</v>
      </c>
      <c r="G101" s="3" t="s">
        <v>12</v>
      </c>
      <c r="H101" s="3">
        <v>94</v>
      </c>
      <c r="I101" s="59">
        <v>0.237543</v>
      </c>
      <c r="J101" s="59">
        <v>0.21232500000000001</v>
      </c>
      <c r="K101" s="60">
        <v>13655.7</v>
      </c>
      <c r="L101" s="60">
        <v>2899.5</v>
      </c>
      <c r="M101" s="61">
        <v>3.31</v>
      </c>
    </row>
    <row r="102" spans="1:13" x14ac:dyDescent="0.2">
      <c r="A102" s="3">
        <v>95</v>
      </c>
      <c r="B102" s="59">
        <v>0.31373600000000001</v>
      </c>
      <c r="C102" s="59">
        <v>0.27119399999999999</v>
      </c>
      <c r="D102" s="60">
        <v>5315.4</v>
      </c>
      <c r="E102" s="60">
        <v>1441.5</v>
      </c>
      <c r="F102" s="61">
        <v>2.72</v>
      </c>
      <c r="G102" s="3" t="s">
        <v>12</v>
      </c>
      <c r="H102" s="3">
        <v>95</v>
      </c>
      <c r="I102" s="59">
        <v>0.26466699999999999</v>
      </c>
      <c r="J102" s="59">
        <v>0.233736</v>
      </c>
      <c r="K102" s="60">
        <v>10756.3</v>
      </c>
      <c r="L102" s="60">
        <v>2514.1</v>
      </c>
      <c r="M102" s="61">
        <v>3.07</v>
      </c>
    </row>
    <row r="103" spans="1:13" x14ac:dyDescent="0.2">
      <c r="A103" s="3">
        <v>96</v>
      </c>
      <c r="B103" s="59">
        <v>0.33643699999999999</v>
      </c>
      <c r="C103" s="59">
        <v>0.28799200000000003</v>
      </c>
      <c r="D103" s="60">
        <v>3873.9</v>
      </c>
      <c r="E103" s="60">
        <v>1115.7</v>
      </c>
      <c r="F103" s="61">
        <v>2.54</v>
      </c>
      <c r="G103" s="3" t="s">
        <v>12</v>
      </c>
      <c r="H103" s="3">
        <v>96</v>
      </c>
      <c r="I103" s="59">
        <v>0.29195399999999999</v>
      </c>
      <c r="J103" s="59">
        <v>0.25476399999999999</v>
      </c>
      <c r="K103" s="60">
        <v>8242.1</v>
      </c>
      <c r="L103" s="60">
        <v>2099.8000000000002</v>
      </c>
      <c r="M103" s="61">
        <v>2.85</v>
      </c>
    </row>
    <row r="104" spans="1:13" x14ac:dyDescent="0.2">
      <c r="A104" s="3">
        <v>97</v>
      </c>
      <c r="B104" s="59">
        <v>0.37680999999999998</v>
      </c>
      <c r="C104" s="59">
        <v>0.31707200000000002</v>
      </c>
      <c r="D104" s="60">
        <v>2758.3</v>
      </c>
      <c r="E104" s="60">
        <v>874.6</v>
      </c>
      <c r="F104" s="61">
        <v>2.36</v>
      </c>
      <c r="G104" s="3" t="s">
        <v>12</v>
      </c>
      <c r="H104" s="3">
        <v>97</v>
      </c>
      <c r="I104" s="59">
        <v>0.31385800000000003</v>
      </c>
      <c r="J104" s="59">
        <v>0.271285</v>
      </c>
      <c r="K104" s="60">
        <v>6142.3</v>
      </c>
      <c r="L104" s="60">
        <v>1666.3</v>
      </c>
      <c r="M104" s="61">
        <v>2.66</v>
      </c>
    </row>
    <row r="105" spans="1:13" x14ac:dyDescent="0.2">
      <c r="A105" s="3">
        <v>98</v>
      </c>
      <c r="B105" s="59">
        <v>0.39844600000000002</v>
      </c>
      <c r="C105" s="59">
        <v>0.33225399999999999</v>
      </c>
      <c r="D105" s="60">
        <v>1883.7</v>
      </c>
      <c r="E105" s="60">
        <v>625.9</v>
      </c>
      <c r="F105" s="61">
        <v>2.23</v>
      </c>
      <c r="G105" s="3" t="s">
        <v>12</v>
      </c>
      <c r="H105" s="3">
        <v>98</v>
      </c>
      <c r="I105" s="59">
        <v>0.35545199999999999</v>
      </c>
      <c r="J105" s="59">
        <v>0.30181200000000002</v>
      </c>
      <c r="K105" s="60">
        <v>4476</v>
      </c>
      <c r="L105" s="60">
        <v>1350.9</v>
      </c>
      <c r="M105" s="61">
        <v>2.46</v>
      </c>
    </row>
    <row r="106" spans="1:13" x14ac:dyDescent="0.2">
      <c r="A106" s="3">
        <v>99</v>
      </c>
      <c r="B106" s="59">
        <v>0.42852800000000002</v>
      </c>
      <c r="C106" s="59">
        <v>0.352912</v>
      </c>
      <c r="D106" s="60">
        <v>1257.8</v>
      </c>
      <c r="E106" s="60">
        <v>443.9</v>
      </c>
      <c r="F106" s="61">
        <v>2.09</v>
      </c>
      <c r="G106" s="3" t="s">
        <v>12</v>
      </c>
      <c r="H106" s="3">
        <v>99</v>
      </c>
      <c r="I106" s="59">
        <v>0.375996</v>
      </c>
      <c r="J106" s="59">
        <v>0.316496</v>
      </c>
      <c r="K106" s="60">
        <v>3125.1</v>
      </c>
      <c r="L106" s="60">
        <v>989.1</v>
      </c>
      <c r="M106" s="61">
        <v>2.31</v>
      </c>
    </row>
    <row r="107" spans="1:13" x14ac:dyDescent="0.2">
      <c r="A107" s="3">
        <v>100</v>
      </c>
      <c r="B107" s="3">
        <v>0.46834799999999999</v>
      </c>
      <c r="C107" s="3">
        <v>0.37948300000000001</v>
      </c>
      <c r="D107" s="3">
        <v>813.9</v>
      </c>
      <c r="E107" s="3">
        <v>308.89999999999998</v>
      </c>
      <c r="F107" s="3">
        <v>1.96</v>
      </c>
      <c r="G107" s="3" t="s">
        <v>12</v>
      </c>
      <c r="H107" s="3">
        <v>100</v>
      </c>
      <c r="I107" s="3">
        <v>0.41196899999999997</v>
      </c>
      <c r="J107" s="3">
        <v>0.34160400000000002</v>
      </c>
      <c r="K107" s="3">
        <v>2136</v>
      </c>
      <c r="L107" s="3">
        <v>729.7</v>
      </c>
      <c r="M107" s="3">
        <v>2.15</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37</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5.3569999999999998E-3</v>
      </c>
      <c r="C7" s="59">
        <v>5.3420000000000004E-3</v>
      </c>
      <c r="D7" s="60">
        <v>100000</v>
      </c>
      <c r="E7" s="60">
        <v>534.20000000000005</v>
      </c>
      <c r="F7" s="61">
        <v>77.38</v>
      </c>
      <c r="G7" s="3" t="s">
        <v>12</v>
      </c>
      <c r="H7" s="3">
        <v>0</v>
      </c>
      <c r="I7" s="59">
        <v>4.3750000000000004E-3</v>
      </c>
      <c r="J7" s="59">
        <v>4.3660000000000001E-3</v>
      </c>
      <c r="K7" s="60">
        <v>100000</v>
      </c>
      <c r="L7" s="60">
        <v>436.6</v>
      </c>
      <c r="M7" s="61">
        <v>81.61</v>
      </c>
    </row>
    <row r="8" spans="1:13" x14ac:dyDescent="0.2">
      <c r="A8" s="3">
        <v>1</v>
      </c>
      <c r="B8" s="59">
        <v>3.9199999999999999E-4</v>
      </c>
      <c r="C8" s="59">
        <v>3.9199999999999999E-4</v>
      </c>
      <c r="D8" s="60">
        <v>99465.8</v>
      </c>
      <c r="E8" s="60">
        <v>39</v>
      </c>
      <c r="F8" s="61">
        <v>76.8</v>
      </c>
      <c r="G8" s="3" t="s">
        <v>12</v>
      </c>
      <c r="H8" s="3">
        <v>1</v>
      </c>
      <c r="I8" s="59">
        <v>3.5199999999999999E-4</v>
      </c>
      <c r="J8" s="59">
        <v>3.5199999999999999E-4</v>
      </c>
      <c r="K8" s="60">
        <v>99563.4</v>
      </c>
      <c r="L8" s="60">
        <v>35</v>
      </c>
      <c r="M8" s="61">
        <v>80.97</v>
      </c>
    </row>
    <row r="9" spans="1:13" x14ac:dyDescent="0.2">
      <c r="A9" s="3">
        <v>2</v>
      </c>
      <c r="B9" s="59">
        <v>2.34E-4</v>
      </c>
      <c r="C9" s="59">
        <v>2.34E-4</v>
      </c>
      <c r="D9" s="60">
        <v>99426.8</v>
      </c>
      <c r="E9" s="60">
        <v>23.3</v>
      </c>
      <c r="F9" s="61">
        <v>75.83</v>
      </c>
      <c r="G9" s="3" t="s">
        <v>12</v>
      </c>
      <c r="H9" s="3">
        <v>2</v>
      </c>
      <c r="I9" s="59">
        <v>1.92E-4</v>
      </c>
      <c r="J9" s="59">
        <v>1.92E-4</v>
      </c>
      <c r="K9" s="60">
        <v>99528.4</v>
      </c>
      <c r="L9" s="60">
        <v>19.100000000000001</v>
      </c>
      <c r="M9" s="61">
        <v>79.989999999999995</v>
      </c>
    </row>
    <row r="10" spans="1:13" x14ac:dyDescent="0.2">
      <c r="A10" s="3">
        <v>3</v>
      </c>
      <c r="B10" s="59">
        <v>1.7000000000000001E-4</v>
      </c>
      <c r="C10" s="59">
        <v>1.7000000000000001E-4</v>
      </c>
      <c r="D10" s="60">
        <v>99403.5</v>
      </c>
      <c r="E10" s="60">
        <v>16.899999999999999</v>
      </c>
      <c r="F10" s="61">
        <v>74.84</v>
      </c>
      <c r="G10" s="3" t="s">
        <v>12</v>
      </c>
      <c r="H10" s="3">
        <v>3</v>
      </c>
      <c r="I10" s="59">
        <v>1.6100000000000001E-4</v>
      </c>
      <c r="J10" s="59">
        <v>1.6100000000000001E-4</v>
      </c>
      <c r="K10" s="60">
        <v>99509.3</v>
      </c>
      <c r="L10" s="60">
        <v>16</v>
      </c>
      <c r="M10" s="61">
        <v>79.010000000000005</v>
      </c>
    </row>
    <row r="11" spans="1:13" x14ac:dyDescent="0.2">
      <c r="A11" s="3">
        <v>4</v>
      </c>
      <c r="B11" s="59">
        <v>1.3300000000000001E-4</v>
      </c>
      <c r="C11" s="59">
        <v>1.3300000000000001E-4</v>
      </c>
      <c r="D11" s="60">
        <v>99386.7</v>
      </c>
      <c r="E11" s="60">
        <v>13.2</v>
      </c>
      <c r="F11" s="61">
        <v>73.86</v>
      </c>
      <c r="G11" s="3" t="s">
        <v>12</v>
      </c>
      <c r="H11" s="3">
        <v>4</v>
      </c>
      <c r="I11" s="59">
        <v>1.17E-4</v>
      </c>
      <c r="J11" s="59">
        <v>1.17E-4</v>
      </c>
      <c r="K11" s="60">
        <v>99493.3</v>
      </c>
      <c r="L11" s="60">
        <v>11.6</v>
      </c>
      <c r="M11" s="61">
        <v>78.02</v>
      </c>
    </row>
    <row r="12" spans="1:13" x14ac:dyDescent="0.2">
      <c r="A12" s="3">
        <v>5</v>
      </c>
      <c r="B12" s="59">
        <v>1.2799999999999999E-4</v>
      </c>
      <c r="C12" s="59">
        <v>1.2799999999999999E-4</v>
      </c>
      <c r="D12" s="60">
        <v>99373.4</v>
      </c>
      <c r="E12" s="60">
        <v>12.7</v>
      </c>
      <c r="F12" s="61">
        <v>72.87</v>
      </c>
      <c r="G12" s="3" t="s">
        <v>12</v>
      </c>
      <c r="H12" s="3">
        <v>5</v>
      </c>
      <c r="I12" s="59">
        <v>9.5000000000000005E-5</v>
      </c>
      <c r="J12" s="59">
        <v>9.5000000000000005E-5</v>
      </c>
      <c r="K12" s="60">
        <v>99481.7</v>
      </c>
      <c r="L12" s="60">
        <v>9.4</v>
      </c>
      <c r="M12" s="61">
        <v>77.03</v>
      </c>
    </row>
    <row r="13" spans="1:13" x14ac:dyDescent="0.2">
      <c r="A13" s="3">
        <v>6</v>
      </c>
      <c r="B13" s="59">
        <v>1.12E-4</v>
      </c>
      <c r="C13" s="59">
        <v>1.12E-4</v>
      </c>
      <c r="D13" s="60">
        <v>99360.7</v>
      </c>
      <c r="E13" s="60">
        <v>11.1</v>
      </c>
      <c r="F13" s="61">
        <v>71.87</v>
      </c>
      <c r="G13" s="3" t="s">
        <v>12</v>
      </c>
      <c r="H13" s="3">
        <v>6</v>
      </c>
      <c r="I13" s="59">
        <v>9.6000000000000002E-5</v>
      </c>
      <c r="J13" s="59">
        <v>9.6000000000000002E-5</v>
      </c>
      <c r="K13" s="60">
        <v>99472.2</v>
      </c>
      <c r="L13" s="60">
        <v>9.6</v>
      </c>
      <c r="M13" s="61">
        <v>76.040000000000006</v>
      </c>
    </row>
    <row r="14" spans="1:13" x14ac:dyDescent="0.2">
      <c r="A14" s="3">
        <v>7</v>
      </c>
      <c r="B14" s="59">
        <v>9.8999999999999994E-5</v>
      </c>
      <c r="C14" s="59">
        <v>9.8999999999999994E-5</v>
      </c>
      <c r="D14" s="60">
        <v>99349.6</v>
      </c>
      <c r="E14" s="60">
        <v>9.8000000000000007</v>
      </c>
      <c r="F14" s="61">
        <v>70.88</v>
      </c>
      <c r="G14" s="3" t="s">
        <v>12</v>
      </c>
      <c r="H14" s="3">
        <v>7</v>
      </c>
      <c r="I14" s="59">
        <v>8.0000000000000007E-5</v>
      </c>
      <c r="J14" s="59">
        <v>8.0000000000000007E-5</v>
      </c>
      <c r="K14" s="60">
        <v>99462.6</v>
      </c>
      <c r="L14" s="60">
        <v>8</v>
      </c>
      <c r="M14" s="61">
        <v>75.05</v>
      </c>
    </row>
    <row r="15" spans="1:13" x14ac:dyDescent="0.2">
      <c r="A15" s="3">
        <v>8</v>
      </c>
      <c r="B15" s="59">
        <v>1.2300000000000001E-4</v>
      </c>
      <c r="C15" s="59">
        <v>1.2300000000000001E-4</v>
      </c>
      <c r="D15" s="60">
        <v>99339.8</v>
      </c>
      <c r="E15" s="60">
        <v>12.2</v>
      </c>
      <c r="F15" s="61">
        <v>69.89</v>
      </c>
      <c r="G15" s="3" t="s">
        <v>12</v>
      </c>
      <c r="H15" s="3">
        <v>8</v>
      </c>
      <c r="I15" s="59">
        <v>8.7999999999999998E-5</v>
      </c>
      <c r="J15" s="59">
        <v>8.7999999999999998E-5</v>
      </c>
      <c r="K15" s="60">
        <v>99454.7</v>
      </c>
      <c r="L15" s="60">
        <v>8.6999999999999993</v>
      </c>
      <c r="M15" s="61">
        <v>74.05</v>
      </c>
    </row>
    <row r="16" spans="1:13" x14ac:dyDescent="0.2">
      <c r="A16" s="3">
        <v>9</v>
      </c>
      <c r="B16" s="59">
        <v>1.18E-4</v>
      </c>
      <c r="C16" s="59">
        <v>1.18E-4</v>
      </c>
      <c r="D16" s="60">
        <v>99327.6</v>
      </c>
      <c r="E16" s="60">
        <v>11.7</v>
      </c>
      <c r="F16" s="61">
        <v>68.900000000000006</v>
      </c>
      <c r="G16" s="3" t="s">
        <v>12</v>
      </c>
      <c r="H16" s="3">
        <v>9</v>
      </c>
      <c r="I16" s="59">
        <v>7.6000000000000004E-5</v>
      </c>
      <c r="J16" s="59">
        <v>7.6000000000000004E-5</v>
      </c>
      <c r="K16" s="60">
        <v>99446</v>
      </c>
      <c r="L16" s="60">
        <v>7.6</v>
      </c>
      <c r="M16" s="61">
        <v>73.06</v>
      </c>
    </row>
    <row r="17" spans="1:13" x14ac:dyDescent="0.2">
      <c r="A17" s="3">
        <v>10</v>
      </c>
      <c r="B17" s="59">
        <v>1.02E-4</v>
      </c>
      <c r="C17" s="59">
        <v>1.02E-4</v>
      </c>
      <c r="D17" s="60">
        <v>99315.9</v>
      </c>
      <c r="E17" s="60">
        <v>10.199999999999999</v>
      </c>
      <c r="F17" s="61">
        <v>67.91</v>
      </c>
      <c r="G17" s="3" t="s">
        <v>12</v>
      </c>
      <c r="H17" s="3">
        <v>10</v>
      </c>
      <c r="I17" s="59">
        <v>9.1000000000000003E-5</v>
      </c>
      <c r="J17" s="59">
        <v>9.1000000000000003E-5</v>
      </c>
      <c r="K17" s="60">
        <v>99438.399999999994</v>
      </c>
      <c r="L17" s="60">
        <v>9</v>
      </c>
      <c r="M17" s="61">
        <v>72.06</v>
      </c>
    </row>
    <row r="18" spans="1:13" x14ac:dyDescent="0.2">
      <c r="A18" s="3">
        <v>11</v>
      </c>
      <c r="B18" s="59">
        <v>1.16E-4</v>
      </c>
      <c r="C18" s="59">
        <v>1.16E-4</v>
      </c>
      <c r="D18" s="60">
        <v>99305.7</v>
      </c>
      <c r="E18" s="60">
        <v>11.6</v>
      </c>
      <c r="F18" s="61">
        <v>66.91</v>
      </c>
      <c r="G18" s="3" t="s">
        <v>12</v>
      </c>
      <c r="H18" s="3">
        <v>11</v>
      </c>
      <c r="I18" s="59">
        <v>9.5000000000000005E-5</v>
      </c>
      <c r="J18" s="59">
        <v>9.5000000000000005E-5</v>
      </c>
      <c r="K18" s="60">
        <v>99429.3</v>
      </c>
      <c r="L18" s="60">
        <v>9.4</v>
      </c>
      <c r="M18" s="61">
        <v>71.069999999999993</v>
      </c>
    </row>
    <row r="19" spans="1:13" x14ac:dyDescent="0.2">
      <c r="A19" s="3">
        <v>12</v>
      </c>
      <c r="B19" s="59">
        <v>1.17E-4</v>
      </c>
      <c r="C19" s="59">
        <v>1.17E-4</v>
      </c>
      <c r="D19" s="60">
        <v>99294.1</v>
      </c>
      <c r="E19" s="60">
        <v>11.6</v>
      </c>
      <c r="F19" s="61">
        <v>65.92</v>
      </c>
      <c r="G19" s="3" t="s">
        <v>12</v>
      </c>
      <c r="H19" s="3">
        <v>12</v>
      </c>
      <c r="I19" s="59">
        <v>9.7999999999999997E-5</v>
      </c>
      <c r="J19" s="59">
        <v>9.7999999999999997E-5</v>
      </c>
      <c r="K19" s="60">
        <v>99419.9</v>
      </c>
      <c r="L19" s="60">
        <v>9.6999999999999993</v>
      </c>
      <c r="M19" s="61">
        <v>70.08</v>
      </c>
    </row>
    <row r="20" spans="1:13" x14ac:dyDescent="0.2">
      <c r="A20" s="3">
        <v>13</v>
      </c>
      <c r="B20" s="59">
        <v>1.5799999999999999E-4</v>
      </c>
      <c r="C20" s="59">
        <v>1.5799999999999999E-4</v>
      </c>
      <c r="D20" s="60">
        <v>99282.5</v>
      </c>
      <c r="E20" s="60">
        <v>15.7</v>
      </c>
      <c r="F20" s="61">
        <v>64.930000000000007</v>
      </c>
      <c r="G20" s="3" t="s">
        <v>12</v>
      </c>
      <c r="H20" s="3">
        <v>13</v>
      </c>
      <c r="I20" s="59">
        <v>1.16E-4</v>
      </c>
      <c r="J20" s="59">
        <v>1.16E-4</v>
      </c>
      <c r="K20" s="60">
        <v>99410.2</v>
      </c>
      <c r="L20" s="60">
        <v>11.5</v>
      </c>
      <c r="M20" s="61">
        <v>69.08</v>
      </c>
    </row>
    <row r="21" spans="1:13" x14ac:dyDescent="0.2">
      <c r="A21" s="3">
        <v>14</v>
      </c>
      <c r="B21" s="59">
        <v>1.8100000000000001E-4</v>
      </c>
      <c r="C21" s="59">
        <v>1.8100000000000001E-4</v>
      </c>
      <c r="D21" s="60">
        <v>99266.8</v>
      </c>
      <c r="E21" s="60">
        <v>17.899999999999999</v>
      </c>
      <c r="F21" s="61">
        <v>63.94</v>
      </c>
      <c r="G21" s="3" t="s">
        <v>12</v>
      </c>
      <c r="H21" s="3">
        <v>14</v>
      </c>
      <c r="I21" s="59">
        <v>1.17E-4</v>
      </c>
      <c r="J21" s="59">
        <v>1.17E-4</v>
      </c>
      <c r="K21" s="60">
        <v>99398.7</v>
      </c>
      <c r="L21" s="60">
        <v>11.6</v>
      </c>
      <c r="M21" s="61">
        <v>68.09</v>
      </c>
    </row>
    <row r="22" spans="1:13" x14ac:dyDescent="0.2">
      <c r="A22" s="3">
        <v>15</v>
      </c>
      <c r="B22" s="59">
        <v>2.4800000000000001E-4</v>
      </c>
      <c r="C22" s="59">
        <v>2.4800000000000001E-4</v>
      </c>
      <c r="D22" s="60">
        <v>99248.9</v>
      </c>
      <c r="E22" s="60">
        <v>24.6</v>
      </c>
      <c r="F22" s="61">
        <v>62.95</v>
      </c>
      <c r="G22" s="3" t="s">
        <v>12</v>
      </c>
      <c r="H22" s="3">
        <v>15</v>
      </c>
      <c r="I22" s="59">
        <v>1.56E-4</v>
      </c>
      <c r="J22" s="59">
        <v>1.56E-4</v>
      </c>
      <c r="K22" s="60">
        <v>99387.1</v>
      </c>
      <c r="L22" s="60">
        <v>15.5</v>
      </c>
      <c r="M22" s="61">
        <v>67.099999999999994</v>
      </c>
    </row>
    <row r="23" spans="1:13" x14ac:dyDescent="0.2">
      <c r="A23" s="3">
        <v>16</v>
      </c>
      <c r="B23" s="59">
        <v>3.5399999999999999E-4</v>
      </c>
      <c r="C23" s="59">
        <v>3.5399999999999999E-4</v>
      </c>
      <c r="D23" s="60">
        <v>99224.3</v>
      </c>
      <c r="E23" s="60">
        <v>35.200000000000003</v>
      </c>
      <c r="F23" s="61">
        <v>61.97</v>
      </c>
      <c r="G23" s="3" t="s">
        <v>12</v>
      </c>
      <c r="H23" s="3">
        <v>16</v>
      </c>
      <c r="I23" s="59">
        <v>1.7200000000000001E-4</v>
      </c>
      <c r="J23" s="59">
        <v>1.7200000000000001E-4</v>
      </c>
      <c r="K23" s="60">
        <v>99371.5</v>
      </c>
      <c r="L23" s="60">
        <v>17.100000000000001</v>
      </c>
      <c r="M23" s="61">
        <v>66.11</v>
      </c>
    </row>
    <row r="24" spans="1:13" x14ac:dyDescent="0.2">
      <c r="A24" s="3">
        <v>17</v>
      </c>
      <c r="B24" s="59">
        <v>5.3300000000000005E-4</v>
      </c>
      <c r="C24" s="59">
        <v>5.3300000000000005E-4</v>
      </c>
      <c r="D24" s="60">
        <v>99189.1</v>
      </c>
      <c r="E24" s="60">
        <v>52.9</v>
      </c>
      <c r="F24" s="61">
        <v>60.99</v>
      </c>
      <c r="G24" s="3" t="s">
        <v>12</v>
      </c>
      <c r="H24" s="3">
        <v>17</v>
      </c>
      <c r="I24" s="59">
        <v>2.4499999999999999E-4</v>
      </c>
      <c r="J24" s="59">
        <v>2.4499999999999999E-4</v>
      </c>
      <c r="K24" s="60">
        <v>99354.5</v>
      </c>
      <c r="L24" s="60">
        <v>24.3</v>
      </c>
      <c r="M24" s="61">
        <v>65.12</v>
      </c>
    </row>
    <row r="25" spans="1:13" x14ac:dyDescent="0.2">
      <c r="A25" s="3">
        <v>18</v>
      </c>
      <c r="B25" s="59">
        <v>6.1499999999999999E-4</v>
      </c>
      <c r="C25" s="59">
        <v>6.1399999999999996E-4</v>
      </c>
      <c r="D25" s="60">
        <v>99136.2</v>
      </c>
      <c r="E25" s="60">
        <v>60.9</v>
      </c>
      <c r="F25" s="61">
        <v>60.02</v>
      </c>
      <c r="G25" s="3" t="s">
        <v>12</v>
      </c>
      <c r="H25" s="3">
        <v>18</v>
      </c>
      <c r="I25" s="59">
        <v>2.7099999999999997E-4</v>
      </c>
      <c r="J25" s="59">
        <v>2.7099999999999997E-4</v>
      </c>
      <c r="K25" s="60">
        <v>99330.2</v>
      </c>
      <c r="L25" s="60">
        <v>26.9</v>
      </c>
      <c r="M25" s="61">
        <v>64.14</v>
      </c>
    </row>
    <row r="26" spans="1:13" x14ac:dyDescent="0.2">
      <c r="A26" s="3">
        <v>19</v>
      </c>
      <c r="B26" s="59">
        <v>6.69E-4</v>
      </c>
      <c r="C26" s="59">
        <v>6.6799999999999997E-4</v>
      </c>
      <c r="D26" s="60">
        <v>99075.3</v>
      </c>
      <c r="E26" s="60">
        <v>66.2</v>
      </c>
      <c r="F26" s="61">
        <v>59.06</v>
      </c>
      <c r="G26" s="3" t="s">
        <v>12</v>
      </c>
      <c r="H26" s="3">
        <v>19</v>
      </c>
      <c r="I26" s="59">
        <v>2.5700000000000001E-4</v>
      </c>
      <c r="J26" s="59">
        <v>2.5700000000000001E-4</v>
      </c>
      <c r="K26" s="60">
        <v>99303.3</v>
      </c>
      <c r="L26" s="60">
        <v>25.5</v>
      </c>
      <c r="M26" s="61">
        <v>63.15</v>
      </c>
    </row>
    <row r="27" spans="1:13" x14ac:dyDescent="0.2">
      <c r="A27" s="3">
        <v>20</v>
      </c>
      <c r="B27" s="59">
        <v>7.2999999999999996E-4</v>
      </c>
      <c r="C27" s="59">
        <v>7.2999999999999996E-4</v>
      </c>
      <c r="D27" s="60">
        <v>99009.1</v>
      </c>
      <c r="E27" s="60">
        <v>72.3</v>
      </c>
      <c r="F27" s="61">
        <v>58.1</v>
      </c>
      <c r="G27" s="3" t="s">
        <v>12</v>
      </c>
      <c r="H27" s="3">
        <v>20</v>
      </c>
      <c r="I27" s="59">
        <v>2.41E-4</v>
      </c>
      <c r="J27" s="59">
        <v>2.41E-4</v>
      </c>
      <c r="K27" s="60">
        <v>99277.8</v>
      </c>
      <c r="L27" s="60">
        <v>23.9</v>
      </c>
      <c r="M27" s="61">
        <v>62.17</v>
      </c>
    </row>
    <row r="28" spans="1:13" x14ac:dyDescent="0.2">
      <c r="A28" s="3">
        <v>21</v>
      </c>
      <c r="B28" s="59">
        <v>6.8999999999999997E-4</v>
      </c>
      <c r="C28" s="59">
        <v>6.8999999999999997E-4</v>
      </c>
      <c r="D28" s="60">
        <v>98936.8</v>
      </c>
      <c r="E28" s="60">
        <v>68.3</v>
      </c>
      <c r="F28" s="61">
        <v>57.14</v>
      </c>
      <c r="G28" s="3" t="s">
        <v>12</v>
      </c>
      <c r="H28" s="3">
        <v>21</v>
      </c>
      <c r="I28" s="59">
        <v>2.6400000000000002E-4</v>
      </c>
      <c r="J28" s="59">
        <v>2.6400000000000002E-4</v>
      </c>
      <c r="K28" s="60">
        <v>99253.9</v>
      </c>
      <c r="L28" s="60">
        <v>26.2</v>
      </c>
      <c r="M28" s="61">
        <v>61.19</v>
      </c>
    </row>
    <row r="29" spans="1:13" x14ac:dyDescent="0.2">
      <c r="A29" s="3">
        <v>22</v>
      </c>
      <c r="B29" s="59">
        <v>7.2800000000000002E-4</v>
      </c>
      <c r="C29" s="59">
        <v>7.2800000000000002E-4</v>
      </c>
      <c r="D29" s="60">
        <v>98868.5</v>
      </c>
      <c r="E29" s="60">
        <v>72</v>
      </c>
      <c r="F29" s="61">
        <v>56.18</v>
      </c>
      <c r="G29" s="3" t="s">
        <v>12</v>
      </c>
      <c r="H29" s="3">
        <v>22</v>
      </c>
      <c r="I29" s="59">
        <v>2.63E-4</v>
      </c>
      <c r="J29" s="59">
        <v>2.63E-4</v>
      </c>
      <c r="K29" s="60">
        <v>99227.7</v>
      </c>
      <c r="L29" s="60">
        <v>26.1</v>
      </c>
      <c r="M29" s="61">
        <v>60.2</v>
      </c>
    </row>
    <row r="30" spans="1:13" x14ac:dyDescent="0.2">
      <c r="A30" s="3">
        <v>23</v>
      </c>
      <c r="B30" s="59">
        <v>7.4600000000000003E-4</v>
      </c>
      <c r="C30" s="59">
        <v>7.4600000000000003E-4</v>
      </c>
      <c r="D30" s="60">
        <v>98796.5</v>
      </c>
      <c r="E30" s="60">
        <v>73.7</v>
      </c>
      <c r="F30" s="61">
        <v>55.22</v>
      </c>
      <c r="G30" s="3" t="s">
        <v>12</v>
      </c>
      <c r="H30" s="3">
        <v>23</v>
      </c>
      <c r="I30" s="59">
        <v>2.4399999999999999E-4</v>
      </c>
      <c r="J30" s="59">
        <v>2.4399999999999999E-4</v>
      </c>
      <c r="K30" s="60">
        <v>99201.600000000006</v>
      </c>
      <c r="L30" s="60">
        <v>24.2</v>
      </c>
      <c r="M30" s="61">
        <v>59.22</v>
      </c>
    </row>
    <row r="31" spans="1:13" x14ac:dyDescent="0.2">
      <c r="A31" s="3">
        <v>24</v>
      </c>
      <c r="B31" s="59">
        <v>7.4600000000000003E-4</v>
      </c>
      <c r="C31" s="59">
        <v>7.45E-4</v>
      </c>
      <c r="D31" s="60">
        <v>98722.8</v>
      </c>
      <c r="E31" s="60">
        <v>73.599999999999994</v>
      </c>
      <c r="F31" s="61">
        <v>54.26</v>
      </c>
      <c r="G31" s="3" t="s">
        <v>12</v>
      </c>
      <c r="H31" s="3">
        <v>24</v>
      </c>
      <c r="I31" s="59">
        <v>2.8499999999999999E-4</v>
      </c>
      <c r="J31" s="59">
        <v>2.8499999999999999E-4</v>
      </c>
      <c r="K31" s="60">
        <v>99177.4</v>
      </c>
      <c r="L31" s="60">
        <v>28.3</v>
      </c>
      <c r="M31" s="61">
        <v>58.23</v>
      </c>
    </row>
    <row r="32" spans="1:13" x14ac:dyDescent="0.2">
      <c r="A32" s="3">
        <v>25</v>
      </c>
      <c r="B32" s="59">
        <v>7.4899999999999999E-4</v>
      </c>
      <c r="C32" s="59">
        <v>7.4899999999999999E-4</v>
      </c>
      <c r="D32" s="60">
        <v>98649.3</v>
      </c>
      <c r="E32" s="60">
        <v>73.900000000000006</v>
      </c>
      <c r="F32" s="61">
        <v>53.3</v>
      </c>
      <c r="G32" s="3" t="s">
        <v>12</v>
      </c>
      <c r="H32" s="3">
        <v>25</v>
      </c>
      <c r="I32" s="59">
        <v>2.7599999999999999E-4</v>
      </c>
      <c r="J32" s="59">
        <v>2.7500000000000002E-4</v>
      </c>
      <c r="K32" s="60">
        <v>99149.1</v>
      </c>
      <c r="L32" s="60">
        <v>27.3</v>
      </c>
      <c r="M32" s="61">
        <v>57.25</v>
      </c>
    </row>
    <row r="33" spans="1:13" x14ac:dyDescent="0.2">
      <c r="A33" s="3">
        <v>26</v>
      </c>
      <c r="B33" s="59">
        <v>7.76E-4</v>
      </c>
      <c r="C33" s="59">
        <v>7.76E-4</v>
      </c>
      <c r="D33" s="60">
        <v>98575.4</v>
      </c>
      <c r="E33" s="60">
        <v>76.5</v>
      </c>
      <c r="F33" s="61">
        <v>52.34</v>
      </c>
      <c r="G33" s="3" t="s">
        <v>12</v>
      </c>
      <c r="H33" s="3">
        <v>26</v>
      </c>
      <c r="I33" s="59">
        <v>3.2299999999999999E-4</v>
      </c>
      <c r="J33" s="59">
        <v>3.2299999999999999E-4</v>
      </c>
      <c r="K33" s="60">
        <v>99121.8</v>
      </c>
      <c r="L33" s="60">
        <v>32</v>
      </c>
      <c r="M33" s="61">
        <v>56.26</v>
      </c>
    </row>
    <row r="34" spans="1:13" x14ac:dyDescent="0.2">
      <c r="A34" s="3">
        <v>27</v>
      </c>
      <c r="B34" s="59">
        <v>8.0099999999999995E-4</v>
      </c>
      <c r="C34" s="59">
        <v>8.0099999999999995E-4</v>
      </c>
      <c r="D34" s="60">
        <v>98498.9</v>
      </c>
      <c r="E34" s="60">
        <v>78.900000000000006</v>
      </c>
      <c r="F34" s="61">
        <v>51.38</v>
      </c>
      <c r="G34" s="3" t="s">
        <v>12</v>
      </c>
      <c r="H34" s="3">
        <v>27</v>
      </c>
      <c r="I34" s="59">
        <v>2.99E-4</v>
      </c>
      <c r="J34" s="59">
        <v>2.99E-4</v>
      </c>
      <c r="K34" s="60">
        <v>99089.7</v>
      </c>
      <c r="L34" s="60">
        <v>29.7</v>
      </c>
      <c r="M34" s="61">
        <v>55.28</v>
      </c>
    </row>
    <row r="35" spans="1:13" x14ac:dyDescent="0.2">
      <c r="A35" s="3">
        <v>28</v>
      </c>
      <c r="B35" s="59">
        <v>8.12E-4</v>
      </c>
      <c r="C35" s="59">
        <v>8.12E-4</v>
      </c>
      <c r="D35" s="60">
        <v>98420</v>
      </c>
      <c r="E35" s="60">
        <v>79.900000000000006</v>
      </c>
      <c r="F35" s="61">
        <v>50.42</v>
      </c>
      <c r="G35" s="3" t="s">
        <v>12</v>
      </c>
      <c r="H35" s="3">
        <v>28</v>
      </c>
      <c r="I35" s="59">
        <v>3.4499999999999998E-4</v>
      </c>
      <c r="J35" s="59">
        <v>3.4499999999999998E-4</v>
      </c>
      <c r="K35" s="60">
        <v>99060.1</v>
      </c>
      <c r="L35" s="60">
        <v>34.200000000000003</v>
      </c>
      <c r="M35" s="61">
        <v>54.3</v>
      </c>
    </row>
    <row r="36" spans="1:13" x14ac:dyDescent="0.2">
      <c r="A36" s="3">
        <v>29</v>
      </c>
      <c r="B36" s="59">
        <v>8.6200000000000003E-4</v>
      </c>
      <c r="C36" s="59">
        <v>8.61E-4</v>
      </c>
      <c r="D36" s="60">
        <v>98340.1</v>
      </c>
      <c r="E36" s="60">
        <v>84.7</v>
      </c>
      <c r="F36" s="61">
        <v>49.46</v>
      </c>
      <c r="G36" s="3" t="s">
        <v>12</v>
      </c>
      <c r="H36" s="3">
        <v>29</v>
      </c>
      <c r="I36" s="59">
        <v>3.6900000000000002E-4</v>
      </c>
      <c r="J36" s="59">
        <v>3.68E-4</v>
      </c>
      <c r="K36" s="60">
        <v>99025.9</v>
      </c>
      <c r="L36" s="60">
        <v>36.5</v>
      </c>
      <c r="M36" s="61">
        <v>53.32</v>
      </c>
    </row>
    <row r="37" spans="1:13" x14ac:dyDescent="0.2">
      <c r="A37" s="3">
        <v>30</v>
      </c>
      <c r="B37" s="59">
        <v>9.2599999999999996E-4</v>
      </c>
      <c r="C37" s="59">
        <v>9.2500000000000004E-4</v>
      </c>
      <c r="D37" s="60">
        <v>98255.4</v>
      </c>
      <c r="E37" s="60">
        <v>90.9</v>
      </c>
      <c r="F37" s="61">
        <v>48.5</v>
      </c>
      <c r="G37" s="3" t="s">
        <v>12</v>
      </c>
      <c r="H37" s="3">
        <v>30</v>
      </c>
      <c r="I37" s="59">
        <v>4.0499999999999998E-4</v>
      </c>
      <c r="J37" s="59">
        <v>4.0499999999999998E-4</v>
      </c>
      <c r="K37" s="60">
        <v>98989.4</v>
      </c>
      <c r="L37" s="60">
        <v>40.1</v>
      </c>
      <c r="M37" s="61">
        <v>52.34</v>
      </c>
    </row>
    <row r="38" spans="1:13" x14ac:dyDescent="0.2">
      <c r="A38" s="3">
        <v>31</v>
      </c>
      <c r="B38" s="59">
        <v>9.9500000000000001E-4</v>
      </c>
      <c r="C38" s="59">
        <v>9.9500000000000001E-4</v>
      </c>
      <c r="D38" s="60">
        <v>98164.5</v>
      </c>
      <c r="E38" s="60">
        <v>97.7</v>
      </c>
      <c r="F38" s="61">
        <v>47.55</v>
      </c>
      <c r="G38" s="3" t="s">
        <v>12</v>
      </c>
      <c r="H38" s="3">
        <v>31</v>
      </c>
      <c r="I38" s="59">
        <v>3.9599999999999998E-4</v>
      </c>
      <c r="J38" s="59">
        <v>3.9500000000000001E-4</v>
      </c>
      <c r="K38" s="60">
        <v>98949.3</v>
      </c>
      <c r="L38" s="60">
        <v>39.1</v>
      </c>
      <c r="M38" s="61">
        <v>51.36</v>
      </c>
    </row>
    <row r="39" spans="1:13" x14ac:dyDescent="0.2">
      <c r="A39" s="3">
        <v>32</v>
      </c>
      <c r="B39" s="59">
        <v>1.049E-3</v>
      </c>
      <c r="C39" s="59">
        <v>1.0480000000000001E-3</v>
      </c>
      <c r="D39" s="60">
        <v>98066.8</v>
      </c>
      <c r="E39" s="60">
        <v>102.8</v>
      </c>
      <c r="F39" s="61">
        <v>46.59</v>
      </c>
      <c r="G39" s="3" t="s">
        <v>12</v>
      </c>
      <c r="H39" s="3">
        <v>32</v>
      </c>
      <c r="I39" s="59">
        <v>4.7600000000000002E-4</v>
      </c>
      <c r="J39" s="59">
        <v>4.7600000000000002E-4</v>
      </c>
      <c r="K39" s="60">
        <v>98910.2</v>
      </c>
      <c r="L39" s="60">
        <v>47.1</v>
      </c>
      <c r="M39" s="61">
        <v>50.38</v>
      </c>
    </row>
    <row r="40" spans="1:13" x14ac:dyDescent="0.2">
      <c r="A40" s="3">
        <v>33</v>
      </c>
      <c r="B40" s="59">
        <v>1.114E-3</v>
      </c>
      <c r="C40" s="59">
        <v>1.114E-3</v>
      </c>
      <c r="D40" s="60">
        <v>97964</v>
      </c>
      <c r="E40" s="60">
        <v>109.1</v>
      </c>
      <c r="F40" s="61">
        <v>45.64</v>
      </c>
      <c r="G40" s="3" t="s">
        <v>12</v>
      </c>
      <c r="H40" s="3">
        <v>33</v>
      </c>
      <c r="I40" s="59">
        <v>5.2899999999999996E-4</v>
      </c>
      <c r="J40" s="59">
        <v>5.2899999999999996E-4</v>
      </c>
      <c r="K40" s="60">
        <v>98863.1</v>
      </c>
      <c r="L40" s="60">
        <v>52.3</v>
      </c>
      <c r="M40" s="61">
        <v>49.4</v>
      </c>
    </row>
    <row r="41" spans="1:13" x14ac:dyDescent="0.2">
      <c r="A41" s="3">
        <v>34</v>
      </c>
      <c r="B41" s="59">
        <v>1.16E-3</v>
      </c>
      <c r="C41" s="59">
        <v>1.16E-3</v>
      </c>
      <c r="D41" s="60">
        <v>97854.9</v>
      </c>
      <c r="E41" s="60">
        <v>113.5</v>
      </c>
      <c r="F41" s="61">
        <v>44.69</v>
      </c>
      <c r="G41" s="3" t="s">
        <v>12</v>
      </c>
      <c r="H41" s="3">
        <v>34</v>
      </c>
      <c r="I41" s="59">
        <v>5.6800000000000004E-4</v>
      </c>
      <c r="J41" s="59">
        <v>5.6800000000000004E-4</v>
      </c>
      <c r="K41" s="60">
        <v>98810.8</v>
      </c>
      <c r="L41" s="60">
        <v>56.1</v>
      </c>
      <c r="M41" s="61">
        <v>48.43</v>
      </c>
    </row>
    <row r="42" spans="1:13" x14ac:dyDescent="0.2">
      <c r="A42" s="3">
        <v>35</v>
      </c>
      <c r="B42" s="59">
        <v>1.271E-3</v>
      </c>
      <c r="C42" s="59">
        <v>1.2700000000000001E-3</v>
      </c>
      <c r="D42" s="60">
        <v>97741.5</v>
      </c>
      <c r="E42" s="60">
        <v>124.2</v>
      </c>
      <c r="F42" s="61">
        <v>43.74</v>
      </c>
      <c r="G42" s="3" t="s">
        <v>12</v>
      </c>
      <c r="H42" s="3">
        <v>35</v>
      </c>
      <c r="I42" s="59">
        <v>5.9199999999999997E-4</v>
      </c>
      <c r="J42" s="59">
        <v>5.9199999999999997E-4</v>
      </c>
      <c r="K42" s="60">
        <v>98754.7</v>
      </c>
      <c r="L42" s="60">
        <v>58.4</v>
      </c>
      <c r="M42" s="61">
        <v>47.45</v>
      </c>
    </row>
    <row r="43" spans="1:13" x14ac:dyDescent="0.2">
      <c r="A43" s="3">
        <v>36</v>
      </c>
      <c r="B43" s="59">
        <v>1.274E-3</v>
      </c>
      <c r="C43" s="59">
        <v>1.274E-3</v>
      </c>
      <c r="D43" s="60">
        <v>97617.3</v>
      </c>
      <c r="E43" s="60">
        <v>124.3</v>
      </c>
      <c r="F43" s="61">
        <v>42.8</v>
      </c>
      <c r="G43" s="3" t="s">
        <v>12</v>
      </c>
      <c r="H43" s="3">
        <v>36</v>
      </c>
      <c r="I43" s="59">
        <v>6.3900000000000003E-4</v>
      </c>
      <c r="J43" s="59">
        <v>6.38E-4</v>
      </c>
      <c r="K43" s="60">
        <v>98696.3</v>
      </c>
      <c r="L43" s="60">
        <v>63</v>
      </c>
      <c r="M43" s="61">
        <v>46.48</v>
      </c>
    </row>
    <row r="44" spans="1:13" x14ac:dyDescent="0.2">
      <c r="A44" s="3">
        <v>37</v>
      </c>
      <c r="B44" s="59">
        <v>1.3259999999999999E-3</v>
      </c>
      <c r="C44" s="59">
        <v>1.325E-3</v>
      </c>
      <c r="D44" s="60">
        <v>97493</v>
      </c>
      <c r="E44" s="60">
        <v>129.19999999999999</v>
      </c>
      <c r="F44" s="61">
        <v>41.85</v>
      </c>
      <c r="G44" s="3" t="s">
        <v>12</v>
      </c>
      <c r="H44" s="3">
        <v>37</v>
      </c>
      <c r="I44" s="59">
        <v>7.2199999999999999E-4</v>
      </c>
      <c r="J44" s="59">
        <v>7.2099999999999996E-4</v>
      </c>
      <c r="K44" s="60">
        <v>98633.3</v>
      </c>
      <c r="L44" s="60">
        <v>71.099999999999994</v>
      </c>
      <c r="M44" s="61">
        <v>45.51</v>
      </c>
    </row>
    <row r="45" spans="1:13" x14ac:dyDescent="0.2">
      <c r="A45" s="3">
        <v>38</v>
      </c>
      <c r="B45" s="59">
        <v>1.4480000000000001E-3</v>
      </c>
      <c r="C45" s="59">
        <v>1.4469999999999999E-3</v>
      </c>
      <c r="D45" s="60">
        <v>97363.7</v>
      </c>
      <c r="E45" s="60">
        <v>140.80000000000001</v>
      </c>
      <c r="F45" s="61">
        <v>40.909999999999997</v>
      </c>
      <c r="G45" s="3" t="s">
        <v>12</v>
      </c>
      <c r="H45" s="3">
        <v>38</v>
      </c>
      <c r="I45" s="59">
        <v>7.9199999999999995E-4</v>
      </c>
      <c r="J45" s="59">
        <v>7.9100000000000004E-4</v>
      </c>
      <c r="K45" s="60">
        <v>98562.1</v>
      </c>
      <c r="L45" s="60">
        <v>78</v>
      </c>
      <c r="M45" s="61">
        <v>44.54</v>
      </c>
    </row>
    <row r="46" spans="1:13" x14ac:dyDescent="0.2">
      <c r="A46" s="3">
        <v>39</v>
      </c>
      <c r="B46" s="59">
        <v>1.5139999999999999E-3</v>
      </c>
      <c r="C46" s="59">
        <v>1.513E-3</v>
      </c>
      <c r="D46" s="60">
        <v>97222.9</v>
      </c>
      <c r="E46" s="60">
        <v>147.1</v>
      </c>
      <c r="F46" s="61">
        <v>39.97</v>
      </c>
      <c r="G46" s="3" t="s">
        <v>12</v>
      </c>
      <c r="H46" s="3">
        <v>39</v>
      </c>
      <c r="I46" s="59">
        <v>8.9400000000000005E-4</v>
      </c>
      <c r="J46" s="59">
        <v>8.9400000000000005E-4</v>
      </c>
      <c r="K46" s="60">
        <v>98484.1</v>
      </c>
      <c r="L46" s="60">
        <v>88</v>
      </c>
      <c r="M46" s="61">
        <v>43.58</v>
      </c>
    </row>
    <row r="47" spans="1:13" x14ac:dyDescent="0.2">
      <c r="A47" s="3">
        <v>40</v>
      </c>
      <c r="B47" s="59">
        <v>1.6069999999999999E-3</v>
      </c>
      <c r="C47" s="59">
        <v>1.606E-3</v>
      </c>
      <c r="D47" s="60">
        <v>97075.8</v>
      </c>
      <c r="E47" s="60">
        <v>155.9</v>
      </c>
      <c r="F47" s="61">
        <v>39.03</v>
      </c>
      <c r="G47" s="3" t="s">
        <v>12</v>
      </c>
      <c r="H47" s="3">
        <v>40</v>
      </c>
      <c r="I47" s="59">
        <v>9.7900000000000005E-4</v>
      </c>
      <c r="J47" s="59">
        <v>9.7900000000000005E-4</v>
      </c>
      <c r="K47" s="60">
        <v>98396.1</v>
      </c>
      <c r="L47" s="60">
        <v>96.3</v>
      </c>
      <c r="M47" s="61">
        <v>42.62</v>
      </c>
    </row>
    <row r="48" spans="1:13" x14ac:dyDescent="0.2">
      <c r="A48" s="3">
        <v>41</v>
      </c>
      <c r="B48" s="59">
        <v>1.756E-3</v>
      </c>
      <c r="C48" s="59">
        <v>1.755E-3</v>
      </c>
      <c r="D48" s="60">
        <v>96919.9</v>
      </c>
      <c r="E48" s="60">
        <v>170.1</v>
      </c>
      <c r="F48" s="61">
        <v>38.090000000000003</v>
      </c>
      <c r="G48" s="3" t="s">
        <v>12</v>
      </c>
      <c r="H48" s="3">
        <v>41</v>
      </c>
      <c r="I48" s="59">
        <v>1.0560000000000001E-3</v>
      </c>
      <c r="J48" s="59">
        <v>1.0549999999999999E-3</v>
      </c>
      <c r="K48" s="60">
        <v>98299.8</v>
      </c>
      <c r="L48" s="60">
        <v>103.7</v>
      </c>
      <c r="M48" s="61">
        <v>41.66</v>
      </c>
    </row>
    <row r="49" spans="1:13" x14ac:dyDescent="0.2">
      <c r="A49" s="3">
        <v>42</v>
      </c>
      <c r="B49" s="59">
        <v>1.895E-3</v>
      </c>
      <c r="C49" s="59">
        <v>1.8929999999999999E-3</v>
      </c>
      <c r="D49" s="60">
        <v>96749.9</v>
      </c>
      <c r="E49" s="60">
        <v>183.2</v>
      </c>
      <c r="F49" s="61">
        <v>37.15</v>
      </c>
      <c r="G49" s="3" t="s">
        <v>12</v>
      </c>
      <c r="H49" s="3">
        <v>42</v>
      </c>
      <c r="I49" s="59">
        <v>1.1490000000000001E-3</v>
      </c>
      <c r="J49" s="59">
        <v>1.1479999999999999E-3</v>
      </c>
      <c r="K49" s="60">
        <v>98196.1</v>
      </c>
      <c r="L49" s="60">
        <v>112.7</v>
      </c>
      <c r="M49" s="61">
        <v>40.700000000000003</v>
      </c>
    </row>
    <row r="50" spans="1:13" x14ac:dyDescent="0.2">
      <c r="A50" s="3">
        <v>43</v>
      </c>
      <c r="B50" s="59">
        <v>2.013E-3</v>
      </c>
      <c r="C50" s="59">
        <v>2.0110000000000002E-3</v>
      </c>
      <c r="D50" s="60">
        <v>96566.7</v>
      </c>
      <c r="E50" s="60">
        <v>194.2</v>
      </c>
      <c r="F50" s="61">
        <v>36.22</v>
      </c>
      <c r="G50" s="3" t="s">
        <v>12</v>
      </c>
      <c r="H50" s="3">
        <v>43</v>
      </c>
      <c r="I50" s="59">
        <v>1.2639999999999999E-3</v>
      </c>
      <c r="J50" s="59">
        <v>1.263E-3</v>
      </c>
      <c r="K50" s="60">
        <v>98083.4</v>
      </c>
      <c r="L50" s="60">
        <v>123.9</v>
      </c>
      <c r="M50" s="61">
        <v>39.75</v>
      </c>
    </row>
    <row r="51" spans="1:13" x14ac:dyDescent="0.2">
      <c r="A51" s="3">
        <v>44</v>
      </c>
      <c r="B51" s="59">
        <v>2.1510000000000001E-3</v>
      </c>
      <c r="C51" s="59">
        <v>2.1480000000000002E-3</v>
      </c>
      <c r="D51" s="60">
        <v>96372.4</v>
      </c>
      <c r="E51" s="60">
        <v>207</v>
      </c>
      <c r="F51" s="61">
        <v>35.29</v>
      </c>
      <c r="G51" s="3" t="s">
        <v>12</v>
      </c>
      <c r="H51" s="3">
        <v>44</v>
      </c>
      <c r="I51" s="59">
        <v>1.338E-3</v>
      </c>
      <c r="J51" s="59">
        <v>1.3370000000000001E-3</v>
      </c>
      <c r="K51" s="60">
        <v>97959.5</v>
      </c>
      <c r="L51" s="60">
        <v>131</v>
      </c>
      <c r="M51" s="61">
        <v>38.799999999999997</v>
      </c>
    </row>
    <row r="52" spans="1:13" x14ac:dyDescent="0.2">
      <c r="A52" s="3">
        <v>45</v>
      </c>
      <c r="B52" s="59">
        <v>2.3969999999999998E-3</v>
      </c>
      <c r="C52" s="59">
        <v>2.3939999999999999E-3</v>
      </c>
      <c r="D52" s="60">
        <v>96165.4</v>
      </c>
      <c r="E52" s="60">
        <v>230.2</v>
      </c>
      <c r="F52" s="61">
        <v>34.369999999999997</v>
      </c>
      <c r="G52" s="3" t="s">
        <v>12</v>
      </c>
      <c r="H52" s="3">
        <v>45</v>
      </c>
      <c r="I52" s="59">
        <v>1.529E-3</v>
      </c>
      <c r="J52" s="59">
        <v>1.5269999999999999E-3</v>
      </c>
      <c r="K52" s="60">
        <v>97828.5</v>
      </c>
      <c r="L52" s="60">
        <v>149.4</v>
      </c>
      <c r="M52" s="61">
        <v>37.85</v>
      </c>
    </row>
    <row r="53" spans="1:13" x14ac:dyDescent="0.2">
      <c r="A53" s="3">
        <v>46</v>
      </c>
      <c r="B53" s="59">
        <v>2.545E-3</v>
      </c>
      <c r="C53" s="59">
        <v>2.542E-3</v>
      </c>
      <c r="D53" s="60">
        <v>95935.2</v>
      </c>
      <c r="E53" s="60">
        <v>243.9</v>
      </c>
      <c r="F53" s="61">
        <v>33.450000000000003</v>
      </c>
      <c r="G53" s="3" t="s">
        <v>12</v>
      </c>
      <c r="H53" s="3">
        <v>46</v>
      </c>
      <c r="I53" s="59">
        <v>1.6459999999999999E-3</v>
      </c>
      <c r="J53" s="59">
        <v>1.645E-3</v>
      </c>
      <c r="K53" s="60">
        <v>97679</v>
      </c>
      <c r="L53" s="60">
        <v>160.69999999999999</v>
      </c>
      <c r="M53" s="61">
        <v>36.909999999999997</v>
      </c>
    </row>
    <row r="54" spans="1:13" x14ac:dyDescent="0.2">
      <c r="A54" s="3">
        <v>47</v>
      </c>
      <c r="B54" s="59">
        <v>2.8389999999999999E-3</v>
      </c>
      <c r="C54" s="59">
        <v>2.8349999999999998E-3</v>
      </c>
      <c r="D54" s="60">
        <v>95691.3</v>
      </c>
      <c r="E54" s="60">
        <v>271.3</v>
      </c>
      <c r="F54" s="61">
        <v>32.53</v>
      </c>
      <c r="G54" s="3" t="s">
        <v>12</v>
      </c>
      <c r="H54" s="3">
        <v>47</v>
      </c>
      <c r="I54" s="59">
        <v>1.8270000000000001E-3</v>
      </c>
      <c r="J54" s="59">
        <v>1.8259999999999999E-3</v>
      </c>
      <c r="K54" s="60">
        <v>97518.399999999994</v>
      </c>
      <c r="L54" s="60">
        <v>178</v>
      </c>
      <c r="M54" s="61">
        <v>35.97</v>
      </c>
    </row>
    <row r="55" spans="1:13" x14ac:dyDescent="0.2">
      <c r="A55" s="3">
        <v>48</v>
      </c>
      <c r="B55" s="59">
        <v>3.0240000000000002E-3</v>
      </c>
      <c r="C55" s="59">
        <v>3.019E-3</v>
      </c>
      <c r="D55" s="60">
        <v>95420</v>
      </c>
      <c r="E55" s="60">
        <v>288.10000000000002</v>
      </c>
      <c r="F55" s="61">
        <v>31.63</v>
      </c>
      <c r="G55" s="3" t="s">
        <v>12</v>
      </c>
      <c r="H55" s="3">
        <v>48</v>
      </c>
      <c r="I55" s="59">
        <v>2.0669999999999998E-3</v>
      </c>
      <c r="J55" s="59">
        <v>2.065E-3</v>
      </c>
      <c r="K55" s="60">
        <v>97340.3</v>
      </c>
      <c r="L55" s="60">
        <v>201</v>
      </c>
      <c r="M55" s="61">
        <v>35.03</v>
      </c>
    </row>
    <row r="56" spans="1:13" x14ac:dyDescent="0.2">
      <c r="A56" s="3">
        <v>49</v>
      </c>
      <c r="B56" s="59">
        <v>3.32E-3</v>
      </c>
      <c r="C56" s="59">
        <v>3.3149999999999998E-3</v>
      </c>
      <c r="D56" s="60">
        <v>95131.9</v>
      </c>
      <c r="E56" s="60">
        <v>315.39999999999998</v>
      </c>
      <c r="F56" s="61">
        <v>30.72</v>
      </c>
      <c r="G56" s="3" t="s">
        <v>12</v>
      </c>
      <c r="H56" s="3">
        <v>49</v>
      </c>
      <c r="I56" s="59">
        <v>2.1519999999999998E-3</v>
      </c>
      <c r="J56" s="59">
        <v>2.15E-3</v>
      </c>
      <c r="K56" s="60">
        <v>97139.4</v>
      </c>
      <c r="L56" s="60">
        <v>208.8</v>
      </c>
      <c r="M56" s="61">
        <v>34.1</v>
      </c>
    </row>
    <row r="57" spans="1:13" x14ac:dyDescent="0.2">
      <c r="A57" s="3">
        <v>50</v>
      </c>
      <c r="B57" s="59">
        <v>3.689E-3</v>
      </c>
      <c r="C57" s="59">
        <v>3.6819999999999999E-3</v>
      </c>
      <c r="D57" s="60">
        <v>94816.6</v>
      </c>
      <c r="E57" s="60">
        <v>349.1</v>
      </c>
      <c r="F57" s="61">
        <v>29.82</v>
      </c>
      <c r="G57" s="3" t="s">
        <v>12</v>
      </c>
      <c r="H57" s="3">
        <v>50</v>
      </c>
      <c r="I57" s="59">
        <v>2.5600000000000002E-3</v>
      </c>
      <c r="J57" s="59">
        <v>2.5569999999999998E-3</v>
      </c>
      <c r="K57" s="60">
        <v>96930.5</v>
      </c>
      <c r="L57" s="60">
        <v>247.9</v>
      </c>
      <c r="M57" s="61">
        <v>33.17</v>
      </c>
    </row>
    <row r="58" spans="1:13" x14ac:dyDescent="0.2">
      <c r="A58" s="3">
        <v>51</v>
      </c>
      <c r="B58" s="59">
        <v>4.0940000000000004E-3</v>
      </c>
      <c r="C58" s="59">
        <v>4.0860000000000002E-3</v>
      </c>
      <c r="D58" s="60">
        <v>94467.4</v>
      </c>
      <c r="E58" s="60">
        <v>386</v>
      </c>
      <c r="F58" s="61">
        <v>28.93</v>
      </c>
      <c r="G58" s="3" t="s">
        <v>12</v>
      </c>
      <c r="H58" s="3">
        <v>51</v>
      </c>
      <c r="I58" s="59">
        <v>2.6919999999999999E-3</v>
      </c>
      <c r="J58" s="59">
        <v>2.689E-3</v>
      </c>
      <c r="K58" s="60">
        <v>96682.7</v>
      </c>
      <c r="L58" s="60">
        <v>260</v>
      </c>
      <c r="M58" s="61">
        <v>32.26</v>
      </c>
    </row>
    <row r="59" spans="1:13" x14ac:dyDescent="0.2">
      <c r="A59" s="3">
        <v>52</v>
      </c>
      <c r="B59" s="59">
        <v>4.3499999999999997E-3</v>
      </c>
      <c r="C59" s="59">
        <v>4.3410000000000002E-3</v>
      </c>
      <c r="D59" s="60">
        <v>94081.4</v>
      </c>
      <c r="E59" s="60">
        <v>408.4</v>
      </c>
      <c r="F59" s="61">
        <v>28.05</v>
      </c>
      <c r="G59" s="3" t="s">
        <v>12</v>
      </c>
      <c r="H59" s="3">
        <v>52</v>
      </c>
      <c r="I59" s="59">
        <v>2.8630000000000001E-3</v>
      </c>
      <c r="J59" s="59">
        <v>2.8579999999999999E-3</v>
      </c>
      <c r="K59" s="60">
        <v>96422.7</v>
      </c>
      <c r="L59" s="60">
        <v>275.60000000000002</v>
      </c>
      <c r="M59" s="61">
        <v>31.34</v>
      </c>
    </row>
    <row r="60" spans="1:13" x14ac:dyDescent="0.2">
      <c r="A60" s="3">
        <v>53</v>
      </c>
      <c r="B60" s="59">
        <v>4.9449999999999997E-3</v>
      </c>
      <c r="C60" s="59">
        <v>4.9329999999999999E-3</v>
      </c>
      <c r="D60" s="60">
        <v>93673.1</v>
      </c>
      <c r="E60" s="60">
        <v>462.1</v>
      </c>
      <c r="F60" s="61">
        <v>27.17</v>
      </c>
      <c r="G60" s="3" t="s">
        <v>12</v>
      </c>
      <c r="H60" s="3">
        <v>53</v>
      </c>
      <c r="I60" s="59">
        <v>3.1589999999999999E-3</v>
      </c>
      <c r="J60" s="59">
        <v>3.1540000000000001E-3</v>
      </c>
      <c r="K60" s="60">
        <v>96147.1</v>
      </c>
      <c r="L60" s="60">
        <v>303.3</v>
      </c>
      <c r="M60" s="61">
        <v>30.43</v>
      </c>
    </row>
    <row r="61" spans="1:13" x14ac:dyDescent="0.2">
      <c r="A61" s="3">
        <v>54</v>
      </c>
      <c r="B61" s="59">
        <v>5.3810000000000004E-3</v>
      </c>
      <c r="C61" s="59">
        <v>5.3670000000000002E-3</v>
      </c>
      <c r="D61" s="60">
        <v>93211</v>
      </c>
      <c r="E61" s="60">
        <v>500.3</v>
      </c>
      <c r="F61" s="61">
        <v>26.3</v>
      </c>
      <c r="G61" s="3" t="s">
        <v>12</v>
      </c>
      <c r="H61" s="3">
        <v>54</v>
      </c>
      <c r="I61" s="59">
        <v>3.539E-3</v>
      </c>
      <c r="J61" s="59">
        <v>3.5330000000000001E-3</v>
      </c>
      <c r="K61" s="60">
        <v>95843.8</v>
      </c>
      <c r="L61" s="60">
        <v>338.6</v>
      </c>
      <c r="M61" s="61">
        <v>29.53</v>
      </c>
    </row>
    <row r="62" spans="1:13" x14ac:dyDescent="0.2">
      <c r="A62" s="3">
        <v>55</v>
      </c>
      <c r="B62" s="59">
        <v>5.9290000000000002E-3</v>
      </c>
      <c r="C62" s="59">
        <v>5.9109999999999996E-3</v>
      </c>
      <c r="D62" s="60">
        <v>92710.7</v>
      </c>
      <c r="E62" s="60">
        <v>548</v>
      </c>
      <c r="F62" s="61">
        <v>25.44</v>
      </c>
      <c r="G62" s="3" t="s">
        <v>12</v>
      </c>
      <c r="H62" s="3">
        <v>55</v>
      </c>
      <c r="I62" s="59">
        <v>3.7580000000000001E-3</v>
      </c>
      <c r="J62" s="59">
        <v>3.7499999999999999E-3</v>
      </c>
      <c r="K62" s="60">
        <v>95505.2</v>
      </c>
      <c r="L62" s="60">
        <v>358.2</v>
      </c>
      <c r="M62" s="61">
        <v>28.63</v>
      </c>
    </row>
    <row r="63" spans="1:13" x14ac:dyDescent="0.2">
      <c r="A63" s="3">
        <v>56</v>
      </c>
      <c r="B63" s="59">
        <v>6.463E-3</v>
      </c>
      <c r="C63" s="59">
        <v>6.4419999999999998E-3</v>
      </c>
      <c r="D63" s="60">
        <v>92162.6</v>
      </c>
      <c r="E63" s="60">
        <v>593.70000000000005</v>
      </c>
      <c r="F63" s="61">
        <v>24.59</v>
      </c>
      <c r="G63" s="3" t="s">
        <v>12</v>
      </c>
      <c r="H63" s="3">
        <v>56</v>
      </c>
      <c r="I63" s="59">
        <v>4.1539999999999997E-3</v>
      </c>
      <c r="J63" s="59">
        <v>4.1460000000000004E-3</v>
      </c>
      <c r="K63" s="60">
        <v>95147</v>
      </c>
      <c r="L63" s="60">
        <v>394.5</v>
      </c>
      <c r="M63" s="61">
        <v>27.74</v>
      </c>
    </row>
    <row r="64" spans="1:13" x14ac:dyDescent="0.2">
      <c r="A64" s="3">
        <v>57</v>
      </c>
      <c r="B64" s="59">
        <v>6.8640000000000003E-3</v>
      </c>
      <c r="C64" s="59">
        <v>6.8399999999999997E-3</v>
      </c>
      <c r="D64" s="60">
        <v>91568.9</v>
      </c>
      <c r="E64" s="60">
        <v>626.29999999999995</v>
      </c>
      <c r="F64" s="61">
        <v>23.74</v>
      </c>
      <c r="G64" s="3" t="s">
        <v>12</v>
      </c>
      <c r="H64" s="3">
        <v>57</v>
      </c>
      <c r="I64" s="59">
        <v>4.3990000000000001E-3</v>
      </c>
      <c r="J64" s="59">
        <v>4.3889999999999997E-3</v>
      </c>
      <c r="K64" s="60">
        <v>94752.5</v>
      </c>
      <c r="L64" s="60">
        <v>415.9</v>
      </c>
      <c r="M64" s="61">
        <v>26.85</v>
      </c>
    </row>
    <row r="65" spans="1:13" x14ac:dyDescent="0.2">
      <c r="A65" s="3">
        <v>58</v>
      </c>
      <c r="B65" s="59">
        <v>7.5230000000000002E-3</v>
      </c>
      <c r="C65" s="59">
        <v>7.4949999999999999E-3</v>
      </c>
      <c r="D65" s="60">
        <v>90942.6</v>
      </c>
      <c r="E65" s="60">
        <v>681.6</v>
      </c>
      <c r="F65" s="61">
        <v>22.9</v>
      </c>
      <c r="G65" s="3" t="s">
        <v>12</v>
      </c>
      <c r="H65" s="3">
        <v>58</v>
      </c>
      <c r="I65" s="59">
        <v>4.7369999999999999E-3</v>
      </c>
      <c r="J65" s="59">
        <v>4.7260000000000002E-3</v>
      </c>
      <c r="K65" s="60">
        <v>94336.6</v>
      </c>
      <c r="L65" s="60">
        <v>445.8</v>
      </c>
      <c r="M65" s="61">
        <v>25.97</v>
      </c>
    </row>
    <row r="66" spans="1:13" x14ac:dyDescent="0.2">
      <c r="A66" s="3">
        <v>59</v>
      </c>
      <c r="B66" s="59">
        <v>8.038E-3</v>
      </c>
      <c r="C66" s="59">
        <v>8.0059999999999992E-3</v>
      </c>
      <c r="D66" s="60">
        <v>90261</v>
      </c>
      <c r="E66" s="60">
        <v>722.6</v>
      </c>
      <c r="F66" s="61">
        <v>22.07</v>
      </c>
      <c r="G66" s="3" t="s">
        <v>12</v>
      </c>
      <c r="H66" s="3">
        <v>59</v>
      </c>
      <c r="I66" s="59">
        <v>5.3049999999999998E-3</v>
      </c>
      <c r="J66" s="59">
        <v>5.2900000000000004E-3</v>
      </c>
      <c r="K66" s="60">
        <v>93890.8</v>
      </c>
      <c r="L66" s="60">
        <v>496.7</v>
      </c>
      <c r="M66" s="61">
        <v>25.09</v>
      </c>
    </row>
    <row r="67" spans="1:13" x14ac:dyDescent="0.2">
      <c r="A67" s="3">
        <v>60</v>
      </c>
      <c r="B67" s="59">
        <v>8.848E-3</v>
      </c>
      <c r="C67" s="59">
        <v>8.8090000000000009E-3</v>
      </c>
      <c r="D67" s="60">
        <v>89538.4</v>
      </c>
      <c r="E67" s="60">
        <v>788.7</v>
      </c>
      <c r="F67" s="61">
        <v>21.24</v>
      </c>
      <c r="G67" s="3" t="s">
        <v>12</v>
      </c>
      <c r="H67" s="3">
        <v>60</v>
      </c>
      <c r="I67" s="59">
        <v>5.7089999999999997E-3</v>
      </c>
      <c r="J67" s="59">
        <v>5.6930000000000001E-3</v>
      </c>
      <c r="K67" s="60">
        <v>93394.1</v>
      </c>
      <c r="L67" s="60">
        <v>531.70000000000005</v>
      </c>
      <c r="M67" s="61">
        <v>24.22</v>
      </c>
    </row>
    <row r="68" spans="1:13" x14ac:dyDescent="0.2">
      <c r="A68" s="3">
        <v>61</v>
      </c>
      <c r="B68" s="59">
        <v>9.9559999999999996E-3</v>
      </c>
      <c r="C68" s="59">
        <v>9.9059999999999999E-3</v>
      </c>
      <c r="D68" s="60">
        <v>88749.7</v>
      </c>
      <c r="E68" s="60">
        <v>879.2</v>
      </c>
      <c r="F68" s="61">
        <v>20.43</v>
      </c>
      <c r="G68" s="3" t="s">
        <v>12</v>
      </c>
      <c r="H68" s="3">
        <v>61</v>
      </c>
      <c r="I68" s="59">
        <v>6.4609999999999997E-3</v>
      </c>
      <c r="J68" s="59">
        <v>6.4400000000000004E-3</v>
      </c>
      <c r="K68" s="60">
        <v>92862.399999999994</v>
      </c>
      <c r="L68" s="60">
        <v>598.1</v>
      </c>
      <c r="M68" s="61">
        <v>23.35</v>
      </c>
    </row>
    <row r="69" spans="1:13" x14ac:dyDescent="0.2">
      <c r="A69" s="3">
        <v>62</v>
      </c>
      <c r="B69" s="59">
        <v>1.1199000000000001E-2</v>
      </c>
      <c r="C69" s="59">
        <v>1.1136999999999999E-2</v>
      </c>
      <c r="D69" s="60">
        <v>87870.5</v>
      </c>
      <c r="E69" s="60">
        <v>978.6</v>
      </c>
      <c r="F69" s="61">
        <v>19.63</v>
      </c>
      <c r="G69" s="3" t="s">
        <v>12</v>
      </c>
      <c r="H69" s="3">
        <v>62</v>
      </c>
      <c r="I69" s="59">
        <v>6.9579999999999998E-3</v>
      </c>
      <c r="J69" s="59">
        <v>6.9340000000000001E-3</v>
      </c>
      <c r="K69" s="60">
        <v>92264.4</v>
      </c>
      <c r="L69" s="60">
        <v>639.79999999999995</v>
      </c>
      <c r="M69" s="61">
        <v>22.5</v>
      </c>
    </row>
    <row r="70" spans="1:13" x14ac:dyDescent="0.2">
      <c r="A70" s="3">
        <v>63</v>
      </c>
      <c r="B70" s="59">
        <v>1.2349000000000001E-2</v>
      </c>
      <c r="C70" s="59">
        <v>1.2274E-2</v>
      </c>
      <c r="D70" s="60">
        <v>86891.9</v>
      </c>
      <c r="E70" s="60">
        <v>1066.5</v>
      </c>
      <c r="F70" s="61">
        <v>18.84</v>
      </c>
      <c r="G70" s="3" t="s">
        <v>12</v>
      </c>
      <c r="H70" s="3">
        <v>63</v>
      </c>
      <c r="I70" s="59">
        <v>7.8300000000000002E-3</v>
      </c>
      <c r="J70" s="59">
        <v>7.7990000000000004E-3</v>
      </c>
      <c r="K70" s="60">
        <v>91624.6</v>
      </c>
      <c r="L70" s="60">
        <v>714.6</v>
      </c>
      <c r="M70" s="61">
        <v>21.65</v>
      </c>
    </row>
    <row r="71" spans="1:13" x14ac:dyDescent="0.2">
      <c r="A71" s="3">
        <v>64</v>
      </c>
      <c r="B71" s="59">
        <v>1.3498E-2</v>
      </c>
      <c r="C71" s="59">
        <v>1.3407000000000001E-2</v>
      </c>
      <c r="D71" s="60">
        <v>85825.4</v>
      </c>
      <c r="E71" s="60">
        <v>1150.7</v>
      </c>
      <c r="F71" s="61">
        <v>18.07</v>
      </c>
      <c r="G71" s="3" t="s">
        <v>12</v>
      </c>
      <c r="H71" s="3">
        <v>64</v>
      </c>
      <c r="I71" s="59">
        <v>8.5179999999999995E-3</v>
      </c>
      <c r="J71" s="59">
        <v>8.482E-3</v>
      </c>
      <c r="K71" s="60">
        <v>90910</v>
      </c>
      <c r="L71" s="60">
        <v>771.1</v>
      </c>
      <c r="M71" s="61">
        <v>20.82</v>
      </c>
    </row>
    <row r="72" spans="1:13" x14ac:dyDescent="0.2">
      <c r="A72" s="3">
        <v>65</v>
      </c>
      <c r="B72" s="59">
        <v>1.4981E-2</v>
      </c>
      <c r="C72" s="59">
        <v>1.487E-2</v>
      </c>
      <c r="D72" s="60">
        <v>84674.7</v>
      </c>
      <c r="E72" s="60">
        <v>1259.0999999999999</v>
      </c>
      <c r="F72" s="61">
        <v>17.309999999999999</v>
      </c>
      <c r="G72" s="3" t="s">
        <v>12</v>
      </c>
      <c r="H72" s="3">
        <v>65</v>
      </c>
      <c r="I72" s="59">
        <v>9.2370000000000004E-3</v>
      </c>
      <c r="J72" s="59">
        <v>9.1940000000000008E-3</v>
      </c>
      <c r="K72" s="60">
        <v>90139</v>
      </c>
      <c r="L72" s="60">
        <v>828.8</v>
      </c>
      <c r="M72" s="61">
        <v>19.989999999999998</v>
      </c>
    </row>
    <row r="73" spans="1:13" x14ac:dyDescent="0.2">
      <c r="A73" s="3">
        <v>66</v>
      </c>
      <c r="B73" s="59">
        <v>1.6421000000000002E-2</v>
      </c>
      <c r="C73" s="59">
        <v>1.6288E-2</v>
      </c>
      <c r="D73" s="60">
        <v>83415.600000000006</v>
      </c>
      <c r="E73" s="60">
        <v>1358.6</v>
      </c>
      <c r="F73" s="61">
        <v>16.559999999999999</v>
      </c>
      <c r="G73" s="3" t="s">
        <v>12</v>
      </c>
      <c r="H73" s="3">
        <v>66</v>
      </c>
      <c r="I73" s="59">
        <v>1.0167000000000001E-2</v>
      </c>
      <c r="J73" s="59">
        <v>1.0116E-2</v>
      </c>
      <c r="K73" s="60">
        <v>89310.2</v>
      </c>
      <c r="L73" s="60">
        <v>903.4</v>
      </c>
      <c r="M73" s="61">
        <v>19.18</v>
      </c>
    </row>
    <row r="74" spans="1:13" x14ac:dyDescent="0.2">
      <c r="A74" s="3">
        <v>67</v>
      </c>
      <c r="B74" s="59">
        <v>1.7833000000000002E-2</v>
      </c>
      <c r="C74" s="59">
        <v>1.7676000000000001E-2</v>
      </c>
      <c r="D74" s="60">
        <v>82057</v>
      </c>
      <c r="E74" s="60">
        <v>1450.4</v>
      </c>
      <c r="F74" s="61">
        <v>15.83</v>
      </c>
      <c r="G74" s="3" t="s">
        <v>12</v>
      </c>
      <c r="H74" s="3">
        <v>67</v>
      </c>
      <c r="I74" s="59">
        <v>1.1372999999999999E-2</v>
      </c>
      <c r="J74" s="59">
        <v>1.1308E-2</v>
      </c>
      <c r="K74" s="60">
        <v>88406.8</v>
      </c>
      <c r="L74" s="60">
        <v>999.7</v>
      </c>
      <c r="M74" s="61">
        <v>18.37</v>
      </c>
    </row>
    <row r="75" spans="1:13" x14ac:dyDescent="0.2">
      <c r="A75" s="3">
        <v>68</v>
      </c>
      <c r="B75" s="59">
        <v>1.9932999999999999E-2</v>
      </c>
      <c r="C75" s="59">
        <v>1.9736E-2</v>
      </c>
      <c r="D75" s="60">
        <v>80606.5</v>
      </c>
      <c r="E75" s="60">
        <v>1590.9</v>
      </c>
      <c r="F75" s="61">
        <v>15.11</v>
      </c>
      <c r="G75" s="3" t="s">
        <v>12</v>
      </c>
      <c r="H75" s="3">
        <v>68</v>
      </c>
      <c r="I75" s="59">
        <v>1.2432E-2</v>
      </c>
      <c r="J75" s="59">
        <v>1.2355E-2</v>
      </c>
      <c r="K75" s="60">
        <v>87407</v>
      </c>
      <c r="L75" s="60">
        <v>1079.9000000000001</v>
      </c>
      <c r="M75" s="61">
        <v>17.57</v>
      </c>
    </row>
    <row r="76" spans="1:13" x14ac:dyDescent="0.2">
      <c r="A76" s="3">
        <v>69</v>
      </c>
      <c r="B76" s="59">
        <v>2.1579000000000001E-2</v>
      </c>
      <c r="C76" s="59">
        <v>2.1349E-2</v>
      </c>
      <c r="D76" s="60">
        <v>79015.7</v>
      </c>
      <c r="E76" s="60">
        <v>1686.9</v>
      </c>
      <c r="F76" s="61">
        <v>14.4</v>
      </c>
      <c r="G76" s="3" t="s">
        <v>12</v>
      </c>
      <c r="H76" s="3">
        <v>69</v>
      </c>
      <c r="I76" s="59">
        <v>1.3644E-2</v>
      </c>
      <c r="J76" s="59">
        <v>1.3551000000000001E-2</v>
      </c>
      <c r="K76" s="60">
        <v>86327.1</v>
      </c>
      <c r="L76" s="60">
        <v>1169.8</v>
      </c>
      <c r="M76" s="61">
        <v>16.78</v>
      </c>
    </row>
    <row r="77" spans="1:13" x14ac:dyDescent="0.2">
      <c r="A77" s="3">
        <v>70</v>
      </c>
      <c r="B77" s="59">
        <v>2.3584000000000001E-2</v>
      </c>
      <c r="C77" s="59">
        <v>2.3310000000000001E-2</v>
      </c>
      <c r="D77" s="60">
        <v>77328.800000000003</v>
      </c>
      <c r="E77" s="60">
        <v>1802.5</v>
      </c>
      <c r="F77" s="61">
        <v>13.7</v>
      </c>
      <c r="G77" s="3" t="s">
        <v>12</v>
      </c>
      <c r="H77" s="3">
        <v>70</v>
      </c>
      <c r="I77" s="59">
        <v>1.5219E-2</v>
      </c>
      <c r="J77" s="59">
        <v>1.5103999999999999E-2</v>
      </c>
      <c r="K77" s="60">
        <v>85157.3</v>
      </c>
      <c r="L77" s="60">
        <v>1286.2</v>
      </c>
      <c r="M77" s="61">
        <v>16.010000000000002</v>
      </c>
    </row>
    <row r="78" spans="1:13" x14ac:dyDescent="0.2">
      <c r="A78" s="3">
        <v>71</v>
      </c>
      <c r="B78" s="59">
        <v>2.6141000000000001E-2</v>
      </c>
      <c r="C78" s="59">
        <v>2.5804000000000001E-2</v>
      </c>
      <c r="D78" s="60">
        <v>75526.3</v>
      </c>
      <c r="E78" s="60">
        <v>1948.9</v>
      </c>
      <c r="F78" s="61">
        <v>13.02</v>
      </c>
      <c r="G78" s="3" t="s">
        <v>12</v>
      </c>
      <c r="H78" s="3">
        <v>71</v>
      </c>
      <c r="I78" s="59">
        <v>1.6732E-2</v>
      </c>
      <c r="J78" s="59">
        <v>1.6593E-2</v>
      </c>
      <c r="K78" s="60">
        <v>83871.100000000006</v>
      </c>
      <c r="L78" s="60">
        <v>1391.7</v>
      </c>
      <c r="M78" s="61">
        <v>15.25</v>
      </c>
    </row>
    <row r="79" spans="1:13" x14ac:dyDescent="0.2">
      <c r="A79" s="3">
        <v>72</v>
      </c>
      <c r="B79" s="59">
        <v>2.9100999999999998E-2</v>
      </c>
      <c r="C79" s="59">
        <v>2.8683E-2</v>
      </c>
      <c r="D79" s="60">
        <v>73577.399999999994</v>
      </c>
      <c r="E79" s="60">
        <v>2110.4</v>
      </c>
      <c r="F79" s="61">
        <v>12.35</v>
      </c>
      <c r="G79" s="3" t="s">
        <v>12</v>
      </c>
      <c r="H79" s="3">
        <v>72</v>
      </c>
      <c r="I79" s="59">
        <v>1.8567E-2</v>
      </c>
      <c r="J79" s="59">
        <v>1.8395999999999999E-2</v>
      </c>
      <c r="K79" s="60">
        <v>82479.399999999994</v>
      </c>
      <c r="L79" s="60">
        <v>1517.3</v>
      </c>
      <c r="M79" s="61">
        <v>14.49</v>
      </c>
    </row>
    <row r="80" spans="1:13" x14ac:dyDescent="0.2">
      <c r="A80" s="3">
        <v>73</v>
      </c>
      <c r="B80" s="59">
        <v>3.2084000000000001E-2</v>
      </c>
      <c r="C80" s="59">
        <v>3.1578000000000002E-2</v>
      </c>
      <c r="D80" s="60">
        <v>71467</v>
      </c>
      <c r="E80" s="60">
        <v>2256.8000000000002</v>
      </c>
      <c r="F80" s="61">
        <v>11.7</v>
      </c>
      <c r="G80" s="3" t="s">
        <v>12</v>
      </c>
      <c r="H80" s="3">
        <v>73</v>
      </c>
      <c r="I80" s="59">
        <v>2.1087999999999999E-2</v>
      </c>
      <c r="J80" s="59">
        <v>2.0868000000000001E-2</v>
      </c>
      <c r="K80" s="60">
        <v>80962.100000000006</v>
      </c>
      <c r="L80" s="60">
        <v>1689.5</v>
      </c>
      <c r="M80" s="61">
        <v>13.76</v>
      </c>
    </row>
    <row r="81" spans="1:13" x14ac:dyDescent="0.2">
      <c r="A81" s="3">
        <v>74</v>
      </c>
      <c r="B81" s="59">
        <v>3.5521999999999998E-2</v>
      </c>
      <c r="C81" s="59">
        <v>3.4902000000000002E-2</v>
      </c>
      <c r="D81" s="60">
        <v>69210.2</v>
      </c>
      <c r="E81" s="60">
        <v>2415.6</v>
      </c>
      <c r="F81" s="61">
        <v>11.07</v>
      </c>
      <c r="G81" s="3" t="s">
        <v>12</v>
      </c>
      <c r="H81" s="3">
        <v>74</v>
      </c>
      <c r="I81" s="59">
        <v>2.3831999999999999E-2</v>
      </c>
      <c r="J81" s="59">
        <v>2.3552E-2</v>
      </c>
      <c r="K81" s="60">
        <v>79272.600000000006</v>
      </c>
      <c r="L81" s="60">
        <v>1867</v>
      </c>
      <c r="M81" s="61">
        <v>13.04</v>
      </c>
    </row>
    <row r="82" spans="1:13" x14ac:dyDescent="0.2">
      <c r="A82" s="3">
        <v>75</v>
      </c>
      <c r="B82" s="59">
        <v>4.0070000000000001E-2</v>
      </c>
      <c r="C82" s="59">
        <v>3.9282999999999998E-2</v>
      </c>
      <c r="D82" s="60">
        <v>66794.7</v>
      </c>
      <c r="E82" s="60">
        <v>2623.9</v>
      </c>
      <c r="F82" s="61">
        <v>10.45</v>
      </c>
      <c r="G82" s="3" t="s">
        <v>12</v>
      </c>
      <c r="H82" s="3">
        <v>75</v>
      </c>
      <c r="I82" s="59">
        <v>2.6306E-2</v>
      </c>
      <c r="J82" s="59">
        <v>2.5964999999999998E-2</v>
      </c>
      <c r="K82" s="60">
        <v>77405.600000000006</v>
      </c>
      <c r="L82" s="60">
        <v>2009.8</v>
      </c>
      <c r="M82" s="61">
        <v>12.34</v>
      </c>
    </row>
    <row r="83" spans="1:13" x14ac:dyDescent="0.2">
      <c r="A83" s="3">
        <v>76</v>
      </c>
      <c r="B83" s="59">
        <v>4.4559000000000001E-2</v>
      </c>
      <c r="C83" s="59">
        <v>4.3587000000000001E-2</v>
      </c>
      <c r="D83" s="60">
        <v>64170.8</v>
      </c>
      <c r="E83" s="60">
        <v>2797</v>
      </c>
      <c r="F83" s="61">
        <v>9.85</v>
      </c>
      <c r="G83" s="3" t="s">
        <v>12</v>
      </c>
      <c r="H83" s="3">
        <v>76</v>
      </c>
      <c r="I83" s="59">
        <v>2.971E-2</v>
      </c>
      <c r="J83" s="59">
        <v>2.9274999999999999E-2</v>
      </c>
      <c r="K83" s="60">
        <v>75395.8</v>
      </c>
      <c r="L83" s="60">
        <v>2207.1999999999998</v>
      </c>
      <c r="M83" s="61">
        <v>11.66</v>
      </c>
    </row>
    <row r="84" spans="1:13" x14ac:dyDescent="0.2">
      <c r="A84" s="3">
        <v>77</v>
      </c>
      <c r="B84" s="59">
        <v>4.9797000000000001E-2</v>
      </c>
      <c r="C84" s="59">
        <v>4.8587999999999999E-2</v>
      </c>
      <c r="D84" s="60">
        <v>61373.7</v>
      </c>
      <c r="E84" s="60">
        <v>2982</v>
      </c>
      <c r="F84" s="61">
        <v>9.2799999999999994</v>
      </c>
      <c r="G84" s="3" t="s">
        <v>12</v>
      </c>
      <c r="H84" s="3">
        <v>77</v>
      </c>
      <c r="I84" s="59">
        <v>3.3378999999999999E-2</v>
      </c>
      <c r="J84" s="59">
        <v>3.2830999999999999E-2</v>
      </c>
      <c r="K84" s="60">
        <v>73188.600000000006</v>
      </c>
      <c r="L84" s="60">
        <v>2402.9</v>
      </c>
      <c r="M84" s="61">
        <v>10.99</v>
      </c>
    </row>
    <row r="85" spans="1:13" x14ac:dyDescent="0.2">
      <c r="A85" s="3">
        <v>78</v>
      </c>
      <c r="B85" s="59">
        <v>5.5432000000000002E-2</v>
      </c>
      <c r="C85" s="59">
        <v>5.3938E-2</v>
      </c>
      <c r="D85" s="60">
        <v>58391.7</v>
      </c>
      <c r="E85" s="60">
        <v>3149.5</v>
      </c>
      <c r="F85" s="61">
        <v>8.73</v>
      </c>
      <c r="G85" s="3" t="s">
        <v>12</v>
      </c>
      <c r="H85" s="3">
        <v>78</v>
      </c>
      <c r="I85" s="59">
        <v>3.7564E-2</v>
      </c>
      <c r="J85" s="59">
        <v>3.6872000000000002E-2</v>
      </c>
      <c r="K85" s="60">
        <v>70785.7</v>
      </c>
      <c r="L85" s="60">
        <v>2610</v>
      </c>
      <c r="M85" s="61">
        <v>10.35</v>
      </c>
    </row>
    <row r="86" spans="1:13" x14ac:dyDescent="0.2">
      <c r="A86" s="3">
        <v>79</v>
      </c>
      <c r="B86" s="59">
        <v>6.2548999999999993E-2</v>
      </c>
      <c r="C86" s="59">
        <v>6.0651999999999998E-2</v>
      </c>
      <c r="D86" s="60">
        <v>55242.2</v>
      </c>
      <c r="E86" s="60">
        <v>3350.5</v>
      </c>
      <c r="F86" s="61">
        <v>8.1999999999999993</v>
      </c>
      <c r="G86" s="3" t="s">
        <v>12</v>
      </c>
      <c r="H86" s="3">
        <v>79</v>
      </c>
      <c r="I86" s="59">
        <v>4.2918999999999999E-2</v>
      </c>
      <c r="J86" s="59">
        <v>4.2016999999999999E-2</v>
      </c>
      <c r="K86" s="60">
        <v>68175.7</v>
      </c>
      <c r="L86" s="60">
        <v>2864.5</v>
      </c>
      <c r="M86" s="61">
        <v>9.73</v>
      </c>
    </row>
    <row r="87" spans="1:13" x14ac:dyDescent="0.2">
      <c r="A87" s="3">
        <v>80</v>
      </c>
      <c r="B87" s="59">
        <v>6.9365999999999997E-2</v>
      </c>
      <c r="C87" s="59">
        <v>6.7041000000000003E-2</v>
      </c>
      <c r="D87" s="60">
        <v>51891.7</v>
      </c>
      <c r="E87" s="60">
        <v>3478.9</v>
      </c>
      <c r="F87" s="61">
        <v>7.7</v>
      </c>
      <c r="G87" s="3" t="s">
        <v>12</v>
      </c>
      <c r="H87" s="3">
        <v>80</v>
      </c>
      <c r="I87" s="59">
        <v>4.8481999999999997E-2</v>
      </c>
      <c r="J87" s="59">
        <v>4.7335000000000002E-2</v>
      </c>
      <c r="K87" s="60">
        <v>65311.199999999997</v>
      </c>
      <c r="L87" s="60">
        <v>3091.5</v>
      </c>
      <c r="M87" s="61">
        <v>9.1300000000000008</v>
      </c>
    </row>
    <row r="88" spans="1:13" x14ac:dyDescent="0.2">
      <c r="A88" s="3">
        <v>81</v>
      </c>
      <c r="B88" s="59">
        <v>7.7719999999999997E-2</v>
      </c>
      <c r="C88" s="59">
        <v>7.4813000000000004E-2</v>
      </c>
      <c r="D88" s="60">
        <v>48412.800000000003</v>
      </c>
      <c r="E88" s="60">
        <v>3621.9</v>
      </c>
      <c r="F88" s="61">
        <v>7.21</v>
      </c>
      <c r="G88" s="3" t="s">
        <v>12</v>
      </c>
      <c r="H88" s="3">
        <v>81</v>
      </c>
      <c r="I88" s="59">
        <v>5.4566999999999997E-2</v>
      </c>
      <c r="J88" s="59">
        <v>5.3117999999999999E-2</v>
      </c>
      <c r="K88" s="60">
        <v>62219.7</v>
      </c>
      <c r="L88" s="60">
        <v>3305</v>
      </c>
      <c r="M88" s="61">
        <v>8.56</v>
      </c>
    </row>
    <row r="89" spans="1:13" x14ac:dyDescent="0.2">
      <c r="A89" s="3">
        <v>82</v>
      </c>
      <c r="B89" s="59">
        <v>8.7184999999999999E-2</v>
      </c>
      <c r="C89" s="59">
        <v>8.3543000000000006E-2</v>
      </c>
      <c r="D89" s="60">
        <v>44790.9</v>
      </c>
      <c r="E89" s="60">
        <v>3742</v>
      </c>
      <c r="F89" s="61">
        <v>6.76</v>
      </c>
      <c r="G89" s="3" t="s">
        <v>12</v>
      </c>
      <c r="H89" s="3">
        <v>82</v>
      </c>
      <c r="I89" s="59">
        <v>6.0707999999999998E-2</v>
      </c>
      <c r="J89" s="59">
        <v>5.8918999999999999E-2</v>
      </c>
      <c r="K89" s="60">
        <v>58914.7</v>
      </c>
      <c r="L89" s="60">
        <v>3471.2</v>
      </c>
      <c r="M89" s="61">
        <v>8.01</v>
      </c>
    </row>
    <row r="90" spans="1:13" x14ac:dyDescent="0.2">
      <c r="A90" s="3">
        <v>83</v>
      </c>
      <c r="B90" s="59">
        <v>9.6224000000000004E-2</v>
      </c>
      <c r="C90" s="59">
        <v>9.1807E-2</v>
      </c>
      <c r="D90" s="60">
        <v>41048.9</v>
      </c>
      <c r="E90" s="60">
        <v>3768.6</v>
      </c>
      <c r="F90" s="61">
        <v>6.33</v>
      </c>
      <c r="G90" s="3" t="s">
        <v>12</v>
      </c>
      <c r="H90" s="3">
        <v>83</v>
      </c>
      <c r="I90" s="59">
        <v>6.8811999999999998E-2</v>
      </c>
      <c r="J90" s="59">
        <v>6.6524E-2</v>
      </c>
      <c r="K90" s="60">
        <v>55443.5</v>
      </c>
      <c r="L90" s="60">
        <v>3688.3</v>
      </c>
      <c r="M90" s="61">
        <v>7.48</v>
      </c>
    </row>
    <row r="91" spans="1:13" x14ac:dyDescent="0.2">
      <c r="A91" s="3">
        <v>84</v>
      </c>
      <c r="B91" s="59">
        <v>0.107307</v>
      </c>
      <c r="C91" s="59">
        <v>0.101843</v>
      </c>
      <c r="D91" s="60">
        <v>37280.400000000001</v>
      </c>
      <c r="E91" s="60">
        <v>3796.7</v>
      </c>
      <c r="F91" s="61">
        <v>5.91</v>
      </c>
      <c r="G91" s="3" t="s">
        <v>12</v>
      </c>
      <c r="H91" s="3">
        <v>84</v>
      </c>
      <c r="I91" s="59">
        <v>7.7711000000000002E-2</v>
      </c>
      <c r="J91" s="59">
        <v>7.4803999999999995E-2</v>
      </c>
      <c r="K91" s="60">
        <v>51755.199999999997</v>
      </c>
      <c r="L91" s="60">
        <v>3871.5</v>
      </c>
      <c r="M91" s="61">
        <v>6.98</v>
      </c>
    </row>
    <row r="92" spans="1:13" x14ac:dyDescent="0.2">
      <c r="A92" s="3">
        <v>85</v>
      </c>
      <c r="B92" s="59">
        <v>0.11967999999999999</v>
      </c>
      <c r="C92" s="59">
        <v>0.11292199999999999</v>
      </c>
      <c r="D92" s="60">
        <v>33483.599999999999</v>
      </c>
      <c r="E92" s="60">
        <v>3781.1</v>
      </c>
      <c r="F92" s="61">
        <v>5.53</v>
      </c>
      <c r="G92" s="3" t="s">
        <v>12</v>
      </c>
      <c r="H92" s="3">
        <v>85</v>
      </c>
      <c r="I92" s="59">
        <v>8.7256E-2</v>
      </c>
      <c r="J92" s="59">
        <v>8.3608000000000002E-2</v>
      </c>
      <c r="K92" s="60">
        <v>47883.7</v>
      </c>
      <c r="L92" s="60">
        <v>4003.5</v>
      </c>
      <c r="M92" s="61">
        <v>6.51</v>
      </c>
    </row>
    <row r="93" spans="1:13" x14ac:dyDescent="0.2">
      <c r="A93" s="3">
        <v>86</v>
      </c>
      <c r="B93" s="59">
        <v>0.134436</v>
      </c>
      <c r="C93" s="59">
        <v>0.125969</v>
      </c>
      <c r="D93" s="60">
        <v>29702.6</v>
      </c>
      <c r="E93" s="60">
        <v>3741.6</v>
      </c>
      <c r="F93" s="61">
        <v>5.17</v>
      </c>
      <c r="G93" s="3" t="s">
        <v>12</v>
      </c>
      <c r="H93" s="3">
        <v>86</v>
      </c>
      <c r="I93" s="59">
        <v>9.7701999999999997E-2</v>
      </c>
      <c r="J93" s="59">
        <v>9.3150999999999998E-2</v>
      </c>
      <c r="K93" s="60">
        <v>43880.2</v>
      </c>
      <c r="L93" s="60">
        <v>4087.5</v>
      </c>
      <c r="M93" s="61">
        <v>6.05</v>
      </c>
    </row>
    <row r="94" spans="1:13" x14ac:dyDescent="0.2">
      <c r="A94" s="3">
        <v>87</v>
      </c>
      <c r="B94" s="59">
        <v>0.14188600000000001</v>
      </c>
      <c r="C94" s="59">
        <v>0.13248699999999999</v>
      </c>
      <c r="D94" s="60">
        <v>25961</v>
      </c>
      <c r="E94" s="60">
        <v>3439.5</v>
      </c>
      <c r="F94" s="61">
        <v>4.84</v>
      </c>
      <c r="G94" s="3" t="s">
        <v>12</v>
      </c>
      <c r="H94" s="3">
        <v>87</v>
      </c>
      <c r="I94" s="59">
        <v>0.107459</v>
      </c>
      <c r="J94" s="59">
        <v>0.10198</v>
      </c>
      <c r="K94" s="60">
        <v>39792.699999999997</v>
      </c>
      <c r="L94" s="60">
        <v>4058.1</v>
      </c>
      <c r="M94" s="61">
        <v>5.62</v>
      </c>
    </row>
    <row r="95" spans="1:13" x14ac:dyDescent="0.2">
      <c r="A95" s="3">
        <v>88</v>
      </c>
      <c r="B95" s="59">
        <v>0.156277</v>
      </c>
      <c r="C95" s="59">
        <v>0.144951</v>
      </c>
      <c r="D95" s="60">
        <v>22521.5</v>
      </c>
      <c r="E95" s="60">
        <v>3264.5</v>
      </c>
      <c r="F95" s="61">
        <v>4.5</v>
      </c>
      <c r="G95" s="3" t="s">
        <v>12</v>
      </c>
      <c r="H95" s="3">
        <v>88</v>
      </c>
      <c r="I95" s="59">
        <v>0.12200800000000001</v>
      </c>
      <c r="J95" s="59">
        <v>0.114993</v>
      </c>
      <c r="K95" s="60">
        <v>35734.699999999997</v>
      </c>
      <c r="L95" s="60">
        <v>4109.2</v>
      </c>
      <c r="M95" s="61">
        <v>5.21</v>
      </c>
    </row>
    <row r="96" spans="1:13" x14ac:dyDescent="0.2">
      <c r="A96" s="3">
        <v>89</v>
      </c>
      <c r="B96" s="59">
        <v>0.170518</v>
      </c>
      <c r="C96" s="59">
        <v>0.15712200000000001</v>
      </c>
      <c r="D96" s="60">
        <v>19257</v>
      </c>
      <c r="E96" s="60">
        <v>3025.7</v>
      </c>
      <c r="F96" s="61">
        <v>4.18</v>
      </c>
      <c r="G96" s="3" t="s">
        <v>12</v>
      </c>
      <c r="H96" s="3">
        <v>89</v>
      </c>
      <c r="I96" s="59">
        <v>0.133992</v>
      </c>
      <c r="J96" s="59">
        <v>0.125579</v>
      </c>
      <c r="K96" s="60">
        <v>31625.4</v>
      </c>
      <c r="L96" s="60">
        <v>3971.5</v>
      </c>
      <c r="M96" s="61">
        <v>4.82</v>
      </c>
    </row>
    <row r="97" spans="1:13" x14ac:dyDescent="0.2">
      <c r="A97" s="3">
        <v>90</v>
      </c>
      <c r="B97" s="59">
        <v>0.19670299999999999</v>
      </c>
      <c r="C97" s="59">
        <v>0.179089</v>
      </c>
      <c r="D97" s="60">
        <v>16231.3</v>
      </c>
      <c r="E97" s="60">
        <v>2906.9</v>
      </c>
      <c r="F97" s="61">
        <v>3.87</v>
      </c>
      <c r="G97" s="3" t="s">
        <v>12</v>
      </c>
      <c r="H97" s="3">
        <v>90</v>
      </c>
      <c r="I97" s="59">
        <v>0.15534000000000001</v>
      </c>
      <c r="J97" s="59">
        <v>0.144145</v>
      </c>
      <c r="K97" s="60">
        <v>27653.9</v>
      </c>
      <c r="L97" s="60">
        <v>3986.2</v>
      </c>
      <c r="M97" s="61">
        <v>4.4400000000000004</v>
      </c>
    </row>
    <row r="98" spans="1:13" x14ac:dyDescent="0.2">
      <c r="A98" s="3">
        <v>91</v>
      </c>
      <c r="B98" s="59">
        <v>0.21506</v>
      </c>
      <c r="C98" s="59">
        <v>0.19417999999999999</v>
      </c>
      <c r="D98" s="60">
        <v>13324.4</v>
      </c>
      <c r="E98" s="60">
        <v>2587.3000000000002</v>
      </c>
      <c r="F98" s="61">
        <v>3.6</v>
      </c>
      <c r="G98" s="3" t="s">
        <v>12</v>
      </c>
      <c r="H98" s="3">
        <v>91</v>
      </c>
      <c r="I98" s="59">
        <v>0.174792</v>
      </c>
      <c r="J98" s="59">
        <v>0.160744</v>
      </c>
      <c r="K98" s="60">
        <v>23667.8</v>
      </c>
      <c r="L98" s="60">
        <v>3804.4</v>
      </c>
      <c r="M98" s="61">
        <v>4.0999999999999996</v>
      </c>
    </row>
    <row r="99" spans="1:13" x14ac:dyDescent="0.2">
      <c r="A99" s="3">
        <v>92</v>
      </c>
      <c r="B99" s="59">
        <v>0.236592</v>
      </c>
      <c r="C99" s="59">
        <v>0.211564</v>
      </c>
      <c r="D99" s="60">
        <v>10737.1</v>
      </c>
      <c r="E99" s="60">
        <v>2271.6</v>
      </c>
      <c r="F99" s="61">
        <v>3.35</v>
      </c>
      <c r="G99" s="3" t="s">
        <v>12</v>
      </c>
      <c r="H99" s="3">
        <v>92</v>
      </c>
      <c r="I99" s="59">
        <v>0.19680900000000001</v>
      </c>
      <c r="J99" s="59">
        <v>0.179177</v>
      </c>
      <c r="K99" s="60">
        <v>19863.3</v>
      </c>
      <c r="L99" s="60">
        <v>3559.1</v>
      </c>
      <c r="M99" s="61">
        <v>3.79</v>
      </c>
    </row>
    <row r="100" spans="1:13" x14ac:dyDescent="0.2">
      <c r="A100" s="3">
        <v>93</v>
      </c>
      <c r="B100" s="59">
        <v>0.25953300000000001</v>
      </c>
      <c r="C100" s="59">
        <v>0.22972200000000001</v>
      </c>
      <c r="D100" s="60">
        <v>8465.5</v>
      </c>
      <c r="E100" s="60">
        <v>1944.7</v>
      </c>
      <c r="F100" s="61">
        <v>3.12</v>
      </c>
      <c r="G100" s="3" t="s">
        <v>12</v>
      </c>
      <c r="H100" s="3">
        <v>93</v>
      </c>
      <c r="I100" s="59">
        <v>0.22017900000000001</v>
      </c>
      <c r="J100" s="59">
        <v>0.19834399999999999</v>
      </c>
      <c r="K100" s="60">
        <v>16304.3</v>
      </c>
      <c r="L100" s="60">
        <v>3233.9</v>
      </c>
      <c r="M100" s="61">
        <v>3.51</v>
      </c>
    </row>
    <row r="101" spans="1:13" x14ac:dyDescent="0.2">
      <c r="A101" s="3">
        <v>94</v>
      </c>
      <c r="B101" s="59">
        <v>0.276505</v>
      </c>
      <c r="C101" s="59">
        <v>0.242921</v>
      </c>
      <c r="D101" s="60">
        <v>6520.8</v>
      </c>
      <c r="E101" s="60">
        <v>1584</v>
      </c>
      <c r="F101" s="61">
        <v>2.9</v>
      </c>
      <c r="G101" s="3" t="s">
        <v>12</v>
      </c>
      <c r="H101" s="3">
        <v>94</v>
      </c>
      <c r="I101" s="59">
        <v>0.243226</v>
      </c>
      <c r="J101" s="59">
        <v>0.21685299999999999</v>
      </c>
      <c r="K101" s="60">
        <v>13070.4</v>
      </c>
      <c r="L101" s="60">
        <v>2834.4</v>
      </c>
      <c r="M101" s="61">
        <v>3.25</v>
      </c>
    </row>
    <row r="102" spans="1:13" x14ac:dyDescent="0.2">
      <c r="A102" s="3">
        <v>95</v>
      </c>
      <c r="B102" s="59">
        <v>0.31758500000000001</v>
      </c>
      <c r="C102" s="59">
        <v>0.27406599999999998</v>
      </c>
      <c r="D102" s="60">
        <v>4936.8</v>
      </c>
      <c r="E102" s="60">
        <v>1353</v>
      </c>
      <c r="F102" s="61">
        <v>2.67</v>
      </c>
      <c r="G102" s="3" t="s">
        <v>12</v>
      </c>
      <c r="H102" s="3">
        <v>95</v>
      </c>
      <c r="I102" s="59">
        <v>0.26996799999999999</v>
      </c>
      <c r="J102" s="59">
        <v>0.23785999999999999</v>
      </c>
      <c r="K102" s="60">
        <v>10236.1</v>
      </c>
      <c r="L102" s="60">
        <v>2434.8000000000002</v>
      </c>
      <c r="M102" s="61">
        <v>3.02</v>
      </c>
    </row>
    <row r="103" spans="1:13" x14ac:dyDescent="0.2">
      <c r="A103" s="3">
        <v>96</v>
      </c>
      <c r="B103" s="59">
        <v>0.34483000000000003</v>
      </c>
      <c r="C103" s="59">
        <v>0.29411999999999999</v>
      </c>
      <c r="D103" s="60">
        <v>3583.8</v>
      </c>
      <c r="E103" s="60">
        <v>1054.0999999999999</v>
      </c>
      <c r="F103" s="61">
        <v>2.4900000000000002</v>
      </c>
      <c r="G103" s="3" t="s">
        <v>12</v>
      </c>
      <c r="H103" s="3">
        <v>96</v>
      </c>
      <c r="I103" s="59">
        <v>0.301817</v>
      </c>
      <c r="J103" s="59">
        <v>0.262243</v>
      </c>
      <c r="K103" s="60">
        <v>7801.3</v>
      </c>
      <c r="L103" s="60">
        <v>2045.8</v>
      </c>
      <c r="M103" s="61">
        <v>2.8</v>
      </c>
    </row>
    <row r="104" spans="1:13" x14ac:dyDescent="0.2">
      <c r="A104" s="3">
        <v>97</v>
      </c>
      <c r="B104" s="59">
        <v>0.388428</v>
      </c>
      <c r="C104" s="59">
        <v>0.32525799999999999</v>
      </c>
      <c r="D104" s="60">
        <v>2529.6999999999998</v>
      </c>
      <c r="E104" s="60">
        <v>822.8</v>
      </c>
      <c r="F104" s="61">
        <v>2.3199999999999998</v>
      </c>
      <c r="G104" s="3" t="s">
        <v>12</v>
      </c>
      <c r="H104" s="3">
        <v>97</v>
      </c>
      <c r="I104" s="59">
        <v>0.32197500000000001</v>
      </c>
      <c r="J104" s="59">
        <v>0.27732899999999999</v>
      </c>
      <c r="K104" s="60">
        <v>5755.5</v>
      </c>
      <c r="L104" s="60">
        <v>1596.2</v>
      </c>
      <c r="M104" s="61">
        <v>2.62</v>
      </c>
    </row>
    <row r="105" spans="1:13" x14ac:dyDescent="0.2">
      <c r="A105" s="3">
        <v>98</v>
      </c>
      <c r="B105" s="59">
        <v>0.41344799999999998</v>
      </c>
      <c r="C105" s="59">
        <v>0.34261999999999998</v>
      </c>
      <c r="D105" s="60">
        <v>1706.9</v>
      </c>
      <c r="E105" s="60">
        <v>584.79999999999995</v>
      </c>
      <c r="F105" s="61">
        <v>2.19</v>
      </c>
      <c r="G105" s="3" t="s">
        <v>12</v>
      </c>
      <c r="H105" s="3">
        <v>98</v>
      </c>
      <c r="I105" s="59">
        <v>0.35917300000000002</v>
      </c>
      <c r="J105" s="59">
        <v>0.30449100000000001</v>
      </c>
      <c r="K105" s="60">
        <v>4159.3</v>
      </c>
      <c r="L105" s="60">
        <v>1266.5</v>
      </c>
      <c r="M105" s="61">
        <v>2.4300000000000002</v>
      </c>
    </row>
    <row r="106" spans="1:13" x14ac:dyDescent="0.2">
      <c r="A106" s="3">
        <v>99</v>
      </c>
      <c r="B106" s="59">
        <v>0.42995699999999998</v>
      </c>
      <c r="C106" s="59">
        <v>0.35387999999999997</v>
      </c>
      <c r="D106" s="60">
        <v>1122.0999999999999</v>
      </c>
      <c r="E106" s="60">
        <v>397.1</v>
      </c>
      <c r="F106" s="61">
        <v>2.0699999999999998</v>
      </c>
      <c r="G106" s="3" t="s">
        <v>12</v>
      </c>
      <c r="H106" s="3">
        <v>99</v>
      </c>
      <c r="I106" s="59">
        <v>0.38147999999999999</v>
      </c>
      <c r="J106" s="59">
        <v>0.32037199999999999</v>
      </c>
      <c r="K106" s="60">
        <v>2892.8</v>
      </c>
      <c r="L106" s="60">
        <v>926.8</v>
      </c>
      <c r="M106" s="61">
        <v>2.2799999999999998</v>
      </c>
    </row>
    <row r="107" spans="1:13" x14ac:dyDescent="0.2">
      <c r="A107" s="3">
        <v>100</v>
      </c>
      <c r="B107" s="3">
        <v>0.47181499999999998</v>
      </c>
      <c r="C107" s="3">
        <v>0.38175599999999998</v>
      </c>
      <c r="D107" s="3">
        <v>725</v>
      </c>
      <c r="E107" s="3">
        <v>276.8</v>
      </c>
      <c r="F107" s="3">
        <v>1.94</v>
      </c>
      <c r="G107" s="3" t="s">
        <v>12</v>
      </c>
      <c r="H107" s="3">
        <v>100</v>
      </c>
      <c r="I107" s="3">
        <v>0.42210199999999998</v>
      </c>
      <c r="J107" s="3">
        <v>0.34854200000000002</v>
      </c>
      <c r="K107" s="3">
        <v>1966.1</v>
      </c>
      <c r="L107" s="3">
        <v>685.3</v>
      </c>
      <c r="M107" s="3">
        <v>2.12</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58D44-913E-46F7-8190-C13E0DF2BB6C}">
  <dimension ref="A1:F11"/>
  <sheetViews>
    <sheetView showGridLines="0" workbookViewId="0"/>
  </sheetViews>
  <sheetFormatPr baseColWidth="10" defaultColWidth="8.83203125" defaultRowHeight="13" x14ac:dyDescent="0.15"/>
  <cols>
    <col min="1" max="1" width="14.5" bestFit="1" customWidth="1"/>
    <col min="2" max="2" width="97.5" customWidth="1"/>
  </cols>
  <sheetData>
    <row r="1" spans="1:6" s="2" customFormat="1" ht="31" customHeight="1" x14ac:dyDescent="0.2">
      <c r="A1" s="27" t="s">
        <v>64</v>
      </c>
    </row>
    <row r="2" spans="1:6" s="3" customFormat="1" ht="31" customHeight="1" x14ac:dyDescent="0.2">
      <c r="A2" s="28" t="s">
        <v>95</v>
      </c>
      <c r="B2" s="29"/>
      <c r="C2" s="29"/>
      <c r="D2" s="29"/>
      <c r="E2" s="29"/>
      <c r="F2" s="29"/>
    </row>
    <row r="3" spans="1:6" s="3" customFormat="1" ht="16" x14ac:dyDescent="0.2">
      <c r="A3" s="6" t="s">
        <v>96</v>
      </c>
      <c r="B3" s="6" t="s">
        <v>97</v>
      </c>
    </row>
    <row r="4" spans="1:6" s="3" customFormat="1" ht="34" x14ac:dyDescent="0.2">
      <c r="A4" s="30">
        <v>1</v>
      </c>
      <c r="B4" s="31" t="s">
        <v>98</v>
      </c>
    </row>
    <row r="5" spans="1:6" s="3" customFormat="1" ht="17" x14ac:dyDescent="0.2">
      <c r="A5" s="30">
        <v>2</v>
      </c>
      <c r="B5" s="36" t="s">
        <v>152</v>
      </c>
    </row>
    <row r="6" spans="1:6" s="3" customFormat="1" ht="51" x14ac:dyDescent="0.2">
      <c r="A6" s="30">
        <v>3</v>
      </c>
      <c r="B6" s="34" t="s">
        <v>151</v>
      </c>
    </row>
    <row r="7" spans="1:6" s="3" customFormat="1" ht="34" x14ac:dyDescent="0.2">
      <c r="A7" s="30">
        <v>4</v>
      </c>
      <c r="B7" s="35" t="s">
        <v>100</v>
      </c>
    </row>
    <row r="8" spans="1:6" s="3" customFormat="1" ht="153" x14ac:dyDescent="0.2">
      <c r="A8" s="30">
        <v>5</v>
      </c>
      <c r="B8" s="36" t="s">
        <v>154</v>
      </c>
    </row>
    <row r="9" spans="1:6" s="3" customFormat="1" ht="170" x14ac:dyDescent="0.2">
      <c r="A9" s="30">
        <v>6</v>
      </c>
      <c r="B9" s="32" t="s">
        <v>153</v>
      </c>
    </row>
    <row r="10" spans="1:6" s="3" customFormat="1" ht="34" x14ac:dyDescent="0.2">
      <c r="A10" s="30"/>
      <c r="B10" s="33" t="s">
        <v>99</v>
      </c>
    </row>
    <row r="11" spans="1:6" s="3" customFormat="1" ht="85" x14ac:dyDescent="0.2">
      <c r="A11" s="30">
        <v>7</v>
      </c>
      <c r="B11" s="72" t="s">
        <v>155</v>
      </c>
    </row>
  </sheetData>
  <hyperlinks>
    <hyperlink ref="B10" r:id="rId1" xr:uid="{136D0CFC-5E4B-470C-BA60-88EC1328F204}"/>
  </hyperlinks>
  <pageMargins left="0.7" right="0.7" top="0.75" bottom="0.75" header="0.3" footer="0.3"/>
  <pageSetup paperSize="9" orientation="portrait" horizontalDpi="300" verticalDpi="30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36</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5.522E-3</v>
      </c>
      <c r="C7" s="59">
        <v>5.5069999999999997E-3</v>
      </c>
      <c r="D7" s="60">
        <v>100000</v>
      </c>
      <c r="E7" s="60">
        <v>550.70000000000005</v>
      </c>
      <c r="F7" s="61">
        <v>77.14</v>
      </c>
      <c r="G7" s="3" t="s">
        <v>12</v>
      </c>
      <c r="H7" s="3">
        <v>0</v>
      </c>
      <c r="I7" s="59">
        <v>4.4530000000000004E-3</v>
      </c>
      <c r="J7" s="59">
        <v>4.4429999999999999E-3</v>
      </c>
      <c r="K7" s="60">
        <v>100000</v>
      </c>
      <c r="L7" s="60">
        <v>444.3</v>
      </c>
      <c r="M7" s="61">
        <v>81.44</v>
      </c>
    </row>
    <row r="8" spans="1:13" x14ac:dyDescent="0.2">
      <c r="A8" s="3">
        <v>1</v>
      </c>
      <c r="B8" s="59">
        <v>4.0099999999999999E-4</v>
      </c>
      <c r="C8" s="59">
        <v>4.0099999999999999E-4</v>
      </c>
      <c r="D8" s="60">
        <v>99449.3</v>
      </c>
      <c r="E8" s="60">
        <v>39.9</v>
      </c>
      <c r="F8" s="61">
        <v>76.569999999999993</v>
      </c>
      <c r="G8" s="3" t="s">
        <v>12</v>
      </c>
      <c r="H8" s="3">
        <v>1</v>
      </c>
      <c r="I8" s="59">
        <v>3.6999999999999999E-4</v>
      </c>
      <c r="J8" s="59">
        <v>3.6999999999999999E-4</v>
      </c>
      <c r="K8" s="60">
        <v>99555.7</v>
      </c>
      <c r="L8" s="60">
        <v>36.9</v>
      </c>
      <c r="M8" s="61">
        <v>80.81</v>
      </c>
    </row>
    <row r="9" spans="1:13" x14ac:dyDescent="0.2">
      <c r="A9" s="3">
        <v>2</v>
      </c>
      <c r="B9" s="59">
        <v>2.5900000000000001E-4</v>
      </c>
      <c r="C9" s="59">
        <v>2.5900000000000001E-4</v>
      </c>
      <c r="D9" s="60">
        <v>99409.5</v>
      </c>
      <c r="E9" s="60">
        <v>25.7</v>
      </c>
      <c r="F9" s="61">
        <v>75.599999999999994</v>
      </c>
      <c r="G9" s="3" t="s">
        <v>12</v>
      </c>
      <c r="H9" s="3">
        <v>2</v>
      </c>
      <c r="I9" s="59">
        <v>1.8000000000000001E-4</v>
      </c>
      <c r="J9" s="59">
        <v>1.8000000000000001E-4</v>
      </c>
      <c r="K9" s="60">
        <v>99518.9</v>
      </c>
      <c r="L9" s="60">
        <v>18</v>
      </c>
      <c r="M9" s="61">
        <v>79.84</v>
      </c>
    </row>
    <row r="10" spans="1:13" x14ac:dyDescent="0.2">
      <c r="A10" s="3">
        <v>3</v>
      </c>
      <c r="B10" s="59">
        <v>1.8000000000000001E-4</v>
      </c>
      <c r="C10" s="59">
        <v>1.8000000000000001E-4</v>
      </c>
      <c r="D10" s="60">
        <v>99383.8</v>
      </c>
      <c r="E10" s="60">
        <v>17.899999999999999</v>
      </c>
      <c r="F10" s="61">
        <v>74.62</v>
      </c>
      <c r="G10" s="3" t="s">
        <v>12</v>
      </c>
      <c r="H10" s="3">
        <v>3</v>
      </c>
      <c r="I10" s="59">
        <v>1.47E-4</v>
      </c>
      <c r="J10" s="59">
        <v>1.47E-4</v>
      </c>
      <c r="K10" s="60">
        <v>99500.9</v>
      </c>
      <c r="L10" s="60">
        <v>14.6</v>
      </c>
      <c r="M10" s="61">
        <v>78.849999999999994</v>
      </c>
    </row>
    <row r="11" spans="1:13" x14ac:dyDescent="0.2">
      <c r="A11" s="3">
        <v>4</v>
      </c>
      <c r="B11" s="59">
        <v>1.2999999999999999E-4</v>
      </c>
      <c r="C11" s="59">
        <v>1.2999999999999999E-4</v>
      </c>
      <c r="D11" s="60">
        <v>99365.9</v>
      </c>
      <c r="E11" s="60">
        <v>12.9</v>
      </c>
      <c r="F11" s="61">
        <v>73.63</v>
      </c>
      <c r="G11" s="3" t="s">
        <v>12</v>
      </c>
      <c r="H11" s="3">
        <v>4</v>
      </c>
      <c r="I11" s="59">
        <v>1.0399999999999999E-4</v>
      </c>
      <c r="J11" s="59">
        <v>1.0399999999999999E-4</v>
      </c>
      <c r="K11" s="60">
        <v>99486.3</v>
      </c>
      <c r="L11" s="60">
        <v>10.4</v>
      </c>
      <c r="M11" s="61">
        <v>77.86</v>
      </c>
    </row>
    <row r="12" spans="1:13" x14ac:dyDescent="0.2">
      <c r="A12" s="3">
        <v>5</v>
      </c>
      <c r="B12" s="59">
        <v>1.18E-4</v>
      </c>
      <c r="C12" s="59">
        <v>1.18E-4</v>
      </c>
      <c r="D12" s="60">
        <v>99353</v>
      </c>
      <c r="E12" s="60">
        <v>11.7</v>
      </c>
      <c r="F12" s="61">
        <v>72.64</v>
      </c>
      <c r="G12" s="3" t="s">
        <v>12</v>
      </c>
      <c r="H12" s="3">
        <v>5</v>
      </c>
      <c r="I12" s="59">
        <v>9.2E-5</v>
      </c>
      <c r="J12" s="59">
        <v>9.2E-5</v>
      </c>
      <c r="K12" s="60">
        <v>99475.9</v>
      </c>
      <c r="L12" s="60">
        <v>9.1</v>
      </c>
      <c r="M12" s="61">
        <v>76.87</v>
      </c>
    </row>
    <row r="13" spans="1:13" x14ac:dyDescent="0.2">
      <c r="A13" s="3">
        <v>6</v>
      </c>
      <c r="B13" s="59">
        <v>1.1900000000000001E-4</v>
      </c>
      <c r="C13" s="59">
        <v>1.1900000000000001E-4</v>
      </c>
      <c r="D13" s="60">
        <v>99341.2</v>
      </c>
      <c r="E13" s="60">
        <v>11.8</v>
      </c>
      <c r="F13" s="61">
        <v>71.650000000000006</v>
      </c>
      <c r="G13" s="3" t="s">
        <v>12</v>
      </c>
      <c r="H13" s="3">
        <v>6</v>
      </c>
      <c r="I13" s="59">
        <v>1.01E-4</v>
      </c>
      <c r="J13" s="59">
        <v>1.01E-4</v>
      </c>
      <c r="K13" s="60">
        <v>99466.8</v>
      </c>
      <c r="L13" s="60">
        <v>10.1</v>
      </c>
      <c r="M13" s="61">
        <v>75.88</v>
      </c>
    </row>
    <row r="14" spans="1:13" x14ac:dyDescent="0.2">
      <c r="A14" s="3">
        <v>7</v>
      </c>
      <c r="B14" s="59">
        <v>9.1000000000000003E-5</v>
      </c>
      <c r="C14" s="59">
        <v>9.1000000000000003E-5</v>
      </c>
      <c r="D14" s="60">
        <v>99329.4</v>
      </c>
      <c r="E14" s="60">
        <v>9.1</v>
      </c>
      <c r="F14" s="61">
        <v>70.66</v>
      </c>
      <c r="G14" s="3" t="s">
        <v>12</v>
      </c>
      <c r="H14" s="3">
        <v>7</v>
      </c>
      <c r="I14" s="59">
        <v>8.2000000000000001E-5</v>
      </c>
      <c r="J14" s="59">
        <v>8.2000000000000001E-5</v>
      </c>
      <c r="K14" s="60">
        <v>99456.8</v>
      </c>
      <c r="L14" s="60">
        <v>8.1999999999999993</v>
      </c>
      <c r="M14" s="61">
        <v>74.88</v>
      </c>
    </row>
    <row r="15" spans="1:13" x14ac:dyDescent="0.2">
      <c r="A15" s="3">
        <v>8</v>
      </c>
      <c r="B15" s="59">
        <v>1.12E-4</v>
      </c>
      <c r="C15" s="59">
        <v>1.12E-4</v>
      </c>
      <c r="D15" s="60">
        <v>99320.4</v>
      </c>
      <c r="E15" s="60">
        <v>11.2</v>
      </c>
      <c r="F15" s="61">
        <v>69.66</v>
      </c>
      <c r="G15" s="3" t="s">
        <v>12</v>
      </c>
      <c r="H15" s="3">
        <v>8</v>
      </c>
      <c r="I15" s="59">
        <v>8.0000000000000007E-5</v>
      </c>
      <c r="J15" s="59">
        <v>8.0000000000000007E-5</v>
      </c>
      <c r="K15" s="60">
        <v>99448.6</v>
      </c>
      <c r="L15" s="60">
        <v>8</v>
      </c>
      <c r="M15" s="61">
        <v>73.89</v>
      </c>
    </row>
    <row r="16" spans="1:13" x14ac:dyDescent="0.2">
      <c r="A16" s="3">
        <v>9</v>
      </c>
      <c r="B16" s="59">
        <v>1.15E-4</v>
      </c>
      <c r="C16" s="59">
        <v>1.15E-4</v>
      </c>
      <c r="D16" s="60">
        <v>99309.2</v>
      </c>
      <c r="E16" s="60">
        <v>11.4</v>
      </c>
      <c r="F16" s="61">
        <v>68.67</v>
      </c>
      <c r="G16" s="3" t="s">
        <v>12</v>
      </c>
      <c r="H16" s="3">
        <v>9</v>
      </c>
      <c r="I16" s="59">
        <v>6.8999999999999997E-5</v>
      </c>
      <c r="J16" s="59">
        <v>6.8999999999999997E-5</v>
      </c>
      <c r="K16" s="60">
        <v>99440.6</v>
      </c>
      <c r="L16" s="60">
        <v>6.9</v>
      </c>
      <c r="M16" s="61">
        <v>72.900000000000006</v>
      </c>
    </row>
    <row r="17" spans="1:13" x14ac:dyDescent="0.2">
      <c r="A17" s="3">
        <v>10</v>
      </c>
      <c r="B17" s="59">
        <v>1.02E-4</v>
      </c>
      <c r="C17" s="59">
        <v>1.02E-4</v>
      </c>
      <c r="D17" s="60">
        <v>99297.7</v>
      </c>
      <c r="E17" s="60">
        <v>10.1</v>
      </c>
      <c r="F17" s="61">
        <v>67.680000000000007</v>
      </c>
      <c r="G17" s="3" t="s">
        <v>12</v>
      </c>
      <c r="H17" s="3">
        <v>10</v>
      </c>
      <c r="I17" s="59">
        <v>9.3999999999999994E-5</v>
      </c>
      <c r="J17" s="59">
        <v>9.3999999999999994E-5</v>
      </c>
      <c r="K17" s="60">
        <v>99433.7</v>
      </c>
      <c r="L17" s="60">
        <v>9.3000000000000007</v>
      </c>
      <c r="M17" s="61">
        <v>71.900000000000006</v>
      </c>
    </row>
    <row r="18" spans="1:13" x14ac:dyDescent="0.2">
      <c r="A18" s="3">
        <v>11</v>
      </c>
      <c r="B18" s="59">
        <v>1.3200000000000001E-4</v>
      </c>
      <c r="C18" s="59">
        <v>1.3200000000000001E-4</v>
      </c>
      <c r="D18" s="60">
        <v>99287.6</v>
      </c>
      <c r="E18" s="60">
        <v>13.1</v>
      </c>
      <c r="F18" s="61">
        <v>66.69</v>
      </c>
      <c r="G18" s="3" t="s">
        <v>12</v>
      </c>
      <c r="H18" s="3">
        <v>11</v>
      </c>
      <c r="I18" s="59">
        <v>9.5000000000000005E-5</v>
      </c>
      <c r="J18" s="59">
        <v>9.5000000000000005E-5</v>
      </c>
      <c r="K18" s="60">
        <v>99424.4</v>
      </c>
      <c r="L18" s="60">
        <v>9.4</v>
      </c>
      <c r="M18" s="61">
        <v>70.91</v>
      </c>
    </row>
    <row r="19" spans="1:13" x14ac:dyDescent="0.2">
      <c r="A19" s="3">
        <v>12</v>
      </c>
      <c r="B19" s="59">
        <v>1.4100000000000001E-4</v>
      </c>
      <c r="C19" s="59">
        <v>1.4100000000000001E-4</v>
      </c>
      <c r="D19" s="60">
        <v>99274.5</v>
      </c>
      <c r="E19" s="60">
        <v>14</v>
      </c>
      <c r="F19" s="61">
        <v>65.69</v>
      </c>
      <c r="G19" s="3" t="s">
        <v>12</v>
      </c>
      <c r="H19" s="3">
        <v>12</v>
      </c>
      <c r="I19" s="59">
        <v>1.15E-4</v>
      </c>
      <c r="J19" s="59">
        <v>1.15E-4</v>
      </c>
      <c r="K19" s="60">
        <v>99415</v>
      </c>
      <c r="L19" s="60">
        <v>11.5</v>
      </c>
      <c r="M19" s="61">
        <v>69.92</v>
      </c>
    </row>
    <row r="20" spans="1:13" x14ac:dyDescent="0.2">
      <c r="A20" s="3">
        <v>13</v>
      </c>
      <c r="B20" s="59">
        <v>1.7799999999999999E-4</v>
      </c>
      <c r="C20" s="59">
        <v>1.7799999999999999E-4</v>
      </c>
      <c r="D20" s="60">
        <v>99260.5</v>
      </c>
      <c r="E20" s="60">
        <v>17.600000000000001</v>
      </c>
      <c r="F20" s="61">
        <v>64.7</v>
      </c>
      <c r="G20" s="3" t="s">
        <v>12</v>
      </c>
      <c r="H20" s="3">
        <v>13</v>
      </c>
      <c r="I20" s="59">
        <v>1.22E-4</v>
      </c>
      <c r="J20" s="59">
        <v>1.22E-4</v>
      </c>
      <c r="K20" s="60">
        <v>99403.5</v>
      </c>
      <c r="L20" s="60">
        <v>12.1</v>
      </c>
      <c r="M20" s="61">
        <v>68.92</v>
      </c>
    </row>
    <row r="21" spans="1:13" x14ac:dyDescent="0.2">
      <c r="A21" s="3">
        <v>14</v>
      </c>
      <c r="B21" s="59">
        <v>1.9599999999999999E-4</v>
      </c>
      <c r="C21" s="59">
        <v>1.9599999999999999E-4</v>
      </c>
      <c r="D21" s="60">
        <v>99242.9</v>
      </c>
      <c r="E21" s="60">
        <v>19.5</v>
      </c>
      <c r="F21" s="61">
        <v>63.71</v>
      </c>
      <c r="G21" s="3" t="s">
        <v>12</v>
      </c>
      <c r="H21" s="3">
        <v>14</v>
      </c>
      <c r="I21" s="59">
        <v>1.35E-4</v>
      </c>
      <c r="J21" s="59">
        <v>1.35E-4</v>
      </c>
      <c r="K21" s="60">
        <v>99391.4</v>
      </c>
      <c r="L21" s="60">
        <v>13.5</v>
      </c>
      <c r="M21" s="61">
        <v>67.930000000000007</v>
      </c>
    </row>
    <row r="22" spans="1:13" x14ac:dyDescent="0.2">
      <c r="A22" s="3">
        <v>15</v>
      </c>
      <c r="B22" s="59">
        <v>2.5500000000000002E-4</v>
      </c>
      <c r="C22" s="59">
        <v>2.5500000000000002E-4</v>
      </c>
      <c r="D22" s="60">
        <v>99223.4</v>
      </c>
      <c r="E22" s="60">
        <v>25.3</v>
      </c>
      <c r="F22" s="61">
        <v>62.73</v>
      </c>
      <c r="G22" s="3" t="s">
        <v>12</v>
      </c>
      <c r="H22" s="3">
        <v>15</v>
      </c>
      <c r="I22" s="59">
        <v>1.4799999999999999E-4</v>
      </c>
      <c r="J22" s="59">
        <v>1.4799999999999999E-4</v>
      </c>
      <c r="K22" s="60">
        <v>99378</v>
      </c>
      <c r="L22" s="60">
        <v>14.7</v>
      </c>
      <c r="M22" s="61">
        <v>66.94</v>
      </c>
    </row>
    <row r="23" spans="1:13" x14ac:dyDescent="0.2">
      <c r="A23" s="3">
        <v>16</v>
      </c>
      <c r="B23" s="59">
        <v>3.5E-4</v>
      </c>
      <c r="C23" s="59">
        <v>3.5E-4</v>
      </c>
      <c r="D23" s="60">
        <v>99198.1</v>
      </c>
      <c r="E23" s="60">
        <v>34.700000000000003</v>
      </c>
      <c r="F23" s="61">
        <v>61.74</v>
      </c>
      <c r="G23" s="3" t="s">
        <v>12</v>
      </c>
      <c r="H23" s="3">
        <v>16</v>
      </c>
      <c r="I23" s="59">
        <v>2.02E-4</v>
      </c>
      <c r="J23" s="59">
        <v>2.02E-4</v>
      </c>
      <c r="K23" s="60">
        <v>99363.199999999997</v>
      </c>
      <c r="L23" s="60">
        <v>20.100000000000001</v>
      </c>
      <c r="M23" s="61">
        <v>65.95</v>
      </c>
    </row>
    <row r="24" spans="1:13" x14ac:dyDescent="0.2">
      <c r="A24" s="3">
        <v>17</v>
      </c>
      <c r="B24" s="59">
        <v>5.5999999999999995E-4</v>
      </c>
      <c r="C24" s="59">
        <v>5.5900000000000004E-4</v>
      </c>
      <c r="D24" s="60">
        <v>99163.4</v>
      </c>
      <c r="E24" s="60">
        <v>55.5</v>
      </c>
      <c r="F24" s="61">
        <v>60.76</v>
      </c>
      <c r="G24" s="3" t="s">
        <v>12</v>
      </c>
      <c r="H24" s="3">
        <v>17</v>
      </c>
      <c r="I24" s="59">
        <v>2.5000000000000001E-4</v>
      </c>
      <c r="J24" s="59">
        <v>2.5000000000000001E-4</v>
      </c>
      <c r="K24" s="60">
        <v>99343.1</v>
      </c>
      <c r="L24" s="60">
        <v>24.8</v>
      </c>
      <c r="M24" s="61">
        <v>64.959999999999994</v>
      </c>
    </row>
    <row r="25" spans="1:13" x14ac:dyDescent="0.2">
      <c r="A25" s="3">
        <v>18</v>
      </c>
      <c r="B25" s="59">
        <v>6.4499999999999996E-4</v>
      </c>
      <c r="C25" s="59">
        <v>6.4499999999999996E-4</v>
      </c>
      <c r="D25" s="60">
        <v>99107.9</v>
      </c>
      <c r="E25" s="60">
        <v>63.9</v>
      </c>
      <c r="F25" s="61">
        <v>59.8</v>
      </c>
      <c r="G25" s="3" t="s">
        <v>12</v>
      </c>
      <c r="H25" s="3">
        <v>18</v>
      </c>
      <c r="I25" s="59">
        <v>2.6600000000000001E-4</v>
      </c>
      <c r="J25" s="59">
        <v>2.6600000000000001E-4</v>
      </c>
      <c r="K25" s="60">
        <v>99318.3</v>
      </c>
      <c r="L25" s="60">
        <v>26.4</v>
      </c>
      <c r="M25" s="61">
        <v>63.98</v>
      </c>
    </row>
    <row r="26" spans="1:13" x14ac:dyDescent="0.2">
      <c r="A26" s="3">
        <v>19</v>
      </c>
      <c r="B26" s="59">
        <v>6.9300000000000004E-4</v>
      </c>
      <c r="C26" s="59">
        <v>6.9200000000000002E-4</v>
      </c>
      <c r="D26" s="60">
        <v>99043.9</v>
      </c>
      <c r="E26" s="60">
        <v>68.599999999999994</v>
      </c>
      <c r="F26" s="61">
        <v>58.84</v>
      </c>
      <c r="G26" s="3" t="s">
        <v>12</v>
      </c>
      <c r="H26" s="3">
        <v>19</v>
      </c>
      <c r="I26" s="59">
        <v>2.5799999999999998E-4</v>
      </c>
      <c r="J26" s="59">
        <v>2.5799999999999998E-4</v>
      </c>
      <c r="K26" s="60">
        <v>99291.9</v>
      </c>
      <c r="L26" s="60">
        <v>25.7</v>
      </c>
      <c r="M26" s="61">
        <v>63</v>
      </c>
    </row>
    <row r="27" spans="1:13" x14ac:dyDescent="0.2">
      <c r="A27" s="3">
        <v>20</v>
      </c>
      <c r="B27" s="59">
        <v>7.1199999999999996E-4</v>
      </c>
      <c r="C27" s="59">
        <v>7.1199999999999996E-4</v>
      </c>
      <c r="D27" s="60">
        <v>98975.4</v>
      </c>
      <c r="E27" s="60">
        <v>70.5</v>
      </c>
      <c r="F27" s="61">
        <v>57.88</v>
      </c>
      <c r="G27" s="3" t="s">
        <v>12</v>
      </c>
      <c r="H27" s="3">
        <v>20</v>
      </c>
      <c r="I27" s="59">
        <v>2.5700000000000001E-4</v>
      </c>
      <c r="J27" s="59">
        <v>2.5700000000000001E-4</v>
      </c>
      <c r="K27" s="60">
        <v>99266.2</v>
      </c>
      <c r="L27" s="60">
        <v>25.5</v>
      </c>
      <c r="M27" s="61">
        <v>62.01</v>
      </c>
    </row>
    <row r="28" spans="1:13" x14ac:dyDescent="0.2">
      <c r="A28" s="3">
        <v>21</v>
      </c>
      <c r="B28" s="59">
        <v>7.2199999999999999E-4</v>
      </c>
      <c r="C28" s="59">
        <v>7.2099999999999996E-4</v>
      </c>
      <c r="D28" s="60">
        <v>98904.9</v>
      </c>
      <c r="E28" s="60">
        <v>71.3</v>
      </c>
      <c r="F28" s="61">
        <v>56.92</v>
      </c>
      <c r="G28" s="3" t="s">
        <v>12</v>
      </c>
      <c r="H28" s="3">
        <v>21</v>
      </c>
      <c r="I28" s="59">
        <v>2.6499999999999999E-4</v>
      </c>
      <c r="J28" s="59">
        <v>2.6499999999999999E-4</v>
      </c>
      <c r="K28" s="60">
        <v>99240.7</v>
      </c>
      <c r="L28" s="60">
        <v>26.3</v>
      </c>
      <c r="M28" s="61">
        <v>61.03</v>
      </c>
    </row>
    <row r="29" spans="1:13" x14ac:dyDescent="0.2">
      <c r="A29" s="3">
        <v>22</v>
      </c>
      <c r="B29" s="59">
        <v>7.2400000000000003E-4</v>
      </c>
      <c r="C29" s="59">
        <v>7.2400000000000003E-4</v>
      </c>
      <c r="D29" s="60">
        <v>98833.5</v>
      </c>
      <c r="E29" s="60">
        <v>71.5</v>
      </c>
      <c r="F29" s="61">
        <v>55.96</v>
      </c>
      <c r="G29" s="3" t="s">
        <v>12</v>
      </c>
      <c r="H29" s="3">
        <v>22</v>
      </c>
      <c r="I29" s="59">
        <v>2.6600000000000001E-4</v>
      </c>
      <c r="J29" s="59">
        <v>2.6600000000000001E-4</v>
      </c>
      <c r="K29" s="60">
        <v>99214.3</v>
      </c>
      <c r="L29" s="60">
        <v>26.4</v>
      </c>
      <c r="M29" s="61">
        <v>60.04</v>
      </c>
    </row>
    <row r="30" spans="1:13" x14ac:dyDescent="0.2">
      <c r="A30" s="3">
        <v>23</v>
      </c>
      <c r="B30" s="59">
        <v>7.6300000000000001E-4</v>
      </c>
      <c r="C30" s="59">
        <v>7.6300000000000001E-4</v>
      </c>
      <c r="D30" s="60">
        <v>98762</v>
      </c>
      <c r="E30" s="60">
        <v>75.3</v>
      </c>
      <c r="F30" s="61">
        <v>55</v>
      </c>
      <c r="G30" s="3" t="s">
        <v>12</v>
      </c>
      <c r="H30" s="3">
        <v>23</v>
      </c>
      <c r="I30" s="59">
        <v>2.6200000000000003E-4</v>
      </c>
      <c r="J30" s="59">
        <v>2.6200000000000003E-4</v>
      </c>
      <c r="K30" s="60">
        <v>99188</v>
      </c>
      <c r="L30" s="60">
        <v>26</v>
      </c>
      <c r="M30" s="61">
        <v>59.06</v>
      </c>
    </row>
    <row r="31" spans="1:13" x14ac:dyDescent="0.2">
      <c r="A31" s="3">
        <v>24</v>
      </c>
      <c r="B31" s="59">
        <v>7.45E-4</v>
      </c>
      <c r="C31" s="59">
        <v>7.4399999999999998E-4</v>
      </c>
      <c r="D31" s="60">
        <v>98686.7</v>
      </c>
      <c r="E31" s="60">
        <v>73.5</v>
      </c>
      <c r="F31" s="61">
        <v>54.04</v>
      </c>
      <c r="G31" s="3" t="s">
        <v>12</v>
      </c>
      <c r="H31" s="3">
        <v>24</v>
      </c>
      <c r="I31" s="59">
        <v>2.81E-4</v>
      </c>
      <c r="J31" s="59">
        <v>2.81E-4</v>
      </c>
      <c r="K31" s="60">
        <v>99162</v>
      </c>
      <c r="L31" s="60">
        <v>27.9</v>
      </c>
      <c r="M31" s="61">
        <v>58.08</v>
      </c>
    </row>
    <row r="32" spans="1:13" x14ac:dyDescent="0.2">
      <c r="A32" s="3">
        <v>25</v>
      </c>
      <c r="B32" s="59">
        <v>7.8100000000000001E-4</v>
      </c>
      <c r="C32" s="59">
        <v>7.8100000000000001E-4</v>
      </c>
      <c r="D32" s="60">
        <v>98613.2</v>
      </c>
      <c r="E32" s="60">
        <v>77</v>
      </c>
      <c r="F32" s="61">
        <v>53.08</v>
      </c>
      <c r="G32" s="3" t="s">
        <v>12</v>
      </c>
      <c r="H32" s="3">
        <v>25</v>
      </c>
      <c r="I32" s="59">
        <v>2.7500000000000002E-4</v>
      </c>
      <c r="J32" s="59">
        <v>2.7399999999999999E-4</v>
      </c>
      <c r="K32" s="60">
        <v>99134.1</v>
      </c>
      <c r="L32" s="60">
        <v>27.2</v>
      </c>
      <c r="M32" s="61">
        <v>57.09</v>
      </c>
    </row>
    <row r="33" spans="1:13" x14ac:dyDescent="0.2">
      <c r="A33" s="3">
        <v>26</v>
      </c>
      <c r="B33" s="59">
        <v>7.5199999999999996E-4</v>
      </c>
      <c r="C33" s="59">
        <v>7.5100000000000004E-4</v>
      </c>
      <c r="D33" s="60">
        <v>98536.2</v>
      </c>
      <c r="E33" s="60">
        <v>74</v>
      </c>
      <c r="F33" s="61">
        <v>52.12</v>
      </c>
      <c r="G33" s="3" t="s">
        <v>12</v>
      </c>
      <c r="H33" s="3">
        <v>26</v>
      </c>
      <c r="I33" s="59">
        <v>3.2499999999999999E-4</v>
      </c>
      <c r="J33" s="59">
        <v>3.2499999999999999E-4</v>
      </c>
      <c r="K33" s="60">
        <v>99106.9</v>
      </c>
      <c r="L33" s="60">
        <v>32.200000000000003</v>
      </c>
      <c r="M33" s="61">
        <v>56.11</v>
      </c>
    </row>
    <row r="34" spans="1:13" x14ac:dyDescent="0.2">
      <c r="A34" s="3">
        <v>27</v>
      </c>
      <c r="B34" s="59">
        <v>8.0500000000000005E-4</v>
      </c>
      <c r="C34" s="59">
        <v>8.0500000000000005E-4</v>
      </c>
      <c r="D34" s="60">
        <v>98462.2</v>
      </c>
      <c r="E34" s="60">
        <v>79.3</v>
      </c>
      <c r="F34" s="61">
        <v>51.16</v>
      </c>
      <c r="G34" s="3" t="s">
        <v>12</v>
      </c>
      <c r="H34" s="3">
        <v>27</v>
      </c>
      <c r="I34" s="59">
        <v>3.1799999999999998E-4</v>
      </c>
      <c r="J34" s="59">
        <v>3.1799999999999998E-4</v>
      </c>
      <c r="K34" s="60">
        <v>99074.7</v>
      </c>
      <c r="L34" s="60">
        <v>31.5</v>
      </c>
      <c r="M34" s="61">
        <v>55.13</v>
      </c>
    </row>
    <row r="35" spans="1:13" x14ac:dyDescent="0.2">
      <c r="A35" s="3">
        <v>28</v>
      </c>
      <c r="B35" s="59">
        <v>7.6099999999999996E-4</v>
      </c>
      <c r="C35" s="59">
        <v>7.6099999999999996E-4</v>
      </c>
      <c r="D35" s="60">
        <v>98382.9</v>
      </c>
      <c r="E35" s="60">
        <v>74.900000000000006</v>
      </c>
      <c r="F35" s="61">
        <v>50.2</v>
      </c>
      <c r="G35" s="3" t="s">
        <v>12</v>
      </c>
      <c r="H35" s="3">
        <v>28</v>
      </c>
      <c r="I35" s="59">
        <v>3.6200000000000002E-4</v>
      </c>
      <c r="J35" s="59">
        <v>3.6200000000000002E-4</v>
      </c>
      <c r="K35" s="60">
        <v>99043.1</v>
      </c>
      <c r="L35" s="60">
        <v>35.799999999999997</v>
      </c>
      <c r="M35" s="61">
        <v>54.14</v>
      </c>
    </row>
    <row r="36" spans="1:13" x14ac:dyDescent="0.2">
      <c r="A36" s="3">
        <v>29</v>
      </c>
      <c r="B36" s="59">
        <v>8.4999999999999995E-4</v>
      </c>
      <c r="C36" s="59">
        <v>8.4999999999999995E-4</v>
      </c>
      <c r="D36" s="60">
        <v>98308.1</v>
      </c>
      <c r="E36" s="60">
        <v>83.5</v>
      </c>
      <c r="F36" s="61">
        <v>49.24</v>
      </c>
      <c r="G36" s="3" t="s">
        <v>12</v>
      </c>
      <c r="H36" s="3">
        <v>29</v>
      </c>
      <c r="I36" s="59">
        <v>3.7100000000000002E-4</v>
      </c>
      <c r="J36" s="59">
        <v>3.7100000000000002E-4</v>
      </c>
      <c r="K36" s="60">
        <v>99007.3</v>
      </c>
      <c r="L36" s="60">
        <v>36.700000000000003</v>
      </c>
      <c r="M36" s="61">
        <v>53.16</v>
      </c>
    </row>
    <row r="37" spans="1:13" x14ac:dyDescent="0.2">
      <c r="A37" s="3">
        <v>30</v>
      </c>
      <c r="B37" s="59">
        <v>9.5200000000000005E-4</v>
      </c>
      <c r="C37" s="59">
        <v>9.5200000000000005E-4</v>
      </c>
      <c r="D37" s="60">
        <v>98224.5</v>
      </c>
      <c r="E37" s="60">
        <v>93.5</v>
      </c>
      <c r="F37" s="61">
        <v>48.28</v>
      </c>
      <c r="G37" s="3" t="s">
        <v>12</v>
      </c>
      <c r="H37" s="3">
        <v>30</v>
      </c>
      <c r="I37" s="59">
        <v>4.06E-4</v>
      </c>
      <c r="J37" s="59">
        <v>4.06E-4</v>
      </c>
      <c r="K37" s="60">
        <v>98970.6</v>
      </c>
      <c r="L37" s="60">
        <v>40.200000000000003</v>
      </c>
      <c r="M37" s="61">
        <v>52.18</v>
      </c>
    </row>
    <row r="38" spans="1:13" x14ac:dyDescent="0.2">
      <c r="A38" s="3">
        <v>31</v>
      </c>
      <c r="B38" s="59">
        <v>9.8200000000000002E-4</v>
      </c>
      <c r="C38" s="59">
        <v>9.8200000000000002E-4</v>
      </c>
      <c r="D38" s="60">
        <v>98131</v>
      </c>
      <c r="E38" s="60">
        <v>96.4</v>
      </c>
      <c r="F38" s="61">
        <v>47.33</v>
      </c>
      <c r="G38" s="3" t="s">
        <v>12</v>
      </c>
      <c r="H38" s="3">
        <v>31</v>
      </c>
      <c r="I38" s="59">
        <v>4.0099999999999999E-4</v>
      </c>
      <c r="J38" s="59">
        <v>4.0099999999999999E-4</v>
      </c>
      <c r="K38" s="60">
        <v>98930.4</v>
      </c>
      <c r="L38" s="60">
        <v>39.700000000000003</v>
      </c>
      <c r="M38" s="61">
        <v>51.2</v>
      </c>
    </row>
    <row r="39" spans="1:13" x14ac:dyDescent="0.2">
      <c r="A39" s="3">
        <v>32</v>
      </c>
      <c r="B39" s="59">
        <v>1.073E-3</v>
      </c>
      <c r="C39" s="59">
        <v>1.072E-3</v>
      </c>
      <c r="D39" s="60">
        <v>98034.7</v>
      </c>
      <c r="E39" s="60">
        <v>105.1</v>
      </c>
      <c r="F39" s="61">
        <v>46.37</v>
      </c>
      <c r="G39" s="3" t="s">
        <v>12</v>
      </c>
      <c r="H39" s="3">
        <v>32</v>
      </c>
      <c r="I39" s="59">
        <v>4.64E-4</v>
      </c>
      <c r="J39" s="59">
        <v>4.64E-4</v>
      </c>
      <c r="K39" s="60">
        <v>98890.7</v>
      </c>
      <c r="L39" s="60">
        <v>45.9</v>
      </c>
      <c r="M39" s="61">
        <v>50.22</v>
      </c>
    </row>
    <row r="40" spans="1:13" x14ac:dyDescent="0.2">
      <c r="A40" s="3">
        <v>33</v>
      </c>
      <c r="B40" s="59">
        <v>1.132E-3</v>
      </c>
      <c r="C40" s="59">
        <v>1.1310000000000001E-3</v>
      </c>
      <c r="D40" s="60">
        <v>97929.600000000006</v>
      </c>
      <c r="E40" s="60">
        <v>110.8</v>
      </c>
      <c r="F40" s="61">
        <v>45.42</v>
      </c>
      <c r="G40" s="3" t="s">
        <v>12</v>
      </c>
      <c r="H40" s="3">
        <v>33</v>
      </c>
      <c r="I40" s="59">
        <v>5.2099999999999998E-4</v>
      </c>
      <c r="J40" s="59">
        <v>5.2099999999999998E-4</v>
      </c>
      <c r="K40" s="60">
        <v>98844.800000000003</v>
      </c>
      <c r="L40" s="60">
        <v>51.5</v>
      </c>
      <c r="M40" s="61">
        <v>49.25</v>
      </c>
    </row>
    <row r="41" spans="1:13" x14ac:dyDescent="0.2">
      <c r="A41" s="3">
        <v>34</v>
      </c>
      <c r="B41" s="59">
        <v>1.1199999999999999E-3</v>
      </c>
      <c r="C41" s="59">
        <v>1.119E-3</v>
      </c>
      <c r="D41" s="60">
        <v>97818.8</v>
      </c>
      <c r="E41" s="60">
        <v>109.5</v>
      </c>
      <c r="F41" s="61">
        <v>44.47</v>
      </c>
      <c r="G41" s="3" t="s">
        <v>12</v>
      </c>
      <c r="H41" s="3">
        <v>34</v>
      </c>
      <c r="I41" s="59">
        <v>5.4799999999999998E-4</v>
      </c>
      <c r="J41" s="59">
        <v>5.4799999999999998E-4</v>
      </c>
      <c r="K41" s="60">
        <v>98793.4</v>
      </c>
      <c r="L41" s="60">
        <v>54.1</v>
      </c>
      <c r="M41" s="61">
        <v>48.27</v>
      </c>
    </row>
    <row r="42" spans="1:13" x14ac:dyDescent="0.2">
      <c r="A42" s="3">
        <v>35</v>
      </c>
      <c r="B42" s="59">
        <v>1.217E-3</v>
      </c>
      <c r="C42" s="59">
        <v>1.2160000000000001E-3</v>
      </c>
      <c r="D42" s="60">
        <v>97709.3</v>
      </c>
      <c r="E42" s="60">
        <v>118.8</v>
      </c>
      <c r="F42" s="61">
        <v>43.52</v>
      </c>
      <c r="G42" s="3" t="s">
        <v>12</v>
      </c>
      <c r="H42" s="3">
        <v>35</v>
      </c>
      <c r="I42" s="59">
        <v>5.8600000000000004E-4</v>
      </c>
      <c r="J42" s="59">
        <v>5.8600000000000004E-4</v>
      </c>
      <c r="K42" s="60">
        <v>98739.3</v>
      </c>
      <c r="L42" s="60">
        <v>57.9</v>
      </c>
      <c r="M42" s="61">
        <v>47.3</v>
      </c>
    </row>
    <row r="43" spans="1:13" x14ac:dyDescent="0.2">
      <c r="A43" s="3">
        <v>36</v>
      </c>
      <c r="B43" s="59">
        <v>1.294E-3</v>
      </c>
      <c r="C43" s="59">
        <v>1.2930000000000001E-3</v>
      </c>
      <c r="D43" s="60">
        <v>97590.5</v>
      </c>
      <c r="E43" s="60">
        <v>126.2</v>
      </c>
      <c r="F43" s="61">
        <v>42.57</v>
      </c>
      <c r="G43" s="3" t="s">
        <v>12</v>
      </c>
      <c r="H43" s="3">
        <v>36</v>
      </c>
      <c r="I43" s="59">
        <v>6.5799999999999995E-4</v>
      </c>
      <c r="J43" s="59">
        <v>6.5799999999999995E-4</v>
      </c>
      <c r="K43" s="60">
        <v>98681.4</v>
      </c>
      <c r="L43" s="60">
        <v>65</v>
      </c>
      <c r="M43" s="61">
        <v>46.33</v>
      </c>
    </row>
    <row r="44" spans="1:13" x14ac:dyDescent="0.2">
      <c r="A44" s="3">
        <v>37</v>
      </c>
      <c r="B44" s="59">
        <v>1.3669999999999999E-3</v>
      </c>
      <c r="C44" s="59">
        <v>1.366E-3</v>
      </c>
      <c r="D44" s="60">
        <v>97464.2</v>
      </c>
      <c r="E44" s="60">
        <v>133.19999999999999</v>
      </c>
      <c r="F44" s="61">
        <v>41.63</v>
      </c>
      <c r="G44" s="3" t="s">
        <v>12</v>
      </c>
      <c r="H44" s="3">
        <v>37</v>
      </c>
      <c r="I44" s="59">
        <v>7.4200000000000004E-4</v>
      </c>
      <c r="J44" s="59">
        <v>7.4100000000000001E-4</v>
      </c>
      <c r="K44" s="60">
        <v>98616.5</v>
      </c>
      <c r="L44" s="60">
        <v>73.099999999999994</v>
      </c>
      <c r="M44" s="61">
        <v>45.36</v>
      </c>
    </row>
    <row r="45" spans="1:13" x14ac:dyDescent="0.2">
      <c r="A45" s="3">
        <v>38</v>
      </c>
      <c r="B45" s="59">
        <v>1.384E-3</v>
      </c>
      <c r="C45" s="59">
        <v>1.384E-3</v>
      </c>
      <c r="D45" s="60">
        <v>97331.1</v>
      </c>
      <c r="E45" s="60">
        <v>134.69999999999999</v>
      </c>
      <c r="F45" s="61">
        <v>40.68</v>
      </c>
      <c r="G45" s="3" t="s">
        <v>12</v>
      </c>
      <c r="H45" s="3">
        <v>38</v>
      </c>
      <c r="I45" s="59">
        <v>7.6999999999999996E-4</v>
      </c>
      <c r="J45" s="59">
        <v>7.6999999999999996E-4</v>
      </c>
      <c r="K45" s="60">
        <v>98543.4</v>
      </c>
      <c r="L45" s="60">
        <v>75.900000000000006</v>
      </c>
      <c r="M45" s="61">
        <v>44.39</v>
      </c>
    </row>
    <row r="46" spans="1:13" x14ac:dyDescent="0.2">
      <c r="A46" s="3">
        <v>39</v>
      </c>
      <c r="B46" s="59">
        <v>1.4909999999999999E-3</v>
      </c>
      <c r="C46" s="59">
        <v>1.49E-3</v>
      </c>
      <c r="D46" s="60">
        <v>97196.4</v>
      </c>
      <c r="E46" s="60">
        <v>144.80000000000001</v>
      </c>
      <c r="F46" s="61">
        <v>39.74</v>
      </c>
      <c r="G46" s="3" t="s">
        <v>12</v>
      </c>
      <c r="H46" s="3">
        <v>39</v>
      </c>
      <c r="I46" s="59">
        <v>8.83E-4</v>
      </c>
      <c r="J46" s="59">
        <v>8.83E-4</v>
      </c>
      <c r="K46" s="60">
        <v>98467.5</v>
      </c>
      <c r="L46" s="60">
        <v>86.9</v>
      </c>
      <c r="M46" s="61">
        <v>43.42</v>
      </c>
    </row>
    <row r="47" spans="1:13" x14ac:dyDescent="0.2">
      <c r="A47" s="3">
        <v>40</v>
      </c>
      <c r="B47" s="59">
        <v>1.591E-3</v>
      </c>
      <c r="C47" s="59">
        <v>1.5889999999999999E-3</v>
      </c>
      <c r="D47" s="60">
        <v>97051.6</v>
      </c>
      <c r="E47" s="60">
        <v>154.19999999999999</v>
      </c>
      <c r="F47" s="61">
        <v>38.799999999999997</v>
      </c>
      <c r="G47" s="3" t="s">
        <v>12</v>
      </c>
      <c r="H47" s="3">
        <v>40</v>
      </c>
      <c r="I47" s="59">
        <v>9.7099999999999997E-4</v>
      </c>
      <c r="J47" s="59">
        <v>9.7000000000000005E-4</v>
      </c>
      <c r="K47" s="60">
        <v>98380.6</v>
      </c>
      <c r="L47" s="60">
        <v>95.5</v>
      </c>
      <c r="M47" s="61">
        <v>42.46</v>
      </c>
    </row>
    <row r="48" spans="1:13" x14ac:dyDescent="0.2">
      <c r="A48" s="3">
        <v>41</v>
      </c>
      <c r="B48" s="59">
        <v>1.7489999999999999E-3</v>
      </c>
      <c r="C48" s="59">
        <v>1.748E-3</v>
      </c>
      <c r="D48" s="60">
        <v>96897.3</v>
      </c>
      <c r="E48" s="60">
        <v>169.4</v>
      </c>
      <c r="F48" s="61">
        <v>37.86</v>
      </c>
      <c r="G48" s="3" t="s">
        <v>12</v>
      </c>
      <c r="H48" s="3">
        <v>41</v>
      </c>
      <c r="I48" s="59">
        <v>1.016E-3</v>
      </c>
      <c r="J48" s="59">
        <v>1.016E-3</v>
      </c>
      <c r="K48" s="60">
        <v>98285.1</v>
      </c>
      <c r="L48" s="60">
        <v>99.8</v>
      </c>
      <c r="M48" s="61">
        <v>41.5</v>
      </c>
    </row>
    <row r="49" spans="1:13" x14ac:dyDescent="0.2">
      <c r="A49" s="3">
        <v>42</v>
      </c>
      <c r="B49" s="59">
        <v>1.92E-3</v>
      </c>
      <c r="C49" s="59">
        <v>1.9189999999999999E-3</v>
      </c>
      <c r="D49" s="60">
        <v>96728</v>
      </c>
      <c r="E49" s="60">
        <v>185.6</v>
      </c>
      <c r="F49" s="61">
        <v>36.93</v>
      </c>
      <c r="G49" s="3" t="s">
        <v>12</v>
      </c>
      <c r="H49" s="3">
        <v>42</v>
      </c>
      <c r="I49" s="59">
        <v>1.1659999999999999E-3</v>
      </c>
      <c r="J49" s="59">
        <v>1.165E-3</v>
      </c>
      <c r="K49" s="60">
        <v>98185.3</v>
      </c>
      <c r="L49" s="60">
        <v>114.4</v>
      </c>
      <c r="M49" s="61">
        <v>40.54</v>
      </c>
    </row>
    <row r="50" spans="1:13" x14ac:dyDescent="0.2">
      <c r="A50" s="3">
        <v>43</v>
      </c>
      <c r="B50" s="59">
        <v>2.039E-3</v>
      </c>
      <c r="C50" s="59">
        <v>2.036E-3</v>
      </c>
      <c r="D50" s="60">
        <v>96542.399999999994</v>
      </c>
      <c r="E50" s="60">
        <v>196.6</v>
      </c>
      <c r="F50" s="61">
        <v>36</v>
      </c>
      <c r="G50" s="3" t="s">
        <v>12</v>
      </c>
      <c r="H50" s="3">
        <v>43</v>
      </c>
      <c r="I50" s="59">
        <v>1.2650000000000001E-3</v>
      </c>
      <c r="J50" s="59">
        <v>1.2650000000000001E-3</v>
      </c>
      <c r="K50" s="60">
        <v>98070.9</v>
      </c>
      <c r="L50" s="60">
        <v>124</v>
      </c>
      <c r="M50" s="61">
        <v>39.590000000000003</v>
      </c>
    </row>
    <row r="51" spans="1:13" x14ac:dyDescent="0.2">
      <c r="A51" s="3">
        <v>44</v>
      </c>
      <c r="B51" s="59">
        <v>2.16E-3</v>
      </c>
      <c r="C51" s="59">
        <v>2.1580000000000002E-3</v>
      </c>
      <c r="D51" s="60">
        <v>96345.8</v>
      </c>
      <c r="E51" s="60">
        <v>207.9</v>
      </c>
      <c r="F51" s="61">
        <v>35.07</v>
      </c>
      <c r="G51" s="3" t="s">
        <v>12</v>
      </c>
      <c r="H51" s="3">
        <v>44</v>
      </c>
      <c r="I51" s="59">
        <v>1.3699999999999999E-3</v>
      </c>
      <c r="J51" s="59">
        <v>1.369E-3</v>
      </c>
      <c r="K51" s="60">
        <v>97946.8</v>
      </c>
      <c r="L51" s="60">
        <v>134.1</v>
      </c>
      <c r="M51" s="61">
        <v>38.64</v>
      </c>
    </row>
    <row r="52" spans="1:13" x14ac:dyDescent="0.2">
      <c r="A52" s="3">
        <v>45</v>
      </c>
      <c r="B52" s="59">
        <v>2.4299999999999999E-3</v>
      </c>
      <c r="C52" s="59">
        <v>2.4269999999999999E-3</v>
      </c>
      <c r="D52" s="60">
        <v>96137.9</v>
      </c>
      <c r="E52" s="60">
        <v>233.4</v>
      </c>
      <c r="F52" s="61">
        <v>34.14</v>
      </c>
      <c r="G52" s="3" t="s">
        <v>12</v>
      </c>
      <c r="H52" s="3">
        <v>45</v>
      </c>
      <c r="I52" s="59">
        <v>1.529E-3</v>
      </c>
      <c r="J52" s="59">
        <v>1.5280000000000001E-3</v>
      </c>
      <c r="K52" s="60">
        <v>97812.800000000003</v>
      </c>
      <c r="L52" s="60">
        <v>149.4</v>
      </c>
      <c r="M52" s="61">
        <v>37.69</v>
      </c>
    </row>
    <row r="53" spans="1:13" x14ac:dyDescent="0.2">
      <c r="A53" s="3">
        <v>46</v>
      </c>
      <c r="B53" s="59">
        <v>2.568E-3</v>
      </c>
      <c r="C53" s="59">
        <v>2.5639999999999999E-3</v>
      </c>
      <c r="D53" s="60">
        <v>95904.6</v>
      </c>
      <c r="E53" s="60">
        <v>245.9</v>
      </c>
      <c r="F53" s="61">
        <v>33.22</v>
      </c>
      <c r="G53" s="3" t="s">
        <v>12</v>
      </c>
      <c r="H53" s="3">
        <v>46</v>
      </c>
      <c r="I53" s="59">
        <v>1.6069999999999999E-3</v>
      </c>
      <c r="J53" s="59">
        <v>1.606E-3</v>
      </c>
      <c r="K53" s="60">
        <v>97663.3</v>
      </c>
      <c r="L53" s="60">
        <v>156.80000000000001</v>
      </c>
      <c r="M53" s="61">
        <v>36.75</v>
      </c>
    </row>
    <row r="54" spans="1:13" x14ac:dyDescent="0.2">
      <c r="A54" s="3">
        <v>47</v>
      </c>
      <c r="B54" s="59">
        <v>2.8300000000000001E-3</v>
      </c>
      <c r="C54" s="59">
        <v>2.826E-3</v>
      </c>
      <c r="D54" s="60">
        <v>95658.6</v>
      </c>
      <c r="E54" s="60">
        <v>270.3</v>
      </c>
      <c r="F54" s="61">
        <v>32.31</v>
      </c>
      <c r="G54" s="3" t="s">
        <v>12</v>
      </c>
      <c r="H54" s="3">
        <v>47</v>
      </c>
      <c r="I54" s="59">
        <v>1.851E-3</v>
      </c>
      <c r="J54" s="59">
        <v>1.8489999999999999E-3</v>
      </c>
      <c r="K54" s="60">
        <v>97506.5</v>
      </c>
      <c r="L54" s="60">
        <v>180.3</v>
      </c>
      <c r="M54" s="61">
        <v>35.81</v>
      </c>
    </row>
    <row r="55" spans="1:13" x14ac:dyDescent="0.2">
      <c r="A55" s="3">
        <v>48</v>
      </c>
      <c r="B55" s="59">
        <v>3.1110000000000001E-3</v>
      </c>
      <c r="C55" s="59">
        <v>3.1059999999999998E-3</v>
      </c>
      <c r="D55" s="60">
        <v>95388.3</v>
      </c>
      <c r="E55" s="60">
        <v>296.3</v>
      </c>
      <c r="F55" s="61">
        <v>31.4</v>
      </c>
      <c r="G55" s="3" t="s">
        <v>12</v>
      </c>
      <c r="H55" s="3">
        <v>48</v>
      </c>
      <c r="I55" s="59">
        <v>2.1570000000000001E-3</v>
      </c>
      <c r="J55" s="59">
        <v>2.1540000000000001E-3</v>
      </c>
      <c r="K55" s="60">
        <v>97326.2</v>
      </c>
      <c r="L55" s="60">
        <v>209.7</v>
      </c>
      <c r="M55" s="61">
        <v>34.869999999999997</v>
      </c>
    </row>
    <row r="56" spans="1:13" x14ac:dyDescent="0.2">
      <c r="A56" s="3">
        <v>49</v>
      </c>
      <c r="B56" s="59">
        <v>3.359E-3</v>
      </c>
      <c r="C56" s="59">
        <v>3.3530000000000001E-3</v>
      </c>
      <c r="D56" s="60">
        <v>95092</v>
      </c>
      <c r="E56" s="60">
        <v>318.89999999999998</v>
      </c>
      <c r="F56" s="61">
        <v>30.49</v>
      </c>
      <c r="G56" s="3" t="s">
        <v>12</v>
      </c>
      <c r="H56" s="3">
        <v>49</v>
      </c>
      <c r="I56" s="59">
        <v>2.2490000000000001E-3</v>
      </c>
      <c r="J56" s="59">
        <v>2.2460000000000002E-3</v>
      </c>
      <c r="K56" s="60">
        <v>97116.5</v>
      </c>
      <c r="L56" s="60">
        <v>218.1</v>
      </c>
      <c r="M56" s="61">
        <v>33.950000000000003</v>
      </c>
    </row>
    <row r="57" spans="1:13" x14ac:dyDescent="0.2">
      <c r="A57" s="3">
        <v>50</v>
      </c>
      <c r="B57" s="59">
        <v>3.7569999999999999E-3</v>
      </c>
      <c r="C57" s="59">
        <v>3.7499999999999999E-3</v>
      </c>
      <c r="D57" s="60">
        <v>94773.2</v>
      </c>
      <c r="E57" s="60">
        <v>355.4</v>
      </c>
      <c r="F57" s="61">
        <v>29.6</v>
      </c>
      <c r="G57" s="3" t="s">
        <v>12</v>
      </c>
      <c r="H57" s="3">
        <v>50</v>
      </c>
      <c r="I57" s="59">
        <v>2.5720000000000001E-3</v>
      </c>
      <c r="J57" s="59">
        <v>2.568E-3</v>
      </c>
      <c r="K57" s="60">
        <v>96898.4</v>
      </c>
      <c r="L57" s="60">
        <v>248.9</v>
      </c>
      <c r="M57" s="61">
        <v>33.020000000000003</v>
      </c>
    </row>
    <row r="58" spans="1:13" x14ac:dyDescent="0.2">
      <c r="A58" s="3">
        <v>51</v>
      </c>
      <c r="B58" s="59">
        <v>4.202E-3</v>
      </c>
      <c r="C58" s="59">
        <v>4.1929999999999997E-3</v>
      </c>
      <c r="D58" s="60">
        <v>94417.8</v>
      </c>
      <c r="E58" s="60">
        <v>395.9</v>
      </c>
      <c r="F58" s="61">
        <v>28.71</v>
      </c>
      <c r="G58" s="3" t="s">
        <v>12</v>
      </c>
      <c r="H58" s="3">
        <v>51</v>
      </c>
      <c r="I58" s="59">
        <v>2.6640000000000001E-3</v>
      </c>
      <c r="J58" s="59">
        <v>2.66E-3</v>
      </c>
      <c r="K58" s="60">
        <v>96649.5</v>
      </c>
      <c r="L58" s="60">
        <v>257.10000000000002</v>
      </c>
      <c r="M58" s="61">
        <v>32.11</v>
      </c>
    </row>
    <row r="59" spans="1:13" x14ac:dyDescent="0.2">
      <c r="A59" s="3">
        <v>52</v>
      </c>
      <c r="B59" s="59">
        <v>4.4640000000000001E-3</v>
      </c>
      <c r="C59" s="59">
        <v>4.4539999999999996E-3</v>
      </c>
      <c r="D59" s="60">
        <v>94021.9</v>
      </c>
      <c r="E59" s="60">
        <v>418.8</v>
      </c>
      <c r="F59" s="61">
        <v>27.82</v>
      </c>
      <c r="G59" s="3" t="s">
        <v>12</v>
      </c>
      <c r="H59" s="3">
        <v>52</v>
      </c>
      <c r="I59" s="59">
        <v>2.9610000000000001E-3</v>
      </c>
      <c r="J59" s="59">
        <v>2.957E-3</v>
      </c>
      <c r="K59" s="60">
        <v>96392.4</v>
      </c>
      <c r="L59" s="60">
        <v>285</v>
      </c>
      <c r="M59" s="61">
        <v>31.19</v>
      </c>
    </row>
    <row r="60" spans="1:13" x14ac:dyDescent="0.2">
      <c r="A60" s="3">
        <v>53</v>
      </c>
      <c r="B60" s="59">
        <v>4.9610000000000001E-3</v>
      </c>
      <c r="C60" s="59">
        <v>4.9490000000000003E-3</v>
      </c>
      <c r="D60" s="60">
        <v>93603.1</v>
      </c>
      <c r="E60" s="60">
        <v>463.2</v>
      </c>
      <c r="F60" s="61">
        <v>26.95</v>
      </c>
      <c r="G60" s="3" t="s">
        <v>12</v>
      </c>
      <c r="H60" s="3">
        <v>53</v>
      </c>
      <c r="I60" s="59">
        <v>3.2049999999999999E-3</v>
      </c>
      <c r="J60" s="59">
        <v>3.2000000000000002E-3</v>
      </c>
      <c r="K60" s="60">
        <v>96107.4</v>
      </c>
      <c r="L60" s="60">
        <v>307.5</v>
      </c>
      <c r="M60" s="61">
        <v>30.28</v>
      </c>
    </row>
    <row r="61" spans="1:13" x14ac:dyDescent="0.2">
      <c r="A61" s="3">
        <v>54</v>
      </c>
      <c r="B61" s="59">
        <v>5.4019999999999997E-3</v>
      </c>
      <c r="C61" s="59">
        <v>5.3880000000000004E-3</v>
      </c>
      <c r="D61" s="60">
        <v>93139.9</v>
      </c>
      <c r="E61" s="60">
        <v>501.8</v>
      </c>
      <c r="F61" s="61">
        <v>26.08</v>
      </c>
      <c r="G61" s="3" t="s">
        <v>12</v>
      </c>
      <c r="H61" s="3">
        <v>54</v>
      </c>
      <c r="I61" s="59">
        <v>3.522E-3</v>
      </c>
      <c r="J61" s="59">
        <v>3.516E-3</v>
      </c>
      <c r="K61" s="60">
        <v>95799.9</v>
      </c>
      <c r="L61" s="60">
        <v>336.9</v>
      </c>
      <c r="M61" s="61">
        <v>29.38</v>
      </c>
    </row>
    <row r="62" spans="1:13" x14ac:dyDescent="0.2">
      <c r="A62" s="3">
        <v>55</v>
      </c>
      <c r="B62" s="59">
        <v>5.9810000000000002E-3</v>
      </c>
      <c r="C62" s="59">
        <v>5.9630000000000004E-3</v>
      </c>
      <c r="D62" s="60">
        <v>92638.1</v>
      </c>
      <c r="E62" s="60">
        <v>552.4</v>
      </c>
      <c r="F62" s="61">
        <v>25.22</v>
      </c>
      <c r="G62" s="3" t="s">
        <v>12</v>
      </c>
      <c r="H62" s="3">
        <v>55</v>
      </c>
      <c r="I62" s="59">
        <v>3.8049999999999998E-3</v>
      </c>
      <c r="J62" s="59">
        <v>3.7980000000000002E-3</v>
      </c>
      <c r="K62" s="60">
        <v>95463</v>
      </c>
      <c r="L62" s="60">
        <v>362.5</v>
      </c>
      <c r="M62" s="61">
        <v>28.48</v>
      </c>
    </row>
    <row r="63" spans="1:13" x14ac:dyDescent="0.2">
      <c r="A63" s="3">
        <v>56</v>
      </c>
      <c r="B63" s="59">
        <v>6.4850000000000003E-3</v>
      </c>
      <c r="C63" s="59">
        <v>6.4640000000000001E-3</v>
      </c>
      <c r="D63" s="60">
        <v>92085.7</v>
      </c>
      <c r="E63" s="60">
        <v>595.20000000000005</v>
      </c>
      <c r="F63" s="61">
        <v>24.36</v>
      </c>
      <c r="G63" s="3" t="s">
        <v>12</v>
      </c>
      <c r="H63" s="3">
        <v>56</v>
      </c>
      <c r="I63" s="59">
        <v>4.2360000000000002E-3</v>
      </c>
      <c r="J63" s="59">
        <v>4.2269999999999999E-3</v>
      </c>
      <c r="K63" s="60">
        <v>95100.5</v>
      </c>
      <c r="L63" s="60">
        <v>402</v>
      </c>
      <c r="M63" s="61">
        <v>27.58</v>
      </c>
    </row>
    <row r="64" spans="1:13" x14ac:dyDescent="0.2">
      <c r="A64" s="3">
        <v>57</v>
      </c>
      <c r="B64" s="59">
        <v>6.9160000000000003E-3</v>
      </c>
      <c r="C64" s="59">
        <v>6.8919999999999997E-3</v>
      </c>
      <c r="D64" s="60">
        <v>91490.4</v>
      </c>
      <c r="E64" s="60">
        <v>630.6</v>
      </c>
      <c r="F64" s="61">
        <v>23.52</v>
      </c>
      <c r="G64" s="3" t="s">
        <v>12</v>
      </c>
      <c r="H64" s="3">
        <v>57</v>
      </c>
      <c r="I64" s="59">
        <v>4.568E-3</v>
      </c>
      <c r="J64" s="59">
        <v>4.5580000000000004E-3</v>
      </c>
      <c r="K64" s="60">
        <v>94698.5</v>
      </c>
      <c r="L64" s="60">
        <v>431.6</v>
      </c>
      <c r="M64" s="61">
        <v>26.7</v>
      </c>
    </row>
    <row r="65" spans="1:13" x14ac:dyDescent="0.2">
      <c r="A65" s="3">
        <v>58</v>
      </c>
      <c r="B65" s="59">
        <v>7.561E-3</v>
      </c>
      <c r="C65" s="59">
        <v>7.5329999999999998E-3</v>
      </c>
      <c r="D65" s="60">
        <v>90859.9</v>
      </c>
      <c r="E65" s="60">
        <v>684.4</v>
      </c>
      <c r="F65" s="61">
        <v>22.68</v>
      </c>
      <c r="G65" s="3" t="s">
        <v>12</v>
      </c>
      <c r="H65" s="3">
        <v>58</v>
      </c>
      <c r="I65" s="59">
        <v>4.7819999999999998E-3</v>
      </c>
      <c r="J65" s="59">
        <v>4.7710000000000001E-3</v>
      </c>
      <c r="K65" s="60">
        <v>94266.9</v>
      </c>
      <c r="L65" s="60">
        <v>449.7</v>
      </c>
      <c r="M65" s="61">
        <v>25.82</v>
      </c>
    </row>
    <row r="66" spans="1:13" x14ac:dyDescent="0.2">
      <c r="A66" s="3">
        <v>59</v>
      </c>
      <c r="B66" s="59">
        <v>8.1759999999999992E-3</v>
      </c>
      <c r="C66" s="59">
        <v>8.1429999999999992E-3</v>
      </c>
      <c r="D66" s="60">
        <v>90175.5</v>
      </c>
      <c r="E66" s="60">
        <v>734.3</v>
      </c>
      <c r="F66" s="61">
        <v>21.85</v>
      </c>
      <c r="G66" s="3" t="s">
        <v>12</v>
      </c>
      <c r="H66" s="3">
        <v>59</v>
      </c>
      <c r="I66" s="59">
        <v>5.2859999999999999E-3</v>
      </c>
      <c r="J66" s="59">
        <v>5.2719999999999998E-3</v>
      </c>
      <c r="K66" s="60">
        <v>93817.2</v>
      </c>
      <c r="L66" s="60">
        <v>494.6</v>
      </c>
      <c r="M66" s="61">
        <v>24.94</v>
      </c>
    </row>
    <row r="67" spans="1:13" x14ac:dyDescent="0.2">
      <c r="A67" s="3">
        <v>60</v>
      </c>
      <c r="B67" s="59">
        <v>9.1529999999999997E-3</v>
      </c>
      <c r="C67" s="59">
        <v>9.1109999999999993E-3</v>
      </c>
      <c r="D67" s="60">
        <v>89441.2</v>
      </c>
      <c r="E67" s="60">
        <v>814.9</v>
      </c>
      <c r="F67" s="61">
        <v>21.02</v>
      </c>
      <c r="G67" s="3" t="s">
        <v>12</v>
      </c>
      <c r="H67" s="3">
        <v>60</v>
      </c>
      <c r="I67" s="59">
        <v>5.6800000000000002E-3</v>
      </c>
      <c r="J67" s="59">
        <v>5.6639999999999998E-3</v>
      </c>
      <c r="K67" s="60">
        <v>93322.6</v>
      </c>
      <c r="L67" s="60">
        <v>528.6</v>
      </c>
      <c r="M67" s="61">
        <v>24.07</v>
      </c>
    </row>
    <row r="68" spans="1:13" x14ac:dyDescent="0.2">
      <c r="A68" s="3">
        <v>61</v>
      </c>
      <c r="B68" s="59">
        <v>1.0428E-2</v>
      </c>
      <c r="C68" s="59">
        <v>1.0374E-2</v>
      </c>
      <c r="D68" s="60">
        <v>88626.3</v>
      </c>
      <c r="E68" s="60">
        <v>919.4</v>
      </c>
      <c r="F68" s="61">
        <v>20.21</v>
      </c>
      <c r="G68" s="3" t="s">
        <v>12</v>
      </c>
      <c r="H68" s="3">
        <v>61</v>
      </c>
      <c r="I68" s="59">
        <v>6.6309999999999997E-3</v>
      </c>
      <c r="J68" s="59">
        <v>6.6090000000000003E-3</v>
      </c>
      <c r="K68" s="60">
        <v>92794</v>
      </c>
      <c r="L68" s="60">
        <v>613.29999999999995</v>
      </c>
      <c r="M68" s="61">
        <v>23.2</v>
      </c>
    </row>
    <row r="69" spans="1:13" x14ac:dyDescent="0.2">
      <c r="A69" s="3">
        <v>62</v>
      </c>
      <c r="B69" s="59">
        <v>1.1544E-2</v>
      </c>
      <c r="C69" s="59">
        <v>1.1478E-2</v>
      </c>
      <c r="D69" s="60">
        <v>87706.9</v>
      </c>
      <c r="E69" s="60">
        <v>1006.7</v>
      </c>
      <c r="F69" s="61">
        <v>19.420000000000002</v>
      </c>
      <c r="G69" s="3" t="s">
        <v>12</v>
      </c>
      <c r="H69" s="3">
        <v>62</v>
      </c>
      <c r="I69" s="59">
        <v>7.0609999999999996E-3</v>
      </c>
      <c r="J69" s="59">
        <v>7.0369999999999999E-3</v>
      </c>
      <c r="K69" s="60">
        <v>92180.7</v>
      </c>
      <c r="L69" s="60">
        <v>648.6</v>
      </c>
      <c r="M69" s="61">
        <v>22.36</v>
      </c>
    </row>
    <row r="70" spans="1:13" x14ac:dyDescent="0.2">
      <c r="A70" s="3">
        <v>63</v>
      </c>
      <c r="B70" s="59">
        <v>1.2619E-2</v>
      </c>
      <c r="C70" s="59">
        <v>1.2540000000000001E-2</v>
      </c>
      <c r="D70" s="60">
        <v>86700.2</v>
      </c>
      <c r="E70" s="60">
        <v>1087.2</v>
      </c>
      <c r="F70" s="61">
        <v>18.64</v>
      </c>
      <c r="G70" s="3" t="s">
        <v>12</v>
      </c>
      <c r="H70" s="3">
        <v>63</v>
      </c>
      <c r="I70" s="59">
        <v>7.9410000000000001E-3</v>
      </c>
      <c r="J70" s="59">
        <v>7.9089999999999994E-3</v>
      </c>
      <c r="K70" s="60">
        <v>91532</v>
      </c>
      <c r="L70" s="60">
        <v>724</v>
      </c>
      <c r="M70" s="61">
        <v>21.51</v>
      </c>
    </row>
    <row r="71" spans="1:13" x14ac:dyDescent="0.2">
      <c r="A71" s="3">
        <v>64</v>
      </c>
      <c r="B71" s="59">
        <v>1.4097E-2</v>
      </c>
      <c r="C71" s="59">
        <v>1.3998999999999999E-2</v>
      </c>
      <c r="D71" s="60">
        <v>85612.9</v>
      </c>
      <c r="E71" s="60">
        <v>1198.5</v>
      </c>
      <c r="F71" s="61">
        <v>17.87</v>
      </c>
      <c r="G71" s="3" t="s">
        <v>12</v>
      </c>
      <c r="H71" s="3">
        <v>64</v>
      </c>
      <c r="I71" s="59">
        <v>8.7410000000000005E-3</v>
      </c>
      <c r="J71" s="59">
        <v>8.7030000000000007E-3</v>
      </c>
      <c r="K71" s="60">
        <v>90808.1</v>
      </c>
      <c r="L71" s="60">
        <v>790.3</v>
      </c>
      <c r="M71" s="61">
        <v>20.68</v>
      </c>
    </row>
    <row r="72" spans="1:13" x14ac:dyDescent="0.2">
      <c r="A72" s="3">
        <v>65</v>
      </c>
      <c r="B72" s="59">
        <v>1.5391E-2</v>
      </c>
      <c r="C72" s="59">
        <v>1.5273999999999999E-2</v>
      </c>
      <c r="D72" s="60">
        <v>84414.5</v>
      </c>
      <c r="E72" s="60">
        <v>1289.3</v>
      </c>
      <c r="F72" s="61">
        <v>17.12</v>
      </c>
      <c r="G72" s="3" t="s">
        <v>12</v>
      </c>
      <c r="H72" s="3">
        <v>65</v>
      </c>
      <c r="I72" s="59">
        <v>9.5139999999999999E-3</v>
      </c>
      <c r="J72" s="59">
        <v>9.469E-3</v>
      </c>
      <c r="K72" s="60">
        <v>90017.8</v>
      </c>
      <c r="L72" s="60">
        <v>852.4</v>
      </c>
      <c r="M72" s="61">
        <v>19.86</v>
      </c>
    </row>
    <row r="73" spans="1:13" x14ac:dyDescent="0.2">
      <c r="A73" s="3">
        <v>66</v>
      </c>
      <c r="B73" s="59">
        <v>1.677E-2</v>
      </c>
      <c r="C73" s="59">
        <v>1.6629999999999999E-2</v>
      </c>
      <c r="D73" s="60">
        <v>83125.2</v>
      </c>
      <c r="E73" s="60">
        <v>1382.4</v>
      </c>
      <c r="F73" s="61">
        <v>16.37</v>
      </c>
      <c r="G73" s="3" t="s">
        <v>12</v>
      </c>
      <c r="H73" s="3">
        <v>66</v>
      </c>
      <c r="I73" s="59">
        <v>1.0638999999999999E-2</v>
      </c>
      <c r="J73" s="59">
        <v>1.0583E-2</v>
      </c>
      <c r="K73" s="60">
        <v>89165.4</v>
      </c>
      <c r="L73" s="60">
        <v>943.6</v>
      </c>
      <c r="M73" s="61">
        <v>19.04</v>
      </c>
    </row>
    <row r="74" spans="1:13" x14ac:dyDescent="0.2">
      <c r="A74" s="3">
        <v>67</v>
      </c>
      <c r="B74" s="59">
        <v>1.8374999999999999E-2</v>
      </c>
      <c r="C74" s="59">
        <v>1.8207999999999998E-2</v>
      </c>
      <c r="D74" s="60">
        <v>81742.8</v>
      </c>
      <c r="E74" s="60">
        <v>1488.3</v>
      </c>
      <c r="F74" s="61">
        <v>15.64</v>
      </c>
      <c r="G74" s="3" t="s">
        <v>12</v>
      </c>
      <c r="H74" s="3">
        <v>67</v>
      </c>
      <c r="I74" s="59">
        <v>1.1596E-2</v>
      </c>
      <c r="J74" s="59">
        <v>1.1528999999999999E-2</v>
      </c>
      <c r="K74" s="60">
        <v>88221.8</v>
      </c>
      <c r="L74" s="60">
        <v>1017.1</v>
      </c>
      <c r="M74" s="61">
        <v>18.239999999999998</v>
      </c>
    </row>
    <row r="75" spans="1:13" x14ac:dyDescent="0.2">
      <c r="A75" s="3">
        <v>68</v>
      </c>
      <c r="B75" s="59">
        <v>2.0292999999999999E-2</v>
      </c>
      <c r="C75" s="59">
        <v>2.0088999999999999E-2</v>
      </c>
      <c r="D75" s="60">
        <v>80254.399999999994</v>
      </c>
      <c r="E75" s="60">
        <v>1612.2</v>
      </c>
      <c r="F75" s="61">
        <v>14.92</v>
      </c>
      <c r="G75" s="3" t="s">
        <v>12</v>
      </c>
      <c r="H75" s="3">
        <v>68</v>
      </c>
      <c r="I75" s="59">
        <v>1.2644000000000001E-2</v>
      </c>
      <c r="J75" s="59">
        <v>1.2564000000000001E-2</v>
      </c>
      <c r="K75" s="60">
        <v>87204.6</v>
      </c>
      <c r="L75" s="60">
        <v>1095.7</v>
      </c>
      <c r="M75" s="61">
        <v>17.45</v>
      </c>
    </row>
    <row r="76" spans="1:13" x14ac:dyDescent="0.2">
      <c r="A76" s="3">
        <v>69</v>
      </c>
      <c r="B76" s="59">
        <v>2.1921E-2</v>
      </c>
      <c r="C76" s="59">
        <v>2.1683000000000001E-2</v>
      </c>
      <c r="D76" s="60">
        <v>78642.2</v>
      </c>
      <c r="E76" s="60">
        <v>1705.2</v>
      </c>
      <c r="F76" s="61">
        <v>14.22</v>
      </c>
      <c r="G76" s="3" t="s">
        <v>12</v>
      </c>
      <c r="H76" s="3">
        <v>69</v>
      </c>
      <c r="I76" s="59">
        <v>1.3931000000000001E-2</v>
      </c>
      <c r="J76" s="59">
        <v>1.3834000000000001E-2</v>
      </c>
      <c r="K76" s="60">
        <v>86109</v>
      </c>
      <c r="L76" s="60">
        <v>1191.3</v>
      </c>
      <c r="M76" s="61">
        <v>16.66</v>
      </c>
    </row>
    <row r="77" spans="1:13" x14ac:dyDescent="0.2">
      <c r="A77" s="3">
        <v>70</v>
      </c>
      <c r="B77" s="59">
        <v>2.4095999999999999E-2</v>
      </c>
      <c r="C77" s="59">
        <v>2.3810000000000001E-2</v>
      </c>
      <c r="D77" s="60">
        <v>76937</v>
      </c>
      <c r="E77" s="60">
        <v>1831.8</v>
      </c>
      <c r="F77" s="61">
        <v>13.52</v>
      </c>
      <c r="G77" s="3" t="s">
        <v>12</v>
      </c>
      <c r="H77" s="3">
        <v>70</v>
      </c>
      <c r="I77" s="59">
        <v>1.5407000000000001E-2</v>
      </c>
      <c r="J77" s="59">
        <v>1.5289000000000001E-2</v>
      </c>
      <c r="K77" s="60">
        <v>84917.7</v>
      </c>
      <c r="L77" s="60">
        <v>1298.3</v>
      </c>
      <c r="M77" s="61">
        <v>15.89</v>
      </c>
    </row>
    <row r="78" spans="1:13" x14ac:dyDescent="0.2">
      <c r="A78" s="3">
        <v>71</v>
      </c>
      <c r="B78" s="59">
        <v>2.7241999999999999E-2</v>
      </c>
      <c r="C78" s="59">
        <v>2.6876000000000001E-2</v>
      </c>
      <c r="D78" s="60">
        <v>75105.100000000006</v>
      </c>
      <c r="E78" s="60">
        <v>2018.5</v>
      </c>
      <c r="F78" s="61">
        <v>12.84</v>
      </c>
      <c r="G78" s="3" t="s">
        <v>12</v>
      </c>
      <c r="H78" s="3">
        <v>71</v>
      </c>
      <c r="I78" s="59">
        <v>1.7111000000000001E-2</v>
      </c>
      <c r="J78" s="59">
        <v>1.6965999999999998E-2</v>
      </c>
      <c r="K78" s="60">
        <v>83619.399999999994</v>
      </c>
      <c r="L78" s="60">
        <v>1418.7</v>
      </c>
      <c r="M78" s="61">
        <v>15.13</v>
      </c>
    </row>
    <row r="79" spans="1:13" x14ac:dyDescent="0.2">
      <c r="A79" s="3">
        <v>72</v>
      </c>
      <c r="B79" s="59">
        <v>3.0138999999999999E-2</v>
      </c>
      <c r="C79" s="59">
        <v>2.9690999999999999E-2</v>
      </c>
      <c r="D79" s="60">
        <v>73086.600000000006</v>
      </c>
      <c r="E79" s="60">
        <v>2170</v>
      </c>
      <c r="F79" s="61">
        <v>12.18</v>
      </c>
      <c r="G79" s="3" t="s">
        <v>12</v>
      </c>
      <c r="H79" s="3">
        <v>72</v>
      </c>
      <c r="I79" s="59">
        <v>1.9199000000000001E-2</v>
      </c>
      <c r="J79" s="59">
        <v>1.9016999999999999E-2</v>
      </c>
      <c r="K79" s="60">
        <v>82200.7</v>
      </c>
      <c r="L79" s="60">
        <v>1563.2</v>
      </c>
      <c r="M79" s="61">
        <v>14.38</v>
      </c>
    </row>
    <row r="80" spans="1:13" x14ac:dyDescent="0.2">
      <c r="A80" s="3">
        <v>73</v>
      </c>
      <c r="B80" s="59">
        <v>3.3050999999999997E-2</v>
      </c>
      <c r="C80" s="59">
        <v>3.2514000000000001E-2</v>
      </c>
      <c r="D80" s="60">
        <v>70916.600000000006</v>
      </c>
      <c r="E80" s="60">
        <v>2305.8000000000002</v>
      </c>
      <c r="F80" s="61">
        <v>11.54</v>
      </c>
      <c r="G80" s="3" t="s">
        <v>12</v>
      </c>
      <c r="H80" s="3">
        <v>73</v>
      </c>
      <c r="I80" s="59">
        <v>2.1371000000000001E-2</v>
      </c>
      <c r="J80" s="59">
        <v>2.1145000000000001E-2</v>
      </c>
      <c r="K80" s="60">
        <v>80637.5</v>
      </c>
      <c r="L80" s="60">
        <v>1705.1</v>
      </c>
      <c r="M80" s="61">
        <v>13.65</v>
      </c>
    </row>
    <row r="81" spans="1:13" x14ac:dyDescent="0.2">
      <c r="A81" s="3">
        <v>74</v>
      </c>
      <c r="B81" s="59">
        <v>3.7395999999999999E-2</v>
      </c>
      <c r="C81" s="59">
        <v>3.671E-2</v>
      </c>
      <c r="D81" s="60">
        <v>68610.8</v>
      </c>
      <c r="E81" s="60">
        <v>2518.6999999999998</v>
      </c>
      <c r="F81" s="61">
        <v>10.91</v>
      </c>
      <c r="G81" s="3" t="s">
        <v>12</v>
      </c>
      <c r="H81" s="3">
        <v>74</v>
      </c>
      <c r="I81" s="59">
        <v>2.4414000000000002E-2</v>
      </c>
      <c r="J81" s="59">
        <v>2.4119999999999999E-2</v>
      </c>
      <c r="K81" s="60">
        <v>78932.399999999994</v>
      </c>
      <c r="L81" s="60">
        <v>1903.8</v>
      </c>
      <c r="M81" s="61">
        <v>12.93</v>
      </c>
    </row>
    <row r="82" spans="1:13" x14ac:dyDescent="0.2">
      <c r="A82" s="3">
        <v>75</v>
      </c>
      <c r="B82" s="59">
        <v>4.122E-2</v>
      </c>
      <c r="C82" s="59">
        <v>4.0386999999999999E-2</v>
      </c>
      <c r="D82" s="60">
        <v>66092.100000000006</v>
      </c>
      <c r="E82" s="60">
        <v>2669.3</v>
      </c>
      <c r="F82" s="61">
        <v>10.31</v>
      </c>
      <c r="G82" s="3" t="s">
        <v>12</v>
      </c>
      <c r="H82" s="3">
        <v>75</v>
      </c>
      <c r="I82" s="59">
        <v>2.7174E-2</v>
      </c>
      <c r="J82" s="59">
        <v>2.681E-2</v>
      </c>
      <c r="K82" s="60">
        <v>77028.600000000006</v>
      </c>
      <c r="L82" s="60">
        <v>2065.1</v>
      </c>
      <c r="M82" s="61">
        <v>12.24</v>
      </c>
    </row>
    <row r="83" spans="1:13" x14ac:dyDescent="0.2">
      <c r="A83" s="3">
        <v>76</v>
      </c>
      <c r="B83" s="59">
        <v>4.6609999999999999E-2</v>
      </c>
      <c r="C83" s="59">
        <v>4.5548999999999999E-2</v>
      </c>
      <c r="D83" s="60">
        <v>63422.8</v>
      </c>
      <c r="E83" s="60">
        <v>2888.8</v>
      </c>
      <c r="F83" s="61">
        <v>9.7200000000000006</v>
      </c>
      <c r="G83" s="3" t="s">
        <v>12</v>
      </c>
      <c r="H83" s="3">
        <v>76</v>
      </c>
      <c r="I83" s="59">
        <v>3.0627000000000001E-2</v>
      </c>
      <c r="J83" s="59">
        <v>3.0165000000000001E-2</v>
      </c>
      <c r="K83" s="60">
        <v>74963.5</v>
      </c>
      <c r="L83" s="60">
        <v>2261.3000000000002</v>
      </c>
      <c r="M83" s="61">
        <v>11.56</v>
      </c>
    </row>
    <row r="84" spans="1:13" x14ac:dyDescent="0.2">
      <c r="A84" s="3">
        <v>77</v>
      </c>
      <c r="B84" s="59">
        <v>5.2106E-2</v>
      </c>
      <c r="C84" s="59">
        <v>5.0783000000000002E-2</v>
      </c>
      <c r="D84" s="60">
        <v>60534</v>
      </c>
      <c r="E84" s="60">
        <v>3074.1</v>
      </c>
      <c r="F84" s="61">
        <v>9.16</v>
      </c>
      <c r="G84" s="3" t="s">
        <v>12</v>
      </c>
      <c r="H84" s="3">
        <v>77</v>
      </c>
      <c r="I84" s="59">
        <v>3.4459999999999998E-2</v>
      </c>
      <c r="J84" s="59">
        <v>3.3876000000000003E-2</v>
      </c>
      <c r="K84" s="60">
        <v>72702.2</v>
      </c>
      <c r="L84" s="60">
        <v>2462.9</v>
      </c>
      <c r="M84" s="61">
        <v>10.91</v>
      </c>
    </row>
    <row r="85" spans="1:13" x14ac:dyDescent="0.2">
      <c r="A85" s="3">
        <v>78</v>
      </c>
      <c r="B85" s="59">
        <v>5.7345E-2</v>
      </c>
      <c r="C85" s="59">
        <v>5.5745999999999997E-2</v>
      </c>
      <c r="D85" s="60">
        <v>57459.9</v>
      </c>
      <c r="E85" s="60">
        <v>3203.2</v>
      </c>
      <c r="F85" s="61">
        <v>8.6199999999999992</v>
      </c>
      <c r="G85" s="3" t="s">
        <v>12</v>
      </c>
      <c r="H85" s="3">
        <v>78</v>
      </c>
      <c r="I85" s="59">
        <v>3.8844999999999998E-2</v>
      </c>
      <c r="J85" s="59">
        <v>3.8105E-2</v>
      </c>
      <c r="K85" s="60">
        <v>70239.3</v>
      </c>
      <c r="L85" s="60">
        <v>2676.5</v>
      </c>
      <c r="M85" s="61">
        <v>10.27</v>
      </c>
    </row>
    <row r="86" spans="1:13" x14ac:dyDescent="0.2">
      <c r="A86" s="3">
        <v>79</v>
      </c>
      <c r="B86" s="59">
        <v>6.4390000000000003E-2</v>
      </c>
      <c r="C86" s="59">
        <v>6.2380999999999999E-2</v>
      </c>
      <c r="D86" s="60">
        <v>54256.7</v>
      </c>
      <c r="E86" s="60">
        <v>3384.6</v>
      </c>
      <c r="F86" s="61">
        <v>8.1</v>
      </c>
      <c r="G86" s="3" t="s">
        <v>12</v>
      </c>
      <c r="H86" s="3">
        <v>79</v>
      </c>
      <c r="I86" s="59">
        <v>4.4075999999999997E-2</v>
      </c>
      <c r="J86" s="59">
        <v>4.3125999999999998E-2</v>
      </c>
      <c r="K86" s="60">
        <v>67562.8</v>
      </c>
      <c r="L86" s="60">
        <v>2913.7</v>
      </c>
      <c r="M86" s="61">
        <v>9.66</v>
      </c>
    </row>
    <row r="87" spans="1:13" x14ac:dyDescent="0.2">
      <c r="A87" s="3">
        <v>80</v>
      </c>
      <c r="B87" s="59">
        <v>7.1406999999999998E-2</v>
      </c>
      <c r="C87" s="59">
        <v>6.8945999999999993E-2</v>
      </c>
      <c r="D87" s="60">
        <v>50872.1</v>
      </c>
      <c r="E87" s="60">
        <v>3507.4</v>
      </c>
      <c r="F87" s="61">
        <v>7.61</v>
      </c>
      <c r="G87" s="3" t="s">
        <v>12</v>
      </c>
      <c r="H87" s="3">
        <v>80</v>
      </c>
      <c r="I87" s="59">
        <v>4.9327999999999997E-2</v>
      </c>
      <c r="J87" s="59">
        <v>4.8141000000000003E-2</v>
      </c>
      <c r="K87" s="60">
        <v>64649.1</v>
      </c>
      <c r="L87" s="60">
        <v>3112.3</v>
      </c>
      <c r="M87" s="61">
        <v>9.07</v>
      </c>
    </row>
    <row r="88" spans="1:13" x14ac:dyDescent="0.2">
      <c r="A88" s="3">
        <v>81</v>
      </c>
      <c r="B88" s="59">
        <v>7.9938999999999996E-2</v>
      </c>
      <c r="C88" s="59">
        <v>7.6866000000000004E-2</v>
      </c>
      <c r="D88" s="60">
        <v>47364.7</v>
      </c>
      <c r="E88" s="60">
        <v>3640.7</v>
      </c>
      <c r="F88" s="61">
        <v>7.13</v>
      </c>
      <c r="G88" s="3" t="s">
        <v>12</v>
      </c>
      <c r="H88" s="3">
        <v>81</v>
      </c>
      <c r="I88" s="59">
        <v>5.5534E-2</v>
      </c>
      <c r="J88" s="59">
        <v>5.4032999999999998E-2</v>
      </c>
      <c r="K88" s="60">
        <v>61536.800000000003</v>
      </c>
      <c r="L88" s="60">
        <v>3325</v>
      </c>
      <c r="M88" s="61">
        <v>8.51</v>
      </c>
    </row>
    <row r="89" spans="1:13" x14ac:dyDescent="0.2">
      <c r="A89" s="3">
        <v>82</v>
      </c>
      <c r="B89" s="59">
        <v>8.9311000000000001E-2</v>
      </c>
      <c r="C89" s="59">
        <v>8.5494000000000001E-2</v>
      </c>
      <c r="D89" s="60">
        <v>43723.9</v>
      </c>
      <c r="E89" s="60">
        <v>3738.1</v>
      </c>
      <c r="F89" s="61">
        <v>6.68</v>
      </c>
      <c r="G89" s="3" t="s">
        <v>12</v>
      </c>
      <c r="H89" s="3">
        <v>82</v>
      </c>
      <c r="I89" s="59">
        <v>6.1862E-2</v>
      </c>
      <c r="J89" s="59">
        <v>6.0005999999999997E-2</v>
      </c>
      <c r="K89" s="60">
        <v>58211.8</v>
      </c>
      <c r="L89" s="60">
        <v>3493.1</v>
      </c>
      <c r="M89" s="61">
        <v>7.96</v>
      </c>
    </row>
    <row r="90" spans="1:13" x14ac:dyDescent="0.2">
      <c r="A90" s="3">
        <v>83</v>
      </c>
      <c r="B90" s="59">
        <v>9.8712999999999995E-2</v>
      </c>
      <c r="C90" s="59">
        <v>9.4070000000000001E-2</v>
      </c>
      <c r="D90" s="60">
        <v>39985.800000000003</v>
      </c>
      <c r="E90" s="60">
        <v>3761.5</v>
      </c>
      <c r="F90" s="61">
        <v>6.26</v>
      </c>
      <c r="G90" s="3" t="s">
        <v>12</v>
      </c>
      <c r="H90" s="3">
        <v>83</v>
      </c>
      <c r="I90" s="59">
        <v>7.0070999999999994E-2</v>
      </c>
      <c r="J90" s="59">
        <v>6.7698999999999995E-2</v>
      </c>
      <c r="K90" s="60">
        <v>54718.7</v>
      </c>
      <c r="L90" s="60">
        <v>3704.4</v>
      </c>
      <c r="M90" s="61">
        <v>7.44</v>
      </c>
    </row>
    <row r="91" spans="1:13" x14ac:dyDescent="0.2">
      <c r="A91" s="3">
        <v>84</v>
      </c>
      <c r="B91" s="59">
        <v>0.109873</v>
      </c>
      <c r="C91" s="59">
        <v>0.10415099999999999</v>
      </c>
      <c r="D91" s="60">
        <v>36224.400000000001</v>
      </c>
      <c r="E91" s="60">
        <v>3772.8</v>
      </c>
      <c r="F91" s="61">
        <v>5.86</v>
      </c>
      <c r="G91" s="3" t="s">
        <v>12</v>
      </c>
      <c r="H91" s="3">
        <v>84</v>
      </c>
      <c r="I91" s="59">
        <v>7.8849000000000002E-2</v>
      </c>
      <c r="J91" s="59">
        <v>7.5857999999999995E-2</v>
      </c>
      <c r="K91" s="60">
        <v>51014.400000000001</v>
      </c>
      <c r="L91" s="60">
        <v>3869.9</v>
      </c>
      <c r="M91" s="61">
        <v>6.94</v>
      </c>
    </row>
    <row r="92" spans="1:13" x14ac:dyDescent="0.2">
      <c r="A92" s="3">
        <v>85</v>
      </c>
      <c r="B92" s="59">
        <v>0.120854</v>
      </c>
      <c r="C92" s="59">
        <v>0.113967</v>
      </c>
      <c r="D92" s="60">
        <v>32451.599999999999</v>
      </c>
      <c r="E92" s="60">
        <v>3698.4</v>
      </c>
      <c r="F92" s="61">
        <v>5.48</v>
      </c>
      <c r="G92" s="3" t="s">
        <v>12</v>
      </c>
      <c r="H92" s="3">
        <v>85</v>
      </c>
      <c r="I92" s="59">
        <v>8.8400000000000006E-2</v>
      </c>
      <c r="J92" s="59">
        <v>8.4657999999999997E-2</v>
      </c>
      <c r="K92" s="60">
        <v>47144.5</v>
      </c>
      <c r="L92" s="60">
        <v>3991.1</v>
      </c>
      <c r="M92" s="61">
        <v>6.47</v>
      </c>
    </row>
    <row r="93" spans="1:13" x14ac:dyDescent="0.2">
      <c r="A93" s="3">
        <v>86</v>
      </c>
      <c r="B93" s="59">
        <v>0.13208500000000001</v>
      </c>
      <c r="C93" s="59">
        <v>0.123902</v>
      </c>
      <c r="D93" s="60">
        <v>28753.1</v>
      </c>
      <c r="E93" s="60">
        <v>3562.6</v>
      </c>
      <c r="F93" s="61">
        <v>5.13</v>
      </c>
      <c r="G93" s="3" t="s">
        <v>12</v>
      </c>
      <c r="H93" s="3">
        <v>86</v>
      </c>
      <c r="I93" s="59">
        <v>9.6564999999999998E-2</v>
      </c>
      <c r="J93" s="59">
        <v>9.2118000000000005E-2</v>
      </c>
      <c r="K93" s="60">
        <v>43153.3</v>
      </c>
      <c r="L93" s="60">
        <v>3975.2</v>
      </c>
      <c r="M93" s="61">
        <v>6.02</v>
      </c>
    </row>
    <row r="94" spans="1:13" x14ac:dyDescent="0.2">
      <c r="A94" s="3">
        <v>87</v>
      </c>
      <c r="B94" s="59">
        <v>0.14413899999999999</v>
      </c>
      <c r="C94" s="59">
        <v>0.13444999999999999</v>
      </c>
      <c r="D94" s="60">
        <v>25190.6</v>
      </c>
      <c r="E94" s="60">
        <v>3386.9</v>
      </c>
      <c r="F94" s="61">
        <v>4.78</v>
      </c>
      <c r="G94" s="3" t="s">
        <v>12</v>
      </c>
      <c r="H94" s="3">
        <v>87</v>
      </c>
      <c r="I94" s="59">
        <v>0.108782</v>
      </c>
      <c r="J94" s="59">
        <v>0.10317</v>
      </c>
      <c r="K94" s="60">
        <v>39178.199999999997</v>
      </c>
      <c r="L94" s="60">
        <v>4042</v>
      </c>
      <c r="M94" s="61">
        <v>5.59</v>
      </c>
    </row>
    <row r="95" spans="1:13" x14ac:dyDescent="0.2">
      <c r="A95" s="3">
        <v>88</v>
      </c>
      <c r="B95" s="59">
        <v>0.15645300000000001</v>
      </c>
      <c r="C95" s="59">
        <v>0.14510200000000001</v>
      </c>
      <c r="D95" s="60">
        <v>21803.7</v>
      </c>
      <c r="E95" s="60">
        <v>3163.8</v>
      </c>
      <c r="F95" s="61">
        <v>4.4400000000000004</v>
      </c>
      <c r="G95" s="3" t="s">
        <v>12</v>
      </c>
      <c r="H95" s="3">
        <v>88</v>
      </c>
      <c r="I95" s="59">
        <v>0.121465</v>
      </c>
      <c r="J95" s="59">
        <v>0.114511</v>
      </c>
      <c r="K95" s="60">
        <v>35136.1</v>
      </c>
      <c r="L95" s="60">
        <v>4023.5</v>
      </c>
      <c r="M95" s="61">
        <v>5.17</v>
      </c>
    </row>
    <row r="96" spans="1:13" x14ac:dyDescent="0.2">
      <c r="A96" s="3">
        <v>89</v>
      </c>
      <c r="B96" s="59">
        <v>0.190052</v>
      </c>
      <c r="C96" s="59">
        <v>0.17355999999999999</v>
      </c>
      <c r="D96" s="60">
        <v>18640</v>
      </c>
      <c r="E96" s="60">
        <v>3235.1</v>
      </c>
      <c r="F96" s="61">
        <v>4.1100000000000003</v>
      </c>
      <c r="G96" s="3" t="s">
        <v>12</v>
      </c>
      <c r="H96" s="3">
        <v>89</v>
      </c>
      <c r="I96" s="59">
        <v>0.143433</v>
      </c>
      <c r="J96" s="59">
        <v>0.13383500000000001</v>
      </c>
      <c r="K96" s="60">
        <v>31112.7</v>
      </c>
      <c r="L96" s="60">
        <v>4164</v>
      </c>
      <c r="M96" s="61">
        <v>4.7699999999999996</v>
      </c>
    </row>
    <row r="97" spans="1:13" x14ac:dyDescent="0.2">
      <c r="A97" s="3">
        <v>90</v>
      </c>
      <c r="B97" s="59">
        <v>0.19787299999999999</v>
      </c>
      <c r="C97" s="59">
        <v>0.180059</v>
      </c>
      <c r="D97" s="60">
        <v>15404.8</v>
      </c>
      <c r="E97" s="60">
        <v>2773.8</v>
      </c>
      <c r="F97" s="61">
        <v>3.87</v>
      </c>
      <c r="G97" s="3" t="s">
        <v>12</v>
      </c>
      <c r="H97" s="3">
        <v>90</v>
      </c>
      <c r="I97" s="59">
        <v>0.155636</v>
      </c>
      <c r="J97" s="59">
        <v>0.144399</v>
      </c>
      <c r="K97" s="60">
        <v>26948.7</v>
      </c>
      <c r="L97" s="60">
        <v>3891.4</v>
      </c>
      <c r="M97" s="61">
        <v>4.43</v>
      </c>
    </row>
    <row r="98" spans="1:13" x14ac:dyDescent="0.2">
      <c r="A98" s="3">
        <v>91</v>
      </c>
      <c r="B98" s="59">
        <v>0.214059</v>
      </c>
      <c r="C98" s="59">
        <v>0.19336300000000001</v>
      </c>
      <c r="D98" s="60">
        <v>12631</v>
      </c>
      <c r="E98" s="60">
        <v>2442.4</v>
      </c>
      <c r="F98" s="61">
        <v>3.61</v>
      </c>
      <c r="G98" s="3" t="s">
        <v>12</v>
      </c>
      <c r="H98" s="3">
        <v>91</v>
      </c>
      <c r="I98" s="59">
        <v>0.17528299999999999</v>
      </c>
      <c r="J98" s="59">
        <v>0.161159</v>
      </c>
      <c r="K98" s="60">
        <v>23057.3</v>
      </c>
      <c r="L98" s="60">
        <v>3715.9</v>
      </c>
      <c r="M98" s="61">
        <v>4.0999999999999996</v>
      </c>
    </row>
    <row r="99" spans="1:13" x14ac:dyDescent="0.2">
      <c r="A99" s="3">
        <v>92</v>
      </c>
      <c r="B99" s="59">
        <v>0.23763100000000001</v>
      </c>
      <c r="C99" s="59">
        <v>0.212395</v>
      </c>
      <c r="D99" s="60">
        <v>10188.700000000001</v>
      </c>
      <c r="E99" s="60">
        <v>2164</v>
      </c>
      <c r="F99" s="61">
        <v>3.36</v>
      </c>
      <c r="G99" s="3" t="s">
        <v>12</v>
      </c>
      <c r="H99" s="3">
        <v>92</v>
      </c>
      <c r="I99" s="59">
        <v>0.196127</v>
      </c>
      <c r="J99" s="59">
        <v>0.17861199999999999</v>
      </c>
      <c r="K99" s="60">
        <v>19341.400000000001</v>
      </c>
      <c r="L99" s="60">
        <v>3454.6</v>
      </c>
      <c r="M99" s="61">
        <v>3.79</v>
      </c>
    </row>
    <row r="100" spans="1:13" x14ac:dyDescent="0.2">
      <c r="A100" s="3">
        <v>93</v>
      </c>
      <c r="B100" s="59">
        <v>0.26254100000000002</v>
      </c>
      <c r="C100" s="59">
        <v>0.232076</v>
      </c>
      <c r="D100" s="60">
        <v>8024.6</v>
      </c>
      <c r="E100" s="60">
        <v>1862.3</v>
      </c>
      <c r="F100" s="61">
        <v>3.13</v>
      </c>
      <c r="G100" s="3" t="s">
        <v>12</v>
      </c>
      <c r="H100" s="3">
        <v>93</v>
      </c>
      <c r="I100" s="59">
        <v>0.22204199999999999</v>
      </c>
      <c r="J100" s="59">
        <v>0.199854</v>
      </c>
      <c r="K100" s="60">
        <v>15886.8</v>
      </c>
      <c r="L100" s="60">
        <v>3175.1</v>
      </c>
      <c r="M100" s="61">
        <v>3.51</v>
      </c>
    </row>
    <row r="101" spans="1:13" x14ac:dyDescent="0.2">
      <c r="A101" s="3">
        <v>94</v>
      </c>
      <c r="B101" s="59">
        <v>0.27512999999999999</v>
      </c>
      <c r="C101" s="59">
        <v>0.24185899999999999</v>
      </c>
      <c r="D101" s="60">
        <v>6162.3</v>
      </c>
      <c r="E101" s="60">
        <v>1490.4</v>
      </c>
      <c r="F101" s="61">
        <v>2.92</v>
      </c>
      <c r="G101" s="3" t="s">
        <v>12</v>
      </c>
      <c r="H101" s="3">
        <v>94</v>
      </c>
      <c r="I101" s="59">
        <v>0.243673</v>
      </c>
      <c r="J101" s="59">
        <v>0.21720900000000001</v>
      </c>
      <c r="K101" s="60">
        <v>12711.8</v>
      </c>
      <c r="L101" s="60">
        <v>2761.1</v>
      </c>
      <c r="M101" s="61">
        <v>3.26</v>
      </c>
    </row>
    <row r="102" spans="1:13" x14ac:dyDescent="0.2">
      <c r="A102" s="3">
        <v>95</v>
      </c>
      <c r="B102" s="59">
        <v>0.316805</v>
      </c>
      <c r="C102" s="59">
        <v>0.273484</v>
      </c>
      <c r="D102" s="60">
        <v>4671.8999999999996</v>
      </c>
      <c r="E102" s="60">
        <v>1277.7</v>
      </c>
      <c r="F102" s="61">
        <v>2.7</v>
      </c>
      <c r="G102" s="3" t="s">
        <v>12</v>
      </c>
      <c r="H102" s="3">
        <v>95</v>
      </c>
      <c r="I102" s="59">
        <v>0.27244200000000002</v>
      </c>
      <c r="J102" s="59">
        <v>0.23977899999999999</v>
      </c>
      <c r="K102" s="60">
        <v>9950.7000000000007</v>
      </c>
      <c r="L102" s="60">
        <v>2386</v>
      </c>
      <c r="M102" s="61">
        <v>3.02</v>
      </c>
    </row>
    <row r="103" spans="1:13" x14ac:dyDescent="0.2">
      <c r="A103" s="3">
        <v>96</v>
      </c>
      <c r="B103" s="59">
        <v>0.34025300000000003</v>
      </c>
      <c r="C103" s="59">
        <v>0.29078300000000001</v>
      </c>
      <c r="D103" s="60">
        <v>3394.2</v>
      </c>
      <c r="E103" s="60">
        <v>987</v>
      </c>
      <c r="F103" s="61">
        <v>2.5299999999999998</v>
      </c>
      <c r="G103" s="3" t="s">
        <v>12</v>
      </c>
      <c r="H103" s="3">
        <v>96</v>
      </c>
      <c r="I103" s="59">
        <v>0.29971399999999998</v>
      </c>
      <c r="J103" s="59">
        <v>0.26065300000000002</v>
      </c>
      <c r="K103" s="60">
        <v>7564.7</v>
      </c>
      <c r="L103" s="60">
        <v>1971.8</v>
      </c>
      <c r="M103" s="61">
        <v>2.82</v>
      </c>
    </row>
    <row r="104" spans="1:13" x14ac:dyDescent="0.2">
      <c r="A104" s="3">
        <v>97</v>
      </c>
      <c r="B104" s="59">
        <v>0.37987199999999999</v>
      </c>
      <c r="C104" s="59">
        <v>0.31923800000000002</v>
      </c>
      <c r="D104" s="60">
        <v>2407.1999999999998</v>
      </c>
      <c r="E104" s="60">
        <v>768.5</v>
      </c>
      <c r="F104" s="61">
        <v>2.36</v>
      </c>
      <c r="G104" s="3" t="s">
        <v>12</v>
      </c>
      <c r="H104" s="3">
        <v>97</v>
      </c>
      <c r="I104" s="59">
        <v>0.31892799999999999</v>
      </c>
      <c r="J104" s="59">
        <v>0.275065</v>
      </c>
      <c r="K104" s="60">
        <v>5592.9</v>
      </c>
      <c r="L104" s="60">
        <v>1538.4</v>
      </c>
      <c r="M104" s="61">
        <v>2.63</v>
      </c>
    </row>
    <row r="105" spans="1:13" x14ac:dyDescent="0.2">
      <c r="A105" s="3">
        <v>98</v>
      </c>
      <c r="B105" s="59">
        <v>0.41970299999999999</v>
      </c>
      <c r="C105" s="59">
        <v>0.34690500000000002</v>
      </c>
      <c r="D105" s="60">
        <v>1638.8</v>
      </c>
      <c r="E105" s="60">
        <v>568.5</v>
      </c>
      <c r="F105" s="61">
        <v>2.23</v>
      </c>
      <c r="G105" s="3" t="s">
        <v>12</v>
      </c>
      <c r="H105" s="3">
        <v>98</v>
      </c>
      <c r="I105" s="59">
        <v>0.35375099999999998</v>
      </c>
      <c r="J105" s="59">
        <v>0.30058499999999999</v>
      </c>
      <c r="K105" s="60">
        <v>4054.5</v>
      </c>
      <c r="L105" s="60">
        <v>1218.7</v>
      </c>
      <c r="M105" s="61">
        <v>2.44</v>
      </c>
    </row>
    <row r="106" spans="1:13" x14ac:dyDescent="0.2">
      <c r="A106" s="3">
        <v>99</v>
      </c>
      <c r="B106" s="59">
        <v>0.409474</v>
      </c>
      <c r="C106" s="59">
        <v>0.33988600000000002</v>
      </c>
      <c r="D106" s="60">
        <v>1070.3</v>
      </c>
      <c r="E106" s="60">
        <v>363.8</v>
      </c>
      <c r="F106" s="61">
        <v>2.14</v>
      </c>
      <c r="G106" s="3" t="s">
        <v>12</v>
      </c>
      <c r="H106" s="3">
        <v>99</v>
      </c>
      <c r="I106" s="59">
        <v>0.38126300000000002</v>
      </c>
      <c r="J106" s="59">
        <v>0.32021899999999998</v>
      </c>
      <c r="K106" s="60">
        <v>2835.8</v>
      </c>
      <c r="L106" s="60">
        <v>908.1</v>
      </c>
      <c r="M106" s="61">
        <v>2.2799999999999998</v>
      </c>
    </row>
    <row r="107" spans="1:13" x14ac:dyDescent="0.2">
      <c r="A107" s="3">
        <v>100</v>
      </c>
      <c r="B107" s="3">
        <v>0.45299600000000001</v>
      </c>
      <c r="C107" s="3">
        <v>0.36934099999999997</v>
      </c>
      <c r="D107" s="3">
        <v>706.5</v>
      </c>
      <c r="E107" s="3">
        <v>260.89999999999998</v>
      </c>
      <c r="F107" s="3">
        <v>1.99</v>
      </c>
      <c r="G107" s="3" t="s">
        <v>12</v>
      </c>
      <c r="H107" s="3">
        <v>100</v>
      </c>
      <c r="I107" s="3">
        <v>0.419215</v>
      </c>
      <c r="J107" s="3">
        <v>0.34657100000000002</v>
      </c>
      <c r="K107" s="3">
        <v>1927.7</v>
      </c>
      <c r="L107" s="3">
        <v>668.1</v>
      </c>
      <c r="M107" s="3">
        <v>2.11</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35</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5.5909999999999996E-3</v>
      </c>
      <c r="C7" s="59">
        <v>5.5760000000000002E-3</v>
      </c>
      <c r="D7" s="60">
        <v>100000</v>
      </c>
      <c r="E7" s="60">
        <v>557.6</v>
      </c>
      <c r="F7" s="61">
        <v>76.87</v>
      </c>
      <c r="G7" s="3" t="s">
        <v>12</v>
      </c>
      <c r="H7" s="3">
        <v>0</v>
      </c>
      <c r="I7" s="59">
        <v>4.5640000000000003E-3</v>
      </c>
      <c r="J7" s="59">
        <v>4.5529999999999998E-3</v>
      </c>
      <c r="K7" s="60">
        <v>100000</v>
      </c>
      <c r="L7" s="60">
        <v>455.3</v>
      </c>
      <c r="M7" s="61">
        <v>81.239999999999995</v>
      </c>
    </row>
    <row r="8" spans="1:13" x14ac:dyDescent="0.2">
      <c r="A8" s="3">
        <v>1</v>
      </c>
      <c r="B8" s="59">
        <v>4.08E-4</v>
      </c>
      <c r="C8" s="59">
        <v>4.08E-4</v>
      </c>
      <c r="D8" s="60">
        <v>99442.4</v>
      </c>
      <c r="E8" s="60">
        <v>40.5</v>
      </c>
      <c r="F8" s="61">
        <v>76.3</v>
      </c>
      <c r="G8" s="3" t="s">
        <v>12</v>
      </c>
      <c r="H8" s="3">
        <v>1</v>
      </c>
      <c r="I8" s="59">
        <v>3.8400000000000001E-4</v>
      </c>
      <c r="J8" s="59">
        <v>3.8400000000000001E-4</v>
      </c>
      <c r="K8" s="60">
        <v>99544.7</v>
      </c>
      <c r="L8" s="60">
        <v>38.200000000000003</v>
      </c>
      <c r="M8" s="61">
        <v>80.62</v>
      </c>
    </row>
    <row r="9" spans="1:13" x14ac:dyDescent="0.2">
      <c r="A9" s="3">
        <v>2</v>
      </c>
      <c r="B9" s="59">
        <v>2.42E-4</v>
      </c>
      <c r="C9" s="59">
        <v>2.42E-4</v>
      </c>
      <c r="D9" s="60">
        <v>99401.9</v>
      </c>
      <c r="E9" s="60">
        <v>24</v>
      </c>
      <c r="F9" s="61">
        <v>75.33</v>
      </c>
      <c r="G9" s="3" t="s">
        <v>12</v>
      </c>
      <c r="H9" s="3">
        <v>2</v>
      </c>
      <c r="I9" s="59">
        <v>1.8599999999999999E-4</v>
      </c>
      <c r="J9" s="59">
        <v>1.8599999999999999E-4</v>
      </c>
      <c r="K9" s="60">
        <v>99506.5</v>
      </c>
      <c r="L9" s="60">
        <v>18.5</v>
      </c>
      <c r="M9" s="61">
        <v>79.650000000000006</v>
      </c>
    </row>
    <row r="10" spans="1:13" x14ac:dyDescent="0.2">
      <c r="A10" s="3">
        <v>3</v>
      </c>
      <c r="B10" s="59">
        <v>1.83E-4</v>
      </c>
      <c r="C10" s="59">
        <v>1.83E-4</v>
      </c>
      <c r="D10" s="60">
        <v>99377.9</v>
      </c>
      <c r="E10" s="60">
        <v>18.2</v>
      </c>
      <c r="F10" s="61">
        <v>74.349999999999994</v>
      </c>
      <c r="G10" s="3" t="s">
        <v>12</v>
      </c>
      <c r="H10" s="3">
        <v>3</v>
      </c>
      <c r="I10" s="59">
        <v>1.46E-4</v>
      </c>
      <c r="J10" s="59">
        <v>1.46E-4</v>
      </c>
      <c r="K10" s="60">
        <v>99487.9</v>
      </c>
      <c r="L10" s="60">
        <v>14.6</v>
      </c>
      <c r="M10" s="61">
        <v>78.66</v>
      </c>
    </row>
    <row r="11" spans="1:13" x14ac:dyDescent="0.2">
      <c r="A11" s="3">
        <v>4</v>
      </c>
      <c r="B11" s="59">
        <v>1.25E-4</v>
      </c>
      <c r="C11" s="59">
        <v>1.25E-4</v>
      </c>
      <c r="D11" s="60">
        <v>99359.7</v>
      </c>
      <c r="E11" s="60">
        <v>12.4</v>
      </c>
      <c r="F11" s="61">
        <v>73.37</v>
      </c>
      <c r="G11" s="3" t="s">
        <v>12</v>
      </c>
      <c r="H11" s="3">
        <v>4</v>
      </c>
      <c r="I11" s="59">
        <v>1.16E-4</v>
      </c>
      <c r="J11" s="59">
        <v>1.16E-4</v>
      </c>
      <c r="K11" s="60">
        <v>99473.4</v>
      </c>
      <c r="L11" s="60">
        <v>11.5</v>
      </c>
      <c r="M11" s="61">
        <v>77.67</v>
      </c>
    </row>
    <row r="12" spans="1:13" x14ac:dyDescent="0.2">
      <c r="A12" s="3">
        <v>5</v>
      </c>
      <c r="B12" s="59">
        <v>1.12E-4</v>
      </c>
      <c r="C12" s="59">
        <v>1.12E-4</v>
      </c>
      <c r="D12" s="60">
        <v>99347.3</v>
      </c>
      <c r="E12" s="60">
        <v>11.1</v>
      </c>
      <c r="F12" s="61">
        <v>72.37</v>
      </c>
      <c r="G12" s="3" t="s">
        <v>12</v>
      </c>
      <c r="H12" s="3">
        <v>5</v>
      </c>
      <c r="I12" s="59">
        <v>9.6000000000000002E-5</v>
      </c>
      <c r="J12" s="59">
        <v>9.6000000000000002E-5</v>
      </c>
      <c r="K12" s="60">
        <v>99461.8</v>
      </c>
      <c r="L12" s="60">
        <v>9.5</v>
      </c>
      <c r="M12" s="61">
        <v>76.680000000000007</v>
      </c>
    </row>
    <row r="13" spans="1:13" x14ac:dyDescent="0.2">
      <c r="A13" s="3">
        <v>6</v>
      </c>
      <c r="B13" s="59">
        <v>1.1900000000000001E-4</v>
      </c>
      <c r="C13" s="59">
        <v>1.1900000000000001E-4</v>
      </c>
      <c r="D13" s="60">
        <v>99336.2</v>
      </c>
      <c r="E13" s="60">
        <v>11.8</v>
      </c>
      <c r="F13" s="61">
        <v>71.38</v>
      </c>
      <c r="G13" s="3" t="s">
        <v>12</v>
      </c>
      <c r="H13" s="3">
        <v>6</v>
      </c>
      <c r="I13" s="59">
        <v>1.0900000000000001E-4</v>
      </c>
      <c r="J13" s="59">
        <v>1.0900000000000001E-4</v>
      </c>
      <c r="K13" s="60">
        <v>99452.3</v>
      </c>
      <c r="L13" s="60">
        <v>10.8</v>
      </c>
      <c r="M13" s="61">
        <v>75.69</v>
      </c>
    </row>
    <row r="14" spans="1:13" x14ac:dyDescent="0.2">
      <c r="A14" s="3">
        <v>7</v>
      </c>
      <c r="B14" s="59">
        <v>9.2999999999999997E-5</v>
      </c>
      <c r="C14" s="59">
        <v>9.2999999999999997E-5</v>
      </c>
      <c r="D14" s="60">
        <v>99324.3</v>
      </c>
      <c r="E14" s="60">
        <v>9.1999999999999993</v>
      </c>
      <c r="F14" s="61">
        <v>70.39</v>
      </c>
      <c r="G14" s="3" t="s">
        <v>12</v>
      </c>
      <c r="H14" s="3">
        <v>7</v>
      </c>
      <c r="I14" s="59">
        <v>8.2999999999999998E-5</v>
      </c>
      <c r="J14" s="59">
        <v>8.2999999999999998E-5</v>
      </c>
      <c r="K14" s="60">
        <v>99441.5</v>
      </c>
      <c r="L14" s="60">
        <v>8.1999999999999993</v>
      </c>
      <c r="M14" s="61">
        <v>74.7</v>
      </c>
    </row>
    <row r="15" spans="1:13" x14ac:dyDescent="0.2">
      <c r="A15" s="3">
        <v>8</v>
      </c>
      <c r="B15" s="59">
        <v>1.12E-4</v>
      </c>
      <c r="C15" s="59">
        <v>1.12E-4</v>
      </c>
      <c r="D15" s="60">
        <v>99315.1</v>
      </c>
      <c r="E15" s="60">
        <v>11.1</v>
      </c>
      <c r="F15" s="61">
        <v>69.400000000000006</v>
      </c>
      <c r="G15" s="3" t="s">
        <v>12</v>
      </c>
      <c r="H15" s="3">
        <v>8</v>
      </c>
      <c r="I15" s="59">
        <v>8.5000000000000006E-5</v>
      </c>
      <c r="J15" s="59">
        <v>8.5000000000000006E-5</v>
      </c>
      <c r="K15" s="60">
        <v>99433.3</v>
      </c>
      <c r="L15" s="60">
        <v>8.5</v>
      </c>
      <c r="M15" s="61">
        <v>73.7</v>
      </c>
    </row>
    <row r="16" spans="1:13" x14ac:dyDescent="0.2">
      <c r="A16" s="3">
        <v>9</v>
      </c>
      <c r="B16" s="59">
        <v>1.17E-4</v>
      </c>
      <c r="C16" s="59">
        <v>1.17E-4</v>
      </c>
      <c r="D16" s="60">
        <v>99303.9</v>
      </c>
      <c r="E16" s="60">
        <v>11.6</v>
      </c>
      <c r="F16" s="61">
        <v>68.41</v>
      </c>
      <c r="G16" s="3" t="s">
        <v>12</v>
      </c>
      <c r="H16" s="3">
        <v>9</v>
      </c>
      <c r="I16" s="59">
        <v>6.7999999999999999E-5</v>
      </c>
      <c r="J16" s="59">
        <v>6.7999999999999999E-5</v>
      </c>
      <c r="K16" s="60">
        <v>99424.8</v>
      </c>
      <c r="L16" s="60">
        <v>6.8</v>
      </c>
      <c r="M16" s="61">
        <v>72.709999999999994</v>
      </c>
    </row>
    <row r="17" spans="1:13" x14ac:dyDescent="0.2">
      <c r="A17" s="3">
        <v>10</v>
      </c>
      <c r="B17" s="59">
        <v>1.18E-4</v>
      </c>
      <c r="C17" s="59">
        <v>1.18E-4</v>
      </c>
      <c r="D17" s="60">
        <v>99292.4</v>
      </c>
      <c r="E17" s="60">
        <v>11.7</v>
      </c>
      <c r="F17" s="61">
        <v>67.41</v>
      </c>
      <c r="G17" s="3" t="s">
        <v>12</v>
      </c>
      <c r="H17" s="3">
        <v>10</v>
      </c>
      <c r="I17" s="59">
        <v>8.2000000000000001E-5</v>
      </c>
      <c r="J17" s="59">
        <v>8.2000000000000001E-5</v>
      </c>
      <c r="K17" s="60">
        <v>99418</v>
      </c>
      <c r="L17" s="60">
        <v>8.1999999999999993</v>
      </c>
      <c r="M17" s="61">
        <v>71.709999999999994</v>
      </c>
    </row>
    <row r="18" spans="1:13" x14ac:dyDescent="0.2">
      <c r="A18" s="3">
        <v>11</v>
      </c>
      <c r="B18" s="59">
        <v>1.25E-4</v>
      </c>
      <c r="C18" s="59">
        <v>1.25E-4</v>
      </c>
      <c r="D18" s="60">
        <v>99280.6</v>
      </c>
      <c r="E18" s="60">
        <v>12.4</v>
      </c>
      <c r="F18" s="61">
        <v>66.42</v>
      </c>
      <c r="G18" s="3" t="s">
        <v>12</v>
      </c>
      <c r="H18" s="3">
        <v>11</v>
      </c>
      <c r="I18" s="59">
        <v>8.8999999999999995E-5</v>
      </c>
      <c r="J18" s="59">
        <v>8.8999999999999995E-5</v>
      </c>
      <c r="K18" s="60">
        <v>99409.8</v>
      </c>
      <c r="L18" s="60">
        <v>8.8000000000000007</v>
      </c>
      <c r="M18" s="61">
        <v>70.72</v>
      </c>
    </row>
    <row r="19" spans="1:13" x14ac:dyDescent="0.2">
      <c r="A19" s="3">
        <v>12</v>
      </c>
      <c r="B19" s="59">
        <v>1.46E-4</v>
      </c>
      <c r="C19" s="59">
        <v>1.46E-4</v>
      </c>
      <c r="D19" s="60">
        <v>99268.2</v>
      </c>
      <c r="E19" s="60">
        <v>14.5</v>
      </c>
      <c r="F19" s="61">
        <v>65.430000000000007</v>
      </c>
      <c r="G19" s="3" t="s">
        <v>12</v>
      </c>
      <c r="H19" s="3">
        <v>12</v>
      </c>
      <c r="I19" s="59">
        <v>1.18E-4</v>
      </c>
      <c r="J19" s="59">
        <v>1.18E-4</v>
      </c>
      <c r="K19" s="60">
        <v>99401</v>
      </c>
      <c r="L19" s="60">
        <v>11.7</v>
      </c>
      <c r="M19" s="61">
        <v>69.73</v>
      </c>
    </row>
    <row r="20" spans="1:13" x14ac:dyDescent="0.2">
      <c r="A20" s="3">
        <v>13</v>
      </c>
      <c r="B20" s="59">
        <v>1.7000000000000001E-4</v>
      </c>
      <c r="C20" s="59">
        <v>1.7000000000000001E-4</v>
      </c>
      <c r="D20" s="60">
        <v>99253.7</v>
      </c>
      <c r="E20" s="60">
        <v>16.899999999999999</v>
      </c>
      <c r="F20" s="61">
        <v>64.44</v>
      </c>
      <c r="G20" s="3" t="s">
        <v>12</v>
      </c>
      <c r="H20" s="3">
        <v>13</v>
      </c>
      <c r="I20" s="59">
        <v>1.25E-4</v>
      </c>
      <c r="J20" s="59">
        <v>1.25E-4</v>
      </c>
      <c r="K20" s="60">
        <v>99389.3</v>
      </c>
      <c r="L20" s="60">
        <v>12.5</v>
      </c>
      <c r="M20" s="61">
        <v>68.73</v>
      </c>
    </row>
    <row r="21" spans="1:13" x14ac:dyDescent="0.2">
      <c r="A21" s="3">
        <v>14</v>
      </c>
      <c r="B21" s="59">
        <v>1.95E-4</v>
      </c>
      <c r="C21" s="59">
        <v>1.95E-4</v>
      </c>
      <c r="D21" s="60">
        <v>99236.9</v>
      </c>
      <c r="E21" s="60">
        <v>19.3</v>
      </c>
      <c r="F21" s="61">
        <v>63.45</v>
      </c>
      <c r="G21" s="3" t="s">
        <v>12</v>
      </c>
      <c r="H21" s="3">
        <v>14</v>
      </c>
      <c r="I21" s="59">
        <v>1.3200000000000001E-4</v>
      </c>
      <c r="J21" s="59">
        <v>1.3200000000000001E-4</v>
      </c>
      <c r="K21" s="60">
        <v>99376.8</v>
      </c>
      <c r="L21" s="60">
        <v>13.1</v>
      </c>
      <c r="M21" s="61">
        <v>67.739999999999995</v>
      </c>
    </row>
    <row r="22" spans="1:13" x14ac:dyDescent="0.2">
      <c r="A22" s="3">
        <v>15</v>
      </c>
      <c r="B22" s="59">
        <v>2.5900000000000001E-4</v>
      </c>
      <c r="C22" s="59">
        <v>2.5900000000000001E-4</v>
      </c>
      <c r="D22" s="60">
        <v>99217.600000000006</v>
      </c>
      <c r="E22" s="60">
        <v>25.7</v>
      </c>
      <c r="F22" s="61">
        <v>62.46</v>
      </c>
      <c r="G22" s="3" t="s">
        <v>12</v>
      </c>
      <c r="H22" s="3">
        <v>15</v>
      </c>
      <c r="I22" s="59">
        <v>1.63E-4</v>
      </c>
      <c r="J22" s="59">
        <v>1.63E-4</v>
      </c>
      <c r="K22" s="60">
        <v>99363.8</v>
      </c>
      <c r="L22" s="60">
        <v>16.2</v>
      </c>
      <c r="M22" s="61">
        <v>66.75</v>
      </c>
    </row>
    <row r="23" spans="1:13" x14ac:dyDescent="0.2">
      <c r="A23" s="3">
        <v>16</v>
      </c>
      <c r="B23" s="59">
        <v>3.4499999999999998E-4</v>
      </c>
      <c r="C23" s="59">
        <v>3.4499999999999998E-4</v>
      </c>
      <c r="D23" s="60">
        <v>99191.9</v>
      </c>
      <c r="E23" s="60">
        <v>34.200000000000003</v>
      </c>
      <c r="F23" s="61">
        <v>61.48</v>
      </c>
      <c r="G23" s="3" t="s">
        <v>12</v>
      </c>
      <c r="H23" s="3">
        <v>16</v>
      </c>
      <c r="I23" s="59">
        <v>2.1900000000000001E-4</v>
      </c>
      <c r="J23" s="59">
        <v>2.1900000000000001E-4</v>
      </c>
      <c r="K23" s="60">
        <v>99347.5</v>
      </c>
      <c r="L23" s="60">
        <v>21.8</v>
      </c>
      <c r="M23" s="61">
        <v>65.760000000000005</v>
      </c>
    </row>
    <row r="24" spans="1:13" x14ac:dyDescent="0.2">
      <c r="A24" s="3">
        <v>17</v>
      </c>
      <c r="B24" s="59">
        <v>5.7300000000000005E-4</v>
      </c>
      <c r="C24" s="59">
        <v>5.7200000000000003E-4</v>
      </c>
      <c r="D24" s="60">
        <v>99157.7</v>
      </c>
      <c r="E24" s="60">
        <v>56.8</v>
      </c>
      <c r="F24" s="61">
        <v>60.5</v>
      </c>
      <c r="G24" s="3" t="s">
        <v>12</v>
      </c>
      <c r="H24" s="3">
        <v>17</v>
      </c>
      <c r="I24" s="59">
        <v>2.42E-4</v>
      </c>
      <c r="J24" s="59">
        <v>2.42E-4</v>
      </c>
      <c r="K24" s="60">
        <v>99325.7</v>
      </c>
      <c r="L24" s="60">
        <v>24</v>
      </c>
      <c r="M24" s="61">
        <v>64.78</v>
      </c>
    </row>
    <row r="25" spans="1:13" x14ac:dyDescent="0.2">
      <c r="A25" s="3">
        <v>18</v>
      </c>
      <c r="B25" s="59">
        <v>6.6200000000000005E-4</v>
      </c>
      <c r="C25" s="59">
        <v>6.6200000000000005E-4</v>
      </c>
      <c r="D25" s="60">
        <v>99100.9</v>
      </c>
      <c r="E25" s="60">
        <v>65.599999999999994</v>
      </c>
      <c r="F25" s="61">
        <v>59.53</v>
      </c>
      <c r="G25" s="3" t="s">
        <v>12</v>
      </c>
      <c r="H25" s="3">
        <v>18</v>
      </c>
      <c r="I25" s="59">
        <v>2.7099999999999997E-4</v>
      </c>
      <c r="J25" s="59">
        <v>2.7099999999999997E-4</v>
      </c>
      <c r="K25" s="60">
        <v>99301.7</v>
      </c>
      <c r="L25" s="60">
        <v>26.9</v>
      </c>
      <c r="M25" s="61">
        <v>63.79</v>
      </c>
    </row>
    <row r="26" spans="1:13" x14ac:dyDescent="0.2">
      <c r="A26" s="3">
        <v>19</v>
      </c>
      <c r="B26" s="59">
        <v>6.8900000000000005E-4</v>
      </c>
      <c r="C26" s="59">
        <v>6.8900000000000005E-4</v>
      </c>
      <c r="D26" s="60">
        <v>99035.3</v>
      </c>
      <c r="E26" s="60">
        <v>68.2</v>
      </c>
      <c r="F26" s="61">
        <v>58.57</v>
      </c>
      <c r="G26" s="3" t="s">
        <v>12</v>
      </c>
      <c r="H26" s="3">
        <v>19</v>
      </c>
      <c r="I26" s="59">
        <v>2.9E-4</v>
      </c>
      <c r="J26" s="59">
        <v>2.9E-4</v>
      </c>
      <c r="K26" s="60">
        <v>99274.8</v>
      </c>
      <c r="L26" s="60">
        <v>28.8</v>
      </c>
      <c r="M26" s="61">
        <v>62.81</v>
      </c>
    </row>
    <row r="27" spans="1:13" x14ac:dyDescent="0.2">
      <c r="A27" s="3">
        <v>20</v>
      </c>
      <c r="B27" s="59">
        <v>7.4100000000000001E-4</v>
      </c>
      <c r="C27" s="59">
        <v>7.3999999999999999E-4</v>
      </c>
      <c r="D27" s="60">
        <v>98967.1</v>
      </c>
      <c r="E27" s="60">
        <v>73.3</v>
      </c>
      <c r="F27" s="61">
        <v>57.61</v>
      </c>
      <c r="G27" s="3" t="s">
        <v>12</v>
      </c>
      <c r="H27" s="3">
        <v>20</v>
      </c>
      <c r="I27" s="59">
        <v>2.8400000000000002E-4</v>
      </c>
      <c r="J27" s="59">
        <v>2.8400000000000002E-4</v>
      </c>
      <c r="K27" s="60">
        <v>99246</v>
      </c>
      <c r="L27" s="60">
        <v>28.2</v>
      </c>
      <c r="M27" s="61">
        <v>61.83</v>
      </c>
    </row>
    <row r="28" spans="1:13" x14ac:dyDescent="0.2">
      <c r="A28" s="3">
        <v>21</v>
      </c>
      <c r="B28" s="59">
        <v>6.8800000000000003E-4</v>
      </c>
      <c r="C28" s="59">
        <v>6.8800000000000003E-4</v>
      </c>
      <c r="D28" s="60">
        <v>98893.9</v>
      </c>
      <c r="E28" s="60">
        <v>68</v>
      </c>
      <c r="F28" s="61">
        <v>56.66</v>
      </c>
      <c r="G28" s="3" t="s">
        <v>12</v>
      </c>
      <c r="H28" s="3">
        <v>21</v>
      </c>
      <c r="I28" s="59">
        <v>2.7700000000000001E-4</v>
      </c>
      <c r="J28" s="59">
        <v>2.7700000000000001E-4</v>
      </c>
      <c r="K28" s="60">
        <v>99217.8</v>
      </c>
      <c r="L28" s="60">
        <v>27.5</v>
      </c>
      <c r="M28" s="61">
        <v>60.84</v>
      </c>
    </row>
    <row r="29" spans="1:13" x14ac:dyDescent="0.2">
      <c r="A29" s="3">
        <v>22</v>
      </c>
      <c r="B29" s="59">
        <v>7.6099999999999996E-4</v>
      </c>
      <c r="C29" s="59">
        <v>7.6000000000000004E-4</v>
      </c>
      <c r="D29" s="60">
        <v>98825.9</v>
      </c>
      <c r="E29" s="60">
        <v>75.099999999999994</v>
      </c>
      <c r="F29" s="61">
        <v>55.69</v>
      </c>
      <c r="G29" s="3" t="s">
        <v>12</v>
      </c>
      <c r="H29" s="3">
        <v>22</v>
      </c>
      <c r="I29" s="59">
        <v>2.7599999999999999E-4</v>
      </c>
      <c r="J29" s="59">
        <v>2.7599999999999999E-4</v>
      </c>
      <c r="K29" s="60">
        <v>99190.3</v>
      </c>
      <c r="L29" s="60">
        <v>27.4</v>
      </c>
      <c r="M29" s="61">
        <v>59.86</v>
      </c>
    </row>
    <row r="30" spans="1:13" x14ac:dyDescent="0.2">
      <c r="A30" s="3">
        <v>23</v>
      </c>
      <c r="B30" s="59">
        <v>8.1300000000000003E-4</v>
      </c>
      <c r="C30" s="59">
        <v>8.1300000000000003E-4</v>
      </c>
      <c r="D30" s="60">
        <v>98750.7</v>
      </c>
      <c r="E30" s="60">
        <v>80.2</v>
      </c>
      <c r="F30" s="61">
        <v>54.74</v>
      </c>
      <c r="G30" s="3" t="s">
        <v>12</v>
      </c>
      <c r="H30" s="3">
        <v>23</v>
      </c>
      <c r="I30" s="59">
        <v>2.9100000000000003E-4</v>
      </c>
      <c r="J30" s="59">
        <v>2.9100000000000003E-4</v>
      </c>
      <c r="K30" s="60">
        <v>99162.9</v>
      </c>
      <c r="L30" s="60">
        <v>28.9</v>
      </c>
      <c r="M30" s="61">
        <v>58.88</v>
      </c>
    </row>
    <row r="31" spans="1:13" x14ac:dyDescent="0.2">
      <c r="A31" s="3">
        <v>24</v>
      </c>
      <c r="B31" s="59">
        <v>7.3200000000000001E-4</v>
      </c>
      <c r="C31" s="59">
        <v>7.3200000000000001E-4</v>
      </c>
      <c r="D31" s="60">
        <v>98670.5</v>
      </c>
      <c r="E31" s="60">
        <v>72.2</v>
      </c>
      <c r="F31" s="61">
        <v>53.78</v>
      </c>
      <c r="G31" s="3" t="s">
        <v>12</v>
      </c>
      <c r="H31" s="3">
        <v>24</v>
      </c>
      <c r="I31" s="59">
        <v>2.7399999999999999E-4</v>
      </c>
      <c r="J31" s="59">
        <v>2.7399999999999999E-4</v>
      </c>
      <c r="K31" s="60">
        <v>99134</v>
      </c>
      <c r="L31" s="60">
        <v>27.2</v>
      </c>
      <c r="M31" s="61">
        <v>57.9</v>
      </c>
    </row>
    <row r="32" spans="1:13" x14ac:dyDescent="0.2">
      <c r="A32" s="3">
        <v>25</v>
      </c>
      <c r="B32" s="59">
        <v>8.1300000000000003E-4</v>
      </c>
      <c r="C32" s="59">
        <v>8.1300000000000003E-4</v>
      </c>
      <c r="D32" s="60">
        <v>98598.3</v>
      </c>
      <c r="E32" s="60">
        <v>80.099999999999994</v>
      </c>
      <c r="F32" s="61">
        <v>52.82</v>
      </c>
      <c r="G32" s="3" t="s">
        <v>12</v>
      </c>
      <c r="H32" s="3">
        <v>25</v>
      </c>
      <c r="I32" s="59">
        <v>2.9999999999999997E-4</v>
      </c>
      <c r="J32" s="59">
        <v>2.9999999999999997E-4</v>
      </c>
      <c r="K32" s="60">
        <v>99106.8</v>
      </c>
      <c r="L32" s="60">
        <v>29.7</v>
      </c>
      <c r="M32" s="61">
        <v>56.91</v>
      </c>
    </row>
    <row r="33" spans="1:13" x14ac:dyDescent="0.2">
      <c r="A33" s="3">
        <v>26</v>
      </c>
      <c r="B33" s="59">
        <v>7.6599999999999997E-4</v>
      </c>
      <c r="C33" s="59">
        <v>7.6499999999999995E-4</v>
      </c>
      <c r="D33" s="60">
        <v>98518.1</v>
      </c>
      <c r="E33" s="60">
        <v>75.400000000000006</v>
      </c>
      <c r="F33" s="61">
        <v>51.86</v>
      </c>
      <c r="G33" s="3" t="s">
        <v>12</v>
      </c>
      <c r="H33" s="3">
        <v>26</v>
      </c>
      <c r="I33" s="59">
        <v>3.3399999999999999E-4</v>
      </c>
      <c r="J33" s="59">
        <v>3.3399999999999999E-4</v>
      </c>
      <c r="K33" s="60">
        <v>99077.2</v>
      </c>
      <c r="L33" s="60">
        <v>33.1</v>
      </c>
      <c r="M33" s="61">
        <v>55.93</v>
      </c>
    </row>
    <row r="34" spans="1:13" x14ac:dyDescent="0.2">
      <c r="A34" s="3">
        <v>27</v>
      </c>
      <c r="B34" s="59">
        <v>8.4099999999999995E-4</v>
      </c>
      <c r="C34" s="59">
        <v>8.4099999999999995E-4</v>
      </c>
      <c r="D34" s="60">
        <v>98442.7</v>
      </c>
      <c r="E34" s="60">
        <v>82.8</v>
      </c>
      <c r="F34" s="61">
        <v>50.9</v>
      </c>
      <c r="G34" s="3" t="s">
        <v>12</v>
      </c>
      <c r="H34" s="3">
        <v>27</v>
      </c>
      <c r="I34" s="59">
        <v>3.4699999999999998E-4</v>
      </c>
      <c r="J34" s="59">
        <v>3.4699999999999998E-4</v>
      </c>
      <c r="K34" s="60">
        <v>99044.1</v>
      </c>
      <c r="L34" s="60">
        <v>34.4</v>
      </c>
      <c r="M34" s="61">
        <v>54.95</v>
      </c>
    </row>
    <row r="35" spans="1:13" x14ac:dyDescent="0.2">
      <c r="A35" s="3">
        <v>28</v>
      </c>
      <c r="B35" s="59">
        <v>7.6999999999999996E-4</v>
      </c>
      <c r="C35" s="59">
        <v>7.6900000000000004E-4</v>
      </c>
      <c r="D35" s="60">
        <v>98360</v>
      </c>
      <c r="E35" s="60">
        <v>75.7</v>
      </c>
      <c r="F35" s="61">
        <v>49.94</v>
      </c>
      <c r="G35" s="3" t="s">
        <v>12</v>
      </c>
      <c r="H35" s="3">
        <v>28</v>
      </c>
      <c r="I35" s="59">
        <v>3.8000000000000002E-4</v>
      </c>
      <c r="J35" s="59">
        <v>3.8000000000000002E-4</v>
      </c>
      <c r="K35" s="60">
        <v>99009.7</v>
      </c>
      <c r="L35" s="60">
        <v>37.6</v>
      </c>
      <c r="M35" s="61">
        <v>53.97</v>
      </c>
    </row>
    <row r="36" spans="1:13" x14ac:dyDescent="0.2">
      <c r="A36" s="3">
        <v>29</v>
      </c>
      <c r="B36" s="59">
        <v>8.8599999999999996E-4</v>
      </c>
      <c r="C36" s="59">
        <v>8.8599999999999996E-4</v>
      </c>
      <c r="D36" s="60">
        <v>98284.3</v>
      </c>
      <c r="E36" s="60">
        <v>87.1</v>
      </c>
      <c r="F36" s="61">
        <v>48.98</v>
      </c>
      <c r="G36" s="3" t="s">
        <v>12</v>
      </c>
      <c r="H36" s="3">
        <v>29</v>
      </c>
      <c r="I36" s="59">
        <v>3.77E-4</v>
      </c>
      <c r="J36" s="59">
        <v>3.77E-4</v>
      </c>
      <c r="K36" s="60">
        <v>98972</v>
      </c>
      <c r="L36" s="60">
        <v>37.299999999999997</v>
      </c>
      <c r="M36" s="61">
        <v>52.99</v>
      </c>
    </row>
    <row r="37" spans="1:13" x14ac:dyDescent="0.2">
      <c r="A37" s="3">
        <v>30</v>
      </c>
      <c r="B37" s="59">
        <v>9.4200000000000002E-4</v>
      </c>
      <c r="C37" s="59">
        <v>9.41E-4</v>
      </c>
      <c r="D37" s="60">
        <v>98197.2</v>
      </c>
      <c r="E37" s="60">
        <v>92.4</v>
      </c>
      <c r="F37" s="61">
        <v>48.02</v>
      </c>
      <c r="G37" s="3" t="s">
        <v>12</v>
      </c>
      <c r="H37" s="3">
        <v>30</v>
      </c>
      <c r="I37" s="59">
        <v>4.28E-4</v>
      </c>
      <c r="J37" s="59">
        <v>4.2700000000000002E-4</v>
      </c>
      <c r="K37" s="60">
        <v>98934.8</v>
      </c>
      <c r="L37" s="60">
        <v>42.3</v>
      </c>
      <c r="M37" s="61">
        <v>52.01</v>
      </c>
    </row>
    <row r="38" spans="1:13" x14ac:dyDescent="0.2">
      <c r="A38" s="3">
        <v>31</v>
      </c>
      <c r="B38" s="59">
        <v>9.7999999999999997E-4</v>
      </c>
      <c r="C38" s="59">
        <v>9.7900000000000005E-4</v>
      </c>
      <c r="D38" s="60">
        <v>98104.8</v>
      </c>
      <c r="E38" s="60">
        <v>96.1</v>
      </c>
      <c r="F38" s="61">
        <v>47.07</v>
      </c>
      <c r="G38" s="3" t="s">
        <v>12</v>
      </c>
      <c r="H38" s="3">
        <v>31</v>
      </c>
      <c r="I38" s="59">
        <v>4.2000000000000002E-4</v>
      </c>
      <c r="J38" s="59">
        <v>4.2000000000000002E-4</v>
      </c>
      <c r="K38" s="60">
        <v>98892.5</v>
      </c>
      <c r="L38" s="60">
        <v>41.5</v>
      </c>
      <c r="M38" s="61">
        <v>51.03</v>
      </c>
    </row>
    <row r="39" spans="1:13" x14ac:dyDescent="0.2">
      <c r="A39" s="3">
        <v>32</v>
      </c>
      <c r="B39" s="59">
        <v>1.08E-3</v>
      </c>
      <c r="C39" s="59">
        <v>1.08E-3</v>
      </c>
      <c r="D39" s="60">
        <v>98008.7</v>
      </c>
      <c r="E39" s="60">
        <v>105.8</v>
      </c>
      <c r="F39" s="61">
        <v>46.11</v>
      </c>
      <c r="G39" s="3" t="s">
        <v>12</v>
      </c>
      <c r="H39" s="3">
        <v>32</v>
      </c>
      <c r="I39" s="59">
        <v>4.6099999999999998E-4</v>
      </c>
      <c r="J39" s="59">
        <v>4.6099999999999998E-4</v>
      </c>
      <c r="K39" s="60">
        <v>98850.9</v>
      </c>
      <c r="L39" s="60">
        <v>45.5</v>
      </c>
      <c r="M39" s="61">
        <v>50.05</v>
      </c>
    </row>
    <row r="40" spans="1:13" x14ac:dyDescent="0.2">
      <c r="A40" s="3">
        <v>33</v>
      </c>
      <c r="B40" s="59">
        <v>1.1130000000000001E-3</v>
      </c>
      <c r="C40" s="59">
        <v>1.1130000000000001E-3</v>
      </c>
      <c r="D40" s="60">
        <v>97902.9</v>
      </c>
      <c r="E40" s="60">
        <v>108.9</v>
      </c>
      <c r="F40" s="61">
        <v>45.16</v>
      </c>
      <c r="G40" s="3" t="s">
        <v>12</v>
      </c>
      <c r="H40" s="3">
        <v>33</v>
      </c>
      <c r="I40" s="59">
        <v>5.2499999999999997E-4</v>
      </c>
      <c r="J40" s="59">
        <v>5.2499999999999997E-4</v>
      </c>
      <c r="K40" s="60">
        <v>98805.4</v>
      </c>
      <c r="L40" s="60">
        <v>51.9</v>
      </c>
      <c r="M40" s="61">
        <v>49.07</v>
      </c>
    </row>
    <row r="41" spans="1:13" x14ac:dyDescent="0.2">
      <c r="A41" s="3">
        <v>34</v>
      </c>
      <c r="B41" s="59">
        <v>1.103E-3</v>
      </c>
      <c r="C41" s="59">
        <v>1.1019999999999999E-3</v>
      </c>
      <c r="D41" s="60">
        <v>97793.9</v>
      </c>
      <c r="E41" s="60">
        <v>107.8</v>
      </c>
      <c r="F41" s="61">
        <v>44.21</v>
      </c>
      <c r="G41" s="3" t="s">
        <v>12</v>
      </c>
      <c r="H41" s="3">
        <v>34</v>
      </c>
      <c r="I41" s="59">
        <v>5.62E-4</v>
      </c>
      <c r="J41" s="59">
        <v>5.62E-4</v>
      </c>
      <c r="K41" s="60">
        <v>98753.5</v>
      </c>
      <c r="L41" s="60">
        <v>55.5</v>
      </c>
      <c r="M41" s="61">
        <v>48.1</v>
      </c>
    </row>
    <row r="42" spans="1:13" x14ac:dyDescent="0.2">
      <c r="A42" s="3">
        <v>35</v>
      </c>
      <c r="B42" s="59">
        <v>1.2229999999999999E-3</v>
      </c>
      <c r="C42" s="59">
        <v>1.222E-3</v>
      </c>
      <c r="D42" s="60">
        <v>97686.1</v>
      </c>
      <c r="E42" s="60">
        <v>119.4</v>
      </c>
      <c r="F42" s="61">
        <v>43.26</v>
      </c>
      <c r="G42" s="3" t="s">
        <v>12</v>
      </c>
      <c r="H42" s="3">
        <v>35</v>
      </c>
      <c r="I42" s="59">
        <v>5.9800000000000001E-4</v>
      </c>
      <c r="J42" s="59">
        <v>5.9800000000000001E-4</v>
      </c>
      <c r="K42" s="60">
        <v>98698</v>
      </c>
      <c r="L42" s="60">
        <v>59</v>
      </c>
      <c r="M42" s="61">
        <v>47.12</v>
      </c>
    </row>
    <row r="43" spans="1:13" x14ac:dyDescent="0.2">
      <c r="A43" s="3">
        <v>36</v>
      </c>
      <c r="B43" s="59">
        <v>1.317E-3</v>
      </c>
      <c r="C43" s="59">
        <v>1.3159999999999999E-3</v>
      </c>
      <c r="D43" s="60">
        <v>97566.8</v>
      </c>
      <c r="E43" s="60">
        <v>128.4</v>
      </c>
      <c r="F43" s="61">
        <v>42.31</v>
      </c>
      <c r="G43" s="3" t="s">
        <v>12</v>
      </c>
      <c r="H43" s="3">
        <v>36</v>
      </c>
      <c r="I43" s="59">
        <v>6.8999999999999997E-4</v>
      </c>
      <c r="J43" s="59">
        <v>6.8999999999999997E-4</v>
      </c>
      <c r="K43" s="60">
        <v>98639</v>
      </c>
      <c r="L43" s="60">
        <v>68</v>
      </c>
      <c r="M43" s="61">
        <v>46.15</v>
      </c>
    </row>
    <row r="44" spans="1:13" x14ac:dyDescent="0.2">
      <c r="A44" s="3">
        <v>37</v>
      </c>
      <c r="B44" s="59">
        <v>1.3829999999999999E-3</v>
      </c>
      <c r="C44" s="59">
        <v>1.382E-3</v>
      </c>
      <c r="D44" s="60">
        <v>97438.399999999994</v>
      </c>
      <c r="E44" s="60">
        <v>134.69999999999999</v>
      </c>
      <c r="F44" s="61">
        <v>41.37</v>
      </c>
      <c r="G44" s="3" t="s">
        <v>12</v>
      </c>
      <c r="H44" s="3">
        <v>37</v>
      </c>
      <c r="I44" s="59">
        <v>7.5900000000000002E-4</v>
      </c>
      <c r="J44" s="59">
        <v>7.5900000000000002E-4</v>
      </c>
      <c r="K44" s="60">
        <v>98571</v>
      </c>
      <c r="L44" s="60">
        <v>74.8</v>
      </c>
      <c r="M44" s="61">
        <v>45.18</v>
      </c>
    </row>
    <row r="45" spans="1:13" x14ac:dyDescent="0.2">
      <c r="A45" s="3">
        <v>38</v>
      </c>
      <c r="B45" s="59">
        <v>1.387E-3</v>
      </c>
      <c r="C45" s="59">
        <v>1.3860000000000001E-3</v>
      </c>
      <c r="D45" s="60">
        <v>97303.7</v>
      </c>
      <c r="E45" s="60">
        <v>134.80000000000001</v>
      </c>
      <c r="F45" s="61">
        <v>40.43</v>
      </c>
      <c r="G45" s="3" t="s">
        <v>12</v>
      </c>
      <c r="H45" s="3">
        <v>38</v>
      </c>
      <c r="I45" s="59">
        <v>8.0800000000000002E-4</v>
      </c>
      <c r="J45" s="59">
        <v>8.0800000000000002E-4</v>
      </c>
      <c r="K45" s="60">
        <v>98496.2</v>
      </c>
      <c r="L45" s="60">
        <v>79.599999999999994</v>
      </c>
      <c r="M45" s="61">
        <v>44.22</v>
      </c>
    </row>
    <row r="46" spans="1:13" x14ac:dyDescent="0.2">
      <c r="A46" s="3">
        <v>39</v>
      </c>
      <c r="B46" s="59">
        <v>1.5070000000000001E-3</v>
      </c>
      <c r="C46" s="59">
        <v>1.506E-3</v>
      </c>
      <c r="D46" s="60">
        <v>97168.9</v>
      </c>
      <c r="E46" s="60">
        <v>146.4</v>
      </c>
      <c r="F46" s="61">
        <v>39.479999999999997</v>
      </c>
      <c r="G46" s="3" t="s">
        <v>12</v>
      </c>
      <c r="H46" s="3">
        <v>39</v>
      </c>
      <c r="I46" s="59">
        <v>8.8699999999999998E-4</v>
      </c>
      <c r="J46" s="59">
        <v>8.8699999999999998E-4</v>
      </c>
      <c r="K46" s="60">
        <v>98416.6</v>
      </c>
      <c r="L46" s="60">
        <v>87.3</v>
      </c>
      <c r="M46" s="61">
        <v>43.25</v>
      </c>
    </row>
    <row r="47" spans="1:13" x14ac:dyDescent="0.2">
      <c r="A47" s="3">
        <v>40</v>
      </c>
      <c r="B47" s="59">
        <v>1.6050000000000001E-3</v>
      </c>
      <c r="C47" s="59">
        <v>1.604E-3</v>
      </c>
      <c r="D47" s="60">
        <v>97022.5</v>
      </c>
      <c r="E47" s="60">
        <v>155.6</v>
      </c>
      <c r="F47" s="61">
        <v>38.54</v>
      </c>
      <c r="G47" s="3" t="s">
        <v>12</v>
      </c>
      <c r="H47" s="3">
        <v>40</v>
      </c>
      <c r="I47" s="59">
        <v>9.3000000000000005E-4</v>
      </c>
      <c r="J47" s="59">
        <v>9.3000000000000005E-4</v>
      </c>
      <c r="K47" s="60">
        <v>98329.3</v>
      </c>
      <c r="L47" s="60">
        <v>91.4</v>
      </c>
      <c r="M47" s="61">
        <v>42.29</v>
      </c>
    </row>
    <row r="48" spans="1:13" x14ac:dyDescent="0.2">
      <c r="A48" s="3">
        <v>41</v>
      </c>
      <c r="B48" s="59">
        <v>1.727E-3</v>
      </c>
      <c r="C48" s="59">
        <v>1.7260000000000001E-3</v>
      </c>
      <c r="D48" s="60">
        <v>96866.9</v>
      </c>
      <c r="E48" s="60">
        <v>167.2</v>
      </c>
      <c r="F48" s="61">
        <v>37.6</v>
      </c>
      <c r="G48" s="3" t="s">
        <v>12</v>
      </c>
      <c r="H48" s="3">
        <v>41</v>
      </c>
      <c r="I48" s="59">
        <v>1.0039999999999999E-3</v>
      </c>
      <c r="J48" s="59">
        <v>1.003E-3</v>
      </c>
      <c r="K48" s="60">
        <v>98237.9</v>
      </c>
      <c r="L48" s="60">
        <v>98.5</v>
      </c>
      <c r="M48" s="61">
        <v>41.33</v>
      </c>
    </row>
    <row r="49" spans="1:13" x14ac:dyDescent="0.2">
      <c r="A49" s="3">
        <v>42</v>
      </c>
      <c r="B49" s="59">
        <v>1.8710000000000001E-3</v>
      </c>
      <c r="C49" s="59">
        <v>1.869E-3</v>
      </c>
      <c r="D49" s="60">
        <v>96699.7</v>
      </c>
      <c r="E49" s="60">
        <v>180.7</v>
      </c>
      <c r="F49" s="61">
        <v>36.67</v>
      </c>
      <c r="G49" s="3" t="s">
        <v>12</v>
      </c>
      <c r="H49" s="3">
        <v>42</v>
      </c>
      <c r="I49" s="59">
        <v>1.1720000000000001E-3</v>
      </c>
      <c r="J49" s="59">
        <v>1.1709999999999999E-3</v>
      </c>
      <c r="K49" s="60">
        <v>98139.4</v>
      </c>
      <c r="L49" s="60">
        <v>114.9</v>
      </c>
      <c r="M49" s="61">
        <v>40.369999999999997</v>
      </c>
    </row>
    <row r="50" spans="1:13" x14ac:dyDescent="0.2">
      <c r="A50" s="3">
        <v>43</v>
      </c>
      <c r="B50" s="59">
        <v>2.0929999999999998E-3</v>
      </c>
      <c r="C50" s="59">
        <v>2.091E-3</v>
      </c>
      <c r="D50" s="60">
        <v>96519</v>
      </c>
      <c r="E50" s="60">
        <v>201.8</v>
      </c>
      <c r="F50" s="61">
        <v>35.729999999999997</v>
      </c>
      <c r="G50" s="3" t="s">
        <v>12</v>
      </c>
      <c r="H50" s="3">
        <v>43</v>
      </c>
      <c r="I50" s="59">
        <v>1.2830000000000001E-3</v>
      </c>
      <c r="J50" s="59">
        <v>1.2819999999999999E-3</v>
      </c>
      <c r="K50" s="60">
        <v>98024.4</v>
      </c>
      <c r="L50" s="60">
        <v>125.7</v>
      </c>
      <c r="M50" s="61">
        <v>39.42</v>
      </c>
    </row>
    <row r="51" spans="1:13" x14ac:dyDescent="0.2">
      <c r="A51" s="3">
        <v>44</v>
      </c>
      <c r="B51" s="59">
        <v>2.2209999999999999E-3</v>
      </c>
      <c r="C51" s="59">
        <v>2.2179999999999999E-3</v>
      </c>
      <c r="D51" s="60">
        <v>96317.2</v>
      </c>
      <c r="E51" s="60">
        <v>213.7</v>
      </c>
      <c r="F51" s="61">
        <v>34.81</v>
      </c>
      <c r="G51" s="3" t="s">
        <v>12</v>
      </c>
      <c r="H51" s="3">
        <v>44</v>
      </c>
      <c r="I51" s="59">
        <v>1.431E-3</v>
      </c>
      <c r="J51" s="59">
        <v>1.4300000000000001E-3</v>
      </c>
      <c r="K51" s="60">
        <v>97898.8</v>
      </c>
      <c r="L51" s="60">
        <v>140</v>
      </c>
      <c r="M51" s="61">
        <v>38.47</v>
      </c>
    </row>
    <row r="52" spans="1:13" x14ac:dyDescent="0.2">
      <c r="A52" s="3">
        <v>45</v>
      </c>
      <c r="B52" s="59">
        <v>2.4260000000000002E-3</v>
      </c>
      <c r="C52" s="59">
        <v>2.4229999999999998E-3</v>
      </c>
      <c r="D52" s="60">
        <v>96103.5</v>
      </c>
      <c r="E52" s="60">
        <v>232.8</v>
      </c>
      <c r="F52" s="61">
        <v>33.880000000000003</v>
      </c>
      <c r="G52" s="3" t="s">
        <v>12</v>
      </c>
      <c r="H52" s="3">
        <v>45</v>
      </c>
      <c r="I52" s="59">
        <v>1.5380000000000001E-3</v>
      </c>
      <c r="J52" s="59">
        <v>1.537E-3</v>
      </c>
      <c r="K52" s="60">
        <v>97758.8</v>
      </c>
      <c r="L52" s="60">
        <v>150.19999999999999</v>
      </c>
      <c r="M52" s="61">
        <v>37.520000000000003</v>
      </c>
    </row>
    <row r="53" spans="1:13" x14ac:dyDescent="0.2">
      <c r="A53" s="3">
        <v>46</v>
      </c>
      <c r="B53" s="59">
        <v>2.6350000000000002E-3</v>
      </c>
      <c r="C53" s="59">
        <v>2.6319999999999998E-3</v>
      </c>
      <c r="D53" s="60">
        <v>95870.7</v>
      </c>
      <c r="E53" s="60">
        <v>252.3</v>
      </c>
      <c r="F53" s="61">
        <v>32.96</v>
      </c>
      <c r="G53" s="3" t="s">
        <v>12</v>
      </c>
      <c r="H53" s="3">
        <v>46</v>
      </c>
      <c r="I53" s="59">
        <v>1.684E-3</v>
      </c>
      <c r="J53" s="59">
        <v>1.683E-3</v>
      </c>
      <c r="K53" s="60">
        <v>97608.6</v>
      </c>
      <c r="L53" s="60">
        <v>164.2</v>
      </c>
      <c r="M53" s="61">
        <v>36.58</v>
      </c>
    </row>
    <row r="54" spans="1:13" x14ac:dyDescent="0.2">
      <c r="A54" s="3">
        <v>47</v>
      </c>
      <c r="B54" s="59">
        <v>2.895E-3</v>
      </c>
      <c r="C54" s="59">
        <v>2.8909999999999999E-3</v>
      </c>
      <c r="D54" s="60">
        <v>95618.4</v>
      </c>
      <c r="E54" s="60">
        <v>276.39999999999998</v>
      </c>
      <c r="F54" s="61">
        <v>32.049999999999997</v>
      </c>
      <c r="G54" s="3" t="s">
        <v>12</v>
      </c>
      <c r="H54" s="3">
        <v>47</v>
      </c>
      <c r="I54" s="59">
        <v>1.895E-3</v>
      </c>
      <c r="J54" s="59">
        <v>1.8940000000000001E-3</v>
      </c>
      <c r="K54" s="60">
        <v>97444.4</v>
      </c>
      <c r="L54" s="60">
        <v>184.5</v>
      </c>
      <c r="M54" s="61">
        <v>35.64</v>
      </c>
    </row>
    <row r="55" spans="1:13" x14ac:dyDescent="0.2">
      <c r="A55" s="3">
        <v>48</v>
      </c>
      <c r="B55" s="59">
        <v>3.2339999999999999E-3</v>
      </c>
      <c r="C55" s="59">
        <v>3.228E-3</v>
      </c>
      <c r="D55" s="60">
        <v>95342</v>
      </c>
      <c r="E55" s="60">
        <v>307.8</v>
      </c>
      <c r="F55" s="61">
        <v>31.14</v>
      </c>
      <c r="G55" s="3" t="s">
        <v>12</v>
      </c>
      <c r="H55" s="3">
        <v>48</v>
      </c>
      <c r="I55" s="59">
        <v>2.1689999999999999E-3</v>
      </c>
      <c r="J55" s="59">
        <v>2.1670000000000001E-3</v>
      </c>
      <c r="K55" s="60">
        <v>97259.8</v>
      </c>
      <c r="L55" s="60">
        <v>210.7</v>
      </c>
      <c r="M55" s="61">
        <v>34.71</v>
      </c>
    </row>
    <row r="56" spans="1:13" x14ac:dyDescent="0.2">
      <c r="A56" s="3">
        <v>49</v>
      </c>
      <c r="B56" s="59">
        <v>3.4979999999999998E-3</v>
      </c>
      <c r="C56" s="59">
        <v>3.4919999999999999E-3</v>
      </c>
      <c r="D56" s="60">
        <v>95034.2</v>
      </c>
      <c r="E56" s="60">
        <v>331.8</v>
      </c>
      <c r="F56" s="61">
        <v>30.24</v>
      </c>
      <c r="G56" s="3" t="s">
        <v>12</v>
      </c>
      <c r="H56" s="3">
        <v>49</v>
      </c>
      <c r="I56" s="59">
        <v>2.2629999999999998E-3</v>
      </c>
      <c r="J56" s="59">
        <v>2.2599999999999999E-3</v>
      </c>
      <c r="K56" s="60">
        <v>97049.1</v>
      </c>
      <c r="L56" s="60">
        <v>219.4</v>
      </c>
      <c r="M56" s="61">
        <v>33.78</v>
      </c>
    </row>
    <row r="57" spans="1:13" x14ac:dyDescent="0.2">
      <c r="A57" s="3">
        <v>50</v>
      </c>
      <c r="B57" s="59">
        <v>3.8440000000000002E-3</v>
      </c>
      <c r="C57" s="59">
        <v>3.8370000000000001E-3</v>
      </c>
      <c r="D57" s="60">
        <v>94702.399999999994</v>
      </c>
      <c r="E57" s="60">
        <v>363.3</v>
      </c>
      <c r="F57" s="61">
        <v>29.34</v>
      </c>
      <c r="G57" s="3" t="s">
        <v>12</v>
      </c>
      <c r="H57" s="3">
        <v>50</v>
      </c>
      <c r="I57" s="59">
        <v>2.614E-3</v>
      </c>
      <c r="J57" s="59">
        <v>2.611E-3</v>
      </c>
      <c r="K57" s="60">
        <v>96829.7</v>
      </c>
      <c r="L57" s="60">
        <v>252.8</v>
      </c>
      <c r="M57" s="61">
        <v>32.86</v>
      </c>
    </row>
    <row r="58" spans="1:13" x14ac:dyDescent="0.2">
      <c r="A58" s="3">
        <v>51</v>
      </c>
      <c r="B58" s="59">
        <v>4.3410000000000002E-3</v>
      </c>
      <c r="C58" s="59">
        <v>4.3319999999999999E-3</v>
      </c>
      <c r="D58" s="60">
        <v>94339.1</v>
      </c>
      <c r="E58" s="60">
        <v>408.7</v>
      </c>
      <c r="F58" s="61">
        <v>28.46</v>
      </c>
      <c r="G58" s="3" t="s">
        <v>12</v>
      </c>
      <c r="H58" s="3">
        <v>51</v>
      </c>
      <c r="I58" s="59">
        <v>2.725E-3</v>
      </c>
      <c r="J58" s="59">
        <v>2.7209999999999999E-3</v>
      </c>
      <c r="K58" s="60">
        <v>96577</v>
      </c>
      <c r="L58" s="60">
        <v>262.8</v>
      </c>
      <c r="M58" s="61">
        <v>31.94</v>
      </c>
    </row>
    <row r="59" spans="1:13" x14ac:dyDescent="0.2">
      <c r="A59" s="3">
        <v>52</v>
      </c>
      <c r="B59" s="59">
        <v>4.6490000000000004E-3</v>
      </c>
      <c r="C59" s="59">
        <v>4.6389999999999999E-3</v>
      </c>
      <c r="D59" s="60">
        <v>93930.4</v>
      </c>
      <c r="E59" s="60">
        <v>435.7</v>
      </c>
      <c r="F59" s="61">
        <v>27.58</v>
      </c>
      <c r="G59" s="3" t="s">
        <v>12</v>
      </c>
      <c r="H59" s="3">
        <v>52</v>
      </c>
      <c r="I59" s="59">
        <v>2.993E-3</v>
      </c>
      <c r="J59" s="59">
        <v>2.9889999999999999E-3</v>
      </c>
      <c r="K59" s="60">
        <v>96314.1</v>
      </c>
      <c r="L59" s="60">
        <v>287.89999999999998</v>
      </c>
      <c r="M59" s="61">
        <v>31.03</v>
      </c>
    </row>
    <row r="60" spans="1:13" x14ac:dyDescent="0.2">
      <c r="A60" s="3">
        <v>53</v>
      </c>
      <c r="B60" s="59">
        <v>4.9940000000000002E-3</v>
      </c>
      <c r="C60" s="59">
        <v>4.9820000000000003E-3</v>
      </c>
      <c r="D60" s="60">
        <v>93494.7</v>
      </c>
      <c r="E60" s="60">
        <v>465.8</v>
      </c>
      <c r="F60" s="61">
        <v>26.7</v>
      </c>
      <c r="G60" s="3" t="s">
        <v>12</v>
      </c>
      <c r="H60" s="3">
        <v>53</v>
      </c>
      <c r="I60" s="59">
        <v>3.2309999999999999E-3</v>
      </c>
      <c r="J60" s="59">
        <v>3.225E-3</v>
      </c>
      <c r="K60" s="60">
        <v>96026.3</v>
      </c>
      <c r="L60" s="60">
        <v>309.7</v>
      </c>
      <c r="M60" s="61">
        <v>30.12</v>
      </c>
    </row>
    <row r="61" spans="1:13" x14ac:dyDescent="0.2">
      <c r="A61" s="3">
        <v>54</v>
      </c>
      <c r="B61" s="59">
        <v>5.47E-3</v>
      </c>
      <c r="C61" s="59">
        <v>5.4549999999999998E-3</v>
      </c>
      <c r="D61" s="60">
        <v>93028.9</v>
      </c>
      <c r="E61" s="60">
        <v>507.5</v>
      </c>
      <c r="F61" s="61">
        <v>25.83</v>
      </c>
      <c r="G61" s="3" t="s">
        <v>12</v>
      </c>
      <c r="H61" s="3">
        <v>54</v>
      </c>
      <c r="I61" s="59">
        <v>3.4910000000000002E-3</v>
      </c>
      <c r="J61" s="59">
        <v>3.4849999999999998E-3</v>
      </c>
      <c r="K61" s="60">
        <v>95716.6</v>
      </c>
      <c r="L61" s="60">
        <v>333.6</v>
      </c>
      <c r="M61" s="61">
        <v>29.21</v>
      </c>
    </row>
    <row r="62" spans="1:13" x14ac:dyDescent="0.2">
      <c r="A62" s="3">
        <v>55</v>
      </c>
      <c r="B62" s="59">
        <v>5.9129999999999999E-3</v>
      </c>
      <c r="C62" s="59">
        <v>5.8960000000000002E-3</v>
      </c>
      <c r="D62" s="60">
        <v>92521.4</v>
      </c>
      <c r="E62" s="60">
        <v>545.5</v>
      </c>
      <c r="F62" s="61">
        <v>24.97</v>
      </c>
      <c r="G62" s="3" t="s">
        <v>12</v>
      </c>
      <c r="H62" s="3">
        <v>55</v>
      </c>
      <c r="I62" s="59">
        <v>3.7650000000000001E-3</v>
      </c>
      <c r="J62" s="59">
        <v>3.7580000000000001E-3</v>
      </c>
      <c r="K62" s="60">
        <v>95383</v>
      </c>
      <c r="L62" s="60">
        <v>358.4</v>
      </c>
      <c r="M62" s="61">
        <v>28.31</v>
      </c>
    </row>
    <row r="63" spans="1:13" x14ac:dyDescent="0.2">
      <c r="A63" s="3">
        <v>56</v>
      </c>
      <c r="B63" s="59">
        <v>6.4679999999999998E-3</v>
      </c>
      <c r="C63" s="59">
        <v>6.4469999999999996E-3</v>
      </c>
      <c r="D63" s="60">
        <v>91976</v>
      </c>
      <c r="E63" s="60">
        <v>593</v>
      </c>
      <c r="F63" s="61">
        <v>24.12</v>
      </c>
      <c r="G63" s="3" t="s">
        <v>12</v>
      </c>
      <c r="H63" s="3">
        <v>56</v>
      </c>
      <c r="I63" s="59">
        <v>4.274E-3</v>
      </c>
      <c r="J63" s="59">
        <v>4.2649999999999997E-3</v>
      </c>
      <c r="K63" s="60">
        <v>95024.6</v>
      </c>
      <c r="L63" s="60">
        <v>405.2</v>
      </c>
      <c r="M63" s="61">
        <v>27.42</v>
      </c>
    </row>
    <row r="64" spans="1:13" x14ac:dyDescent="0.2">
      <c r="A64" s="3">
        <v>57</v>
      </c>
      <c r="B64" s="59">
        <v>7.0289999999999997E-3</v>
      </c>
      <c r="C64" s="59">
        <v>7.0049999999999999E-3</v>
      </c>
      <c r="D64" s="60">
        <v>91383</v>
      </c>
      <c r="E64" s="60">
        <v>640.1</v>
      </c>
      <c r="F64" s="61">
        <v>23.27</v>
      </c>
      <c r="G64" s="3" t="s">
        <v>12</v>
      </c>
      <c r="H64" s="3">
        <v>57</v>
      </c>
      <c r="I64" s="59">
        <v>4.594E-3</v>
      </c>
      <c r="J64" s="59">
        <v>4.5840000000000004E-3</v>
      </c>
      <c r="K64" s="60">
        <v>94619.3</v>
      </c>
      <c r="L64" s="60">
        <v>433.7</v>
      </c>
      <c r="M64" s="61">
        <v>26.53</v>
      </c>
    </row>
    <row r="65" spans="1:13" x14ac:dyDescent="0.2">
      <c r="A65" s="3">
        <v>58</v>
      </c>
      <c r="B65" s="59">
        <v>7.5799999999999999E-3</v>
      </c>
      <c r="C65" s="59">
        <v>7.5510000000000004E-3</v>
      </c>
      <c r="D65" s="60">
        <v>90742.9</v>
      </c>
      <c r="E65" s="60">
        <v>685.2</v>
      </c>
      <c r="F65" s="61">
        <v>22.43</v>
      </c>
      <c r="G65" s="3" t="s">
        <v>12</v>
      </c>
      <c r="H65" s="3">
        <v>58</v>
      </c>
      <c r="I65" s="59">
        <v>4.8690000000000001E-3</v>
      </c>
      <c r="J65" s="59">
        <v>4.8570000000000002E-3</v>
      </c>
      <c r="K65" s="60">
        <v>94185.600000000006</v>
      </c>
      <c r="L65" s="60">
        <v>457.4</v>
      </c>
      <c r="M65" s="61">
        <v>25.65</v>
      </c>
    </row>
    <row r="66" spans="1:13" x14ac:dyDescent="0.2">
      <c r="A66" s="3">
        <v>59</v>
      </c>
      <c r="B66" s="59">
        <v>8.2959999999999996E-3</v>
      </c>
      <c r="C66" s="59">
        <v>8.2609999999999992E-3</v>
      </c>
      <c r="D66" s="60">
        <v>90057.600000000006</v>
      </c>
      <c r="E66" s="60">
        <v>744</v>
      </c>
      <c r="F66" s="61">
        <v>21.6</v>
      </c>
      <c r="G66" s="3" t="s">
        <v>12</v>
      </c>
      <c r="H66" s="3">
        <v>59</v>
      </c>
      <c r="I66" s="59">
        <v>5.4250000000000001E-3</v>
      </c>
      <c r="J66" s="59">
        <v>5.4099999999999999E-3</v>
      </c>
      <c r="K66" s="60">
        <v>93728.2</v>
      </c>
      <c r="L66" s="60">
        <v>507.1</v>
      </c>
      <c r="M66" s="61">
        <v>24.78</v>
      </c>
    </row>
    <row r="67" spans="1:13" x14ac:dyDescent="0.2">
      <c r="A67" s="3">
        <v>60</v>
      </c>
      <c r="B67" s="59">
        <v>9.7109999999999991E-3</v>
      </c>
      <c r="C67" s="59">
        <v>9.6640000000000007E-3</v>
      </c>
      <c r="D67" s="60">
        <v>89313.600000000006</v>
      </c>
      <c r="E67" s="60">
        <v>863.1</v>
      </c>
      <c r="F67" s="61">
        <v>20.78</v>
      </c>
      <c r="G67" s="3" t="s">
        <v>12</v>
      </c>
      <c r="H67" s="3">
        <v>60</v>
      </c>
      <c r="I67" s="59">
        <v>5.9290000000000002E-3</v>
      </c>
      <c r="J67" s="59">
        <v>5.9109999999999996E-3</v>
      </c>
      <c r="K67" s="60">
        <v>93221.1</v>
      </c>
      <c r="L67" s="60">
        <v>551.1</v>
      </c>
      <c r="M67" s="61">
        <v>23.91</v>
      </c>
    </row>
    <row r="68" spans="1:13" x14ac:dyDescent="0.2">
      <c r="A68" s="3">
        <v>61</v>
      </c>
      <c r="B68" s="59">
        <v>1.0640999999999999E-2</v>
      </c>
      <c r="C68" s="59">
        <v>1.0585000000000001E-2</v>
      </c>
      <c r="D68" s="60">
        <v>88450.5</v>
      </c>
      <c r="E68" s="60">
        <v>936.2</v>
      </c>
      <c r="F68" s="61">
        <v>19.97</v>
      </c>
      <c r="G68" s="3" t="s">
        <v>12</v>
      </c>
      <c r="H68" s="3">
        <v>61</v>
      </c>
      <c r="I68" s="59">
        <v>6.5909999999999996E-3</v>
      </c>
      <c r="J68" s="59">
        <v>6.5690000000000002E-3</v>
      </c>
      <c r="K68" s="60">
        <v>92670</v>
      </c>
      <c r="L68" s="60">
        <v>608.79999999999995</v>
      </c>
      <c r="M68" s="61">
        <v>23.05</v>
      </c>
    </row>
    <row r="69" spans="1:13" x14ac:dyDescent="0.2">
      <c r="A69" s="3">
        <v>62</v>
      </c>
      <c r="B69" s="59">
        <v>1.1991E-2</v>
      </c>
      <c r="C69" s="59">
        <v>1.1919000000000001E-2</v>
      </c>
      <c r="D69" s="60">
        <v>87514.3</v>
      </c>
      <c r="E69" s="60">
        <v>1043.0999999999999</v>
      </c>
      <c r="F69" s="61">
        <v>19.18</v>
      </c>
      <c r="G69" s="3" t="s">
        <v>12</v>
      </c>
      <c r="H69" s="3">
        <v>62</v>
      </c>
      <c r="I69" s="59">
        <v>7.2579999999999997E-3</v>
      </c>
      <c r="J69" s="59">
        <v>7.2319999999999997E-3</v>
      </c>
      <c r="K69" s="60">
        <v>92061.3</v>
      </c>
      <c r="L69" s="60">
        <v>665.8</v>
      </c>
      <c r="M69" s="61">
        <v>22.2</v>
      </c>
    </row>
    <row r="70" spans="1:13" x14ac:dyDescent="0.2">
      <c r="A70" s="3">
        <v>63</v>
      </c>
      <c r="B70" s="59">
        <v>1.2929E-2</v>
      </c>
      <c r="C70" s="59">
        <v>1.2846E-2</v>
      </c>
      <c r="D70" s="60">
        <v>86471.2</v>
      </c>
      <c r="E70" s="60">
        <v>1110.8</v>
      </c>
      <c r="F70" s="61">
        <v>18.41</v>
      </c>
      <c r="G70" s="3" t="s">
        <v>12</v>
      </c>
      <c r="H70" s="3">
        <v>63</v>
      </c>
      <c r="I70" s="59">
        <v>8.0239999999999999E-3</v>
      </c>
      <c r="J70" s="59">
        <v>7.9920000000000008E-3</v>
      </c>
      <c r="K70" s="60">
        <v>91395.5</v>
      </c>
      <c r="L70" s="60">
        <v>730.5</v>
      </c>
      <c r="M70" s="61">
        <v>21.35</v>
      </c>
    </row>
    <row r="71" spans="1:13" x14ac:dyDescent="0.2">
      <c r="A71" s="3">
        <v>64</v>
      </c>
      <c r="B71" s="59">
        <v>1.452E-2</v>
      </c>
      <c r="C71" s="59">
        <v>1.4415000000000001E-2</v>
      </c>
      <c r="D71" s="60">
        <v>85360.3</v>
      </c>
      <c r="E71" s="60">
        <v>1230.5</v>
      </c>
      <c r="F71" s="61">
        <v>17.64</v>
      </c>
      <c r="G71" s="3" t="s">
        <v>12</v>
      </c>
      <c r="H71" s="3">
        <v>64</v>
      </c>
      <c r="I71" s="59">
        <v>8.9300000000000004E-3</v>
      </c>
      <c r="J71" s="59">
        <v>8.8900000000000003E-3</v>
      </c>
      <c r="K71" s="60">
        <v>90665.1</v>
      </c>
      <c r="L71" s="60">
        <v>806</v>
      </c>
      <c r="M71" s="61">
        <v>20.52</v>
      </c>
    </row>
    <row r="72" spans="1:13" x14ac:dyDescent="0.2">
      <c r="A72" s="3">
        <v>65</v>
      </c>
      <c r="B72" s="59">
        <v>1.5796000000000001E-2</v>
      </c>
      <c r="C72" s="59">
        <v>1.5671999999999998E-2</v>
      </c>
      <c r="D72" s="60">
        <v>84129.8</v>
      </c>
      <c r="E72" s="60">
        <v>1318.5</v>
      </c>
      <c r="F72" s="61">
        <v>16.89</v>
      </c>
      <c r="G72" s="3" t="s">
        <v>12</v>
      </c>
      <c r="H72" s="3">
        <v>65</v>
      </c>
      <c r="I72" s="59">
        <v>9.6819999999999996E-3</v>
      </c>
      <c r="J72" s="59">
        <v>9.6349999999999995E-3</v>
      </c>
      <c r="K72" s="60">
        <v>89859</v>
      </c>
      <c r="L72" s="60">
        <v>865.8</v>
      </c>
      <c r="M72" s="61">
        <v>19.7</v>
      </c>
    </row>
    <row r="73" spans="1:13" x14ac:dyDescent="0.2">
      <c r="A73" s="3">
        <v>66</v>
      </c>
      <c r="B73" s="59">
        <v>1.7236000000000001E-2</v>
      </c>
      <c r="C73" s="59">
        <v>1.7087999999999999E-2</v>
      </c>
      <c r="D73" s="60">
        <v>82811.399999999994</v>
      </c>
      <c r="E73" s="60">
        <v>1415.1</v>
      </c>
      <c r="F73" s="61">
        <v>16.149999999999999</v>
      </c>
      <c r="G73" s="3" t="s">
        <v>12</v>
      </c>
      <c r="H73" s="3">
        <v>66</v>
      </c>
      <c r="I73" s="59">
        <v>1.0841E-2</v>
      </c>
      <c r="J73" s="59">
        <v>1.0782E-2</v>
      </c>
      <c r="K73" s="60">
        <v>88993.2</v>
      </c>
      <c r="L73" s="60">
        <v>959.6</v>
      </c>
      <c r="M73" s="61">
        <v>18.89</v>
      </c>
    </row>
    <row r="74" spans="1:13" x14ac:dyDescent="0.2">
      <c r="A74" s="3">
        <v>67</v>
      </c>
      <c r="B74" s="59">
        <v>1.8998000000000001E-2</v>
      </c>
      <c r="C74" s="59">
        <v>1.8818999999999999E-2</v>
      </c>
      <c r="D74" s="60">
        <v>81396.3</v>
      </c>
      <c r="E74" s="60">
        <v>1531.8</v>
      </c>
      <c r="F74" s="61">
        <v>15.42</v>
      </c>
      <c r="G74" s="3" t="s">
        <v>12</v>
      </c>
      <c r="H74" s="3">
        <v>67</v>
      </c>
      <c r="I74" s="59">
        <v>1.1812E-2</v>
      </c>
      <c r="J74" s="59">
        <v>1.1742000000000001E-2</v>
      </c>
      <c r="K74" s="60">
        <v>88033.7</v>
      </c>
      <c r="L74" s="60">
        <v>1033.7</v>
      </c>
      <c r="M74" s="61">
        <v>18.09</v>
      </c>
    </row>
    <row r="75" spans="1:13" x14ac:dyDescent="0.2">
      <c r="A75" s="3">
        <v>68</v>
      </c>
      <c r="B75" s="59">
        <v>2.0795999999999999E-2</v>
      </c>
      <c r="C75" s="59">
        <v>2.0582E-2</v>
      </c>
      <c r="D75" s="60">
        <v>79864.5</v>
      </c>
      <c r="E75" s="60">
        <v>1643.8</v>
      </c>
      <c r="F75" s="61">
        <v>14.71</v>
      </c>
      <c r="G75" s="3" t="s">
        <v>12</v>
      </c>
      <c r="H75" s="3">
        <v>68</v>
      </c>
      <c r="I75" s="59">
        <v>1.3172E-2</v>
      </c>
      <c r="J75" s="59">
        <v>1.3084999999999999E-2</v>
      </c>
      <c r="K75" s="60">
        <v>87000</v>
      </c>
      <c r="L75" s="60">
        <v>1138.4000000000001</v>
      </c>
      <c r="M75" s="61">
        <v>17.3</v>
      </c>
    </row>
    <row r="76" spans="1:13" x14ac:dyDescent="0.2">
      <c r="A76" s="3">
        <v>69</v>
      </c>
      <c r="B76" s="59">
        <v>2.2692E-2</v>
      </c>
      <c r="C76" s="59">
        <v>2.2436999999999999E-2</v>
      </c>
      <c r="D76" s="60">
        <v>78220.7</v>
      </c>
      <c r="E76" s="60">
        <v>1755.1</v>
      </c>
      <c r="F76" s="61">
        <v>14.01</v>
      </c>
      <c r="G76" s="3" t="s">
        <v>12</v>
      </c>
      <c r="H76" s="3">
        <v>69</v>
      </c>
      <c r="I76" s="59">
        <v>1.4144E-2</v>
      </c>
      <c r="J76" s="59">
        <v>1.4045E-2</v>
      </c>
      <c r="K76" s="60">
        <v>85861.5</v>
      </c>
      <c r="L76" s="60">
        <v>1205.9000000000001</v>
      </c>
      <c r="M76" s="61">
        <v>16.52</v>
      </c>
    </row>
    <row r="77" spans="1:13" x14ac:dyDescent="0.2">
      <c r="A77" s="3">
        <v>70</v>
      </c>
      <c r="B77" s="59">
        <v>2.529E-2</v>
      </c>
      <c r="C77" s="59">
        <v>2.4975000000000001E-2</v>
      </c>
      <c r="D77" s="60">
        <v>76465.600000000006</v>
      </c>
      <c r="E77" s="60">
        <v>1909.7</v>
      </c>
      <c r="F77" s="61">
        <v>13.32</v>
      </c>
      <c r="G77" s="3" t="s">
        <v>12</v>
      </c>
      <c r="H77" s="3">
        <v>70</v>
      </c>
      <c r="I77" s="59">
        <v>1.5622E-2</v>
      </c>
      <c r="J77" s="59">
        <v>1.5500999999999999E-2</v>
      </c>
      <c r="K77" s="60">
        <v>84655.6</v>
      </c>
      <c r="L77" s="60">
        <v>1312.2</v>
      </c>
      <c r="M77" s="61">
        <v>15.75</v>
      </c>
    </row>
    <row r="78" spans="1:13" x14ac:dyDescent="0.2">
      <c r="A78" s="3">
        <v>71</v>
      </c>
      <c r="B78" s="59">
        <v>2.8398E-2</v>
      </c>
      <c r="C78" s="59">
        <v>2.8001000000000002E-2</v>
      </c>
      <c r="D78" s="60">
        <v>74555.899999999994</v>
      </c>
      <c r="E78" s="60">
        <v>2087.6</v>
      </c>
      <c r="F78" s="61">
        <v>12.65</v>
      </c>
      <c r="G78" s="3" t="s">
        <v>12</v>
      </c>
      <c r="H78" s="3">
        <v>71</v>
      </c>
      <c r="I78" s="59">
        <v>1.7526E-2</v>
      </c>
      <c r="J78" s="59">
        <v>1.7373E-2</v>
      </c>
      <c r="K78" s="60">
        <v>83343.399999999994</v>
      </c>
      <c r="L78" s="60">
        <v>1447.9</v>
      </c>
      <c r="M78" s="61">
        <v>14.99</v>
      </c>
    </row>
    <row r="79" spans="1:13" x14ac:dyDescent="0.2">
      <c r="A79" s="3">
        <v>72</v>
      </c>
      <c r="B79" s="59">
        <v>3.1565999999999997E-2</v>
      </c>
      <c r="C79" s="59">
        <v>3.1075999999999999E-2</v>
      </c>
      <c r="D79" s="60">
        <v>72468.3</v>
      </c>
      <c r="E79" s="60">
        <v>2252</v>
      </c>
      <c r="F79" s="61">
        <v>12</v>
      </c>
      <c r="G79" s="3" t="s">
        <v>12</v>
      </c>
      <c r="H79" s="3">
        <v>72</v>
      </c>
      <c r="I79" s="59">
        <v>1.9813999999999998E-2</v>
      </c>
      <c r="J79" s="59">
        <v>1.9619999999999999E-2</v>
      </c>
      <c r="K79" s="60">
        <v>81895.399999999994</v>
      </c>
      <c r="L79" s="60">
        <v>1606.8</v>
      </c>
      <c r="M79" s="61">
        <v>14.25</v>
      </c>
    </row>
    <row r="80" spans="1:13" x14ac:dyDescent="0.2">
      <c r="A80" s="3">
        <v>73</v>
      </c>
      <c r="B80" s="59">
        <v>3.4512000000000001E-2</v>
      </c>
      <c r="C80" s="59">
        <v>3.3925999999999998E-2</v>
      </c>
      <c r="D80" s="60">
        <v>70216.3</v>
      </c>
      <c r="E80" s="60">
        <v>2382.1999999999998</v>
      </c>
      <c r="F80" s="61">
        <v>11.37</v>
      </c>
      <c r="G80" s="3" t="s">
        <v>12</v>
      </c>
      <c r="H80" s="3">
        <v>73</v>
      </c>
      <c r="I80" s="59">
        <v>2.2074E-2</v>
      </c>
      <c r="J80" s="59">
        <v>2.1833000000000002E-2</v>
      </c>
      <c r="K80" s="60">
        <v>80288.7</v>
      </c>
      <c r="L80" s="60">
        <v>1752.9</v>
      </c>
      <c r="M80" s="61">
        <v>13.52</v>
      </c>
    </row>
    <row r="81" spans="1:13" x14ac:dyDescent="0.2">
      <c r="A81" s="3">
        <v>74</v>
      </c>
      <c r="B81" s="59">
        <v>3.8757E-2</v>
      </c>
      <c r="C81" s="59">
        <v>3.8019999999999998E-2</v>
      </c>
      <c r="D81" s="60">
        <v>67834.100000000006</v>
      </c>
      <c r="E81" s="60">
        <v>2579.1</v>
      </c>
      <c r="F81" s="61">
        <v>10.75</v>
      </c>
      <c r="G81" s="3" t="s">
        <v>12</v>
      </c>
      <c r="H81" s="3">
        <v>74</v>
      </c>
      <c r="I81" s="59">
        <v>2.5291000000000001E-2</v>
      </c>
      <c r="J81" s="59">
        <v>2.4975000000000001E-2</v>
      </c>
      <c r="K81" s="60">
        <v>78535.7</v>
      </c>
      <c r="L81" s="60">
        <v>1961.4</v>
      </c>
      <c r="M81" s="61">
        <v>12.81</v>
      </c>
    </row>
    <row r="82" spans="1:13" x14ac:dyDescent="0.2">
      <c r="A82" s="3">
        <v>75</v>
      </c>
      <c r="B82" s="59">
        <v>4.2927E-2</v>
      </c>
      <c r="C82" s="59">
        <v>4.2025E-2</v>
      </c>
      <c r="D82" s="60">
        <v>65255.1</v>
      </c>
      <c r="E82" s="60">
        <v>2742.3</v>
      </c>
      <c r="F82" s="61">
        <v>10.15</v>
      </c>
      <c r="G82" s="3" t="s">
        <v>12</v>
      </c>
      <c r="H82" s="3">
        <v>75</v>
      </c>
      <c r="I82" s="59">
        <v>2.8313999999999999E-2</v>
      </c>
      <c r="J82" s="59">
        <v>2.7918999999999999E-2</v>
      </c>
      <c r="K82" s="60">
        <v>76574.3</v>
      </c>
      <c r="L82" s="60">
        <v>2137.8000000000002</v>
      </c>
      <c r="M82" s="61">
        <v>12.13</v>
      </c>
    </row>
    <row r="83" spans="1:13" x14ac:dyDescent="0.2">
      <c r="A83" s="3">
        <v>76</v>
      </c>
      <c r="B83" s="59">
        <v>4.8211999999999998E-2</v>
      </c>
      <c r="C83" s="59">
        <v>4.7077000000000001E-2</v>
      </c>
      <c r="D83" s="60">
        <v>62512.7</v>
      </c>
      <c r="E83" s="60">
        <v>2942.9</v>
      </c>
      <c r="F83" s="61">
        <v>9.58</v>
      </c>
      <c r="G83" s="3" t="s">
        <v>12</v>
      </c>
      <c r="H83" s="3">
        <v>76</v>
      </c>
      <c r="I83" s="59">
        <v>3.1708E-2</v>
      </c>
      <c r="J83" s="59">
        <v>3.1213000000000001E-2</v>
      </c>
      <c r="K83" s="60">
        <v>74436.5</v>
      </c>
      <c r="L83" s="60">
        <v>2323.4</v>
      </c>
      <c r="M83" s="61">
        <v>11.46</v>
      </c>
    </row>
    <row r="84" spans="1:13" x14ac:dyDescent="0.2">
      <c r="A84" s="3">
        <v>77</v>
      </c>
      <c r="B84" s="59">
        <v>5.4105E-2</v>
      </c>
      <c r="C84" s="59">
        <v>5.2679999999999998E-2</v>
      </c>
      <c r="D84" s="60">
        <v>59569.8</v>
      </c>
      <c r="E84" s="60">
        <v>3138.1</v>
      </c>
      <c r="F84" s="61">
        <v>9.02</v>
      </c>
      <c r="G84" s="3" t="s">
        <v>12</v>
      </c>
      <c r="H84" s="3">
        <v>77</v>
      </c>
      <c r="I84" s="59">
        <v>3.5526000000000002E-2</v>
      </c>
      <c r="J84" s="59">
        <v>3.4906E-2</v>
      </c>
      <c r="K84" s="60">
        <v>72113</v>
      </c>
      <c r="L84" s="60">
        <v>2517.1999999999998</v>
      </c>
      <c r="M84" s="61">
        <v>10.81</v>
      </c>
    </row>
    <row r="85" spans="1:13" x14ac:dyDescent="0.2">
      <c r="A85" s="3">
        <v>78</v>
      </c>
      <c r="B85" s="59">
        <v>6.0023E-2</v>
      </c>
      <c r="C85" s="59">
        <v>5.8273999999999999E-2</v>
      </c>
      <c r="D85" s="60">
        <v>56431.7</v>
      </c>
      <c r="E85" s="60">
        <v>3288.5</v>
      </c>
      <c r="F85" s="61">
        <v>8.5</v>
      </c>
      <c r="G85" s="3" t="s">
        <v>12</v>
      </c>
      <c r="H85" s="3">
        <v>78</v>
      </c>
      <c r="I85" s="59">
        <v>4.0299000000000001E-2</v>
      </c>
      <c r="J85" s="59">
        <v>3.9503000000000003E-2</v>
      </c>
      <c r="K85" s="60">
        <v>69595.899999999994</v>
      </c>
      <c r="L85" s="60">
        <v>2749.3</v>
      </c>
      <c r="M85" s="61">
        <v>10.19</v>
      </c>
    </row>
    <row r="86" spans="1:13" x14ac:dyDescent="0.2">
      <c r="A86" s="3">
        <v>79</v>
      </c>
      <c r="B86" s="59">
        <v>6.6722000000000004E-2</v>
      </c>
      <c r="C86" s="59">
        <v>6.4568E-2</v>
      </c>
      <c r="D86" s="60">
        <v>53143.199999999997</v>
      </c>
      <c r="E86" s="60">
        <v>3431.3</v>
      </c>
      <c r="F86" s="61">
        <v>7.99</v>
      </c>
      <c r="G86" s="3" t="s">
        <v>12</v>
      </c>
      <c r="H86" s="3">
        <v>79</v>
      </c>
      <c r="I86" s="59">
        <v>4.4719000000000002E-2</v>
      </c>
      <c r="J86" s="59">
        <v>4.3741000000000002E-2</v>
      </c>
      <c r="K86" s="60">
        <v>66846.600000000006</v>
      </c>
      <c r="L86" s="60">
        <v>2923.9</v>
      </c>
      <c r="M86" s="61">
        <v>9.59</v>
      </c>
    </row>
    <row r="87" spans="1:13" x14ac:dyDescent="0.2">
      <c r="A87" s="3">
        <v>80</v>
      </c>
      <c r="B87" s="59">
        <v>7.3929999999999996E-2</v>
      </c>
      <c r="C87" s="59">
        <v>7.1293999999999996E-2</v>
      </c>
      <c r="D87" s="60">
        <v>49711.8</v>
      </c>
      <c r="E87" s="60">
        <v>3544.2</v>
      </c>
      <c r="F87" s="61">
        <v>7.51</v>
      </c>
      <c r="G87" s="3" t="s">
        <v>12</v>
      </c>
      <c r="H87" s="3">
        <v>80</v>
      </c>
      <c r="I87" s="59">
        <v>5.0047000000000001E-2</v>
      </c>
      <c r="J87" s="59">
        <v>4.8825E-2</v>
      </c>
      <c r="K87" s="60">
        <v>63922.7</v>
      </c>
      <c r="L87" s="60">
        <v>3121</v>
      </c>
      <c r="M87" s="61">
        <v>9</v>
      </c>
    </row>
    <row r="88" spans="1:13" x14ac:dyDescent="0.2">
      <c r="A88" s="3">
        <v>81</v>
      </c>
      <c r="B88" s="59">
        <v>8.1958000000000003E-2</v>
      </c>
      <c r="C88" s="59">
        <v>7.8731999999999996E-2</v>
      </c>
      <c r="D88" s="60">
        <v>46167.6</v>
      </c>
      <c r="E88" s="60">
        <v>3634.9</v>
      </c>
      <c r="F88" s="61">
        <v>7.05</v>
      </c>
      <c r="G88" s="3" t="s">
        <v>12</v>
      </c>
      <c r="H88" s="3">
        <v>81</v>
      </c>
      <c r="I88" s="59">
        <v>5.6842999999999998E-2</v>
      </c>
      <c r="J88" s="59">
        <v>5.5272000000000002E-2</v>
      </c>
      <c r="K88" s="60">
        <v>60801.7</v>
      </c>
      <c r="L88" s="60">
        <v>3360.6</v>
      </c>
      <c r="M88" s="61">
        <v>8.44</v>
      </c>
    </row>
    <row r="89" spans="1:13" x14ac:dyDescent="0.2">
      <c r="A89" s="3">
        <v>82</v>
      </c>
      <c r="B89" s="59">
        <v>9.1295000000000001E-2</v>
      </c>
      <c r="C89" s="59">
        <v>8.7309999999999999E-2</v>
      </c>
      <c r="D89" s="60">
        <v>42532.800000000003</v>
      </c>
      <c r="E89" s="60">
        <v>3713.5</v>
      </c>
      <c r="F89" s="61">
        <v>6.61</v>
      </c>
      <c r="G89" s="3" t="s">
        <v>12</v>
      </c>
      <c r="H89" s="3">
        <v>82</v>
      </c>
      <c r="I89" s="59">
        <v>6.3118999999999995E-2</v>
      </c>
      <c r="J89" s="59">
        <v>6.1187999999999999E-2</v>
      </c>
      <c r="K89" s="60">
        <v>57441.1</v>
      </c>
      <c r="L89" s="60">
        <v>3514.7</v>
      </c>
      <c r="M89" s="61">
        <v>7.9</v>
      </c>
    </row>
    <row r="90" spans="1:13" x14ac:dyDescent="0.2">
      <c r="A90" s="3">
        <v>83</v>
      </c>
      <c r="B90" s="59">
        <v>0.101262</v>
      </c>
      <c r="C90" s="59">
        <v>9.6381999999999995E-2</v>
      </c>
      <c r="D90" s="60">
        <v>38819.199999999997</v>
      </c>
      <c r="E90" s="60">
        <v>3741.5</v>
      </c>
      <c r="F90" s="61">
        <v>6.19</v>
      </c>
      <c r="G90" s="3" t="s">
        <v>12</v>
      </c>
      <c r="H90" s="3">
        <v>83</v>
      </c>
      <c r="I90" s="59">
        <v>7.0952000000000001E-2</v>
      </c>
      <c r="J90" s="59">
        <v>6.8520999999999999E-2</v>
      </c>
      <c r="K90" s="60">
        <v>53926.3</v>
      </c>
      <c r="L90" s="60">
        <v>3695.1</v>
      </c>
      <c r="M90" s="61">
        <v>7.38</v>
      </c>
    </row>
    <row r="91" spans="1:13" x14ac:dyDescent="0.2">
      <c r="A91" s="3">
        <v>84</v>
      </c>
      <c r="B91" s="59">
        <v>0.112716</v>
      </c>
      <c r="C91" s="59">
        <v>0.10670200000000001</v>
      </c>
      <c r="D91" s="60">
        <v>35077.699999999997</v>
      </c>
      <c r="E91" s="60">
        <v>3742.9</v>
      </c>
      <c r="F91" s="61">
        <v>5.8</v>
      </c>
      <c r="G91" s="3" t="s">
        <v>12</v>
      </c>
      <c r="H91" s="3">
        <v>84</v>
      </c>
      <c r="I91" s="59">
        <v>7.9713999999999993E-2</v>
      </c>
      <c r="J91" s="59">
        <v>7.6659000000000005E-2</v>
      </c>
      <c r="K91" s="60">
        <v>50231.199999999997</v>
      </c>
      <c r="L91" s="60">
        <v>3850.7</v>
      </c>
      <c r="M91" s="61">
        <v>6.89</v>
      </c>
    </row>
    <row r="92" spans="1:13" x14ac:dyDescent="0.2">
      <c r="A92" s="3">
        <v>85</v>
      </c>
      <c r="B92" s="59">
        <v>0.119436</v>
      </c>
      <c r="C92" s="59">
        <v>0.112706</v>
      </c>
      <c r="D92" s="60">
        <v>31334.9</v>
      </c>
      <c r="E92" s="60">
        <v>3531.6</v>
      </c>
      <c r="F92" s="61">
        <v>5.43</v>
      </c>
      <c r="G92" s="3" t="s">
        <v>12</v>
      </c>
      <c r="H92" s="3">
        <v>85</v>
      </c>
      <c r="I92" s="59">
        <v>8.7566000000000005E-2</v>
      </c>
      <c r="J92" s="59">
        <v>8.3892999999999995E-2</v>
      </c>
      <c r="K92" s="60">
        <v>46380.6</v>
      </c>
      <c r="L92" s="60">
        <v>3891</v>
      </c>
      <c r="M92" s="61">
        <v>6.42</v>
      </c>
    </row>
    <row r="93" spans="1:13" x14ac:dyDescent="0.2">
      <c r="A93" s="3">
        <v>86</v>
      </c>
      <c r="B93" s="59">
        <v>0.134573</v>
      </c>
      <c r="C93" s="59">
        <v>0.12608900000000001</v>
      </c>
      <c r="D93" s="60">
        <v>27803.200000000001</v>
      </c>
      <c r="E93" s="60">
        <v>3505.7</v>
      </c>
      <c r="F93" s="61">
        <v>5.0599999999999996</v>
      </c>
      <c r="G93" s="3" t="s">
        <v>12</v>
      </c>
      <c r="H93" s="3">
        <v>86</v>
      </c>
      <c r="I93" s="59">
        <v>9.8067000000000001E-2</v>
      </c>
      <c r="J93" s="59">
        <v>9.3482999999999997E-2</v>
      </c>
      <c r="K93" s="60">
        <v>42489.599999999999</v>
      </c>
      <c r="L93" s="60">
        <v>3972.1</v>
      </c>
      <c r="M93" s="61">
        <v>5.96</v>
      </c>
    </row>
    <row r="94" spans="1:13" x14ac:dyDescent="0.2">
      <c r="A94" s="3">
        <v>87</v>
      </c>
      <c r="B94" s="59">
        <v>0.14624400000000001</v>
      </c>
      <c r="C94" s="59">
        <v>0.13627900000000001</v>
      </c>
      <c r="D94" s="60">
        <v>24297.599999999999</v>
      </c>
      <c r="E94" s="60">
        <v>3311.2</v>
      </c>
      <c r="F94" s="61">
        <v>4.72</v>
      </c>
      <c r="G94" s="3" t="s">
        <v>12</v>
      </c>
      <c r="H94" s="3">
        <v>87</v>
      </c>
      <c r="I94" s="59">
        <v>0.110738</v>
      </c>
      <c r="J94" s="59">
        <v>0.10492899999999999</v>
      </c>
      <c r="K94" s="60">
        <v>38517.5</v>
      </c>
      <c r="L94" s="60">
        <v>4041.6</v>
      </c>
      <c r="M94" s="61">
        <v>5.53</v>
      </c>
    </row>
    <row r="95" spans="1:13" x14ac:dyDescent="0.2">
      <c r="A95" s="3">
        <v>88</v>
      </c>
      <c r="B95" s="59">
        <v>0.171516</v>
      </c>
      <c r="C95" s="59">
        <v>0.157969</v>
      </c>
      <c r="D95" s="60">
        <v>20986.3</v>
      </c>
      <c r="E95" s="60">
        <v>3315.2</v>
      </c>
      <c r="F95" s="61">
        <v>4.38</v>
      </c>
      <c r="G95" s="3" t="s">
        <v>12</v>
      </c>
      <c r="H95" s="3">
        <v>88</v>
      </c>
      <c r="I95" s="59">
        <v>0.12973000000000001</v>
      </c>
      <c r="J95" s="59">
        <v>0.12182800000000001</v>
      </c>
      <c r="K95" s="60">
        <v>34475.9</v>
      </c>
      <c r="L95" s="60">
        <v>4200.1000000000004</v>
      </c>
      <c r="M95" s="61">
        <v>5.12</v>
      </c>
    </row>
    <row r="96" spans="1:13" x14ac:dyDescent="0.2">
      <c r="A96" s="3">
        <v>89</v>
      </c>
      <c r="B96" s="59">
        <v>0.18901100000000001</v>
      </c>
      <c r="C96" s="59">
        <v>0.17269100000000001</v>
      </c>
      <c r="D96" s="60">
        <v>17671.099999999999</v>
      </c>
      <c r="E96" s="60">
        <v>3051.6</v>
      </c>
      <c r="F96" s="61">
        <v>4.1100000000000003</v>
      </c>
      <c r="G96" s="3" t="s">
        <v>12</v>
      </c>
      <c r="H96" s="3">
        <v>89</v>
      </c>
      <c r="I96" s="59">
        <v>0.14366000000000001</v>
      </c>
      <c r="J96" s="59">
        <v>0.13403300000000001</v>
      </c>
      <c r="K96" s="60">
        <v>30275.8</v>
      </c>
      <c r="L96" s="60">
        <v>4058</v>
      </c>
      <c r="M96" s="61">
        <v>4.76</v>
      </c>
    </row>
    <row r="97" spans="1:13" x14ac:dyDescent="0.2">
      <c r="A97" s="3">
        <v>90</v>
      </c>
      <c r="B97" s="59">
        <v>0.19588700000000001</v>
      </c>
      <c r="C97" s="59">
        <v>0.17841299999999999</v>
      </c>
      <c r="D97" s="60">
        <v>14619.5</v>
      </c>
      <c r="E97" s="60">
        <v>2608.3000000000002</v>
      </c>
      <c r="F97" s="61">
        <v>3.86</v>
      </c>
      <c r="G97" s="3" t="s">
        <v>12</v>
      </c>
      <c r="H97" s="3">
        <v>90</v>
      </c>
      <c r="I97" s="59">
        <v>0.15675</v>
      </c>
      <c r="J97" s="59">
        <v>0.14535699999999999</v>
      </c>
      <c r="K97" s="60">
        <v>26217.9</v>
      </c>
      <c r="L97" s="60">
        <v>3811</v>
      </c>
      <c r="M97" s="61">
        <v>4.42</v>
      </c>
    </row>
    <row r="98" spans="1:13" x14ac:dyDescent="0.2">
      <c r="A98" s="3">
        <v>91</v>
      </c>
      <c r="B98" s="59">
        <v>0.21822</v>
      </c>
      <c r="C98" s="59">
        <v>0.19675200000000001</v>
      </c>
      <c r="D98" s="60">
        <v>12011.2</v>
      </c>
      <c r="E98" s="60">
        <v>2363.1999999999998</v>
      </c>
      <c r="F98" s="61">
        <v>3.6</v>
      </c>
      <c r="G98" s="3" t="s">
        <v>12</v>
      </c>
      <c r="H98" s="3">
        <v>91</v>
      </c>
      <c r="I98" s="59">
        <v>0.17757500000000001</v>
      </c>
      <c r="J98" s="59">
        <v>0.16309399999999999</v>
      </c>
      <c r="K98" s="60">
        <v>22406.9</v>
      </c>
      <c r="L98" s="60">
        <v>3654.4</v>
      </c>
      <c r="M98" s="61">
        <v>4.08</v>
      </c>
    </row>
    <row r="99" spans="1:13" x14ac:dyDescent="0.2">
      <c r="A99" s="3">
        <v>92</v>
      </c>
      <c r="B99" s="59">
        <v>0.23844099999999999</v>
      </c>
      <c r="C99" s="59">
        <v>0.21304200000000001</v>
      </c>
      <c r="D99" s="60">
        <v>9648</v>
      </c>
      <c r="E99" s="60">
        <v>2055.4</v>
      </c>
      <c r="F99" s="61">
        <v>3.35</v>
      </c>
      <c r="G99" s="3" t="s">
        <v>12</v>
      </c>
      <c r="H99" s="3">
        <v>92</v>
      </c>
      <c r="I99" s="59">
        <v>0.198044</v>
      </c>
      <c r="J99" s="59">
        <v>0.1802</v>
      </c>
      <c r="K99" s="60">
        <v>18752.5</v>
      </c>
      <c r="L99" s="60">
        <v>3379.2</v>
      </c>
      <c r="M99" s="61">
        <v>3.78</v>
      </c>
    </row>
    <row r="100" spans="1:13" x14ac:dyDescent="0.2">
      <c r="A100" s="3">
        <v>93</v>
      </c>
      <c r="B100" s="59">
        <v>0.26242500000000002</v>
      </c>
      <c r="C100" s="59">
        <v>0.231986</v>
      </c>
      <c r="D100" s="60">
        <v>7592.5</v>
      </c>
      <c r="E100" s="60">
        <v>1761.4</v>
      </c>
      <c r="F100" s="61">
        <v>3.13</v>
      </c>
      <c r="G100" s="3" t="s">
        <v>12</v>
      </c>
      <c r="H100" s="3">
        <v>93</v>
      </c>
      <c r="I100" s="59">
        <v>0.22259699999999999</v>
      </c>
      <c r="J100" s="59">
        <v>0.20030300000000001</v>
      </c>
      <c r="K100" s="60">
        <v>15373.3</v>
      </c>
      <c r="L100" s="60">
        <v>3079.3</v>
      </c>
      <c r="M100" s="61">
        <v>3.5</v>
      </c>
    </row>
    <row r="101" spans="1:13" x14ac:dyDescent="0.2">
      <c r="A101" s="3">
        <v>94</v>
      </c>
      <c r="B101" s="59">
        <v>0.28251799999999999</v>
      </c>
      <c r="C101" s="59">
        <v>0.24754899999999999</v>
      </c>
      <c r="D101" s="60">
        <v>5831.2</v>
      </c>
      <c r="E101" s="60">
        <v>1443.5</v>
      </c>
      <c r="F101" s="61">
        <v>2.92</v>
      </c>
      <c r="G101" s="3" t="s">
        <v>12</v>
      </c>
      <c r="H101" s="3">
        <v>94</v>
      </c>
      <c r="I101" s="59">
        <v>0.247831</v>
      </c>
      <c r="J101" s="59">
        <v>0.22050700000000001</v>
      </c>
      <c r="K101" s="60">
        <v>12293.9</v>
      </c>
      <c r="L101" s="60">
        <v>2710.9</v>
      </c>
      <c r="M101" s="61">
        <v>3.25</v>
      </c>
    </row>
    <row r="102" spans="1:13" x14ac:dyDescent="0.2">
      <c r="A102" s="3">
        <v>95</v>
      </c>
      <c r="B102" s="59">
        <v>0.31631300000000001</v>
      </c>
      <c r="C102" s="59">
        <v>0.273117</v>
      </c>
      <c r="D102" s="60">
        <v>4387.7</v>
      </c>
      <c r="E102" s="60">
        <v>1198.3</v>
      </c>
      <c r="F102" s="61">
        <v>2.72</v>
      </c>
      <c r="G102" s="3" t="s">
        <v>12</v>
      </c>
      <c r="H102" s="3">
        <v>95</v>
      </c>
      <c r="I102" s="59">
        <v>0.271366</v>
      </c>
      <c r="J102" s="59">
        <v>0.23894499999999999</v>
      </c>
      <c r="K102" s="60">
        <v>9583</v>
      </c>
      <c r="L102" s="60">
        <v>2289.8000000000002</v>
      </c>
      <c r="M102" s="61">
        <v>3.03</v>
      </c>
    </row>
    <row r="103" spans="1:13" x14ac:dyDescent="0.2">
      <c r="A103" s="3">
        <v>96</v>
      </c>
      <c r="B103" s="59">
        <v>0.339308</v>
      </c>
      <c r="C103" s="59">
        <v>0.29009200000000002</v>
      </c>
      <c r="D103" s="60">
        <v>3189.3</v>
      </c>
      <c r="E103" s="60">
        <v>925.2</v>
      </c>
      <c r="F103" s="61">
        <v>2.5499999999999998</v>
      </c>
      <c r="G103" s="3" t="s">
        <v>12</v>
      </c>
      <c r="H103" s="3">
        <v>96</v>
      </c>
      <c r="I103" s="59">
        <v>0.295566</v>
      </c>
      <c r="J103" s="59">
        <v>0.25751000000000002</v>
      </c>
      <c r="K103" s="60">
        <v>7293.2</v>
      </c>
      <c r="L103" s="60">
        <v>1878.1</v>
      </c>
      <c r="M103" s="61">
        <v>2.82</v>
      </c>
    </row>
    <row r="104" spans="1:13" x14ac:dyDescent="0.2">
      <c r="A104" s="3">
        <v>97</v>
      </c>
      <c r="B104" s="59">
        <v>0.37456800000000001</v>
      </c>
      <c r="C104" s="59">
        <v>0.31548300000000001</v>
      </c>
      <c r="D104" s="60">
        <v>2264.1</v>
      </c>
      <c r="E104" s="60">
        <v>714.3</v>
      </c>
      <c r="F104" s="61">
        <v>2.38</v>
      </c>
      <c r="G104" s="3" t="s">
        <v>12</v>
      </c>
      <c r="H104" s="3">
        <v>97</v>
      </c>
      <c r="I104" s="59">
        <v>0.32338</v>
      </c>
      <c r="J104" s="59">
        <v>0.27837099999999998</v>
      </c>
      <c r="K104" s="60">
        <v>5415.1</v>
      </c>
      <c r="L104" s="60">
        <v>1507.4</v>
      </c>
      <c r="M104" s="61">
        <v>2.63</v>
      </c>
    </row>
    <row r="105" spans="1:13" x14ac:dyDescent="0.2">
      <c r="A105" s="3">
        <v>98</v>
      </c>
      <c r="B105" s="59">
        <v>0.40648800000000002</v>
      </c>
      <c r="C105" s="59">
        <v>0.33782699999999999</v>
      </c>
      <c r="D105" s="60">
        <v>1549.8</v>
      </c>
      <c r="E105" s="60">
        <v>523.6</v>
      </c>
      <c r="F105" s="61">
        <v>2.25</v>
      </c>
      <c r="G105" s="3" t="s">
        <v>12</v>
      </c>
      <c r="H105" s="3">
        <v>98</v>
      </c>
      <c r="I105" s="59">
        <v>0.35355999999999999</v>
      </c>
      <c r="J105" s="59">
        <v>0.30044700000000002</v>
      </c>
      <c r="K105" s="60">
        <v>3907.7</v>
      </c>
      <c r="L105" s="60">
        <v>1174.0999999999999</v>
      </c>
      <c r="M105" s="61">
        <v>2.4500000000000002</v>
      </c>
    </row>
    <row r="106" spans="1:13" x14ac:dyDescent="0.2">
      <c r="A106" s="3">
        <v>99</v>
      </c>
      <c r="B106" s="59">
        <v>0.40750599999999998</v>
      </c>
      <c r="C106" s="59">
        <v>0.33852900000000002</v>
      </c>
      <c r="D106" s="60">
        <v>1026.3</v>
      </c>
      <c r="E106" s="60">
        <v>347.4</v>
      </c>
      <c r="F106" s="61">
        <v>2.15</v>
      </c>
      <c r="G106" s="3" t="s">
        <v>12</v>
      </c>
      <c r="H106" s="3">
        <v>99</v>
      </c>
      <c r="I106" s="59">
        <v>0.38287399999999999</v>
      </c>
      <c r="J106" s="59">
        <v>0.321355</v>
      </c>
      <c r="K106" s="60">
        <v>2733.7</v>
      </c>
      <c r="L106" s="60">
        <v>878.5</v>
      </c>
      <c r="M106" s="61">
        <v>2.29</v>
      </c>
    </row>
    <row r="107" spans="1:13" x14ac:dyDescent="0.2">
      <c r="A107" s="3">
        <v>100</v>
      </c>
      <c r="B107" s="3">
        <v>0.45531100000000002</v>
      </c>
      <c r="C107" s="3">
        <v>0.37087799999999999</v>
      </c>
      <c r="D107" s="3">
        <v>678.8</v>
      </c>
      <c r="E107" s="3">
        <v>251.8</v>
      </c>
      <c r="F107" s="3">
        <v>1.99</v>
      </c>
      <c r="G107" s="3" t="s">
        <v>12</v>
      </c>
      <c r="H107" s="3">
        <v>100</v>
      </c>
      <c r="I107" s="3">
        <v>0.40910999999999997</v>
      </c>
      <c r="J107" s="3">
        <v>0.33963599999999999</v>
      </c>
      <c r="K107" s="3">
        <v>1855.2</v>
      </c>
      <c r="L107" s="3">
        <v>630.1</v>
      </c>
      <c r="M107" s="3">
        <v>2.14</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34</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5.6979999999999999E-3</v>
      </c>
      <c r="C7" s="59">
        <v>5.6820000000000004E-3</v>
      </c>
      <c r="D7" s="60">
        <v>100000</v>
      </c>
      <c r="E7" s="60">
        <v>568.20000000000005</v>
      </c>
      <c r="F7" s="61">
        <v>76.5</v>
      </c>
      <c r="G7" s="3" t="s">
        <v>12</v>
      </c>
      <c r="H7" s="3">
        <v>0</v>
      </c>
      <c r="I7" s="59">
        <v>4.6620000000000003E-3</v>
      </c>
      <c r="J7" s="59">
        <v>4.6509999999999998E-3</v>
      </c>
      <c r="K7" s="60">
        <v>100000</v>
      </c>
      <c r="L7" s="60">
        <v>465.1</v>
      </c>
      <c r="M7" s="61">
        <v>80.91</v>
      </c>
    </row>
    <row r="8" spans="1:13" x14ac:dyDescent="0.2">
      <c r="A8" s="3">
        <v>1</v>
      </c>
      <c r="B8" s="59">
        <v>4.06E-4</v>
      </c>
      <c r="C8" s="59">
        <v>4.06E-4</v>
      </c>
      <c r="D8" s="60">
        <v>99431.8</v>
      </c>
      <c r="E8" s="60">
        <v>40.299999999999997</v>
      </c>
      <c r="F8" s="61">
        <v>75.94</v>
      </c>
      <c r="G8" s="3" t="s">
        <v>12</v>
      </c>
      <c r="H8" s="3">
        <v>1</v>
      </c>
      <c r="I8" s="59">
        <v>3.79E-4</v>
      </c>
      <c r="J8" s="59">
        <v>3.79E-4</v>
      </c>
      <c r="K8" s="60">
        <v>99534.9</v>
      </c>
      <c r="L8" s="60">
        <v>37.700000000000003</v>
      </c>
      <c r="M8" s="61">
        <v>80.290000000000006</v>
      </c>
    </row>
    <row r="9" spans="1:13" x14ac:dyDescent="0.2">
      <c r="A9" s="3">
        <v>2</v>
      </c>
      <c r="B9" s="59">
        <v>2.4800000000000001E-4</v>
      </c>
      <c r="C9" s="59">
        <v>2.4800000000000001E-4</v>
      </c>
      <c r="D9" s="60">
        <v>99391.4</v>
      </c>
      <c r="E9" s="60">
        <v>24.7</v>
      </c>
      <c r="F9" s="61">
        <v>74.97</v>
      </c>
      <c r="G9" s="3" t="s">
        <v>12</v>
      </c>
      <c r="H9" s="3">
        <v>2</v>
      </c>
      <c r="I9" s="59">
        <v>1.9599999999999999E-4</v>
      </c>
      <c r="J9" s="59">
        <v>1.9599999999999999E-4</v>
      </c>
      <c r="K9" s="60">
        <v>99497.2</v>
      </c>
      <c r="L9" s="60">
        <v>19.5</v>
      </c>
      <c r="M9" s="61">
        <v>79.319999999999993</v>
      </c>
    </row>
    <row r="10" spans="1:13" x14ac:dyDescent="0.2">
      <c r="A10" s="3">
        <v>3</v>
      </c>
      <c r="B10" s="59">
        <v>2.0599999999999999E-4</v>
      </c>
      <c r="C10" s="59">
        <v>2.0599999999999999E-4</v>
      </c>
      <c r="D10" s="60">
        <v>99366.8</v>
      </c>
      <c r="E10" s="60">
        <v>20.399999999999999</v>
      </c>
      <c r="F10" s="61">
        <v>73.989999999999995</v>
      </c>
      <c r="G10" s="3" t="s">
        <v>12</v>
      </c>
      <c r="H10" s="3">
        <v>3</v>
      </c>
      <c r="I10" s="59">
        <v>1.5200000000000001E-4</v>
      </c>
      <c r="J10" s="59">
        <v>1.5200000000000001E-4</v>
      </c>
      <c r="K10" s="60">
        <v>99477.7</v>
      </c>
      <c r="L10" s="60">
        <v>15.1</v>
      </c>
      <c r="M10" s="61">
        <v>78.33</v>
      </c>
    </row>
    <row r="11" spans="1:13" x14ac:dyDescent="0.2">
      <c r="A11" s="3">
        <v>4</v>
      </c>
      <c r="B11" s="59">
        <v>1.37E-4</v>
      </c>
      <c r="C11" s="59">
        <v>1.37E-4</v>
      </c>
      <c r="D11" s="60">
        <v>99346.3</v>
      </c>
      <c r="E11" s="60">
        <v>13.6</v>
      </c>
      <c r="F11" s="61">
        <v>73</v>
      </c>
      <c r="G11" s="3" t="s">
        <v>12</v>
      </c>
      <c r="H11" s="3">
        <v>4</v>
      </c>
      <c r="I11" s="59">
        <v>1.2300000000000001E-4</v>
      </c>
      <c r="J11" s="59">
        <v>1.2300000000000001E-4</v>
      </c>
      <c r="K11" s="60">
        <v>99462.6</v>
      </c>
      <c r="L11" s="60">
        <v>12.2</v>
      </c>
      <c r="M11" s="61">
        <v>77.349999999999994</v>
      </c>
    </row>
    <row r="12" spans="1:13" x14ac:dyDescent="0.2">
      <c r="A12" s="3">
        <v>5</v>
      </c>
      <c r="B12" s="59">
        <v>1.18E-4</v>
      </c>
      <c r="C12" s="59">
        <v>1.18E-4</v>
      </c>
      <c r="D12" s="60">
        <v>99332.7</v>
      </c>
      <c r="E12" s="60">
        <v>11.7</v>
      </c>
      <c r="F12" s="61">
        <v>72.010000000000005</v>
      </c>
      <c r="G12" s="3" t="s">
        <v>12</v>
      </c>
      <c r="H12" s="3">
        <v>5</v>
      </c>
      <c r="I12" s="59">
        <v>1.03E-4</v>
      </c>
      <c r="J12" s="59">
        <v>1.03E-4</v>
      </c>
      <c r="K12" s="60">
        <v>99450.4</v>
      </c>
      <c r="L12" s="60">
        <v>10.3</v>
      </c>
      <c r="M12" s="61">
        <v>76.36</v>
      </c>
    </row>
    <row r="13" spans="1:13" x14ac:dyDescent="0.2">
      <c r="A13" s="3">
        <v>6</v>
      </c>
      <c r="B13" s="59">
        <v>1.3200000000000001E-4</v>
      </c>
      <c r="C13" s="59">
        <v>1.3200000000000001E-4</v>
      </c>
      <c r="D13" s="60">
        <v>99321</v>
      </c>
      <c r="E13" s="60">
        <v>13.1</v>
      </c>
      <c r="F13" s="61">
        <v>71.02</v>
      </c>
      <c r="G13" s="3" t="s">
        <v>12</v>
      </c>
      <c r="H13" s="3">
        <v>6</v>
      </c>
      <c r="I13" s="59">
        <v>1.07E-4</v>
      </c>
      <c r="J13" s="59">
        <v>1.07E-4</v>
      </c>
      <c r="K13" s="60">
        <v>99440.1</v>
      </c>
      <c r="L13" s="60">
        <v>10.7</v>
      </c>
      <c r="M13" s="61">
        <v>75.36</v>
      </c>
    </row>
    <row r="14" spans="1:13" x14ac:dyDescent="0.2">
      <c r="A14" s="3">
        <v>7</v>
      </c>
      <c r="B14" s="59">
        <v>9.7E-5</v>
      </c>
      <c r="C14" s="59">
        <v>9.7E-5</v>
      </c>
      <c r="D14" s="60">
        <v>99307.9</v>
      </c>
      <c r="E14" s="60">
        <v>9.6</v>
      </c>
      <c r="F14" s="61">
        <v>70.03</v>
      </c>
      <c r="G14" s="3" t="s">
        <v>12</v>
      </c>
      <c r="H14" s="3">
        <v>7</v>
      </c>
      <c r="I14" s="59">
        <v>8.7999999999999998E-5</v>
      </c>
      <c r="J14" s="59">
        <v>8.7999999999999998E-5</v>
      </c>
      <c r="K14" s="60">
        <v>99429.4</v>
      </c>
      <c r="L14" s="60">
        <v>8.6999999999999993</v>
      </c>
      <c r="M14" s="61">
        <v>74.37</v>
      </c>
    </row>
    <row r="15" spans="1:13" x14ac:dyDescent="0.2">
      <c r="A15" s="3">
        <v>8</v>
      </c>
      <c r="B15" s="59">
        <v>1.06E-4</v>
      </c>
      <c r="C15" s="59">
        <v>1.06E-4</v>
      </c>
      <c r="D15" s="60">
        <v>99298.3</v>
      </c>
      <c r="E15" s="60">
        <v>10.5</v>
      </c>
      <c r="F15" s="61">
        <v>69.040000000000006</v>
      </c>
      <c r="G15" s="3" t="s">
        <v>12</v>
      </c>
      <c r="H15" s="3">
        <v>8</v>
      </c>
      <c r="I15" s="59">
        <v>8.1000000000000004E-5</v>
      </c>
      <c r="J15" s="59">
        <v>8.1000000000000004E-5</v>
      </c>
      <c r="K15" s="60">
        <v>99420.7</v>
      </c>
      <c r="L15" s="60">
        <v>8</v>
      </c>
      <c r="M15" s="61">
        <v>73.38</v>
      </c>
    </row>
    <row r="16" spans="1:13" x14ac:dyDescent="0.2">
      <c r="A16" s="3">
        <v>9</v>
      </c>
      <c r="B16" s="59">
        <v>1.08E-4</v>
      </c>
      <c r="C16" s="59">
        <v>1.08E-4</v>
      </c>
      <c r="D16" s="60">
        <v>99287.8</v>
      </c>
      <c r="E16" s="60">
        <v>10.8</v>
      </c>
      <c r="F16" s="61">
        <v>68.040000000000006</v>
      </c>
      <c r="G16" s="3" t="s">
        <v>12</v>
      </c>
      <c r="H16" s="3">
        <v>9</v>
      </c>
      <c r="I16" s="59">
        <v>8.6000000000000003E-5</v>
      </c>
      <c r="J16" s="59">
        <v>8.6000000000000003E-5</v>
      </c>
      <c r="K16" s="60">
        <v>99412.7</v>
      </c>
      <c r="L16" s="60">
        <v>8.5</v>
      </c>
      <c r="M16" s="61">
        <v>72.38</v>
      </c>
    </row>
    <row r="17" spans="1:13" x14ac:dyDescent="0.2">
      <c r="A17" s="3">
        <v>10</v>
      </c>
      <c r="B17" s="59">
        <v>1.0900000000000001E-4</v>
      </c>
      <c r="C17" s="59">
        <v>1.0900000000000001E-4</v>
      </c>
      <c r="D17" s="60">
        <v>99277</v>
      </c>
      <c r="E17" s="60">
        <v>10.8</v>
      </c>
      <c r="F17" s="61">
        <v>67.05</v>
      </c>
      <c r="G17" s="3" t="s">
        <v>12</v>
      </c>
      <c r="H17" s="3">
        <v>10</v>
      </c>
      <c r="I17" s="59">
        <v>9.3999999999999994E-5</v>
      </c>
      <c r="J17" s="59">
        <v>9.3999999999999994E-5</v>
      </c>
      <c r="K17" s="60">
        <v>99404.2</v>
      </c>
      <c r="L17" s="60">
        <v>9.3000000000000007</v>
      </c>
      <c r="M17" s="61">
        <v>71.39</v>
      </c>
    </row>
    <row r="18" spans="1:13" x14ac:dyDescent="0.2">
      <c r="A18" s="3">
        <v>11</v>
      </c>
      <c r="B18" s="59">
        <v>1.2E-4</v>
      </c>
      <c r="C18" s="59">
        <v>1.2E-4</v>
      </c>
      <c r="D18" s="60">
        <v>99266.2</v>
      </c>
      <c r="E18" s="60">
        <v>11.9</v>
      </c>
      <c r="F18" s="61">
        <v>66.06</v>
      </c>
      <c r="G18" s="3" t="s">
        <v>12</v>
      </c>
      <c r="H18" s="3">
        <v>11</v>
      </c>
      <c r="I18" s="59">
        <v>9.2E-5</v>
      </c>
      <c r="J18" s="59">
        <v>9.2E-5</v>
      </c>
      <c r="K18" s="60">
        <v>99394.9</v>
      </c>
      <c r="L18" s="60">
        <v>9.1999999999999993</v>
      </c>
      <c r="M18" s="61">
        <v>70.400000000000006</v>
      </c>
    </row>
    <row r="19" spans="1:13" x14ac:dyDescent="0.2">
      <c r="A19" s="3">
        <v>12</v>
      </c>
      <c r="B19" s="59">
        <v>1.5799999999999999E-4</v>
      </c>
      <c r="C19" s="59">
        <v>1.5799999999999999E-4</v>
      </c>
      <c r="D19" s="60">
        <v>99254.3</v>
      </c>
      <c r="E19" s="60">
        <v>15.7</v>
      </c>
      <c r="F19" s="61">
        <v>65.069999999999993</v>
      </c>
      <c r="G19" s="3" t="s">
        <v>12</v>
      </c>
      <c r="H19" s="3">
        <v>12</v>
      </c>
      <c r="I19" s="59">
        <v>1.36E-4</v>
      </c>
      <c r="J19" s="59">
        <v>1.36E-4</v>
      </c>
      <c r="K19" s="60">
        <v>99385.7</v>
      </c>
      <c r="L19" s="60">
        <v>13.5</v>
      </c>
      <c r="M19" s="61">
        <v>69.400000000000006</v>
      </c>
    </row>
    <row r="20" spans="1:13" x14ac:dyDescent="0.2">
      <c r="A20" s="3">
        <v>13</v>
      </c>
      <c r="B20" s="59">
        <v>1.6799999999999999E-4</v>
      </c>
      <c r="C20" s="59">
        <v>1.6799999999999999E-4</v>
      </c>
      <c r="D20" s="60">
        <v>99238.6</v>
      </c>
      <c r="E20" s="60">
        <v>16.7</v>
      </c>
      <c r="F20" s="61">
        <v>64.08</v>
      </c>
      <c r="G20" s="3" t="s">
        <v>12</v>
      </c>
      <c r="H20" s="3">
        <v>13</v>
      </c>
      <c r="I20" s="59">
        <v>1.1400000000000001E-4</v>
      </c>
      <c r="J20" s="59">
        <v>1.1400000000000001E-4</v>
      </c>
      <c r="K20" s="60">
        <v>99372.2</v>
      </c>
      <c r="L20" s="60">
        <v>11.4</v>
      </c>
      <c r="M20" s="61">
        <v>68.41</v>
      </c>
    </row>
    <row r="21" spans="1:13" x14ac:dyDescent="0.2">
      <c r="A21" s="3">
        <v>14</v>
      </c>
      <c r="B21" s="59">
        <v>2.0100000000000001E-4</v>
      </c>
      <c r="C21" s="59">
        <v>2.0100000000000001E-4</v>
      </c>
      <c r="D21" s="60">
        <v>99221.9</v>
      </c>
      <c r="E21" s="60">
        <v>19.899999999999999</v>
      </c>
      <c r="F21" s="61">
        <v>63.09</v>
      </c>
      <c r="G21" s="3" t="s">
        <v>12</v>
      </c>
      <c r="H21" s="3">
        <v>14</v>
      </c>
      <c r="I21" s="59">
        <v>1.3899999999999999E-4</v>
      </c>
      <c r="J21" s="59">
        <v>1.3899999999999999E-4</v>
      </c>
      <c r="K21" s="60">
        <v>99360.8</v>
      </c>
      <c r="L21" s="60">
        <v>13.8</v>
      </c>
      <c r="M21" s="61">
        <v>67.42</v>
      </c>
    </row>
    <row r="22" spans="1:13" x14ac:dyDescent="0.2">
      <c r="A22" s="3">
        <v>15</v>
      </c>
      <c r="B22" s="59">
        <v>2.5799999999999998E-4</v>
      </c>
      <c r="C22" s="59">
        <v>2.5799999999999998E-4</v>
      </c>
      <c r="D22" s="60">
        <v>99202</v>
      </c>
      <c r="E22" s="60">
        <v>25.6</v>
      </c>
      <c r="F22" s="61">
        <v>62.1</v>
      </c>
      <c r="G22" s="3" t="s">
        <v>12</v>
      </c>
      <c r="H22" s="3">
        <v>15</v>
      </c>
      <c r="I22" s="59">
        <v>1.5699999999999999E-4</v>
      </c>
      <c r="J22" s="59">
        <v>1.5699999999999999E-4</v>
      </c>
      <c r="K22" s="60">
        <v>99347.1</v>
      </c>
      <c r="L22" s="60">
        <v>15.6</v>
      </c>
      <c r="M22" s="61">
        <v>66.430000000000007</v>
      </c>
    </row>
    <row r="23" spans="1:13" x14ac:dyDescent="0.2">
      <c r="A23" s="3">
        <v>16</v>
      </c>
      <c r="B23" s="59">
        <v>3.5599999999999998E-4</v>
      </c>
      <c r="C23" s="59">
        <v>3.5599999999999998E-4</v>
      </c>
      <c r="D23" s="60">
        <v>99176.4</v>
      </c>
      <c r="E23" s="60">
        <v>35.299999999999997</v>
      </c>
      <c r="F23" s="61">
        <v>61.12</v>
      </c>
      <c r="G23" s="3" t="s">
        <v>12</v>
      </c>
      <c r="H23" s="3">
        <v>16</v>
      </c>
      <c r="I23" s="59">
        <v>2.2599999999999999E-4</v>
      </c>
      <c r="J23" s="59">
        <v>2.2599999999999999E-4</v>
      </c>
      <c r="K23" s="60">
        <v>99331.5</v>
      </c>
      <c r="L23" s="60">
        <v>22.4</v>
      </c>
      <c r="M23" s="61">
        <v>65.44</v>
      </c>
    </row>
    <row r="24" spans="1:13" x14ac:dyDescent="0.2">
      <c r="A24" s="3">
        <v>17</v>
      </c>
      <c r="B24" s="59">
        <v>5.5500000000000005E-4</v>
      </c>
      <c r="C24" s="59">
        <v>5.5500000000000005E-4</v>
      </c>
      <c r="D24" s="60">
        <v>99141.1</v>
      </c>
      <c r="E24" s="60">
        <v>55</v>
      </c>
      <c r="F24" s="61">
        <v>60.14</v>
      </c>
      <c r="G24" s="3" t="s">
        <v>12</v>
      </c>
      <c r="H24" s="3">
        <v>17</v>
      </c>
      <c r="I24" s="59">
        <v>2.4699999999999999E-4</v>
      </c>
      <c r="J24" s="59">
        <v>2.4699999999999999E-4</v>
      </c>
      <c r="K24" s="60">
        <v>99309.1</v>
      </c>
      <c r="L24" s="60">
        <v>24.5</v>
      </c>
      <c r="M24" s="61">
        <v>64.45</v>
      </c>
    </row>
    <row r="25" spans="1:13" x14ac:dyDescent="0.2">
      <c r="A25" s="3">
        <v>18</v>
      </c>
      <c r="B25" s="59">
        <v>7.0399999999999998E-4</v>
      </c>
      <c r="C25" s="59">
        <v>7.0399999999999998E-4</v>
      </c>
      <c r="D25" s="60">
        <v>99086.1</v>
      </c>
      <c r="E25" s="60">
        <v>69.7</v>
      </c>
      <c r="F25" s="61">
        <v>59.17</v>
      </c>
      <c r="G25" s="3" t="s">
        <v>12</v>
      </c>
      <c r="H25" s="3">
        <v>18</v>
      </c>
      <c r="I25" s="59">
        <v>2.7300000000000002E-4</v>
      </c>
      <c r="J25" s="59">
        <v>2.7300000000000002E-4</v>
      </c>
      <c r="K25" s="60">
        <v>99284.6</v>
      </c>
      <c r="L25" s="60">
        <v>27.1</v>
      </c>
      <c r="M25" s="61">
        <v>63.47</v>
      </c>
    </row>
    <row r="26" spans="1:13" x14ac:dyDescent="0.2">
      <c r="A26" s="3">
        <v>19</v>
      </c>
      <c r="B26" s="59">
        <v>6.8099999999999996E-4</v>
      </c>
      <c r="C26" s="59">
        <v>6.8099999999999996E-4</v>
      </c>
      <c r="D26" s="60">
        <v>99016.4</v>
      </c>
      <c r="E26" s="60">
        <v>67.400000000000006</v>
      </c>
      <c r="F26" s="61">
        <v>58.21</v>
      </c>
      <c r="G26" s="3" t="s">
        <v>12</v>
      </c>
      <c r="H26" s="3">
        <v>19</v>
      </c>
      <c r="I26" s="59">
        <v>3.0299999999999999E-4</v>
      </c>
      <c r="J26" s="59">
        <v>3.0299999999999999E-4</v>
      </c>
      <c r="K26" s="60">
        <v>99257.5</v>
      </c>
      <c r="L26" s="60">
        <v>30.1</v>
      </c>
      <c r="M26" s="61">
        <v>62.49</v>
      </c>
    </row>
    <row r="27" spans="1:13" x14ac:dyDescent="0.2">
      <c r="A27" s="3">
        <v>20</v>
      </c>
      <c r="B27" s="59">
        <v>7.7099999999999998E-4</v>
      </c>
      <c r="C27" s="59">
        <v>7.6999999999999996E-4</v>
      </c>
      <c r="D27" s="60">
        <v>98949</v>
      </c>
      <c r="E27" s="60">
        <v>76.2</v>
      </c>
      <c r="F27" s="61">
        <v>57.25</v>
      </c>
      <c r="G27" s="3" t="s">
        <v>12</v>
      </c>
      <c r="H27" s="3">
        <v>20</v>
      </c>
      <c r="I27" s="59">
        <v>2.9500000000000001E-4</v>
      </c>
      <c r="J27" s="59">
        <v>2.9500000000000001E-4</v>
      </c>
      <c r="K27" s="60">
        <v>99227.4</v>
      </c>
      <c r="L27" s="60">
        <v>29.3</v>
      </c>
      <c r="M27" s="61">
        <v>61.51</v>
      </c>
    </row>
    <row r="28" spans="1:13" x14ac:dyDescent="0.2">
      <c r="A28" s="3">
        <v>21</v>
      </c>
      <c r="B28" s="59">
        <v>7.3800000000000005E-4</v>
      </c>
      <c r="C28" s="59">
        <v>7.3700000000000002E-4</v>
      </c>
      <c r="D28" s="60">
        <v>98872.7</v>
      </c>
      <c r="E28" s="60">
        <v>72.900000000000006</v>
      </c>
      <c r="F28" s="61">
        <v>56.29</v>
      </c>
      <c r="G28" s="3" t="s">
        <v>12</v>
      </c>
      <c r="H28" s="3">
        <v>21</v>
      </c>
      <c r="I28" s="59">
        <v>2.8899999999999998E-4</v>
      </c>
      <c r="J28" s="59">
        <v>2.8899999999999998E-4</v>
      </c>
      <c r="K28" s="60">
        <v>99198.1</v>
      </c>
      <c r="L28" s="60">
        <v>28.7</v>
      </c>
      <c r="M28" s="61">
        <v>60.52</v>
      </c>
    </row>
    <row r="29" spans="1:13" x14ac:dyDescent="0.2">
      <c r="A29" s="3">
        <v>22</v>
      </c>
      <c r="B29" s="59">
        <v>7.94E-4</v>
      </c>
      <c r="C29" s="59">
        <v>7.94E-4</v>
      </c>
      <c r="D29" s="60">
        <v>98799.8</v>
      </c>
      <c r="E29" s="60">
        <v>78.400000000000006</v>
      </c>
      <c r="F29" s="61">
        <v>55.34</v>
      </c>
      <c r="G29" s="3" t="s">
        <v>12</v>
      </c>
      <c r="H29" s="3">
        <v>22</v>
      </c>
      <c r="I29" s="59">
        <v>3.01E-4</v>
      </c>
      <c r="J29" s="59">
        <v>3.01E-4</v>
      </c>
      <c r="K29" s="60">
        <v>99169.4</v>
      </c>
      <c r="L29" s="60">
        <v>29.8</v>
      </c>
      <c r="M29" s="61">
        <v>59.54</v>
      </c>
    </row>
    <row r="30" spans="1:13" x14ac:dyDescent="0.2">
      <c r="A30" s="3">
        <v>23</v>
      </c>
      <c r="B30" s="59">
        <v>8.3799999999999999E-4</v>
      </c>
      <c r="C30" s="59">
        <v>8.3799999999999999E-4</v>
      </c>
      <c r="D30" s="60">
        <v>98721.4</v>
      </c>
      <c r="E30" s="60">
        <v>82.7</v>
      </c>
      <c r="F30" s="61">
        <v>54.38</v>
      </c>
      <c r="G30" s="3" t="s">
        <v>12</v>
      </c>
      <c r="H30" s="3">
        <v>23</v>
      </c>
      <c r="I30" s="59">
        <v>3.1199999999999999E-4</v>
      </c>
      <c r="J30" s="59">
        <v>3.1199999999999999E-4</v>
      </c>
      <c r="K30" s="60">
        <v>99139.6</v>
      </c>
      <c r="L30" s="60">
        <v>30.9</v>
      </c>
      <c r="M30" s="61">
        <v>58.56</v>
      </c>
    </row>
    <row r="31" spans="1:13" x14ac:dyDescent="0.2">
      <c r="A31" s="3">
        <v>24</v>
      </c>
      <c r="B31" s="59">
        <v>7.6800000000000002E-4</v>
      </c>
      <c r="C31" s="59">
        <v>7.6800000000000002E-4</v>
      </c>
      <c r="D31" s="60">
        <v>98638.7</v>
      </c>
      <c r="E31" s="60">
        <v>75.7</v>
      </c>
      <c r="F31" s="61">
        <v>53.42</v>
      </c>
      <c r="G31" s="3" t="s">
        <v>12</v>
      </c>
      <c r="H31" s="3">
        <v>24</v>
      </c>
      <c r="I31" s="59">
        <v>2.7500000000000002E-4</v>
      </c>
      <c r="J31" s="59">
        <v>2.7500000000000002E-4</v>
      </c>
      <c r="K31" s="60">
        <v>99108.7</v>
      </c>
      <c r="L31" s="60">
        <v>27.2</v>
      </c>
      <c r="M31" s="61">
        <v>57.58</v>
      </c>
    </row>
    <row r="32" spans="1:13" x14ac:dyDescent="0.2">
      <c r="A32" s="3">
        <v>25</v>
      </c>
      <c r="B32" s="59">
        <v>8.3500000000000002E-4</v>
      </c>
      <c r="C32" s="59">
        <v>8.3500000000000002E-4</v>
      </c>
      <c r="D32" s="60">
        <v>98563</v>
      </c>
      <c r="E32" s="60">
        <v>82.3</v>
      </c>
      <c r="F32" s="61">
        <v>52.47</v>
      </c>
      <c r="G32" s="3" t="s">
        <v>12</v>
      </c>
      <c r="H32" s="3">
        <v>25</v>
      </c>
      <c r="I32" s="59">
        <v>3.0299999999999999E-4</v>
      </c>
      <c r="J32" s="59">
        <v>3.0200000000000002E-4</v>
      </c>
      <c r="K32" s="60">
        <v>99081.5</v>
      </c>
      <c r="L32" s="60">
        <v>30</v>
      </c>
      <c r="M32" s="61">
        <v>56.59</v>
      </c>
    </row>
    <row r="33" spans="1:13" x14ac:dyDescent="0.2">
      <c r="A33" s="3">
        <v>26</v>
      </c>
      <c r="B33" s="59">
        <v>8.0400000000000003E-4</v>
      </c>
      <c r="C33" s="59">
        <v>8.03E-4</v>
      </c>
      <c r="D33" s="60">
        <v>98480.7</v>
      </c>
      <c r="E33" s="60">
        <v>79.099999999999994</v>
      </c>
      <c r="F33" s="61">
        <v>51.51</v>
      </c>
      <c r="G33" s="3" t="s">
        <v>12</v>
      </c>
      <c r="H33" s="3">
        <v>26</v>
      </c>
      <c r="I33" s="59">
        <v>3.48E-4</v>
      </c>
      <c r="J33" s="59">
        <v>3.48E-4</v>
      </c>
      <c r="K33" s="60">
        <v>99051.5</v>
      </c>
      <c r="L33" s="60">
        <v>34.4</v>
      </c>
      <c r="M33" s="61">
        <v>55.61</v>
      </c>
    </row>
    <row r="34" spans="1:13" x14ac:dyDescent="0.2">
      <c r="A34" s="3">
        <v>27</v>
      </c>
      <c r="B34" s="59">
        <v>8.25E-4</v>
      </c>
      <c r="C34" s="59">
        <v>8.25E-4</v>
      </c>
      <c r="D34" s="60">
        <v>98401.600000000006</v>
      </c>
      <c r="E34" s="60">
        <v>81.099999999999994</v>
      </c>
      <c r="F34" s="61">
        <v>50.55</v>
      </c>
      <c r="G34" s="3" t="s">
        <v>12</v>
      </c>
      <c r="H34" s="3">
        <v>27</v>
      </c>
      <c r="I34" s="59">
        <v>3.6400000000000001E-4</v>
      </c>
      <c r="J34" s="59">
        <v>3.6400000000000001E-4</v>
      </c>
      <c r="K34" s="60">
        <v>99017.1</v>
      </c>
      <c r="L34" s="60">
        <v>36</v>
      </c>
      <c r="M34" s="61">
        <v>54.63</v>
      </c>
    </row>
    <row r="35" spans="1:13" x14ac:dyDescent="0.2">
      <c r="A35" s="3">
        <v>28</v>
      </c>
      <c r="B35" s="59">
        <v>8.2799999999999996E-4</v>
      </c>
      <c r="C35" s="59">
        <v>8.2799999999999996E-4</v>
      </c>
      <c r="D35" s="60">
        <v>98320.5</v>
      </c>
      <c r="E35" s="60">
        <v>81.400000000000006</v>
      </c>
      <c r="F35" s="61">
        <v>49.59</v>
      </c>
      <c r="G35" s="3" t="s">
        <v>12</v>
      </c>
      <c r="H35" s="3">
        <v>28</v>
      </c>
      <c r="I35" s="59">
        <v>3.77E-4</v>
      </c>
      <c r="J35" s="59">
        <v>3.77E-4</v>
      </c>
      <c r="K35" s="60">
        <v>98981</v>
      </c>
      <c r="L35" s="60">
        <v>37.299999999999997</v>
      </c>
      <c r="M35" s="61">
        <v>53.65</v>
      </c>
    </row>
    <row r="36" spans="1:13" x14ac:dyDescent="0.2">
      <c r="A36" s="3">
        <v>29</v>
      </c>
      <c r="B36" s="59">
        <v>9.0799999999999995E-4</v>
      </c>
      <c r="C36" s="59">
        <v>9.0799999999999995E-4</v>
      </c>
      <c r="D36" s="60">
        <v>98239.1</v>
      </c>
      <c r="E36" s="60">
        <v>89.2</v>
      </c>
      <c r="F36" s="61">
        <v>48.63</v>
      </c>
      <c r="G36" s="3" t="s">
        <v>12</v>
      </c>
      <c r="H36" s="3">
        <v>29</v>
      </c>
      <c r="I36" s="59">
        <v>4.08E-4</v>
      </c>
      <c r="J36" s="59">
        <v>4.08E-4</v>
      </c>
      <c r="K36" s="60">
        <v>98943.7</v>
      </c>
      <c r="L36" s="60">
        <v>40.4</v>
      </c>
      <c r="M36" s="61">
        <v>52.67</v>
      </c>
    </row>
    <row r="37" spans="1:13" x14ac:dyDescent="0.2">
      <c r="A37" s="3">
        <v>30</v>
      </c>
      <c r="B37" s="59">
        <v>9.6599999999999995E-4</v>
      </c>
      <c r="C37" s="59">
        <v>9.6500000000000004E-4</v>
      </c>
      <c r="D37" s="60">
        <v>98149.9</v>
      </c>
      <c r="E37" s="60">
        <v>94.7</v>
      </c>
      <c r="F37" s="61">
        <v>47.68</v>
      </c>
      <c r="G37" s="3" t="s">
        <v>12</v>
      </c>
      <c r="H37" s="3">
        <v>30</v>
      </c>
      <c r="I37" s="59">
        <v>4.4999999999999999E-4</v>
      </c>
      <c r="J37" s="59">
        <v>4.4999999999999999E-4</v>
      </c>
      <c r="K37" s="60">
        <v>98903.3</v>
      </c>
      <c r="L37" s="60">
        <v>44.5</v>
      </c>
      <c r="M37" s="61">
        <v>51.69</v>
      </c>
    </row>
    <row r="38" spans="1:13" x14ac:dyDescent="0.2">
      <c r="A38" s="3">
        <v>31</v>
      </c>
      <c r="B38" s="59">
        <v>9.9799999999999997E-4</v>
      </c>
      <c r="C38" s="59">
        <v>9.9700000000000006E-4</v>
      </c>
      <c r="D38" s="60">
        <v>98055.1</v>
      </c>
      <c r="E38" s="60">
        <v>97.8</v>
      </c>
      <c r="F38" s="61">
        <v>46.72</v>
      </c>
      <c r="G38" s="3" t="s">
        <v>12</v>
      </c>
      <c r="H38" s="3">
        <v>31</v>
      </c>
      <c r="I38" s="59">
        <v>4.5600000000000003E-4</v>
      </c>
      <c r="J38" s="59">
        <v>4.5600000000000003E-4</v>
      </c>
      <c r="K38" s="60">
        <v>98858.8</v>
      </c>
      <c r="L38" s="60">
        <v>45.1</v>
      </c>
      <c r="M38" s="61">
        <v>50.71</v>
      </c>
    </row>
    <row r="39" spans="1:13" x14ac:dyDescent="0.2">
      <c r="A39" s="3">
        <v>32</v>
      </c>
      <c r="B39" s="59">
        <v>1.083E-3</v>
      </c>
      <c r="C39" s="59">
        <v>1.083E-3</v>
      </c>
      <c r="D39" s="60">
        <v>97957.3</v>
      </c>
      <c r="E39" s="60">
        <v>106</v>
      </c>
      <c r="F39" s="61">
        <v>45.77</v>
      </c>
      <c r="G39" s="3" t="s">
        <v>12</v>
      </c>
      <c r="H39" s="3">
        <v>32</v>
      </c>
      <c r="I39" s="59">
        <v>4.8899999999999996E-4</v>
      </c>
      <c r="J39" s="59">
        <v>4.8899999999999996E-4</v>
      </c>
      <c r="K39" s="60">
        <v>98813.7</v>
      </c>
      <c r="L39" s="60">
        <v>48.3</v>
      </c>
      <c r="M39" s="61">
        <v>49.74</v>
      </c>
    </row>
    <row r="40" spans="1:13" x14ac:dyDescent="0.2">
      <c r="A40" s="3">
        <v>33</v>
      </c>
      <c r="B40" s="59">
        <v>1.1329999999999999E-3</v>
      </c>
      <c r="C40" s="59">
        <v>1.1329999999999999E-3</v>
      </c>
      <c r="D40" s="60">
        <v>97851.3</v>
      </c>
      <c r="E40" s="60">
        <v>110.8</v>
      </c>
      <c r="F40" s="61">
        <v>44.82</v>
      </c>
      <c r="G40" s="3" t="s">
        <v>12</v>
      </c>
      <c r="H40" s="3">
        <v>33</v>
      </c>
      <c r="I40" s="59">
        <v>5.2099999999999998E-4</v>
      </c>
      <c r="J40" s="59">
        <v>5.2099999999999998E-4</v>
      </c>
      <c r="K40" s="60">
        <v>98765.4</v>
      </c>
      <c r="L40" s="60">
        <v>51.5</v>
      </c>
      <c r="M40" s="61">
        <v>48.76</v>
      </c>
    </row>
    <row r="41" spans="1:13" x14ac:dyDescent="0.2">
      <c r="A41" s="3">
        <v>34</v>
      </c>
      <c r="B41" s="59">
        <v>1.127E-3</v>
      </c>
      <c r="C41" s="59">
        <v>1.127E-3</v>
      </c>
      <c r="D41" s="60">
        <v>97740.5</v>
      </c>
      <c r="E41" s="60">
        <v>110.1</v>
      </c>
      <c r="F41" s="61">
        <v>43.87</v>
      </c>
      <c r="G41" s="3" t="s">
        <v>12</v>
      </c>
      <c r="H41" s="3">
        <v>34</v>
      </c>
      <c r="I41" s="59">
        <v>5.9999999999999995E-4</v>
      </c>
      <c r="J41" s="59">
        <v>5.9999999999999995E-4</v>
      </c>
      <c r="K41" s="60">
        <v>98713.9</v>
      </c>
      <c r="L41" s="60">
        <v>59.2</v>
      </c>
      <c r="M41" s="61">
        <v>47.79</v>
      </c>
    </row>
    <row r="42" spans="1:13" x14ac:dyDescent="0.2">
      <c r="A42" s="3">
        <v>35</v>
      </c>
      <c r="B42" s="59">
        <v>1.243E-3</v>
      </c>
      <c r="C42" s="59">
        <v>1.242E-3</v>
      </c>
      <c r="D42" s="60">
        <v>97630.3</v>
      </c>
      <c r="E42" s="60">
        <v>121.2</v>
      </c>
      <c r="F42" s="61">
        <v>42.92</v>
      </c>
      <c r="G42" s="3" t="s">
        <v>12</v>
      </c>
      <c r="H42" s="3">
        <v>35</v>
      </c>
      <c r="I42" s="59">
        <v>6.0899999999999995E-4</v>
      </c>
      <c r="J42" s="59">
        <v>6.0899999999999995E-4</v>
      </c>
      <c r="K42" s="60">
        <v>98654.7</v>
      </c>
      <c r="L42" s="60">
        <v>60.1</v>
      </c>
      <c r="M42" s="61">
        <v>46.81</v>
      </c>
    </row>
    <row r="43" spans="1:13" x14ac:dyDescent="0.2">
      <c r="A43" s="3">
        <v>36</v>
      </c>
      <c r="B43" s="59">
        <v>1.2999999999999999E-3</v>
      </c>
      <c r="C43" s="59">
        <v>1.299E-3</v>
      </c>
      <c r="D43" s="60">
        <v>97509.1</v>
      </c>
      <c r="E43" s="60">
        <v>126.7</v>
      </c>
      <c r="F43" s="61">
        <v>41.97</v>
      </c>
      <c r="G43" s="3" t="s">
        <v>12</v>
      </c>
      <c r="H43" s="3">
        <v>36</v>
      </c>
      <c r="I43" s="59">
        <v>6.8999999999999997E-4</v>
      </c>
      <c r="J43" s="59">
        <v>6.8999999999999997E-4</v>
      </c>
      <c r="K43" s="60">
        <v>98594.6</v>
      </c>
      <c r="L43" s="60">
        <v>68</v>
      </c>
      <c r="M43" s="61">
        <v>45.84</v>
      </c>
    </row>
    <row r="44" spans="1:13" x14ac:dyDescent="0.2">
      <c r="A44" s="3">
        <v>37</v>
      </c>
      <c r="B44" s="59">
        <v>1.3849999999999999E-3</v>
      </c>
      <c r="C44" s="59">
        <v>1.384E-3</v>
      </c>
      <c r="D44" s="60">
        <v>97382.399999999994</v>
      </c>
      <c r="E44" s="60">
        <v>134.80000000000001</v>
      </c>
      <c r="F44" s="61">
        <v>41.02</v>
      </c>
      <c r="G44" s="3" t="s">
        <v>12</v>
      </c>
      <c r="H44" s="3">
        <v>37</v>
      </c>
      <c r="I44" s="59">
        <v>7.5299999999999998E-4</v>
      </c>
      <c r="J44" s="59">
        <v>7.5199999999999996E-4</v>
      </c>
      <c r="K44" s="60">
        <v>98526.6</v>
      </c>
      <c r="L44" s="60">
        <v>74.099999999999994</v>
      </c>
      <c r="M44" s="61">
        <v>44.87</v>
      </c>
    </row>
    <row r="45" spans="1:13" x14ac:dyDescent="0.2">
      <c r="A45" s="3">
        <v>38</v>
      </c>
      <c r="B45" s="59">
        <v>1.372E-3</v>
      </c>
      <c r="C45" s="59">
        <v>1.371E-3</v>
      </c>
      <c r="D45" s="60">
        <v>97247.6</v>
      </c>
      <c r="E45" s="60">
        <v>133.4</v>
      </c>
      <c r="F45" s="61">
        <v>40.08</v>
      </c>
      <c r="G45" s="3" t="s">
        <v>12</v>
      </c>
      <c r="H45" s="3">
        <v>38</v>
      </c>
      <c r="I45" s="59">
        <v>8.2799999999999996E-4</v>
      </c>
      <c r="J45" s="59">
        <v>8.2700000000000004E-4</v>
      </c>
      <c r="K45" s="60">
        <v>98452.4</v>
      </c>
      <c r="L45" s="60">
        <v>81.5</v>
      </c>
      <c r="M45" s="61">
        <v>43.91</v>
      </c>
    </row>
    <row r="46" spans="1:13" x14ac:dyDescent="0.2">
      <c r="A46" s="3">
        <v>39</v>
      </c>
      <c r="B46" s="59">
        <v>1.5269999999999999E-3</v>
      </c>
      <c r="C46" s="59">
        <v>1.526E-3</v>
      </c>
      <c r="D46" s="60">
        <v>97114.3</v>
      </c>
      <c r="E46" s="60">
        <v>148.19999999999999</v>
      </c>
      <c r="F46" s="61">
        <v>39.130000000000003</v>
      </c>
      <c r="G46" s="3" t="s">
        <v>12</v>
      </c>
      <c r="H46" s="3">
        <v>39</v>
      </c>
      <c r="I46" s="59">
        <v>8.8599999999999996E-4</v>
      </c>
      <c r="J46" s="59">
        <v>8.8599999999999996E-4</v>
      </c>
      <c r="K46" s="60">
        <v>98371</v>
      </c>
      <c r="L46" s="60">
        <v>87.1</v>
      </c>
      <c r="M46" s="61">
        <v>42.94</v>
      </c>
    </row>
    <row r="47" spans="1:13" x14ac:dyDescent="0.2">
      <c r="A47" s="3">
        <v>40</v>
      </c>
      <c r="B47" s="59">
        <v>1.6509999999999999E-3</v>
      </c>
      <c r="C47" s="59">
        <v>1.6490000000000001E-3</v>
      </c>
      <c r="D47" s="60">
        <v>96966.1</v>
      </c>
      <c r="E47" s="60">
        <v>159.9</v>
      </c>
      <c r="F47" s="61">
        <v>38.19</v>
      </c>
      <c r="G47" s="3" t="s">
        <v>12</v>
      </c>
      <c r="H47" s="3">
        <v>40</v>
      </c>
      <c r="I47" s="59">
        <v>9.6100000000000005E-4</v>
      </c>
      <c r="J47" s="59">
        <v>9.6100000000000005E-4</v>
      </c>
      <c r="K47" s="60">
        <v>98283.8</v>
      </c>
      <c r="L47" s="60">
        <v>94.4</v>
      </c>
      <c r="M47" s="61">
        <v>41.98</v>
      </c>
    </row>
    <row r="48" spans="1:13" x14ac:dyDescent="0.2">
      <c r="A48" s="3">
        <v>41</v>
      </c>
      <c r="B48" s="59">
        <v>1.7489999999999999E-3</v>
      </c>
      <c r="C48" s="59">
        <v>1.748E-3</v>
      </c>
      <c r="D48" s="60">
        <v>96806.1</v>
      </c>
      <c r="E48" s="60">
        <v>169.2</v>
      </c>
      <c r="F48" s="61">
        <v>37.25</v>
      </c>
      <c r="G48" s="3" t="s">
        <v>12</v>
      </c>
      <c r="H48" s="3">
        <v>41</v>
      </c>
      <c r="I48" s="59">
        <v>1.021E-3</v>
      </c>
      <c r="J48" s="59">
        <v>1.0200000000000001E-3</v>
      </c>
      <c r="K48" s="60">
        <v>98189.4</v>
      </c>
      <c r="L48" s="60">
        <v>100.2</v>
      </c>
      <c r="M48" s="61">
        <v>41.02</v>
      </c>
    </row>
    <row r="49" spans="1:13" x14ac:dyDescent="0.2">
      <c r="A49" s="3">
        <v>42</v>
      </c>
      <c r="B49" s="59">
        <v>1.9009999999999999E-3</v>
      </c>
      <c r="C49" s="59">
        <v>1.8990000000000001E-3</v>
      </c>
      <c r="D49" s="60">
        <v>96636.9</v>
      </c>
      <c r="E49" s="60">
        <v>183.5</v>
      </c>
      <c r="F49" s="61">
        <v>36.32</v>
      </c>
      <c r="G49" s="3" t="s">
        <v>12</v>
      </c>
      <c r="H49" s="3">
        <v>42</v>
      </c>
      <c r="I49" s="59">
        <v>1.176E-3</v>
      </c>
      <c r="J49" s="59">
        <v>1.175E-3</v>
      </c>
      <c r="K49" s="60">
        <v>98089.2</v>
      </c>
      <c r="L49" s="60">
        <v>115.3</v>
      </c>
      <c r="M49" s="61">
        <v>40.06</v>
      </c>
    </row>
    <row r="50" spans="1:13" x14ac:dyDescent="0.2">
      <c r="A50" s="3">
        <v>43</v>
      </c>
      <c r="B50" s="59">
        <v>2.1710000000000002E-3</v>
      </c>
      <c r="C50" s="59">
        <v>2.1689999999999999E-3</v>
      </c>
      <c r="D50" s="60">
        <v>96453.4</v>
      </c>
      <c r="E50" s="60">
        <v>209.2</v>
      </c>
      <c r="F50" s="61">
        <v>35.39</v>
      </c>
      <c r="G50" s="3" t="s">
        <v>12</v>
      </c>
      <c r="H50" s="3">
        <v>43</v>
      </c>
      <c r="I50" s="59">
        <v>1.315E-3</v>
      </c>
      <c r="J50" s="59">
        <v>1.3140000000000001E-3</v>
      </c>
      <c r="K50" s="60">
        <v>97974</v>
      </c>
      <c r="L50" s="60">
        <v>128.69999999999999</v>
      </c>
      <c r="M50" s="61">
        <v>39.11</v>
      </c>
    </row>
    <row r="51" spans="1:13" x14ac:dyDescent="0.2">
      <c r="A51" s="3">
        <v>44</v>
      </c>
      <c r="B51" s="59">
        <v>2.209E-3</v>
      </c>
      <c r="C51" s="59">
        <v>2.2060000000000001E-3</v>
      </c>
      <c r="D51" s="60">
        <v>96244.2</v>
      </c>
      <c r="E51" s="60">
        <v>212.4</v>
      </c>
      <c r="F51" s="61">
        <v>34.46</v>
      </c>
      <c r="G51" s="3" t="s">
        <v>12</v>
      </c>
      <c r="H51" s="3">
        <v>44</v>
      </c>
      <c r="I51" s="59">
        <v>1.48E-3</v>
      </c>
      <c r="J51" s="59">
        <v>1.4790000000000001E-3</v>
      </c>
      <c r="K51" s="60">
        <v>97845.3</v>
      </c>
      <c r="L51" s="60">
        <v>144.69999999999999</v>
      </c>
      <c r="M51" s="61">
        <v>38.159999999999997</v>
      </c>
    </row>
    <row r="52" spans="1:13" x14ac:dyDescent="0.2">
      <c r="A52" s="3">
        <v>45</v>
      </c>
      <c r="B52" s="59">
        <v>2.398E-3</v>
      </c>
      <c r="C52" s="59">
        <v>2.395E-3</v>
      </c>
      <c r="D52" s="60">
        <v>96031.8</v>
      </c>
      <c r="E52" s="60">
        <v>230</v>
      </c>
      <c r="F52" s="61">
        <v>33.54</v>
      </c>
      <c r="G52" s="3" t="s">
        <v>12</v>
      </c>
      <c r="H52" s="3">
        <v>45</v>
      </c>
      <c r="I52" s="59">
        <v>1.5449999999999999E-3</v>
      </c>
      <c r="J52" s="59">
        <v>1.544E-3</v>
      </c>
      <c r="K52" s="60">
        <v>97700.5</v>
      </c>
      <c r="L52" s="60">
        <v>150.80000000000001</v>
      </c>
      <c r="M52" s="61">
        <v>37.21</v>
      </c>
    </row>
    <row r="53" spans="1:13" x14ac:dyDescent="0.2">
      <c r="A53" s="3">
        <v>46</v>
      </c>
      <c r="B53" s="59">
        <v>2.6649999999999998E-3</v>
      </c>
      <c r="C53" s="59">
        <v>2.6610000000000002E-3</v>
      </c>
      <c r="D53" s="60">
        <v>95801.8</v>
      </c>
      <c r="E53" s="60">
        <v>255</v>
      </c>
      <c r="F53" s="61">
        <v>32.619999999999997</v>
      </c>
      <c r="G53" s="3" t="s">
        <v>12</v>
      </c>
      <c r="H53" s="3">
        <v>46</v>
      </c>
      <c r="I53" s="59">
        <v>1.7409999999999999E-3</v>
      </c>
      <c r="J53" s="59">
        <v>1.74E-3</v>
      </c>
      <c r="K53" s="60">
        <v>97549.7</v>
      </c>
      <c r="L53" s="60">
        <v>169.7</v>
      </c>
      <c r="M53" s="61">
        <v>36.270000000000003</v>
      </c>
    </row>
    <row r="54" spans="1:13" x14ac:dyDescent="0.2">
      <c r="A54" s="3">
        <v>47</v>
      </c>
      <c r="B54" s="59">
        <v>2.9729999999999999E-3</v>
      </c>
      <c r="C54" s="59">
        <v>2.9689999999999999E-3</v>
      </c>
      <c r="D54" s="60">
        <v>95546.9</v>
      </c>
      <c r="E54" s="60">
        <v>283.7</v>
      </c>
      <c r="F54" s="61">
        <v>31.7</v>
      </c>
      <c r="G54" s="3" t="s">
        <v>12</v>
      </c>
      <c r="H54" s="3">
        <v>47</v>
      </c>
      <c r="I54" s="59">
        <v>1.983E-3</v>
      </c>
      <c r="J54" s="59">
        <v>1.9810000000000001E-3</v>
      </c>
      <c r="K54" s="60">
        <v>97380</v>
      </c>
      <c r="L54" s="60">
        <v>193</v>
      </c>
      <c r="M54" s="61">
        <v>35.33</v>
      </c>
    </row>
    <row r="55" spans="1:13" x14ac:dyDescent="0.2">
      <c r="A55" s="3">
        <v>48</v>
      </c>
      <c r="B55" s="59">
        <v>3.326E-3</v>
      </c>
      <c r="C55" s="59">
        <v>3.32E-3</v>
      </c>
      <c r="D55" s="60">
        <v>95263.2</v>
      </c>
      <c r="E55" s="60">
        <v>316.3</v>
      </c>
      <c r="F55" s="61">
        <v>30.8</v>
      </c>
      <c r="G55" s="3" t="s">
        <v>12</v>
      </c>
      <c r="H55" s="3">
        <v>48</v>
      </c>
      <c r="I55" s="59">
        <v>2.1900000000000001E-3</v>
      </c>
      <c r="J55" s="59">
        <v>2.1879999999999998E-3</v>
      </c>
      <c r="K55" s="60">
        <v>97187</v>
      </c>
      <c r="L55" s="60">
        <v>212.6</v>
      </c>
      <c r="M55" s="61">
        <v>34.4</v>
      </c>
    </row>
    <row r="56" spans="1:13" x14ac:dyDescent="0.2">
      <c r="A56" s="3">
        <v>49</v>
      </c>
      <c r="B56" s="59">
        <v>3.5560000000000001E-3</v>
      </c>
      <c r="C56" s="59">
        <v>3.5500000000000002E-3</v>
      </c>
      <c r="D56" s="60">
        <v>94946.9</v>
      </c>
      <c r="E56" s="60">
        <v>337</v>
      </c>
      <c r="F56" s="61">
        <v>29.9</v>
      </c>
      <c r="G56" s="3" t="s">
        <v>12</v>
      </c>
      <c r="H56" s="3">
        <v>49</v>
      </c>
      <c r="I56" s="59">
        <v>2.3149999999999998E-3</v>
      </c>
      <c r="J56" s="59">
        <v>2.3119999999999998E-3</v>
      </c>
      <c r="K56" s="60">
        <v>96974.399999999994</v>
      </c>
      <c r="L56" s="60">
        <v>224.2</v>
      </c>
      <c r="M56" s="61">
        <v>33.479999999999997</v>
      </c>
    </row>
    <row r="57" spans="1:13" x14ac:dyDescent="0.2">
      <c r="A57" s="3">
        <v>50</v>
      </c>
      <c r="B57" s="59">
        <v>3.9690000000000003E-3</v>
      </c>
      <c r="C57" s="59">
        <v>3.9610000000000001E-3</v>
      </c>
      <c r="D57" s="60">
        <v>94609.9</v>
      </c>
      <c r="E57" s="60">
        <v>374.7</v>
      </c>
      <c r="F57" s="61">
        <v>29</v>
      </c>
      <c r="G57" s="3" t="s">
        <v>12</v>
      </c>
      <c r="H57" s="3">
        <v>50</v>
      </c>
      <c r="I57" s="59">
        <v>2.6389999999999999E-3</v>
      </c>
      <c r="J57" s="59">
        <v>2.6350000000000002E-3</v>
      </c>
      <c r="K57" s="60">
        <v>96750.2</v>
      </c>
      <c r="L57" s="60">
        <v>254.9</v>
      </c>
      <c r="M57" s="61">
        <v>32.549999999999997</v>
      </c>
    </row>
    <row r="58" spans="1:13" x14ac:dyDescent="0.2">
      <c r="A58" s="3">
        <v>51</v>
      </c>
      <c r="B58" s="59">
        <v>4.3229999999999996E-3</v>
      </c>
      <c r="C58" s="59">
        <v>4.313E-3</v>
      </c>
      <c r="D58" s="60">
        <v>94235.1</v>
      </c>
      <c r="E58" s="60">
        <v>406.5</v>
      </c>
      <c r="F58" s="61">
        <v>28.11</v>
      </c>
      <c r="G58" s="3" t="s">
        <v>12</v>
      </c>
      <c r="H58" s="3">
        <v>51</v>
      </c>
      <c r="I58" s="59">
        <v>2.8080000000000002E-3</v>
      </c>
      <c r="J58" s="59">
        <v>2.8040000000000001E-3</v>
      </c>
      <c r="K58" s="60">
        <v>96495.2</v>
      </c>
      <c r="L58" s="60">
        <v>270.60000000000002</v>
      </c>
      <c r="M58" s="61">
        <v>31.64</v>
      </c>
    </row>
    <row r="59" spans="1:13" x14ac:dyDescent="0.2">
      <c r="A59" s="3">
        <v>52</v>
      </c>
      <c r="B59" s="59">
        <v>4.7499999999999999E-3</v>
      </c>
      <c r="C59" s="59">
        <v>4.738E-3</v>
      </c>
      <c r="D59" s="60">
        <v>93828.7</v>
      </c>
      <c r="E59" s="60">
        <v>444.6</v>
      </c>
      <c r="F59" s="61">
        <v>27.23</v>
      </c>
      <c r="G59" s="3" t="s">
        <v>12</v>
      </c>
      <c r="H59" s="3">
        <v>52</v>
      </c>
      <c r="I59" s="59">
        <v>3.0360000000000001E-3</v>
      </c>
      <c r="J59" s="59">
        <v>3.032E-3</v>
      </c>
      <c r="K59" s="60">
        <v>96224.6</v>
      </c>
      <c r="L59" s="60">
        <v>291.7</v>
      </c>
      <c r="M59" s="61">
        <v>30.73</v>
      </c>
    </row>
    <row r="60" spans="1:13" x14ac:dyDescent="0.2">
      <c r="A60" s="3">
        <v>53</v>
      </c>
      <c r="B60" s="59">
        <v>5.0299999999999997E-3</v>
      </c>
      <c r="C60" s="59">
        <v>5.0169999999999998E-3</v>
      </c>
      <c r="D60" s="60">
        <v>93384.1</v>
      </c>
      <c r="E60" s="60">
        <v>468.5</v>
      </c>
      <c r="F60" s="61">
        <v>26.36</v>
      </c>
      <c r="G60" s="3" t="s">
        <v>12</v>
      </c>
      <c r="H60" s="3">
        <v>53</v>
      </c>
      <c r="I60" s="59">
        <v>3.2919999999999998E-3</v>
      </c>
      <c r="J60" s="59">
        <v>3.287E-3</v>
      </c>
      <c r="K60" s="60">
        <v>95932.9</v>
      </c>
      <c r="L60" s="60">
        <v>315.3</v>
      </c>
      <c r="M60" s="61">
        <v>29.82</v>
      </c>
    </row>
    <row r="61" spans="1:13" x14ac:dyDescent="0.2">
      <c r="A61" s="3">
        <v>54</v>
      </c>
      <c r="B61" s="59">
        <v>5.5069999999999997E-3</v>
      </c>
      <c r="C61" s="59">
        <v>5.4920000000000004E-3</v>
      </c>
      <c r="D61" s="60">
        <v>92915.6</v>
      </c>
      <c r="E61" s="60">
        <v>510.3</v>
      </c>
      <c r="F61" s="61">
        <v>25.49</v>
      </c>
      <c r="G61" s="3" t="s">
        <v>12</v>
      </c>
      <c r="H61" s="3">
        <v>54</v>
      </c>
      <c r="I61" s="59">
        <v>3.5439999999999998E-3</v>
      </c>
      <c r="J61" s="59">
        <v>3.5379999999999999E-3</v>
      </c>
      <c r="K61" s="60">
        <v>95617.600000000006</v>
      </c>
      <c r="L61" s="60">
        <v>338.3</v>
      </c>
      <c r="M61" s="61">
        <v>28.91</v>
      </c>
    </row>
    <row r="62" spans="1:13" x14ac:dyDescent="0.2">
      <c r="A62" s="3">
        <v>55</v>
      </c>
      <c r="B62" s="59">
        <v>6.0720000000000001E-3</v>
      </c>
      <c r="C62" s="59">
        <v>6.0530000000000002E-3</v>
      </c>
      <c r="D62" s="60">
        <v>92405.3</v>
      </c>
      <c r="E62" s="60">
        <v>559.4</v>
      </c>
      <c r="F62" s="61">
        <v>24.63</v>
      </c>
      <c r="G62" s="3" t="s">
        <v>12</v>
      </c>
      <c r="H62" s="3">
        <v>55</v>
      </c>
      <c r="I62" s="59">
        <v>3.9029999999999998E-3</v>
      </c>
      <c r="J62" s="59">
        <v>3.8960000000000002E-3</v>
      </c>
      <c r="K62" s="60">
        <v>95279.3</v>
      </c>
      <c r="L62" s="60">
        <v>371.2</v>
      </c>
      <c r="M62" s="61">
        <v>28.02</v>
      </c>
    </row>
    <row r="63" spans="1:13" x14ac:dyDescent="0.2">
      <c r="A63" s="3">
        <v>56</v>
      </c>
      <c r="B63" s="59">
        <v>6.476E-3</v>
      </c>
      <c r="C63" s="59">
        <v>6.4549999999999998E-3</v>
      </c>
      <c r="D63" s="60">
        <v>91845.9</v>
      </c>
      <c r="E63" s="60">
        <v>592.9</v>
      </c>
      <c r="F63" s="61">
        <v>23.78</v>
      </c>
      <c r="G63" s="3" t="s">
        <v>12</v>
      </c>
      <c r="H63" s="3">
        <v>56</v>
      </c>
      <c r="I63" s="59">
        <v>4.2789999999999998E-3</v>
      </c>
      <c r="J63" s="59">
        <v>4.2700000000000004E-3</v>
      </c>
      <c r="K63" s="60">
        <v>94908.1</v>
      </c>
      <c r="L63" s="60">
        <v>405.3</v>
      </c>
      <c r="M63" s="61">
        <v>27.12</v>
      </c>
    </row>
    <row r="64" spans="1:13" x14ac:dyDescent="0.2">
      <c r="A64" s="3">
        <v>57</v>
      </c>
      <c r="B64" s="59">
        <v>7.2899999999999996E-3</v>
      </c>
      <c r="C64" s="59">
        <v>7.2630000000000004E-3</v>
      </c>
      <c r="D64" s="60">
        <v>91253.1</v>
      </c>
      <c r="E64" s="60">
        <v>662.8</v>
      </c>
      <c r="F64" s="61">
        <v>22.93</v>
      </c>
      <c r="G64" s="3" t="s">
        <v>12</v>
      </c>
      <c r="H64" s="3">
        <v>57</v>
      </c>
      <c r="I64" s="59">
        <v>4.6430000000000004E-3</v>
      </c>
      <c r="J64" s="59">
        <v>4.6319999999999998E-3</v>
      </c>
      <c r="K64" s="60">
        <v>94502.9</v>
      </c>
      <c r="L64" s="60">
        <v>437.8</v>
      </c>
      <c r="M64" s="61">
        <v>26.24</v>
      </c>
    </row>
    <row r="65" spans="1:13" x14ac:dyDescent="0.2">
      <c r="A65" s="3">
        <v>58</v>
      </c>
      <c r="B65" s="59">
        <v>7.809E-3</v>
      </c>
      <c r="C65" s="59">
        <v>7.7780000000000002E-3</v>
      </c>
      <c r="D65" s="60">
        <v>90590.3</v>
      </c>
      <c r="E65" s="60">
        <v>704.6</v>
      </c>
      <c r="F65" s="61">
        <v>22.09</v>
      </c>
      <c r="G65" s="3" t="s">
        <v>12</v>
      </c>
      <c r="H65" s="3">
        <v>58</v>
      </c>
      <c r="I65" s="59">
        <v>5.045E-3</v>
      </c>
      <c r="J65" s="59">
        <v>5.032E-3</v>
      </c>
      <c r="K65" s="60">
        <v>94065.1</v>
      </c>
      <c r="L65" s="60">
        <v>473.3</v>
      </c>
      <c r="M65" s="61">
        <v>25.36</v>
      </c>
    </row>
    <row r="66" spans="1:13" x14ac:dyDescent="0.2">
      <c r="A66" s="3">
        <v>59</v>
      </c>
      <c r="B66" s="59">
        <v>8.7720000000000003E-3</v>
      </c>
      <c r="C66" s="59">
        <v>8.7340000000000004E-3</v>
      </c>
      <c r="D66" s="60">
        <v>89885.7</v>
      </c>
      <c r="E66" s="60">
        <v>785</v>
      </c>
      <c r="F66" s="61">
        <v>21.26</v>
      </c>
      <c r="G66" s="3" t="s">
        <v>12</v>
      </c>
      <c r="H66" s="3">
        <v>59</v>
      </c>
      <c r="I66" s="59">
        <v>5.6540000000000002E-3</v>
      </c>
      <c r="J66" s="59">
        <v>5.6379999999999998E-3</v>
      </c>
      <c r="K66" s="60">
        <v>93591.8</v>
      </c>
      <c r="L66" s="60">
        <v>527.70000000000005</v>
      </c>
      <c r="M66" s="61">
        <v>24.48</v>
      </c>
    </row>
    <row r="67" spans="1:13" x14ac:dyDescent="0.2">
      <c r="A67" s="3">
        <v>60</v>
      </c>
      <c r="B67" s="59">
        <v>1.0134000000000001E-2</v>
      </c>
      <c r="C67" s="59">
        <v>1.0083E-2</v>
      </c>
      <c r="D67" s="60">
        <v>89100.6</v>
      </c>
      <c r="E67" s="60">
        <v>898.4</v>
      </c>
      <c r="F67" s="61">
        <v>20.440000000000001</v>
      </c>
      <c r="G67" s="3" t="s">
        <v>12</v>
      </c>
      <c r="H67" s="3">
        <v>60</v>
      </c>
      <c r="I67" s="59">
        <v>6.1630000000000001E-3</v>
      </c>
      <c r="J67" s="59">
        <v>6.1440000000000002E-3</v>
      </c>
      <c r="K67" s="60">
        <v>93064.1</v>
      </c>
      <c r="L67" s="60">
        <v>571.79999999999995</v>
      </c>
      <c r="M67" s="61">
        <v>23.62</v>
      </c>
    </row>
    <row r="68" spans="1:13" x14ac:dyDescent="0.2">
      <c r="A68" s="3">
        <v>61</v>
      </c>
      <c r="B68" s="59">
        <v>1.0938E-2</v>
      </c>
      <c r="C68" s="59">
        <v>1.0878000000000001E-2</v>
      </c>
      <c r="D68" s="60">
        <v>88202.2</v>
      </c>
      <c r="E68" s="60">
        <v>959.5</v>
      </c>
      <c r="F68" s="61">
        <v>19.649999999999999</v>
      </c>
      <c r="G68" s="3" t="s">
        <v>12</v>
      </c>
      <c r="H68" s="3">
        <v>61</v>
      </c>
      <c r="I68" s="59">
        <v>6.7949999999999998E-3</v>
      </c>
      <c r="J68" s="59">
        <v>6.7720000000000002E-3</v>
      </c>
      <c r="K68" s="60">
        <v>92492.3</v>
      </c>
      <c r="L68" s="60">
        <v>626.29999999999995</v>
      </c>
      <c r="M68" s="61">
        <v>22.76</v>
      </c>
    </row>
    <row r="69" spans="1:13" x14ac:dyDescent="0.2">
      <c r="A69" s="3">
        <v>62</v>
      </c>
      <c r="B69" s="59">
        <v>1.2518E-2</v>
      </c>
      <c r="C69" s="59">
        <v>1.244E-2</v>
      </c>
      <c r="D69" s="60">
        <v>87242.7</v>
      </c>
      <c r="E69" s="60">
        <v>1085.3</v>
      </c>
      <c r="F69" s="61">
        <v>18.86</v>
      </c>
      <c r="G69" s="3" t="s">
        <v>12</v>
      </c>
      <c r="H69" s="3">
        <v>62</v>
      </c>
      <c r="I69" s="59">
        <v>7.4489999999999999E-3</v>
      </c>
      <c r="J69" s="59">
        <v>7.4219999999999998E-3</v>
      </c>
      <c r="K69" s="60">
        <v>91866</v>
      </c>
      <c r="L69" s="60">
        <v>681.8</v>
      </c>
      <c r="M69" s="61">
        <v>21.91</v>
      </c>
    </row>
    <row r="70" spans="1:13" x14ac:dyDescent="0.2">
      <c r="A70" s="3">
        <v>63</v>
      </c>
      <c r="B70" s="59">
        <v>1.3455E-2</v>
      </c>
      <c r="C70" s="59">
        <v>1.3365E-2</v>
      </c>
      <c r="D70" s="60">
        <v>86157.4</v>
      </c>
      <c r="E70" s="60">
        <v>1151.5</v>
      </c>
      <c r="F70" s="61">
        <v>18.09</v>
      </c>
      <c r="G70" s="3" t="s">
        <v>12</v>
      </c>
      <c r="H70" s="3">
        <v>63</v>
      </c>
      <c r="I70" s="59">
        <v>8.1279999999999998E-3</v>
      </c>
      <c r="J70" s="59">
        <v>8.0949999999999998E-3</v>
      </c>
      <c r="K70" s="60">
        <v>91184.2</v>
      </c>
      <c r="L70" s="60">
        <v>738.1</v>
      </c>
      <c r="M70" s="61">
        <v>21.07</v>
      </c>
    </row>
    <row r="71" spans="1:13" x14ac:dyDescent="0.2">
      <c r="A71" s="3">
        <v>64</v>
      </c>
      <c r="B71" s="59">
        <v>1.5051E-2</v>
      </c>
      <c r="C71" s="59">
        <v>1.4938999999999999E-2</v>
      </c>
      <c r="D71" s="60">
        <v>85005.9</v>
      </c>
      <c r="E71" s="60">
        <v>1269.9000000000001</v>
      </c>
      <c r="F71" s="61">
        <v>17.329999999999998</v>
      </c>
      <c r="G71" s="3" t="s">
        <v>12</v>
      </c>
      <c r="H71" s="3">
        <v>64</v>
      </c>
      <c r="I71" s="59">
        <v>9.1769999999999994E-3</v>
      </c>
      <c r="J71" s="59">
        <v>9.1350000000000008E-3</v>
      </c>
      <c r="K71" s="60">
        <v>90446.1</v>
      </c>
      <c r="L71" s="60">
        <v>826.3</v>
      </c>
      <c r="M71" s="61">
        <v>20.239999999999998</v>
      </c>
    </row>
    <row r="72" spans="1:13" x14ac:dyDescent="0.2">
      <c r="A72" s="3">
        <v>65</v>
      </c>
      <c r="B72" s="59">
        <v>1.6178000000000001E-2</v>
      </c>
      <c r="C72" s="59">
        <v>1.6048E-2</v>
      </c>
      <c r="D72" s="60">
        <v>83736</v>
      </c>
      <c r="E72" s="60">
        <v>1343.8</v>
      </c>
      <c r="F72" s="61">
        <v>16.579999999999998</v>
      </c>
      <c r="G72" s="3" t="s">
        <v>12</v>
      </c>
      <c r="H72" s="3">
        <v>65</v>
      </c>
      <c r="I72" s="59">
        <v>1.0052E-2</v>
      </c>
      <c r="J72" s="59">
        <v>1.0002E-2</v>
      </c>
      <c r="K72" s="60">
        <v>89619.8</v>
      </c>
      <c r="L72" s="60">
        <v>896.4</v>
      </c>
      <c r="M72" s="61">
        <v>19.420000000000002</v>
      </c>
    </row>
    <row r="73" spans="1:13" x14ac:dyDescent="0.2">
      <c r="A73" s="3">
        <v>66</v>
      </c>
      <c r="B73" s="59">
        <v>1.7814E-2</v>
      </c>
      <c r="C73" s="59">
        <v>1.7656999999999999E-2</v>
      </c>
      <c r="D73" s="60">
        <v>82392.2</v>
      </c>
      <c r="E73" s="60">
        <v>1454.8</v>
      </c>
      <c r="F73" s="61">
        <v>15.85</v>
      </c>
      <c r="G73" s="3" t="s">
        <v>12</v>
      </c>
      <c r="H73" s="3">
        <v>66</v>
      </c>
      <c r="I73" s="59">
        <v>1.1121000000000001E-2</v>
      </c>
      <c r="J73" s="59">
        <v>1.106E-2</v>
      </c>
      <c r="K73" s="60">
        <v>88723.4</v>
      </c>
      <c r="L73" s="60">
        <v>981.2</v>
      </c>
      <c r="M73" s="61">
        <v>18.61</v>
      </c>
    </row>
    <row r="74" spans="1:13" x14ac:dyDescent="0.2">
      <c r="A74" s="3">
        <v>67</v>
      </c>
      <c r="B74" s="59">
        <v>1.9771E-2</v>
      </c>
      <c r="C74" s="59">
        <v>1.9577000000000001E-2</v>
      </c>
      <c r="D74" s="60">
        <v>80937.399999999994</v>
      </c>
      <c r="E74" s="60">
        <v>1584.5</v>
      </c>
      <c r="F74" s="61">
        <v>15.12</v>
      </c>
      <c r="G74" s="3" t="s">
        <v>12</v>
      </c>
      <c r="H74" s="3">
        <v>67</v>
      </c>
      <c r="I74" s="59">
        <v>1.2186000000000001E-2</v>
      </c>
      <c r="J74" s="59">
        <v>1.2112E-2</v>
      </c>
      <c r="K74" s="60">
        <v>87742.2</v>
      </c>
      <c r="L74" s="60">
        <v>1062.7</v>
      </c>
      <c r="M74" s="61">
        <v>17.82</v>
      </c>
    </row>
    <row r="75" spans="1:13" x14ac:dyDescent="0.2">
      <c r="A75" s="3">
        <v>68</v>
      </c>
      <c r="B75" s="59">
        <v>2.1676999999999998E-2</v>
      </c>
      <c r="C75" s="59">
        <v>2.1444000000000001E-2</v>
      </c>
      <c r="D75" s="60">
        <v>79352.899999999994</v>
      </c>
      <c r="E75" s="60">
        <v>1701.7</v>
      </c>
      <c r="F75" s="61">
        <v>14.41</v>
      </c>
      <c r="G75" s="3" t="s">
        <v>12</v>
      </c>
      <c r="H75" s="3">
        <v>68</v>
      </c>
      <c r="I75" s="59">
        <v>1.3448E-2</v>
      </c>
      <c r="J75" s="59">
        <v>1.3358999999999999E-2</v>
      </c>
      <c r="K75" s="60">
        <v>86679.5</v>
      </c>
      <c r="L75" s="60">
        <v>1157.9000000000001</v>
      </c>
      <c r="M75" s="61">
        <v>17.03</v>
      </c>
    </row>
    <row r="76" spans="1:13" x14ac:dyDescent="0.2">
      <c r="A76" s="3">
        <v>69</v>
      </c>
      <c r="B76" s="59">
        <v>2.4018999999999999E-2</v>
      </c>
      <c r="C76" s="59">
        <v>2.3734000000000002E-2</v>
      </c>
      <c r="D76" s="60">
        <v>77651.199999999997</v>
      </c>
      <c r="E76" s="60">
        <v>1843</v>
      </c>
      <c r="F76" s="61">
        <v>13.72</v>
      </c>
      <c r="G76" s="3" t="s">
        <v>12</v>
      </c>
      <c r="H76" s="3">
        <v>69</v>
      </c>
      <c r="I76" s="59">
        <v>1.4906000000000001E-2</v>
      </c>
      <c r="J76" s="59">
        <v>1.4795000000000001E-2</v>
      </c>
      <c r="K76" s="60">
        <v>85521.600000000006</v>
      </c>
      <c r="L76" s="60">
        <v>1265.3</v>
      </c>
      <c r="M76" s="61">
        <v>16.25</v>
      </c>
    </row>
    <row r="77" spans="1:13" x14ac:dyDescent="0.2">
      <c r="A77" s="3">
        <v>70</v>
      </c>
      <c r="B77" s="59">
        <v>2.6268E-2</v>
      </c>
      <c r="C77" s="59">
        <v>2.5926999999999999E-2</v>
      </c>
      <c r="D77" s="60">
        <v>75808.2</v>
      </c>
      <c r="E77" s="60">
        <v>1965.5</v>
      </c>
      <c r="F77" s="61">
        <v>13.04</v>
      </c>
      <c r="G77" s="3" t="s">
        <v>12</v>
      </c>
      <c r="H77" s="3">
        <v>70</v>
      </c>
      <c r="I77" s="59">
        <v>1.6152E-2</v>
      </c>
      <c r="J77" s="59">
        <v>1.6022000000000002E-2</v>
      </c>
      <c r="K77" s="60">
        <v>84256.2</v>
      </c>
      <c r="L77" s="60">
        <v>1350</v>
      </c>
      <c r="M77" s="61">
        <v>15.49</v>
      </c>
    </row>
    <row r="78" spans="1:13" x14ac:dyDescent="0.2">
      <c r="A78" s="3">
        <v>71</v>
      </c>
      <c r="B78" s="59">
        <v>2.9836999999999999E-2</v>
      </c>
      <c r="C78" s="59">
        <v>2.9399000000000002E-2</v>
      </c>
      <c r="D78" s="60">
        <v>73842.7</v>
      </c>
      <c r="E78" s="60">
        <v>2170.9</v>
      </c>
      <c r="F78" s="61">
        <v>12.37</v>
      </c>
      <c r="G78" s="3" t="s">
        <v>12</v>
      </c>
      <c r="H78" s="3">
        <v>71</v>
      </c>
      <c r="I78" s="59">
        <v>1.8176999999999999E-2</v>
      </c>
      <c r="J78" s="59">
        <v>1.8013000000000001E-2</v>
      </c>
      <c r="K78" s="60">
        <v>82906.3</v>
      </c>
      <c r="L78" s="60">
        <v>1493.4</v>
      </c>
      <c r="M78" s="61">
        <v>14.73</v>
      </c>
    </row>
    <row r="79" spans="1:13" x14ac:dyDescent="0.2">
      <c r="A79" s="3">
        <v>72</v>
      </c>
      <c r="B79" s="59">
        <v>3.2953999999999997E-2</v>
      </c>
      <c r="C79" s="59">
        <v>3.2419999999999997E-2</v>
      </c>
      <c r="D79" s="60">
        <v>71671.8</v>
      </c>
      <c r="E79" s="60">
        <v>2323.6</v>
      </c>
      <c r="F79" s="61">
        <v>11.73</v>
      </c>
      <c r="G79" s="3" t="s">
        <v>12</v>
      </c>
      <c r="H79" s="3">
        <v>72</v>
      </c>
      <c r="I79" s="59">
        <v>2.0778000000000001E-2</v>
      </c>
      <c r="J79" s="59">
        <v>2.0563999999999999E-2</v>
      </c>
      <c r="K79" s="60">
        <v>81412.899999999994</v>
      </c>
      <c r="L79" s="60">
        <v>1674.2</v>
      </c>
      <c r="M79" s="61">
        <v>14</v>
      </c>
    </row>
    <row r="80" spans="1:13" x14ac:dyDescent="0.2">
      <c r="A80" s="3">
        <v>73</v>
      </c>
      <c r="B80" s="59">
        <v>3.6520999999999998E-2</v>
      </c>
      <c r="C80" s="59">
        <v>3.5866000000000002E-2</v>
      </c>
      <c r="D80" s="60">
        <v>69348.3</v>
      </c>
      <c r="E80" s="60">
        <v>2487.3000000000002</v>
      </c>
      <c r="F80" s="61">
        <v>11.11</v>
      </c>
      <c r="G80" s="3" t="s">
        <v>12</v>
      </c>
      <c r="H80" s="3">
        <v>73</v>
      </c>
      <c r="I80" s="59">
        <v>2.3085999999999999E-2</v>
      </c>
      <c r="J80" s="59">
        <v>2.2823E-2</v>
      </c>
      <c r="K80" s="60">
        <v>79738.7</v>
      </c>
      <c r="L80" s="60">
        <v>1819.9</v>
      </c>
      <c r="M80" s="61">
        <v>13.28</v>
      </c>
    </row>
    <row r="81" spans="1:13" x14ac:dyDescent="0.2">
      <c r="A81" s="3">
        <v>74</v>
      </c>
      <c r="B81" s="59">
        <v>4.1076000000000001E-2</v>
      </c>
      <c r="C81" s="59">
        <v>4.0250000000000001E-2</v>
      </c>
      <c r="D81" s="60">
        <v>66861</v>
      </c>
      <c r="E81" s="60">
        <v>2691.1</v>
      </c>
      <c r="F81" s="61">
        <v>10.5</v>
      </c>
      <c r="G81" s="3" t="s">
        <v>12</v>
      </c>
      <c r="H81" s="3">
        <v>74</v>
      </c>
      <c r="I81" s="59">
        <v>2.6262000000000001E-2</v>
      </c>
      <c r="J81" s="59">
        <v>2.5922000000000001E-2</v>
      </c>
      <c r="K81" s="60">
        <v>77918.899999999994</v>
      </c>
      <c r="L81" s="60">
        <v>2019.8</v>
      </c>
      <c r="M81" s="61">
        <v>12.58</v>
      </c>
    </row>
    <row r="82" spans="1:13" x14ac:dyDescent="0.2">
      <c r="A82" s="3">
        <v>75</v>
      </c>
      <c r="B82" s="59">
        <v>4.5280000000000001E-2</v>
      </c>
      <c r="C82" s="59">
        <v>4.4277999999999998E-2</v>
      </c>
      <c r="D82" s="60">
        <v>64169.9</v>
      </c>
      <c r="E82" s="60">
        <v>2841.3</v>
      </c>
      <c r="F82" s="61">
        <v>9.92</v>
      </c>
      <c r="G82" s="3" t="s">
        <v>12</v>
      </c>
      <c r="H82" s="3">
        <v>75</v>
      </c>
      <c r="I82" s="59">
        <v>2.9700000000000001E-2</v>
      </c>
      <c r="J82" s="59">
        <v>2.9266E-2</v>
      </c>
      <c r="K82" s="60">
        <v>75899.100000000006</v>
      </c>
      <c r="L82" s="60">
        <v>2221.1999999999998</v>
      </c>
      <c r="M82" s="61">
        <v>11.9</v>
      </c>
    </row>
    <row r="83" spans="1:13" x14ac:dyDescent="0.2">
      <c r="A83" s="3">
        <v>76</v>
      </c>
      <c r="B83" s="59">
        <v>5.0693000000000002E-2</v>
      </c>
      <c r="C83" s="59">
        <v>4.9439999999999998E-2</v>
      </c>
      <c r="D83" s="60">
        <v>61328.6</v>
      </c>
      <c r="E83" s="60">
        <v>3032.1</v>
      </c>
      <c r="F83" s="61">
        <v>9.36</v>
      </c>
      <c r="G83" s="3" t="s">
        <v>12</v>
      </c>
      <c r="H83" s="3">
        <v>76</v>
      </c>
      <c r="I83" s="59">
        <v>3.3304E-2</v>
      </c>
      <c r="J83" s="59">
        <v>3.2759000000000003E-2</v>
      </c>
      <c r="K83" s="60">
        <v>73677.8</v>
      </c>
      <c r="L83" s="60">
        <v>2413.6</v>
      </c>
      <c r="M83" s="61">
        <v>11.24</v>
      </c>
    </row>
    <row r="84" spans="1:13" x14ac:dyDescent="0.2">
      <c r="A84" s="3">
        <v>77</v>
      </c>
      <c r="B84" s="59">
        <v>5.6798000000000001E-2</v>
      </c>
      <c r="C84" s="59">
        <v>5.5229E-2</v>
      </c>
      <c r="D84" s="60">
        <v>58296.5</v>
      </c>
      <c r="E84" s="60">
        <v>3219.7</v>
      </c>
      <c r="F84" s="61">
        <v>8.82</v>
      </c>
      <c r="G84" s="3" t="s">
        <v>12</v>
      </c>
      <c r="H84" s="3">
        <v>77</v>
      </c>
      <c r="I84" s="59">
        <v>3.7148E-2</v>
      </c>
      <c r="J84" s="59">
        <v>3.6471000000000003E-2</v>
      </c>
      <c r="K84" s="60">
        <v>71264.2</v>
      </c>
      <c r="L84" s="60">
        <v>2599.1</v>
      </c>
      <c r="M84" s="61">
        <v>10.61</v>
      </c>
    </row>
    <row r="85" spans="1:13" x14ac:dyDescent="0.2">
      <c r="A85" s="3">
        <v>78</v>
      </c>
      <c r="B85" s="59">
        <v>6.2489999999999997E-2</v>
      </c>
      <c r="C85" s="59">
        <v>6.0595999999999997E-2</v>
      </c>
      <c r="D85" s="60">
        <v>55076.800000000003</v>
      </c>
      <c r="E85" s="60">
        <v>3337.5</v>
      </c>
      <c r="F85" s="61">
        <v>8.31</v>
      </c>
      <c r="G85" s="3" t="s">
        <v>12</v>
      </c>
      <c r="H85" s="3">
        <v>78</v>
      </c>
      <c r="I85" s="59">
        <v>4.1771000000000003E-2</v>
      </c>
      <c r="J85" s="59">
        <v>4.0917000000000002E-2</v>
      </c>
      <c r="K85" s="60">
        <v>68665.100000000006</v>
      </c>
      <c r="L85" s="60">
        <v>2809.5</v>
      </c>
      <c r="M85" s="61">
        <v>9.99</v>
      </c>
    </row>
    <row r="86" spans="1:13" x14ac:dyDescent="0.2">
      <c r="A86" s="3">
        <v>79</v>
      </c>
      <c r="B86" s="59">
        <v>7.0021E-2</v>
      </c>
      <c r="C86" s="59">
        <v>6.7653000000000005E-2</v>
      </c>
      <c r="D86" s="60">
        <v>51739.4</v>
      </c>
      <c r="E86" s="60">
        <v>3500.3</v>
      </c>
      <c r="F86" s="61">
        <v>7.81</v>
      </c>
      <c r="G86" s="3" t="s">
        <v>12</v>
      </c>
      <c r="H86" s="3">
        <v>79</v>
      </c>
      <c r="I86" s="59">
        <v>4.6540999999999999E-2</v>
      </c>
      <c r="J86" s="59">
        <v>4.5483000000000003E-2</v>
      </c>
      <c r="K86" s="60">
        <v>65855.600000000006</v>
      </c>
      <c r="L86" s="60">
        <v>2995.3</v>
      </c>
      <c r="M86" s="61">
        <v>9.39</v>
      </c>
    </row>
    <row r="87" spans="1:13" x14ac:dyDescent="0.2">
      <c r="A87" s="3">
        <v>80</v>
      </c>
      <c r="B87" s="59">
        <v>7.6995999999999995E-2</v>
      </c>
      <c r="C87" s="59">
        <v>7.4142E-2</v>
      </c>
      <c r="D87" s="60">
        <v>48239.1</v>
      </c>
      <c r="E87" s="60">
        <v>3576.5</v>
      </c>
      <c r="F87" s="61">
        <v>7.34</v>
      </c>
      <c r="G87" s="3" t="s">
        <v>12</v>
      </c>
      <c r="H87" s="3">
        <v>80</v>
      </c>
      <c r="I87" s="59">
        <v>5.2080000000000001E-2</v>
      </c>
      <c r="J87" s="59">
        <v>5.0758999999999999E-2</v>
      </c>
      <c r="K87" s="60">
        <v>62860.3</v>
      </c>
      <c r="L87" s="60">
        <v>3190.7</v>
      </c>
      <c r="M87" s="61">
        <v>8.82</v>
      </c>
    </row>
    <row r="88" spans="1:13" x14ac:dyDescent="0.2">
      <c r="A88" s="3">
        <v>81</v>
      </c>
      <c r="B88" s="59">
        <v>8.6148000000000002E-2</v>
      </c>
      <c r="C88" s="59">
        <v>8.2590999999999998E-2</v>
      </c>
      <c r="D88" s="60">
        <v>44662.5</v>
      </c>
      <c r="E88" s="60">
        <v>3688.7</v>
      </c>
      <c r="F88" s="61">
        <v>6.89</v>
      </c>
      <c r="G88" s="3" t="s">
        <v>12</v>
      </c>
      <c r="H88" s="3">
        <v>81</v>
      </c>
      <c r="I88" s="59">
        <v>5.858E-2</v>
      </c>
      <c r="J88" s="59">
        <v>5.6912999999999998E-2</v>
      </c>
      <c r="K88" s="60">
        <v>59669.599999999999</v>
      </c>
      <c r="L88" s="60">
        <v>3396</v>
      </c>
      <c r="M88" s="61">
        <v>8.26</v>
      </c>
    </row>
    <row r="89" spans="1:13" x14ac:dyDescent="0.2">
      <c r="A89" s="3">
        <v>82</v>
      </c>
      <c r="B89" s="59">
        <v>9.4668000000000002E-2</v>
      </c>
      <c r="C89" s="59">
        <v>9.0388999999999997E-2</v>
      </c>
      <c r="D89" s="60">
        <v>40973.800000000003</v>
      </c>
      <c r="E89" s="60">
        <v>3703.6</v>
      </c>
      <c r="F89" s="61">
        <v>6.46</v>
      </c>
      <c r="G89" s="3" t="s">
        <v>12</v>
      </c>
      <c r="H89" s="3">
        <v>82</v>
      </c>
      <c r="I89" s="59">
        <v>6.5860000000000002E-2</v>
      </c>
      <c r="J89" s="59">
        <v>6.3759999999999997E-2</v>
      </c>
      <c r="K89" s="60">
        <v>56273.599999999999</v>
      </c>
      <c r="L89" s="60">
        <v>3588</v>
      </c>
      <c r="M89" s="61">
        <v>7.73</v>
      </c>
    </row>
    <row r="90" spans="1:13" x14ac:dyDescent="0.2">
      <c r="A90" s="3">
        <v>83</v>
      </c>
      <c r="B90" s="59">
        <v>0.10455100000000001</v>
      </c>
      <c r="C90" s="59">
        <v>9.9357000000000001E-2</v>
      </c>
      <c r="D90" s="60">
        <v>37270.199999999997</v>
      </c>
      <c r="E90" s="60">
        <v>3703</v>
      </c>
      <c r="F90" s="61">
        <v>6.06</v>
      </c>
      <c r="G90" s="3" t="s">
        <v>12</v>
      </c>
      <c r="H90" s="3">
        <v>83</v>
      </c>
      <c r="I90" s="59">
        <v>7.3596999999999996E-2</v>
      </c>
      <c r="J90" s="59">
        <v>7.0985000000000006E-2</v>
      </c>
      <c r="K90" s="60">
        <v>52685.599999999999</v>
      </c>
      <c r="L90" s="60">
        <v>3739.9</v>
      </c>
      <c r="M90" s="61">
        <v>7.22</v>
      </c>
    </row>
    <row r="91" spans="1:13" x14ac:dyDescent="0.2">
      <c r="A91" s="3">
        <v>84</v>
      </c>
      <c r="B91" s="59">
        <v>0.113203</v>
      </c>
      <c r="C91" s="59">
        <v>0.107139</v>
      </c>
      <c r="D91" s="60">
        <v>33567.199999999997</v>
      </c>
      <c r="E91" s="60">
        <v>3596.4</v>
      </c>
      <c r="F91" s="61">
        <v>5.67</v>
      </c>
      <c r="G91" s="3" t="s">
        <v>12</v>
      </c>
      <c r="H91" s="3">
        <v>84</v>
      </c>
      <c r="I91" s="59">
        <v>8.0609E-2</v>
      </c>
      <c r="J91" s="59">
        <v>7.7485999999999999E-2</v>
      </c>
      <c r="K91" s="60">
        <v>48945.7</v>
      </c>
      <c r="L91" s="60">
        <v>3792.6</v>
      </c>
      <c r="M91" s="61">
        <v>6.74</v>
      </c>
    </row>
    <row r="92" spans="1:13" x14ac:dyDescent="0.2">
      <c r="A92" s="3">
        <v>85</v>
      </c>
      <c r="B92" s="59">
        <v>0.123807</v>
      </c>
      <c r="C92" s="59">
        <v>0.11659</v>
      </c>
      <c r="D92" s="60">
        <v>29970.799999999999</v>
      </c>
      <c r="E92" s="60">
        <v>3494.3</v>
      </c>
      <c r="F92" s="61">
        <v>5.29</v>
      </c>
      <c r="G92" s="3" t="s">
        <v>12</v>
      </c>
      <c r="H92" s="3">
        <v>85</v>
      </c>
      <c r="I92" s="59">
        <v>9.1259000000000007E-2</v>
      </c>
      <c r="J92" s="59">
        <v>8.7276999999999993E-2</v>
      </c>
      <c r="K92" s="60">
        <v>45153.1</v>
      </c>
      <c r="L92" s="60">
        <v>3940.8</v>
      </c>
      <c r="M92" s="61">
        <v>6.26</v>
      </c>
    </row>
    <row r="93" spans="1:13" x14ac:dyDescent="0.2">
      <c r="A93" s="3">
        <v>86</v>
      </c>
      <c r="B93" s="59">
        <v>0.13861399999999999</v>
      </c>
      <c r="C93" s="59">
        <v>0.12963</v>
      </c>
      <c r="D93" s="60">
        <v>26476.5</v>
      </c>
      <c r="E93" s="60">
        <v>3432.1</v>
      </c>
      <c r="F93" s="61">
        <v>4.92</v>
      </c>
      <c r="G93" s="3" t="s">
        <v>12</v>
      </c>
      <c r="H93" s="3">
        <v>86</v>
      </c>
      <c r="I93" s="59">
        <v>0.102641</v>
      </c>
      <c r="J93" s="59">
        <v>9.7629999999999995E-2</v>
      </c>
      <c r="K93" s="60">
        <v>41212.300000000003</v>
      </c>
      <c r="L93" s="60">
        <v>4023.6</v>
      </c>
      <c r="M93" s="61">
        <v>5.81</v>
      </c>
    </row>
    <row r="94" spans="1:13" x14ac:dyDescent="0.2">
      <c r="A94" s="3">
        <v>87</v>
      </c>
      <c r="B94" s="59">
        <v>0.16104399999999999</v>
      </c>
      <c r="C94" s="59">
        <v>0.14904300000000001</v>
      </c>
      <c r="D94" s="60">
        <v>23044.400000000001</v>
      </c>
      <c r="E94" s="60">
        <v>3434.6</v>
      </c>
      <c r="F94" s="61">
        <v>4.58</v>
      </c>
      <c r="G94" s="3" t="s">
        <v>12</v>
      </c>
      <c r="H94" s="3">
        <v>87</v>
      </c>
      <c r="I94" s="59">
        <v>0.12019199999999999</v>
      </c>
      <c r="J94" s="59">
        <v>0.11337899999999999</v>
      </c>
      <c r="K94" s="60">
        <v>37188.699999999997</v>
      </c>
      <c r="L94" s="60">
        <v>4216.3999999999996</v>
      </c>
      <c r="M94" s="61">
        <v>5.38</v>
      </c>
    </row>
    <row r="95" spans="1:13" x14ac:dyDescent="0.2">
      <c r="A95" s="3">
        <v>88</v>
      </c>
      <c r="B95" s="59">
        <v>0.17588599999999999</v>
      </c>
      <c r="C95" s="59">
        <v>0.16166900000000001</v>
      </c>
      <c r="D95" s="60">
        <v>19609.8</v>
      </c>
      <c r="E95" s="60">
        <v>3170.3</v>
      </c>
      <c r="F95" s="61">
        <v>4.29</v>
      </c>
      <c r="G95" s="3" t="s">
        <v>12</v>
      </c>
      <c r="H95" s="3">
        <v>88</v>
      </c>
      <c r="I95" s="59">
        <v>0.133296</v>
      </c>
      <c r="J95" s="59">
        <v>0.124968</v>
      </c>
      <c r="K95" s="60">
        <v>32972.300000000003</v>
      </c>
      <c r="L95" s="60">
        <v>4120.5</v>
      </c>
      <c r="M95" s="61">
        <v>5.01</v>
      </c>
    </row>
    <row r="96" spans="1:13" x14ac:dyDescent="0.2">
      <c r="A96" s="3">
        <v>89</v>
      </c>
      <c r="B96" s="59">
        <v>0.19478100000000001</v>
      </c>
      <c r="C96" s="59">
        <v>0.17749500000000001</v>
      </c>
      <c r="D96" s="60">
        <v>16439.5</v>
      </c>
      <c r="E96" s="60">
        <v>2917.9</v>
      </c>
      <c r="F96" s="61">
        <v>4.03</v>
      </c>
      <c r="G96" s="3" t="s">
        <v>12</v>
      </c>
      <c r="H96" s="3">
        <v>89</v>
      </c>
      <c r="I96" s="59">
        <v>0.149118</v>
      </c>
      <c r="J96" s="59">
        <v>0.13877200000000001</v>
      </c>
      <c r="K96" s="60">
        <v>28851.8</v>
      </c>
      <c r="L96" s="60">
        <v>4003.8</v>
      </c>
      <c r="M96" s="61">
        <v>4.6500000000000004</v>
      </c>
    </row>
    <row r="97" spans="1:13" x14ac:dyDescent="0.2">
      <c r="A97" s="3">
        <v>90</v>
      </c>
      <c r="B97" s="59">
        <v>0.20142499999999999</v>
      </c>
      <c r="C97" s="59">
        <v>0.18299499999999999</v>
      </c>
      <c r="D97" s="60">
        <v>13521.6</v>
      </c>
      <c r="E97" s="60">
        <v>2474.4</v>
      </c>
      <c r="F97" s="61">
        <v>3.79</v>
      </c>
      <c r="G97" s="3" t="s">
        <v>12</v>
      </c>
      <c r="H97" s="3">
        <v>90</v>
      </c>
      <c r="I97" s="59">
        <v>0.162242</v>
      </c>
      <c r="J97" s="59">
        <v>0.15006800000000001</v>
      </c>
      <c r="K97" s="60">
        <v>24848</v>
      </c>
      <c r="L97" s="60">
        <v>3728.9</v>
      </c>
      <c r="M97" s="61">
        <v>4.32</v>
      </c>
    </row>
    <row r="98" spans="1:13" x14ac:dyDescent="0.2">
      <c r="A98" s="3">
        <v>91</v>
      </c>
      <c r="B98" s="59">
        <v>0.22223599999999999</v>
      </c>
      <c r="C98" s="59">
        <v>0.20001099999999999</v>
      </c>
      <c r="D98" s="60">
        <v>11047.2</v>
      </c>
      <c r="E98" s="60">
        <v>2209.6</v>
      </c>
      <c r="F98" s="61">
        <v>3.52</v>
      </c>
      <c r="G98" s="3" t="s">
        <v>12</v>
      </c>
      <c r="H98" s="3">
        <v>91</v>
      </c>
      <c r="I98" s="59">
        <v>0.18168899999999999</v>
      </c>
      <c r="J98" s="59">
        <v>0.16655800000000001</v>
      </c>
      <c r="K98" s="60">
        <v>21119.1</v>
      </c>
      <c r="L98" s="60">
        <v>3517.6</v>
      </c>
      <c r="M98" s="61">
        <v>4</v>
      </c>
    </row>
    <row r="99" spans="1:13" x14ac:dyDescent="0.2">
      <c r="A99" s="3">
        <v>92</v>
      </c>
      <c r="B99" s="59">
        <v>0.24645600000000001</v>
      </c>
      <c r="C99" s="59">
        <v>0.219418</v>
      </c>
      <c r="D99" s="60">
        <v>8837.6</v>
      </c>
      <c r="E99" s="60">
        <v>1939.1</v>
      </c>
      <c r="F99" s="61">
        <v>3.28</v>
      </c>
      <c r="G99" s="3" t="s">
        <v>12</v>
      </c>
      <c r="H99" s="3">
        <v>92</v>
      </c>
      <c r="I99" s="59">
        <v>0.20389099999999999</v>
      </c>
      <c r="J99" s="59">
        <v>0.185028</v>
      </c>
      <c r="K99" s="60">
        <v>17601.599999999999</v>
      </c>
      <c r="L99" s="60">
        <v>3256.8</v>
      </c>
      <c r="M99" s="61">
        <v>3.7</v>
      </c>
    </row>
    <row r="100" spans="1:13" x14ac:dyDescent="0.2">
      <c r="A100" s="3">
        <v>93</v>
      </c>
      <c r="B100" s="59">
        <v>0.27209499999999998</v>
      </c>
      <c r="C100" s="59">
        <v>0.23951</v>
      </c>
      <c r="D100" s="60">
        <v>6898.5</v>
      </c>
      <c r="E100" s="60">
        <v>1652.3</v>
      </c>
      <c r="F100" s="61">
        <v>3.06</v>
      </c>
      <c r="G100" s="3" t="s">
        <v>12</v>
      </c>
      <c r="H100" s="3">
        <v>93</v>
      </c>
      <c r="I100" s="59">
        <v>0.22994600000000001</v>
      </c>
      <c r="J100" s="59">
        <v>0.206234</v>
      </c>
      <c r="K100" s="60">
        <v>14344.8</v>
      </c>
      <c r="L100" s="60">
        <v>2958.4</v>
      </c>
      <c r="M100" s="61">
        <v>3.42</v>
      </c>
    </row>
    <row r="101" spans="1:13" x14ac:dyDescent="0.2">
      <c r="A101" s="3">
        <v>94</v>
      </c>
      <c r="B101" s="59">
        <v>0.28730299999999998</v>
      </c>
      <c r="C101" s="59">
        <v>0.25121599999999999</v>
      </c>
      <c r="D101" s="60">
        <v>5246.2</v>
      </c>
      <c r="E101" s="60">
        <v>1317.9</v>
      </c>
      <c r="F101" s="61">
        <v>2.87</v>
      </c>
      <c r="G101" s="3" t="s">
        <v>12</v>
      </c>
      <c r="H101" s="3">
        <v>94</v>
      </c>
      <c r="I101" s="59">
        <v>0.25470300000000001</v>
      </c>
      <c r="J101" s="59">
        <v>0.22593099999999999</v>
      </c>
      <c r="K101" s="60">
        <v>11386.4</v>
      </c>
      <c r="L101" s="60">
        <v>2572.5</v>
      </c>
      <c r="M101" s="61">
        <v>3.18</v>
      </c>
    </row>
    <row r="102" spans="1:13" x14ac:dyDescent="0.2">
      <c r="A102" s="3">
        <v>95</v>
      </c>
      <c r="B102" s="59">
        <v>0.32614700000000002</v>
      </c>
      <c r="C102" s="59">
        <v>0.28041899999999997</v>
      </c>
      <c r="D102" s="60">
        <v>3928.3</v>
      </c>
      <c r="E102" s="60">
        <v>1101.5999999999999</v>
      </c>
      <c r="F102" s="61">
        <v>2.66</v>
      </c>
      <c r="G102" s="3" t="s">
        <v>12</v>
      </c>
      <c r="H102" s="3">
        <v>95</v>
      </c>
      <c r="I102" s="59">
        <v>0.27778999999999998</v>
      </c>
      <c r="J102" s="59">
        <v>0.24391199999999999</v>
      </c>
      <c r="K102" s="60">
        <v>8813.9</v>
      </c>
      <c r="L102" s="60">
        <v>2149.8000000000002</v>
      </c>
      <c r="M102" s="61">
        <v>2.97</v>
      </c>
    </row>
    <row r="103" spans="1:13" x14ac:dyDescent="0.2">
      <c r="A103" s="3">
        <v>96</v>
      </c>
      <c r="B103" s="59">
        <v>0.34568700000000002</v>
      </c>
      <c r="C103" s="59">
        <v>0.29474299999999998</v>
      </c>
      <c r="D103" s="60">
        <v>2826.7</v>
      </c>
      <c r="E103" s="60">
        <v>833.2</v>
      </c>
      <c r="F103" s="61">
        <v>2.5</v>
      </c>
      <c r="G103" s="3" t="s">
        <v>12</v>
      </c>
      <c r="H103" s="3">
        <v>96</v>
      </c>
      <c r="I103" s="59">
        <v>0.30202699999999999</v>
      </c>
      <c r="J103" s="59">
        <v>0.262401</v>
      </c>
      <c r="K103" s="60">
        <v>6664.1</v>
      </c>
      <c r="L103" s="60">
        <v>1748.7</v>
      </c>
      <c r="M103" s="61">
        <v>2.76</v>
      </c>
    </row>
    <row r="104" spans="1:13" x14ac:dyDescent="0.2">
      <c r="A104" s="3">
        <v>97</v>
      </c>
      <c r="B104" s="59">
        <v>0.374251</v>
      </c>
      <c r="C104" s="59">
        <v>0.31525799999999998</v>
      </c>
      <c r="D104" s="60">
        <v>1993.6</v>
      </c>
      <c r="E104" s="60">
        <v>628.5</v>
      </c>
      <c r="F104" s="61">
        <v>2.34</v>
      </c>
      <c r="G104" s="3" t="s">
        <v>12</v>
      </c>
      <c r="H104" s="3">
        <v>97</v>
      </c>
      <c r="I104" s="59">
        <v>0.33510200000000001</v>
      </c>
      <c r="J104" s="59">
        <v>0.28701300000000002</v>
      </c>
      <c r="K104" s="60">
        <v>4915.3999999999996</v>
      </c>
      <c r="L104" s="60">
        <v>1410.8</v>
      </c>
      <c r="M104" s="61">
        <v>2.56</v>
      </c>
    </row>
    <row r="105" spans="1:13" x14ac:dyDescent="0.2">
      <c r="A105" s="3">
        <v>98</v>
      </c>
      <c r="B105" s="59">
        <v>0.40456199999999998</v>
      </c>
      <c r="C105" s="59">
        <v>0.33649499999999999</v>
      </c>
      <c r="D105" s="60">
        <v>1365.1</v>
      </c>
      <c r="E105" s="60">
        <v>459.3</v>
      </c>
      <c r="F105" s="61">
        <v>2.19</v>
      </c>
      <c r="G105" s="3" t="s">
        <v>12</v>
      </c>
      <c r="H105" s="3">
        <v>98</v>
      </c>
      <c r="I105" s="59">
        <v>0.36560999999999999</v>
      </c>
      <c r="J105" s="59">
        <v>0.30910399999999999</v>
      </c>
      <c r="K105" s="60">
        <v>3504.6</v>
      </c>
      <c r="L105" s="60">
        <v>1083.3</v>
      </c>
      <c r="M105" s="61">
        <v>2.4</v>
      </c>
    </row>
    <row r="106" spans="1:13" x14ac:dyDescent="0.2">
      <c r="A106" s="3">
        <v>99</v>
      </c>
      <c r="B106" s="59">
        <v>0.42857099999999998</v>
      </c>
      <c r="C106" s="59">
        <v>0.352941</v>
      </c>
      <c r="D106" s="60">
        <v>905.7</v>
      </c>
      <c r="E106" s="60">
        <v>319.7</v>
      </c>
      <c r="F106" s="61">
        <v>2.0499999999999998</v>
      </c>
      <c r="G106" s="3" t="s">
        <v>12</v>
      </c>
      <c r="H106" s="3">
        <v>99</v>
      </c>
      <c r="I106" s="59">
        <v>0.39058199999999998</v>
      </c>
      <c r="J106" s="59">
        <v>0.32676699999999997</v>
      </c>
      <c r="K106" s="60">
        <v>2421.3000000000002</v>
      </c>
      <c r="L106" s="60">
        <v>791.2</v>
      </c>
      <c r="M106" s="61">
        <v>2.2400000000000002</v>
      </c>
    </row>
    <row r="107" spans="1:13" x14ac:dyDescent="0.2">
      <c r="A107" s="3">
        <v>100</v>
      </c>
      <c r="B107" s="3">
        <v>0.48408099999999998</v>
      </c>
      <c r="C107" s="3">
        <v>0.38974700000000001</v>
      </c>
      <c r="D107" s="3">
        <v>586.1</v>
      </c>
      <c r="E107" s="3">
        <v>228.4</v>
      </c>
      <c r="F107" s="3">
        <v>1.89</v>
      </c>
      <c r="G107" s="3" t="s">
        <v>12</v>
      </c>
      <c r="H107" s="3">
        <v>100</v>
      </c>
      <c r="I107" s="3">
        <v>0.41913499999999998</v>
      </c>
      <c r="J107" s="3">
        <v>0.34651700000000002</v>
      </c>
      <c r="K107" s="3">
        <v>1630.1</v>
      </c>
      <c r="L107" s="3">
        <v>564.9</v>
      </c>
      <c r="M107" s="3">
        <v>2.09</v>
      </c>
    </row>
  </sheetData>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33</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5.7840000000000001E-3</v>
      </c>
      <c r="C7" s="59">
        <v>5.7670000000000004E-3</v>
      </c>
      <c r="D7" s="60">
        <v>100000</v>
      </c>
      <c r="E7" s="60">
        <v>576.70000000000005</v>
      </c>
      <c r="F7" s="61">
        <v>76.150000000000006</v>
      </c>
      <c r="G7" s="3" t="s">
        <v>12</v>
      </c>
      <c r="H7" s="3">
        <v>0</v>
      </c>
      <c r="I7" s="59">
        <v>4.7219999999999996E-3</v>
      </c>
      <c r="J7" s="59">
        <v>4.7109999999999999E-3</v>
      </c>
      <c r="K7" s="60">
        <v>100000</v>
      </c>
      <c r="L7" s="60">
        <v>471.1</v>
      </c>
      <c r="M7" s="61">
        <v>80.680000000000007</v>
      </c>
    </row>
    <row r="8" spans="1:13" x14ac:dyDescent="0.2">
      <c r="A8" s="3">
        <v>1</v>
      </c>
      <c r="B8" s="59">
        <v>4.3100000000000001E-4</v>
      </c>
      <c r="C8" s="59">
        <v>4.3100000000000001E-4</v>
      </c>
      <c r="D8" s="60">
        <v>99423.3</v>
      </c>
      <c r="E8" s="60">
        <v>42.9</v>
      </c>
      <c r="F8" s="61">
        <v>75.59</v>
      </c>
      <c r="G8" s="3" t="s">
        <v>12</v>
      </c>
      <c r="H8" s="3">
        <v>1</v>
      </c>
      <c r="I8" s="59">
        <v>3.7500000000000001E-4</v>
      </c>
      <c r="J8" s="59">
        <v>3.7500000000000001E-4</v>
      </c>
      <c r="K8" s="60">
        <v>99528.9</v>
      </c>
      <c r="L8" s="60">
        <v>37.299999999999997</v>
      </c>
      <c r="M8" s="61">
        <v>80.06</v>
      </c>
    </row>
    <row r="9" spans="1:13" x14ac:dyDescent="0.2">
      <c r="A9" s="3">
        <v>2</v>
      </c>
      <c r="B9" s="59">
        <v>2.5500000000000002E-4</v>
      </c>
      <c r="C9" s="59">
        <v>2.5500000000000002E-4</v>
      </c>
      <c r="D9" s="60">
        <v>99380.4</v>
      </c>
      <c r="E9" s="60">
        <v>25.4</v>
      </c>
      <c r="F9" s="61">
        <v>74.63</v>
      </c>
      <c r="G9" s="3" t="s">
        <v>12</v>
      </c>
      <c r="H9" s="3">
        <v>2</v>
      </c>
      <c r="I9" s="59">
        <v>2.04E-4</v>
      </c>
      <c r="J9" s="59">
        <v>2.04E-4</v>
      </c>
      <c r="K9" s="60">
        <v>99491.7</v>
      </c>
      <c r="L9" s="60">
        <v>20.3</v>
      </c>
      <c r="M9" s="61">
        <v>79.09</v>
      </c>
    </row>
    <row r="10" spans="1:13" x14ac:dyDescent="0.2">
      <c r="A10" s="3">
        <v>3</v>
      </c>
      <c r="B10" s="59">
        <v>1.95E-4</v>
      </c>
      <c r="C10" s="59">
        <v>1.95E-4</v>
      </c>
      <c r="D10" s="60">
        <v>99355</v>
      </c>
      <c r="E10" s="60">
        <v>19.3</v>
      </c>
      <c r="F10" s="61">
        <v>73.64</v>
      </c>
      <c r="G10" s="3" t="s">
        <v>12</v>
      </c>
      <c r="H10" s="3">
        <v>3</v>
      </c>
      <c r="I10" s="59">
        <v>1.4899999999999999E-4</v>
      </c>
      <c r="J10" s="59">
        <v>1.4899999999999999E-4</v>
      </c>
      <c r="K10" s="60">
        <v>99471.3</v>
      </c>
      <c r="L10" s="60">
        <v>14.8</v>
      </c>
      <c r="M10" s="61">
        <v>78.11</v>
      </c>
    </row>
    <row r="11" spans="1:13" x14ac:dyDescent="0.2">
      <c r="A11" s="3">
        <v>4</v>
      </c>
      <c r="B11" s="59">
        <v>1.5899999999999999E-4</v>
      </c>
      <c r="C11" s="59">
        <v>1.5899999999999999E-4</v>
      </c>
      <c r="D11" s="60">
        <v>99335.7</v>
      </c>
      <c r="E11" s="60">
        <v>15.8</v>
      </c>
      <c r="F11" s="61">
        <v>72.66</v>
      </c>
      <c r="G11" s="3" t="s">
        <v>12</v>
      </c>
      <c r="H11" s="3">
        <v>4</v>
      </c>
      <c r="I11" s="59">
        <v>1.46E-4</v>
      </c>
      <c r="J11" s="59">
        <v>1.46E-4</v>
      </c>
      <c r="K11" s="60">
        <v>99456.5</v>
      </c>
      <c r="L11" s="60">
        <v>14.5</v>
      </c>
      <c r="M11" s="61">
        <v>77.12</v>
      </c>
    </row>
    <row r="12" spans="1:13" x14ac:dyDescent="0.2">
      <c r="A12" s="3">
        <v>5</v>
      </c>
      <c r="B12" s="59">
        <v>1.2300000000000001E-4</v>
      </c>
      <c r="C12" s="59">
        <v>1.2300000000000001E-4</v>
      </c>
      <c r="D12" s="60">
        <v>99319.9</v>
      </c>
      <c r="E12" s="60">
        <v>12.2</v>
      </c>
      <c r="F12" s="61">
        <v>71.67</v>
      </c>
      <c r="G12" s="3" t="s">
        <v>12</v>
      </c>
      <c r="H12" s="3">
        <v>5</v>
      </c>
      <c r="I12" s="59">
        <v>1.1400000000000001E-4</v>
      </c>
      <c r="J12" s="59">
        <v>1.1400000000000001E-4</v>
      </c>
      <c r="K12" s="60">
        <v>99442</v>
      </c>
      <c r="L12" s="60">
        <v>11.3</v>
      </c>
      <c r="M12" s="61">
        <v>76.13</v>
      </c>
    </row>
    <row r="13" spans="1:13" x14ac:dyDescent="0.2">
      <c r="A13" s="3">
        <v>6</v>
      </c>
      <c r="B13" s="59">
        <v>1.2300000000000001E-4</v>
      </c>
      <c r="C13" s="59">
        <v>1.2300000000000001E-4</v>
      </c>
      <c r="D13" s="60">
        <v>99307.7</v>
      </c>
      <c r="E13" s="60">
        <v>12.2</v>
      </c>
      <c r="F13" s="61">
        <v>70.680000000000007</v>
      </c>
      <c r="G13" s="3" t="s">
        <v>12</v>
      </c>
      <c r="H13" s="3">
        <v>6</v>
      </c>
      <c r="I13" s="59">
        <v>1.12E-4</v>
      </c>
      <c r="J13" s="59">
        <v>1.12E-4</v>
      </c>
      <c r="K13" s="60">
        <v>99430.7</v>
      </c>
      <c r="L13" s="60">
        <v>11.2</v>
      </c>
      <c r="M13" s="61">
        <v>75.14</v>
      </c>
    </row>
    <row r="14" spans="1:13" x14ac:dyDescent="0.2">
      <c r="A14" s="3">
        <v>7</v>
      </c>
      <c r="B14" s="59">
        <v>1.06E-4</v>
      </c>
      <c r="C14" s="59">
        <v>1.06E-4</v>
      </c>
      <c r="D14" s="60">
        <v>99295.5</v>
      </c>
      <c r="E14" s="60">
        <v>10.5</v>
      </c>
      <c r="F14" s="61">
        <v>69.69</v>
      </c>
      <c r="G14" s="3" t="s">
        <v>12</v>
      </c>
      <c r="H14" s="3">
        <v>7</v>
      </c>
      <c r="I14" s="59">
        <v>8.5000000000000006E-5</v>
      </c>
      <c r="J14" s="59">
        <v>8.5000000000000006E-5</v>
      </c>
      <c r="K14" s="60">
        <v>99419.5</v>
      </c>
      <c r="L14" s="60">
        <v>8.4</v>
      </c>
      <c r="M14" s="61">
        <v>74.150000000000006</v>
      </c>
    </row>
    <row r="15" spans="1:13" x14ac:dyDescent="0.2">
      <c r="A15" s="3">
        <v>8</v>
      </c>
      <c r="B15" s="59">
        <v>1.08E-4</v>
      </c>
      <c r="C15" s="59">
        <v>1.08E-4</v>
      </c>
      <c r="D15" s="60">
        <v>99285</v>
      </c>
      <c r="E15" s="60">
        <v>10.7</v>
      </c>
      <c r="F15" s="61">
        <v>68.7</v>
      </c>
      <c r="G15" s="3" t="s">
        <v>12</v>
      </c>
      <c r="H15" s="3">
        <v>8</v>
      </c>
      <c r="I15" s="59">
        <v>9.1000000000000003E-5</v>
      </c>
      <c r="J15" s="59">
        <v>9.1000000000000003E-5</v>
      </c>
      <c r="K15" s="60">
        <v>99411.1</v>
      </c>
      <c r="L15" s="60">
        <v>9</v>
      </c>
      <c r="M15" s="61">
        <v>73.150000000000006</v>
      </c>
    </row>
    <row r="16" spans="1:13" x14ac:dyDescent="0.2">
      <c r="A16" s="3">
        <v>9</v>
      </c>
      <c r="B16" s="59">
        <v>1.22E-4</v>
      </c>
      <c r="C16" s="59">
        <v>1.22E-4</v>
      </c>
      <c r="D16" s="60">
        <v>99274.2</v>
      </c>
      <c r="E16" s="60">
        <v>12.1</v>
      </c>
      <c r="F16" s="61">
        <v>67.7</v>
      </c>
      <c r="G16" s="3" t="s">
        <v>12</v>
      </c>
      <c r="H16" s="3">
        <v>9</v>
      </c>
      <c r="I16" s="59">
        <v>8.6000000000000003E-5</v>
      </c>
      <c r="J16" s="59">
        <v>8.6000000000000003E-5</v>
      </c>
      <c r="K16" s="60">
        <v>99402.1</v>
      </c>
      <c r="L16" s="60">
        <v>8.5</v>
      </c>
      <c r="M16" s="61">
        <v>72.16</v>
      </c>
    </row>
    <row r="17" spans="1:13" x14ac:dyDescent="0.2">
      <c r="A17" s="3">
        <v>10</v>
      </c>
      <c r="B17" s="59">
        <v>1.0399999999999999E-4</v>
      </c>
      <c r="C17" s="59">
        <v>1.0399999999999999E-4</v>
      </c>
      <c r="D17" s="60">
        <v>99262.1</v>
      </c>
      <c r="E17" s="60">
        <v>10.3</v>
      </c>
      <c r="F17" s="61">
        <v>66.709999999999994</v>
      </c>
      <c r="G17" s="3" t="s">
        <v>12</v>
      </c>
      <c r="H17" s="3">
        <v>10</v>
      </c>
      <c r="I17" s="59">
        <v>1.05E-4</v>
      </c>
      <c r="J17" s="59">
        <v>1.05E-4</v>
      </c>
      <c r="K17" s="60">
        <v>99393.600000000006</v>
      </c>
      <c r="L17" s="60">
        <v>10.4</v>
      </c>
      <c r="M17" s="61">
        <v>71.17</v>
      </c>
    </row>
    <row r="18" spans="1:13" x14ac:dyDescent="0.2">
      <c r="A18" s="3">
        <v>11</v>
      </c>
      <c r="B18" s="59">
        <v>1.2799999999999999E-4</v>
      </c>
      <c r="C18" s="59">
        <v>1.2799999999999999E-4</v>
      </c>
      <c r="D18" s="60">
        <v>99251.8</v>
      </c>
      <c r="E18" s="60">
        <v>12.7</v>
      </c>
      <c r="F18" s="61">
        <v>65.72</v>
      </c>
      <c r="G18" s="3" t="s">
        <v>12</v>
      </c>
      <c r="H18" s="3">
        <v>11</v>
      </c>
      <c r="I18" s="59">
        <v>8.2999999999999998E-5</v>
      </c>
      <c r="J18" s="59">
        <v>8.2999999999999998E-5</v>
      </c>
      <c r="K18" s="60">
        <v>99383.1</v>
      </c>
      <c r="L18" s="60">
        <v>8.3000000000000007</v>
      </c>
      <c r="M18" s="61">
        <v>70.17</v>
      </c>
    </row>
    <row r="19" spans="1:13" x14ac:dyDescent="0.2">
      <c r="A19" s="3">
        <v>12</v>
      </c>
      <c r="B19" s="59">
        <v>1.4200000000000001E-4</v>
      </c>
      <c r="C19" s="59">
        <v>1.4200000000000001E-4</v>
      </c>
      <c r="D19" s="60">
        <v>99239.2</v>
      </c>
      <c r="E19" s="60">
        <v>14</v>
      </c>
      <c r="F19" s="61">
        <v>64.73</v>
      </c>
      <c r="G19" s="3" t="s">
        <v>12</v>
      </c>
      <c r="H19" s="3">
        <v>12</v>
      </c>
      <c r="I19" s="59">
        <v>1.2999999999999999E-4</v>
      </c>
      <c r="J19" s="59">
        <v>1.2999999999999999E-4</v>
      </c>
      <c r="K19" s="60">
        <v>99374.9</v>
      </c>
      <c r="L19" s="60">
        <v>12.9</v>
      </c>
      <c r="M19" s="61">
        <v>69.180000000000007</v>
      </c>
    </row>
    <row r="20" spans="1:13" x14ac:dyDescent="0.2">
      <c r="A20" s="3">
        <v>13</v>
      </c>
      <c r="B20" s="59">
        <v>1.7899999999999999E-4</v>
      </c>
      <c r="C20" s="59">
        <v>1.7899999999999999E-4</v>
      </c>
      <c r="D20" s="60">
        <v>99225.1</v>
      </c>
      <c r="E20" s="60">
        <v>17.7</v>
      </c>
      <c r="F20" s="61">
        <v>63.73</v>
      </c>
      <c r="G20" s="3" t="s">
        <v>12</v>
      </c>
      <c r="H20" s="3">
        <v>13</v>
      </c>
      <c r="I20" s="59">
        <v>1.16E-4</v>
      </c>
      <c r="J20" s="59">
        <v>1.16E-4</v>
      </c>
      <c r="K20" s="60">
        <v>99362</v>
      </c>
      <c r="L20" s="60">
        <v>11.5</v>
      </c>
      <c r="M20" s="61">
        <v>68.19</v>
      </c>
    </row>
    <row r="21" spans="1:13" x14ac:dyDescent="0.2">
      <c r="A21" s="3">
        <v>14</v>
      </c>
      <c r="B21" s="59">
        <v>2.1499999999999999E-4</v>
      </c>
      <c r="C21" s="59">
        <v>2.1499999999999999E-4</v>
      </c>
      <c r="D21" s="60">
        <v>99207.4</v>
      </c>
      <c r="E21" s="60">
        <v>21.3</v>
      </c>
      <c r="F21" s="61">
        <v>62.75</v>
      </c>
      <c r="G21" s="3" t="s">
        <v>12</v>
      </c>
      <c r="H21" s="3">
        <v>14</v>
      </c>
      <c r="I21" s="59">
        <v>1.4999999999999999E-4</v>
      </c>
      <c r="J21" s="59">
        <v>1.4999999999999999E-4</v>
      </c>
      <c r="K21" s="60">
        <v>99350.399999999994</v>
      </c>
      <c r="L21" s="60">
        <v>14.9</v>
      </c>
      <c r="M21" s="61">
        <v>67.2</v>
      </c>
    </row>
    <row r="22" spans="1:13" x14ac:dyDescent="0.2">
      <c r="A22" s="3">
        <v>15</v>
      </c>
      <c r="B22" s="59">
        <v>2.7700000000000001E-4</v>
      </c>
      <c r="C22" s="59">
        <v>2.7599999999999999E-4</v>
      </c>
      <c r="D22" s="60">
        <v>99186.1</v>
      </c>
      <c r="E22" s="60">
        <v>27.4</v>
      </c>
      <c r="F22" s="61">
        <v>61.76</v>
      </c>
      <c r="G22" s="3" t="s">
        <v>12</v>
      </c>
      <c r="H22" s="3">
        <v>15</v>
      </c>
      <c r="I22" s="59">
        <v>1.6100000000000001E-4</v>
      </c>
      <c r="J22" s="59">
        <v>1.6100000000000001E-4</v>
      </c>
      <c r="K22" s="60">
        <v>99335.5</v>
      </c>
      <c r="L22" s="60">
        <v>16</v>
      </c>
      <c r="M22" s="61">
        <v>66.209999999999994</v>
      </c>
    </row>
    <row r="23" spans="1:13" x14ac:dyDescent="0.2">
      <c r="A23" s="3">
        <v>16</v>
      </c>
      <c r="B23" s="59">
        <v>3.7199999999999999E-4</v>
      </c>
      <c r="C23" s="59">
        <v>3.7199999999999999E-4</v>
      </c>
      <c r="D23" s="60">
        <v>99158.6</v>
      </c>
      <c r="E23" s="60">
        <v>36.9</v>
      </c>
      <c r="F23" s="61">
        <v>60.78</v>
      </c>
      <c r="G23" s="3" t="s">
        <v>12</v>
      </c>
      <c r="H23" s="3">
        <v>16</v>
      </c>
      <c r="I23" s="59">
        <v>2.2900000000000001E-4</v>
      </c>
      <c r="J23" s="59">
        <v>2.2900000000000001E-4</v>
      </c>
      <c r="K23" s="60">
        <v>99319.5</v>
      </c>
      <c r="L23" s="60">
        <v>22.8</v>
      </c>
      <c r="M23" s="61">
        <v>65.22</v>
      </c>
    </row>
    <row r="24" spans="1:13" x14ac:dyDescent="0.2">
      <c r="A24" s="3">
        <v>17</v>
      </c>
      <c r="B24" s="59">
        <v>5.4699999999999996E-4</v>
      </c>
      <c r="C24" s="59">
        <v>5.4699999999999996E-4</v>
      </c>
      <c r="D24" s="60">
        <v>99121.8</v>
      </c>
      <c r="E24" s="60">
        <v>54.2</v>
      </c>
      <c r="F24" s="61">
        <v>59.8</v>
      </c>
      <c r="G24" s="3" t="s">
        <v>12</v>
      </c>
      <c r="H24" s="3">
        <v>17</v>
      </c>
      <c r="I24" s="59">
        <v>2.5799999999999998E-4</v>
      </c>
      <c r="J24" s="59">
        <v>2.5799999999999998E-4</v>
      </c>
      <c r="K24" s="60">
        <v>99296.7</v>
      </c>
      <c r="L24" s="60">
        <v>25.6</v>
      </c>
      <c r="M24" s="61">
        <v>64.23</v>
      </c>
    </row>
    <row r="25" spans="1:13" x14ac:dyDescent="0.2">
      <c r="A25" s="3">
        <v>18</v>
      </c>
      <c r="B25" s="59">
        <v>7.4299999999999995E-4</v>
      </c>
      <c r="C25" s="59">
        <v>7.4299999999999995E-4</v>
      </c>
      <c r="D25" s="60">
        <v>99067.6</v>
      </c>
      <c r="E25" s="60">
        <v>73.599999999999994</v>
      </c>
      <c r="F25" s="61">
        <v>58.83</v>
      </c>
      <c r="G25" s="3" t="s">
        <v>12</v>
      </c>
      <c r="H25" s="3">
        <v>18</v>
      </c>
      <c r="I25" s="59">
        <v>2.6899999999999998E-4</v>
      </c>
      <c r="J25" s="59">
        <v>2.6899999999999998E-4</v>
      </c>
      <c r="K25" s="60">
        <v>99271.1</v>
      </c>
      <c r="L25" s="60">
        <v>26.7</v>
      </c>
      <c r="M25" s="61">
        <v>63.25</v>
      </c>
    </row>
    <row r="26" spans="1:13" x14ac:dyDescent="0.2">
      <c r="A26" s="3">
        <v>19</v>
      </c>
      <c r="B26" s="59">
        <v>6.8499999999999995E-4</v>
      </c>
      <c r="C26" s="59">
        <v>6.8400000000000004E-4</v>
      </c>
      <c r="D26" s="60">
        <v>98994</v>
      </c>
      <c r="E26" s="60">
        <v>67.8</v>
      </c>
      <c r="F26" s="61">
        <v>57.87</v>
      </c>
      <c r="G26" s="3" t="s">
        <v>12</v>
      </c>
      <c r="H26" s="3">
        <v>19</v>
      </c>
      <c r="I26" s="59">
        <v>3.1599999999999998E-4</v>
      </c>
      <c r="J26" s="59">
        <v>3.1599999999999998E-4</v>
      </c>
      <c r="K26" s="60">
        <v>99244.4</v>
      </c>
      <c r="L26" s="60">
        <v>31.3</v>
      </c>
      <c r="M26" s="61">
        <v>62.27</v>
      </c>
    </row>
    <row r="27" spans="1:13" x14ac:dyDescent="0.2">
      <c r="A27" s="3">
        <v>20</v>
      </c>
      <c r="B27" s="59">
        <v>8.34E-4</v>
      </c>
      <c r="C27" s="59">
        <v>8.34E-4</v>
      </c>
      <c r="D27" s="60">
        <v>98926.2</v>
      </c>
      <c r="E27" s="60">
        <v>82.5</v>
      </c>
      <c r="F27" s="61">
        <v>56.91</v>
      </c>
      <c r="G27" s="3" t="s">
        <v>12</v>
      </c>
      <c r="H27" s="3">
        <v>20</v>
      </c>
      <c r="I27" s="59">
        <v>2.9599999999999998E-4</v>
      </c>
      <c r="J27" s="59">
        <v>2.9599999999999998E-4</v>
      </c>
      <c r="K27" s="60">
        <v>99213.1</v>
      </c>
      <c r="L27" s="60">
        <v>29.3</v>
      </c>
      <c r="M27" s="61">
        <v>61.29</v>
      </c>
    </row>
    <row r="28" spans="1:13" x14ac:dyDescent="0.2">
      <c r="A28" s="3">
        <v>21</v>
      </c>
      <c r="B28" s="59">
        <v>7.67E-4</v>
      </c>
      <c r="C28" s="59">
        <v>7.67E-4</v>
      </c>
      <c r="D28" s="60">
        <v>98843.7</v>
      </c>
      <c r="E28" s="60">
        <v>75.8</v>
      </c>
      <c r="F28" s="61">
        <v>55.96</v>
      </c>
      <c r="G28" s="3" t="s">
        <v>12</v>
      </c>
      <c r="H28" s="3">
        <v>21</v>
      </c>
      <c r="I28" s="59">
        <v>2.9500000000000001E-4</v>
      </c>
      <c r="J28" s="59">
        <v>2.9500000000000001E-4</v>
      </c>
      <c r="K28" s="60">
        <v>99183.7</v>
      </c>
      <c r="L28" s="60">
        <v>29.3</v>
      </c>
      <c r="M28" s="61">
        <v>60.3</v>
      </c>
    </row>
    <row r="29" spans="1:13" x14ac:dyDescent="0.2">
      <c r="A29" s="3">
        <v>22</v>
      </c>
      <c r="B29" s="59">
        <v>8.6399999999999997E-4</v>
      </c>
      <c r="C29" s="59">
        <v>8.6399999999999997E-4</v>
      </c>
      <c r="D29" s="60">
        <v>98768</v>
      </c>
      <c r="E29" s="60">
        <v>85.3</v>
      </c>
      <c r="F29" s="61">
        <v>55</v>
      </c>
      <c r="G29" s="3" t="s">
        <v>12</v>
      </c>
      <c r="H29" s="3">
        <v>22</v>
      </c>
      <c r="I29" s="59">
        <v>3.01E-4</v>
      </c>
      <c r="J29" s="59">
        <v>3.01E-4</v>
      </c>
      <c r="K29" s="60">
        <v>99154.5</v>
      </c>
      <c r="L29" s="60">
        <v>29.9</v>
      </c>
      <c r="M29" s="61">
        <v>59.32</v>
      </c>
    </row>
    <row r="30" spans="1:13" x14ac:dyDescent="0.2">
      <c r="A30" s="3">
        <v>23</v>
      </c>
      <c r="B30" s="59">
        <v>8.4500000000000005E-4</v>
      </c>
      <c r="C30" s="59">
        <v>8.4500000000000005E-4</v>
      </c>
      <c r="D30" s="60">
        <v>98682.6</v>
      </c>
      <c r="E30" s="60">
        <v>83.3</v>
      </c>
      <c r="F30" s="61">
        <v>54.05</v>
      </c>
      <c r="G30" s="3" t="s">
        <v>12</v>
      </c>
      <c r="H30" s="3">
        <v>23</v>
      </c>
      <c r="I30" s="59">
        <v>3.1199999999999999E-4</v>
      </c>
      <c r="J30" s="59">
        <v>3.1199999999999999E-4</v>
      </c>
      <c r="K30" s="60">
        <v>99124.6</v>
      </c>
      <c r="L30" s="60">
        <v>30.9</v>
      </c>
      <c r="M30" s="61">
        <v>58.34</v>
      </c>
    </row>
    <row r="31" spans="1:13" x14ac:dyDescent="0.2">
      <c r="A31" s="3">
        <v>24</v>
      </c>
      <c r="B31" s="59">
        <v>8.1099999999999998E-4</v>
      </c>
      <c r="C31" s="59">
        <v>8.1099999999999998E-4</v>
      </c>
      <c r="D31" s="60">
        <v>98599.3</v>
      </c>
      <c r="E31" s="60">
        <v>80</v>
      </c>
      <c r="F31" s="61">
        <v>53.1</v>
      </c>
      <c r="G31" s="3" t="s">
        <v>12</v>
      </c>
      <c r="H31" s="3">
        <v>24</v>
      </c>
      <c r="I31" s="59">
        <v>2.9999999999999997E-4</v>
      </c>
      <c r="J31" s="59">
        <v>2.9999999999999997E-4</v>
      </c>
      <c r="K31" s="60">
        <v>99093.7</v>
      </c>
      <c r="L31" s="60">
        <v>29.7</v>
      </c>
      <c r="M31" s="61">
        <v>57.36</v>
      </c>
    </row>
    <row r="32" spans="1:13" x14ac:dyDescent="0.2">
      <c r="A32" s="3">
        <v>25</v>
      </c>
      <c r="B32" s="59">
        <v>8.8500000000000004E-4</v>
      </c>
      <c r="C32" s="59">
        <v>8.8500000000000004E-4</v>
      </c>
      <c r="D32" s="60">
        <v>98519.3</v>
      </c>
      <c r="E32" s="60">
        <v>87.2</v>
      </c>
      <c r="F32" s="61">
        <v>52.14</v>
      </c>
      <c r="G32" s="3" t="s">
        <v>12</v>
      </c>
      <c r="H32" s="3">
        <v>25</v>
      </c>
      <c r="I32" s="59">
        <v>3.2899999999999997E-4</v>
      </c>
      <c r="J32" s="59">
        <v>3.2899999999999997E-4</v>
      </c>
      <c r="K32" s="60">
        <v>99064</v>
      </c>
      <c r="L32" s="60">
        <v>32.6</v>
      </c>
      <c r="M32" s="61">
        <v>56.37</v>
      </c>
    </row>
    <row r="33" spans="1:13" x14ac:dyDescent="0.2">
      <c r="A33" s="3">
        <v>26</v>
      </c>
      <c r="B33" s="59">
        <v>8.6499999999999999E-4</v>
      </c>
      <c r="C33" s="59">
        <v>8.6499999999999999E-4</v>
      </c>
      <c r="D33" s="60">
        <v>98432.1</v>
      </c>
      <c r="E33" s="60">
        <v>85.1</v>
      </c>
      <c r="F33" s="61">
        <v>51.18</v>
      </c>
      <c r="G33" s="3" t="s">
        <v>12</v>
      </c>
      <c r="H33" s="3">
        <v>26</v>
      </c>
      <c r="I33" s="59">
        <v>3.5E-4</v>
      </c>
      <c r="J33" s="59">
        <v>3.5E-4</v>
      </c>
      <c r="K33" s="60">
        <v>99031.4</v>
      </c>
      <c r="L33" s="60">
        <v>34.700000000000003</v>
      </c>
      <c r="M33" s="61">
        <v>55.39</v>
      </c>
    </row>
    <row r="34" spans="1:13" x14ac:dyDescent="0.2">
      <c r="A34" s="3">
        <v>27</v>
      </c>
      <c r="B34" s="59">
        <v>8.8500000000000004E-4</v>
      </c>
      <c r="C34" s="59">
        <v>8.8500000000000004E-4</v>
      </c>
      <c r="D34" s="60">
        <v>98347</v>
      </c>
      <c r="E34" s="60">
        <v>87</v>
      </c>
      <c r="F34" s="61">
        <v>50.23</v>
      </c>
      <c r="G34" s="3" t="s">
        <v>12</v>
      </c>
      <c r="H34" s="3">
        <v>27</v>
      </c>
      <c r="I34" s="59">
        <v>3.5300000000000002E-4</v>
      </c>
      <c r="J34" s="59">
        <v>3.5300000000000002E-4</v>
      </c>
      <c r="K34" s="60">
        <v>98996.7</v>
      </c>
      <c r="L34" s="60">
        <v>35</v>
      </c>
      <c r="M34" s="61">
        <v>54.41</v>
      </c>
    </row>
    <row r="35" spans="1:13" x14ac:dyDescent="0.2">
      <c r="A35" s="3">
        <v>28</v>
      </c>
      <c r="B35" s="59">
        <v>9.3999999999999997E-4</v>
      </c>
      <c r="C35" s="59">
        <v>9.3899999999999995E-4</v>
      </c>
      <c r="D35" s="60">
        <v>98260</v>
      </c>
      <c r="E35" s="60">
        <v>92.3</v>
      </c>
      <c r="F35" s="61">
        <v>49.27</v>
      </c>
      <c r="G35" s="3" t="s">
        <v>12</v>
      </c>
      <c r="H35" s="3">
        <v>28</v>
      </c>
      <c r="I35" s="59">
        <v>3.6999999999999999E-4</v>
      </c>
      <c r="J35" s="59">
        <v>3.6999999999999999E-4</v>
      </c>
      <c r="K35" s="60">
        <v>98961.7</v>
      </c>
      <c r="L35" s="60">
        <v>36.6</v>
      </c>
      <c r="M35" s="61">
        <v>53.43</v>
      </c>
    </row>
    <row r="36" spans="1:13" x14ac:dyDescent="0.2">
      <c r="A36" s="3">
        <v>29</v>
      </c>
      <c r="B36" s="59">
        <v>9.6500000000000004E-4</v>
      </c>
      <c r="C36" s="59">
        <v>9.6400000000000001E-4</v>
      </c>
      <c r="D36" s="60">
        <v>98167.7</v>
      </c>
      <c r="E36" s="60">
        <v>94.7</v>
      </c>
      <c r="F36" s="61">
        <v>48.32</v>
      </c>
      <c r="G36" s="3" t="s">
        <v>12</v>
      </c>
      <c r="H36" s="3">
        <v>29</v>
      </c>
      <c r="I36" s="59">
        <v>4.1199999999999999E-4</v>
      </c>
      <c r="J36" s="59">
        <v>4.1199999999999999E-4</v>
      </c>
      <c r="K36" s="60">
        <v>98925.1</v>
      </c>
      <c r="L36" s="60">
        <v>40.799999999999997</v>
      </c>
      <c r="M36" s="61">
        <v>52.45</v>
      </c>
    </row>
    <row r="37" spans="1:13" x14ac:dyDescent="0.2">
      <c r="A37" s="3">
        <v>30</v>
      </c>
      <c r="B37" s="59">
        <v>1.01E-3</v>
      </c>
      <c r="C37" s="59">
        <v>1.0089999999999999E-3</v>
      </c>
      <c r="D37" s="60">
        <v>98073.1</v>
      </c>
      <c r="E37" s="60">
        <v>99</v>
      </c>
      <c r="F37" s="61">
        <v>47.36</v>
      </c>
      <c r="G37" s="3" t="s">
        <v>12</v>
      </c>
      <c r="H37" s="3">
        <v>30</v>
      </c>
      <c r="I37" s="59">
        <v>4.4900000000000002E-4</v>
      </c>
      <c r="J37" s="59">
        <v>4.4900000000000002E-4</v>
      </c>
      <c r="K37" s="60">
        <v>98884.3</v>
      </c>
      <c r="L37" s="60">
        <v>44.4</v>
      </c>
      <c r="M37" s="61">
        <v>51.47</v>
      </c>
    </row>
    <row r="38" spans="1:13" x14ac:dyDescent="0.2">
      <c r="A38" s="3">
        <v>31</v>
      </c>
      <c r="B38" s="59">
        <v>1.0269999999999999E-3</v>
      </c>
      <c r="C38" s="59">
        <v>1.0269999999999999E-3</v>
      </c>
      <c r="D38" s="60">
        <v>97974.1</v>
      </c>
      <c r="E38" s="60">
        <v>100.6</v>
      </c>
      <c r="F38" s="61">
        <v>46.41</v>
      </c>
      <c r="G38" s="3" t="s">
        <v>12</v>
      </c>
      <c r="H38" s="3">
        <v>31</v>
      </c>
      <c r="I38" s="59">
        <v>4.8000000000000001E-4</v>
      </c>
      <c r="J38" s="59">
        <v>4.8000000000000001E-4</v>
      </c>
      <c r="K38" s="60">
        <v>98839.9</v>
      </c>
      <c r="L38" s="60">
        <v>47.4</v>
      </c>
      <c r="M38" s="61">
        <v>50.49</v>
      </c>
    </row>
    <row r="39" spans="1:13" x14ac:dyDescent="0.2">
      <c r="A39" s="3">
        <v>32</v>
      </c>
      <c r="B39" s="59">
        <v>1.1360000000000001E-3</v>
      </c>
      <c r="C39" s="59">
        <v>1.1349999999999999E-3</v>
      </c>
      <c r="D39" s="60">
        <v>97873.5</v>
      </c>
      <c r="E39" s="60">
        <v>111.1</v>
      </c>
      <c r="F39" s="61">
        <v>45.46</v>
      </c>
      <c r="G39" s="3" t="s">
        <v>12</v>
      </c>
      <c r="H39" s="3">
        <v>32</v>
      </c>
      <c r="I39" s="59">
        <v>4.9399999999999997E-4</v>
      </c>
      <c r="J39" s="59">
        <v>4.9399999999999997E-4</v>
      </c>
      <c r="K39" s="60">
        <v>98792.4</v>
      </c>
      <c r="L39" s="60">
        <v>48.8</v>
      </c>
      <c r="M39" s="61">
        <v>49.52</v>
      </c>
    </row>
    <row r="40" spans="1:13" x14ac:dyDescent="0.2">
      <c r="A40" s="3">
        <v>33</v>
      </c>
      <c r="B40" s="59">
        <v>1.116E-3</v>
      </c>
      <c r="C40" s="59">
        <v>1.1150000000000001E-3</v>
      </c>
      <c r="D40" s="60">
        <v>97762.4</v>
      </c>
      <c r="E40" s="60">
        <v>109</v>
      </c>
      <c r="F40" s="61">
        <v>44.51</v>
      </c>
      <c r="G40" s="3" t="s">
        <v>12</v>
      </c>
      <c r="H40" s="3">
        <v>33</v>
      </c>
      <c r="I40" s="59">
        <v>5.2599999999999999E-4</v>
      </c>
      <c r="J40" s="59">
        <v>5.2599999999999999E-4</v>
      </c>
      <c r="K40" s="60">
        <v>98743.7</v>
      </c>
      <c r="L40" s="60">
        <v>51.9</v>
      </c>
      <c r="M40" s="61">
        <v>48.54</v>
      </c>
    </row>
    <row r="41" spans="1:13" x14ac:dyDescent="0.2">
      <c r="A41" s="3">
        <v>34</v>
      </c>
      <c r="B41" s="59">
        <v>1.1509999999999999E-3</v>
      </c>
      <c r="C41" s="59">
        <v>1.15E-3</v>
      </c>
      <c r="D41" s="60">
        <v>97653.4</v>
      </c>
      <c r="E41" s="60">
        <v>112.3</v>
      </c>
      <c r="F41" s="61">
        <v>43.56</v>
      </c>
      <c r="G41" s="3" t="s">
        <v>12</v>
      </c>
      <c r="H41" s="3">
        <v>34</v>
      </c>
      <c r="I41" s="59">
        <v>6.2100000000000002E-4</v>
      </c>
      <c r="J41" s="59">
        <v>6.2100000000000002E-4</v>
      </c>
      <c r="K41" s="60">
        <v>98691.8</v>
      </c>
      <c r="L41" s="60">
        <v>61.3</v>
      </c>
      <c r="M41" s="61">
        <v>47.57</v>
      </c>
    </row>
    <row r="42" spans="1:13" x14ac:dyDescent="0.2">
      <c r="A42" s="3">
        <v>35</v>
      </c>
      <c r="B42" s="59">
        <v>1.238E-3</v>
      </c>
      <c r="C42" s="59">
        <v>1.238E-3</v>
      </c>
      <c r="D42" s="60">
        <v>97541.1</v>
      </c>
      <c r="E42" s="60">
        <v>120.7</v>
      </c>
      <c r="F42" s="61">
        <v>42.61</v>
      </c>
      <c r="G42" s="3" t="s">
        <v>12</v>
      </c>
      <c r="H42" s="3">
        <v>35</v>
      </c>
      <c r="I42" s="59">
        <v>6.2600000000000004E-4</v>
      </c>
      <c r="J42" s="59">
        <v>6.2600000000000004E-4</v>
      </c>
      <c r="K42" s="60">
        <v>98630.5</v>
      </c>
      <c r="L42" s="60">
        <v>61.7</v>
      </c>
      <c r="M42" s="61">
        <v>46.6</v>
      </c>
    </row>
    <row r="43" spans="1:13" x14ac:dyDescent="0.2">
      <c r="A43" s="3">
        <v>36</v>
      </c>
      <c r="B43" s="59">
        <v>1.302E-3</v>
      </c>
      <c r="C43" s="59">
        <v>1.3010000000000001E-3</v>
      </c>
      <c r="D43" s="60">
        <v>97420.4</v>
      </c>
      <c r="E43" s="60">
        <v>126.7</v>
      </c>
      <c r="F43" s="61">
        <v>41.66</v>
      </c>
      <c r="G43" s="3" t="s">
        <v>12</v>
      </c>
      <c r="H43" s="3">
        <v>36</v>
      </c>
      <c r="I43" s="59">
        <v>6.8199999999999999E-4</v>
      </c>
      <c r="J43" s="59">
        <v>6.8199999999999999E-4</v>
      </c>
      <c r="K43" s="60">
        <v>98568.7</v>
      </c>
      <c r="L43" s="60">
        <v>67.2</v>
      </c>
      <c r="M43" s="61">
        <v>45.63</v>
      </c>
    </row>
    <row r="44" spans="1:13" x14ac:dyDescent="0.2">
      <c r="A44" s="3">
        <v>37</v>
      </c>
      <c r="B44" s="59">
        <v>1.384E-3</v>
      </c>
      <c r="C44" s="59">
        <v>1.3829999999999999E-3</v>
      </c>
      <c r="D44" s="60">
        <v>97293.6</v>
      </c>
      <c r="E44" s="60">
        <v>134.6</v>
      </c>
      <c r="F44" s="61">
        <v>40.71</v>
      </c>
      <c r="G44" s="3" t="s">
        <v>12</v>
      </c>
      <c r="H44" s="3">
        <v>37</v>
      </c>
      <c r="I44" s="59">
        <v>7.3499999999999998E-4</v>
      </c>
      <c r="J44" s="59">
        <v>7.3499999999999998E-4</v>
      </c>
      <c r="K44" s="60">
        <v>98501.5</v>
      </c>
      <c r="L44" s="60">
        <v>72.400000000000006</v>
      </c>
      <c r="M44" s="61">
        <v>44.66</v>
      </c>
    </row>
    <row r="45" spans="1:13" x14ac:dyDescent="0.2">
      <c r="A45" s="3">
        <v>38</v>
      </c>
      <c r="B45" s="59">
        <v>1.382E-3</v>
      </c>
      <c r="C45" s="59">
        <v>1.3810000000000001E-3</v>
      </c>
      <c r="D45" s="60">
        <v>97159</v>
      </c>
      <c r="E45" s="60">
        <v>134.1</v>
      </c>
      <c r="F45" s="61">
        <v>39.770000000000003</v>
      </c>
      <c r="G45" s="3" t="s">
        <v>12</v>
      </c>
      <c r="H45" s="3">
        <v>38</v>
      </c>
      <c r="I45" s="59">
        <v>8.5099999999999998E-4</v>
      </c>
      <c r="J45" s="59">
        <v>8.4999999999999995E-4</v>
      </c>
      <c r="K45" s="60">
        <v>98429.1</v>
      </c>
      <c r="L45" s="60">
        <v>83.7</v>
      </c>
      <c r="M45" s="61">
        <v>43.69</v>
      </c>
    </row>
    <row r="46" spans="1:13" x14ac:dyDescent="0.2">
      <c r="A46" s="3">
        <v>39</v>
      </c>
      <c r="B46" s="59">
        <v>1.5610000000000001E-3</v>
      </c>
      <c r="C46" s="59">
        <v>1.56E-3</v>
      </c>
      <c r="D46" s="60">
        <v>97024.9</v>
      </c>
      <c r="E46" s="60">
        <v>151.4</v>
      </c>
      <c r="F46" s="61">
        <v>38.82</v>
      </c>
      <c r="G46" s="3" t="s">
        <v>12</v>
      </c>
      <c r="H46" s="3">
        <v>39</v>
      </c>
      <c r="I46" s="59">
        <v>9.01E-4</v>
      </c>
      <c r="J46" s="59">
        <v>8.9999999999999998E-4</v>
      </c>
      <c r="K46" s="60">
        <v>98345.4</v>
      </c>
      <c r="L46" s="60">
        <v>88.6</v>
      </c>
      <c r="M46" s="61">
        <v>42.73</v>
      </c>
    </row>
    <row r="47" spans="1:13" x14ac:dyDescent="0.2">
      <c r="A47" s="3">
        <v>40</v>
      </c>
      <c r="B47" s="59">
        <v>1.681E-3</v>
      </c>
      <c r="C47" s="59">
        <v>1.6800000000000001E-3</v>
      </c>
      <c r="D47" s="60">
        <v>96873.5</v>
      </c>
      <c r="E47" s="60">
        <v>162.69999999999999</v>
      </c>
      <c r="F47" s="61">
        <v>37.880000000000003</v>
      </c>
      <c r="G47" s="3" t="s">
        <v>12</v>
      </c>
      <c r="H47" s="3">
        <v>40</v>
      </c>
      <c r="I47" s="59">
        <v>9.5399999999999999E-4</v>
      </c>
      <c r="J47" s="59">
        <v>9.5399999999999999E-4</v>
      </c>
      <c r="K47" s="60">
        <v>98256.9</v>
      </c>
      <c r="L47" s="60">
        <v>93.7</v>
      </c>
      <c r="M47" s="61">
        <v>41.76</v>
      </c>
    </row>
    <row r="48" spans="1:13" x14ac:dyDescent="0.2">
      <c r="A48" s="3">
        <v>41</v>
      </c>
      <c r="B48" s="59">
        <v>1.7520000000000001E-3</v>
      </c>
      <c r="C48" s="59">
        <v>1.75E-3</v>
      </c>
      <c r="D48" s="60">
        <v>96710.8</v>
      </c>
      <c r="E48" s="60">
        <v>169.2</v>
      </c>
      <c r="F48" s="61">
        <v>36.950000000000003</v>
      </c>
      <c r="G48" s="3" t="s">
        <v>12</v>
      </c>
      <c r="H48" s="3">
        <v>41</v>
      </c>
      <c r="I48" s="59">
        <v>1.039E-3</v>
      </c>
      <c r="J48" s="59">
        <v>1.039E-3</v>
      </c>
      <c r="K48" s="60">
        <v>98163.199999999997</v>
      </c>
      <c r="L48" s="60">
        <v>102</v>
      </c>
      <c r="M48" s="61">
        <v>40.799999999999997</v>
      </c>
    </row>
    <row r="49" spans="1:13" x14ac:dyDescent="0.2">
      <c r="A49" s="3">
        <v>42</v>
      </c>
      <c r="B49" s="59">
        <v>1.9059999999999999E-3</v>
      </c>
      <c r="C49" s="59">
        <v>1.905E-3</v>
      </c>
      <c r="D49" s="60">
        <v>96541.5</v>
      </c>
      <c r="E49" s="60">
        <v>183.9</v>
      </c>
      <c r="F49" s="61">
        <v>36.01</v>
      </c>
      <c r="G49" s="3" t="s">
        <v>12</v>
      </c>
      <c r="H49" s="3">
        <v>42</v>
      </c>
      <c r="I49" s="59">
        <v>1.183E-3</v>
      </c>
      <c r="J49" s="59">
        <v>1.1820000000000001E-3</v>
      </c>
      <c r="K49" s="60">
        <v>98061.2</v>
      </c>
      <c r="L49" s="60">
        <v>115.9</v>
      </c>
      <c r="M49" s="61">
        <v>39.85</v>
      </c>
    </row>
    <row r="50" spans="1:13" x14ac:dyDescent="0.2">
      <c r="A50" s="3">
        <v>43</v>
      </c>
      <c r="B50" s="59">
        <v>2.199E-3</v>
      </c>
      <c r="C50" s="59">
        <v>2.1970000000000002E-3</v>
      </c>
      <c r="D50" s="60">
        <v>96357.6</v>
      </c>
      <c r="E50" s="60">
        <v>211.7</v>
      </c>
      <c r="F50" s="61">
        <v>35.08</v>
      </c>
      <c r="G50" s="3" t="s">
        <v>12</v>
      </c>
      <c r="H50" s="3">
        <v>43</v>
      </c>
      <c r="I50" s="59">
        <v>1.3519999999999999E-3</v>
      </c>
      <c r="J50" s="59">
        <v>1.351E-3</v>
      </c>
      <c r="K50" s="60">
        <v>97945.3</v>
      </c>
      <c r="L50" s="60">
        <v>132.30000000000001</v>
      </c>
      <c r="M50" s="61">
        <v>38.89</v>
      </c>
    </row>
    <row r="51" spans="1:13" x14ac:dyDescent="0.2">
      <c r="A51" s="3">
        <v>44</v>
      </c>
      <c r="B51" s="59">
        <v>2.2300000000000002E-3</v>
      </c>
      <c r="C51" s="59">
        <v>2.2279999999999999E-3</v>
      </c>
      <c r="D51" s="60">
        <v>96146</v>
      </c>
      <c r="E51" s="60">
        <v>214.2</v>
      </c>
      <c r="F51" s="61">
        <v>34.159999999999997</v>
      </c>
      <c r="G51" s="3" t="s">
        <v>12</v>
      </c>
      <c r="H51" s="3">
        <v>44</v>
      </c>
      <c r="I51" s="59">
        <v>1.487E-3</v>
      </c>
      <c r="J51" s="59">
        <v>1.4859999999999999E-3</v>
      </c>
      <c r="K51" s="60">
        <v>97812.9</v>
      </c>
      <c r="L51" s="60">
        <v>145.30000000000001</v>
      </c>
      <c r="M51" s="61">
        <v>37.94</v>
      </c>
    </row>
    <row r="52" spans="1:13" x14ac:dyDescent="0.2">
      <c r="A52" s="3">
        <v>45</v>
      </c>
      <c r="B52" s="59">
        <v>2.4199999999999998E-3</v>
      </c>
      <c r="C52" s="59">
        <v>2.4169999999999999E-3</v>
      </c>
      <c r="D52" s="60">
        <v>95931.8</v>
      </c>
      <c r="E52" s="60">
        <v>231.9</v>
      </c>
      <c r="F52" s="61">
        <v>33.229999999999997</v>
      </c>
      <c r="G52" s="3" t="s">
        <v>12</v>
      </c>
      <c r="H52" s="3">
        <v>45</v>
      </c>
      <c r="I52" s="59">
        <v>1.619E-3</v>
      </c>
      <c r="J52" s="59">
        <v>1.6169999999999999E-3</v>
      </c>
      <c r="K52" s="60">
        <v>97667.6</v>
      </c>
      <c r="L52" s="60">
        <v>158</v>
      </c>
      <c r="M52" s="61">
        <v>37</v>
      </c>
    </row>
    <row r="53" spans="1:13" x14ac:dyDescent="0.2">
      <c r="A53" s="3">
        <v>46</v>
      </c>
      <c r="B53" s="59">
        <v>2.7239999999999999E-3</v>
      </c>
      <c r="C53" s="59">
        <v>2.7200000000000002E-3</v>
      </c>
      <c r="D53" s="60">
        <v>95699.9</v>
      </c>
      <c r="E53" s="60">
        <v>260.3</v>
      </c>
      <c r="F53" s="61">
        <v>32.31</v>
      </c>
      <c r="G53" s="3" t="s">
        <v>12</v>
      </c>
      <c r="H53" s="3">
        <v>46</v>
      </c>
      <c r="I53" s="59">
        <v>1.8680000000000001E-3</v>
      </c>
      <c r="J53" s="59">
        <v>1.867E-3</v>
      </c>
      <c r="K53" s="60">
        <v>97509.6</v>
      </c>
      <c r="L53" s="60">
        <v>182</v>
      </c>
      <c r="M53" s="61">
        <v>36.06</v>
      </c>
    </row>
    <row r="54" spans="1:13" x14ac:dyDescent="0.2">
      <c r="A54" s="3">
        <v>47</v>
      </c>
      <c r="B54" s="59">
        <v>3.0860000000000002E-3</v>
      </c>
      <c r="C54" s="59">
        <v>3.081E-3</v>
      </c>
      <c r="D54" s="60">
        <v>95439.6</v>
      </c>
      <c r="E54" s="60">
        <v>294</v>
      </c>
      <c r="F54" s="61">
        <v>31.4</v>
      </c>
      <c r="G54" s="3" t="s">
        <v>12</v>
      </c>
      <c r="H54" s="3">
        <v>47</v>
      </c>
      <c r="I54" s="59">
        <v>2.0430000000000001E-3</v>
      </c>
      <c r="J54" s="59">
        <v>2.0409999999999998E-3</v>
      </c>
      <c r="K54" s="60">
        <v>97327.6</v>
      </c>
      <c r="L54" s="60">
        <v>198.6</v>
      </c>
      <c r="M54" s="61">
        <v>35.130000000000003</v>
      </c>
    </row>
    <row r="55" spans="1:13" x14ac:dyDescent="0.2">
      <c r="A55" s="3">
        <v>48</v>
      </c>
      <c r="B55" s="59">
        <v>3.3210000000000002E-3</v>
      </c>
      <c r="C55" s="59">
        <v>3.3159999999999999E-3</v>
      </c>
      <c r="D55" s="60">
        <v>95145.600000000006</v>
      </c>
      <c r="E55" s="60">
        <v>315.5</v>
      </c>
      <c r="F55" s="61">
        <v>30.49</v>
      </c>
      <c r="G55" s="3" t="s">
        <v>12</v>
      </c>
      <c r="H55" s="3">
        <v>48</v>
      </c>
      <c r="I55" s="59">
        <v>2.215E-3</v>
      </c>
      <c r="J55" s="59">
        <v>2.2130000000000001E-3</v>
      </c>
      <c r="K55" s="60">
        <v>97129</v>
      </c>
      <c r="L55" s="60">
        <v>214.9</v>
      </c>
      <c r="M55" s="61">
        <v>34.200000000000003</v>
      </c>
    </row>
    <row r="56" spans="1:13" x14ac:dyDescent="0.2">
      <c r="A56" s="3">
        <v>49</v>
      </c>
      <c r="B56" s="59">
        <v>3.7260000000000001E-3</v>
      </c>
      <c r="C56" s="59">
        <v>3.7190000000000001E-3</v>
      </c>
      <c r="D56" s="60">
        <v>94830.1</v>
      </c>
      <c r="E56" s="60">
        <v>352.7</v>
      </c>
      <c r="F56" s="61">
        <v>29.59</v>
      </c>
      <c r="G56" s="3" t="s">
        <v>12</v>
      </c>
      <c r="H56" s="3">
        <v>49</v>
      </c>
      <c r="I56" s="59">
        <v>2.32E-3</v>
      </c>
      <c r="J56" s="59">
        <v>2.317E-3</v>
      </c>
      <c r="K56" s="60">
        <v>96914.1</v>
      </c>
      <c r="L56" s="60">
        <v>224.6</v>
      </c>
      <c r="M56" s="61">
        <v>33.270000000000003</v>
      </c>
    </row>
    <row r="57" spans="1:13" x14ac:dyDescent="0.2">
      <c r="A57" s="3">
        <v>50</v>
      </c>
      <c r="B57" s="59">
        <v>4.0330000000000001E-3</v>
      </c>
      <c r="C57" s="59">
        <v>4.0249999999999999E-3</v>
      </c>
      <c r="D57" s="60">
        <v>94477.4</v>
      </c>
      <c r="E57" s="60">
        <v>380.3</v>
      </c>
      <c r="F57" s="61">
        <v>28.7</v>
      </c>
      <c r="G57" s="3" t="s">
        <v>12</v>
      </c>
      <c r="H57" s="3">
        <v>50</v>
      </c>
      <c r="I57" s="59">
        <v>2.6189999999999998E-3</v>
      </c>
      <c r="J57" s="59">
        <v>2.6159999999999998E-3</v>
      </c>
      <c r="K57" s="60">
        <v>96689.5</v>
      </c>
      <c r="L57" s="60">
        <v>252.9</v>
      </c>
      <c r="M57" s="61">
        <v>32.35</v>
      </c>
    </row>
    <row r="58" spans="1:13" x14ac:dyDescent="0.2">
      <c r="A58" s="3">
        <v>51</v>
      </c>
      <c r="B58" s="59">
        <v>4.3540000000000002E-3</v>
      </c>
      <c r="C58" s="59">
        <v>4.3449999999999999E-3</v>
      </c>
      <c r="D58" s="60">
        <v>94097.1</v>
      </c>
      <c r="E58" s="60">
        <v>408.8</v>
      </c>
      <c r="F58" s="61">
        <v>27.81</v>
      </c>
      <c r="G58" s="3" t="s">
        <v>12</v>
      </c>
      <c r="H58" s="3">
        <v>51</v>
      </c>
      <c r="I58" s="59">
        <v>2.843E-3</v>
      </c>
      <c r="J58" s="59">
        <v>2.8389999999999999E-3</v>
      </c>
      <c r="K58" s="60">
        <v>96436.6</v>
      </c>
      <c r="L58" s="60">
        <v>273.8</v>
      </c>
      <c r="M58" s="61">
        <v>31.43</v>
      </c>
    </row>
    <row r="59" spans="1:13" x14ac:dyDescent="0.2">
      <c r="A59" s="3">
        <v>52</v>
      </c>
      <c r="B59" s="59">
        <v>4.8479999999999999E-3</v>
      </c>
      <c r="C59" s="59">
        <v>4.836E-3</v>
      </c>
      <c r="D59" s="60">
        <v>93688.3</v>
      </c>
      <c r="E59" s="60">
        <v>453.1</v>
      </c>
      <c r="F59" s="61">
        <v>26.93</v>
      </c>
      <c r="G59" s="3" t="s">
        <v>12</v>
      </c>
      <c r="H59" s="3">
        <v>52</v>
      </c>
      <c r="I59" s="59">
        <v>3.0200000000000001E-3</v>
      </c>
      <c r="J59" s="59">
        <v>3.0149999999999999E-3</v>
      </c>
      <c r="K59" s="60">
        <v>96162.8</v>
      </c>
      <c r="L59" s="60">
        <v>289.89999999999998</v>
      </c>
      <c r="M59" s="61">
        <v>30.52</v>
      </c>
    </row>
    <row r="60" spans="1:13" x14ac:dyDescent="0.2">
      <c r="A60" s="3">
        <v>53</v>
      </c>
      <c r="B60" s="59">
        <v>5.1679999999999999E-3</v>
      </c>
      <c r="C60" s="59">
        <v>5.1549999999999999E-3</v>
      </c>
      <c r="D60" s="60">
        <v>93235.199999999997</v>
      </c>
      <c r="E60" s="60">
        <v>480.6</v>
      </c>
      <c r="F60" s="61">
        <v>26.06</v>
      </c>
      <c r="G60" s="3" t="s">
        <v>12</v>
      </c>
      <c r="H60" s="3">
        <v>53</v>
      </c>
      <c r="I60" s="59">
        <v>3.3809999999999999E-3</v>
      </c>
      <c r="J60" s="59">
        <v>3.375E-3</v>
      </c>
      <c r="K60" s="60">
        <v>95872.8</v>
      </c>
      <c r="L60" s="60">
        <v>323.60000000000002</v>
      </c>
      <c r="M60" s="61">
        <v>29.61</v>
      </c>
    </row>
    <row r="61" spans="1:13" x14ac:dyDescent="0.2">
      <c r="A61" s="3">
        <v>54</v>
      </c>
      <c r="B61" s="59">
        <v>5.5970000000000004E-3</v>
      </c>
      <c r="C61" s="59">
        <v>5.5820000000000002E-3</v>
      </c>
      <c r="D61" s="60">
        <v>92754.6</v>
      </c>
      <c r="E61" s="60">
        <v>517.70000000000005</v>
      </c>
      <c r="F61" s="61">
        <v>25.19</v>
      </c>
      <c r="G61" s="3" t="s">
        <v>12</v>
      </c>
      <c r="H61" s="3">
        <v>54</v>
      </c>
      <c r="I61" s="59">
        <v>3.5890000000000002E-3</v>
      </c>
      <c r="J61" s="59">
        <v>3.5829999999999998E-3</v>
      </c>
      <c r="K61" s="60">
        <v>95549.3</v>
      </c>
      <c r="L61" s="60">
        <v>342.3</v>
      </c>
      <c r="M61" s="61">
        <v>28.71</v>
      </c>
    </row>
    <row r="62" spans="1:13" x14ac:dyDescent="0.2">
      <c r="A62" s="3">
        <v>55</v>
      </c>
      <c r="B62" s="59">
        <v>6.1250000000000002E-3</v>
      </c>
      <c r="C62" s="59">
        <v>6.1060000000000003E-3</v>
      </c>
      <c r="D62" s="60">
        <v>92236.9</v>
      </c>
      <c r="E62" s="60">
        <v>563.20000000000005</v>
      </c>
      <c r="F62" s="61">
        <v>24.33</v>
      </c>
      <c r="G62" s="3" t="s">
        <v>12</v>
      </c>
      <c r="H62" s="3">
        <v>55</v>
      </c>
      <c r="I62" s="59">
        <v>3.9350000000000001E-3</v>
      </c>
      <c r="J62" s="59">
        <v>3.9269999999999999E-3</v>
      </c>
      <c r="K62" s="60">
        <v>95206.9</v>
      </c>
      <c r="L62" s="60">
        <v>373.9</v>
      </c>
      <c r="M62" s="61">
        <v>27.81</v>
      </c>
    </row>
    <row r="63" spans="1:13" x14ac:dyDescent="0.2">
      <c r="A63" s="3">
        <v>56</v>
      </c>
      <c r="B63" s="59">
        <v>6.6569999999999997E-3</v>
      </c>
      <c r="C63" s="59">
        <v>6.6350000000000003E-3</v>
      </c>
      <c r="D63" s="60">
        <v>91673.7</v>
      </c>
      <c r="E63" s="60">
        <v>608.20000000000005</v>
      </c>
      <c r="F63" s="61">
        <v>23.48</v>
      </c>
      <c r="G63" s="3" t="s">
        <v>12</v>
      </c>
      <c r="H63" s="3">
        <v>56</v>
      </c>
      <c r="I63" s="59">
        <v>4.3670000000000002E-3</v>
      </c>
      <c r="J63" s="59">
        <v>4.3579999999999999E-3</v>
      </c>
      <c r="K63" s="60">
        <v>94833</v>
      </c>
      <c r="L63" s="60">
        <v>413.2</v>
      </c>
      <c r="M63" s="61">
        <v>26.92</v>
      </c>
    </row>
    <row r="64" spans="1:13" x14ac:dyDescent="0.2">
      <c r="A64" s="3">
        <v>57</v>
      </c>
      <c r="B64" s="59">
        <v>7.5170000000000002E-3</v>
      </c>
      <c r="C64" s="59">
        <v>7.489E-3</v>
      </c>
      <c r="D64" s="60">
        <v>91065.4</v>
      </c>
      <c r="E64" s="60">
        <v>682</v>
      </c>
      <c r="F64" s="61">
        <v>22.63</v>
      </c>
      <c r="G64" s="3" t="s">
        <v>12</v>
      </c>
      <c r="H64" s="3">
        <v>57</v>
      </c>
      <c r="I64" s="59">
        <v>4.6870000000000002E-3</v>
      </c>
      <c r="J64" s="59">
        <v>4.6759999999999996E-3</v>
      </c>
      <c r="K64" s="60">
        <v>94419.8</v>
      </c>
      <c r="L64" s="60">
        <v>441.5</v>
      </c>
      <c r="M64" s="61">
        <v>26.03</v>
      </c>
    </row>
    <row r="65" spans="1:13" x14ac:dyDescent="0.2">
      <c r="A65" s="3">
        <v>58</v>
      </c>
      <c r="B65" s="59">
        <v>8.2660000000000008E-3</v>
      </c>
      <c r="C65" s="59">
        <v>8.2319999999999997E-3</v>
      </c>
      <c r="D65" s="60">
        <v>90383.4</v>
      </c>
      <c r="E65" s="60">
        <v>744</v>
      </c>
      <c r="F65" s="61">
        <v>21.8</v>
      </c>
      <c r="G65" s="3" t="s">
        <v>12</v>
      </c>
      <c r="H65" s="3">
        <v>58</v>
      </c>
      <c r="I65" s="59">
        <v>5.1729999999999996E-3</v>
      </c>
      <c r="J65" s="59">
        <v>5.1599999999999997E-3</v>
      </c>
      <c r="K65" s="60">
        <v>93978.2</v>
      </c>
      <c r="L65" s="60">
        <v>484.9</v>
      </c>
      <c r="M65" s="61">
        <v>25.15</v>
      </c>
    </row>
    <row r="66" spans="1:13" x14ac:dyDescent="0.2">
      <c r="A66" s="3">
        <v>59</v>
      </c>
      <c r="B66" s="59">
        <v>9.0819999999999998E-3</v>
      </c>
      <c r="C66" s="59">
        <v>9.0410000000000004E-3</v>
      </c>
      <c r="D66" s="60">
        <v>89639.4</v>
      </c>
      <c r="E66" s="60">
        <v>810.5</v>
      </c>
      <c r="F66" s="61">
        <v>20.98</v>
      </c>
      <c r="G66" s="3" t="s">
        <v>12</v>
      </c>
      <c r="H66" s="3">
        <v>59</v>
      </c>
      <c r="I66" s="59">
        <v>5.7580000000000001E-3</v>
      </c>
      <c r="J66" s="59">
        <v>5.7409999999999996E-3</v>
      </c>
      <c r="K66" s="60">
        <v>93493.4</v>
      </c>
      <c r="L66" s="60">
        <v>536.79999999999995</v>
      </c>
      <c r="M66" s="61">
        <v>24.28</v>
      </c>
    </row>
    <row r="67" spans="1:13" x14ac:dyDescent="0.2">
      <c r="A67" s="3">
        <v>60</v>
      </c>
      <c r="B67" s="59">
        <v>1.0503E-2</v>
      </c>
      <c r="C67" s="59">
        <v>1.0449E-2</v>
      </c>
      <c r="D67" s="60">
        <v>88829</v>
      </c>
      <c r="E67" s="60">
        <v>928.1</v>
      </c>
      <c r="F67" s="61">
        <v>20.16</v>
      </c>
      <c r="G67" s="3" t="s">
        <v>12</v>
      </c>
      <c r="H67" s="3">
        <v>60</v>
      </c>
      <c r="I67" s="59">
        <v>6.4900000000000001E-3</v>
      </c>
      <c r="J67" s="59">
        <v>6.4689999999999999E-3</v>
      </c>
      <c r="K67" s="60">
        <v>92956.6</v>
      </c>
      <c r="L67" s="60">
        <v>601.29999999999995</v>
      </c>
      <c r="M67" s="61">
        <v>23.42</v>
      </c>
    </row>
    <row r="68" spans="1:13" x14ac:dyDescent="0.2">
      <c r="A68" s="3">
        <v>61</v>
      </c>
      <c r="B68" s="59">
        <v>1.1416000000000001E-2</v>
      </c>
      <c r="C68" s="59">
        <v>1.1351999999999999E-2</v>
      </c>
      <c r="D68" s="60">
        <v>87900.9</v>
      </c>
      <c r="E68" s="60">
        <v>997.8</v>
      </c>
      <c r="F68" s="61">
        <v>19.37</v>
      </c>
      <c r="G68" s="3" t="s">
        <v>12</v>
      </c>
      <c r="H68" s="3">
        <v>61</v>
      </c>
      <c r="I68" s="59">
        <v>6.986E-3</v>
      </c>
      <c r="J68" s="59">
        <v>6.9610000000000002E-3</v>
      </c>
      <c r="K68" s="60">
        <v>92355.199999999997</v>
      </c>
      <c r="L68" s="60">
        <v>642.9</v>
      </c>
      <c r="M68" s="61">
        <v>22.57</v>
      </c>
    </row>
    <row r="69" spans="1:13" x14ac:dyDescent="0.2">
      <c r="A69" s="3">
        <v>62</v>
      </c>
      <c r="B69" s="59">
        <v>1.2999999999999999E-2</v>
      </c>
      <c r="C69" s="59">
        <v>1.2916E-2</v>
      </c>
      <c r="D69" s="60">
        <v>86903</v>
      </c>
      <c r="E69" s="60">
        <v>1122.4000000000001</v>
      </c>
      <c r="F69" s="61">
        <v>18.59</v>
      </c>
      <c r="G69" s="3" t="s">
        <v>12</v>
      </c>
      <c r="H69" s="3">
        <v>62</v>
      </c>
      <c r="I69" s="59">
        <v>7.7060000000000002E-3</v>
      </c>
      <c r="J69" s="59">
        <v>7.6769999999999998E-3</v>
      </c>
      <c r="K69" s="60">
        <v>91712.3</v>
      </c>
      <c r="L69" s="60">
        <v>704</v>
      </c>
      <c r="M69" s="61">
        <v>21.72</v>
      </c>
    </row>
    <row r="70" spans="1:13" x14ac:dyDescent="0.2">
      <c r="A70" s="3">
        <v>63</v>
      </c>
      <c r="B70" s="59">
        <v>1.3849999999999999E-2</v>
      </c>
      <c r="C70" s="59">
        <v>1.3754000000000001E-2</v>
      </c>
      <c r="D70" s="60">
        <v>85780.6</v>
      </c>
      <c r="E70" s="60">
        <v>1179.9000000000001</v>
      </c>
      <c r="F70" s="61">
        <v>17.82</v>
      </c>
      <c r="G70" s="3" t="s">
        <v>12</v>
      </c>
      <c r="H70" s="3">
        <v>63</v>
      </c>
      <c r="I70" s="59">
        <v>8.3239999999999998E-3</v>
      </c>
      <c r="J70" s="59">
        <v>8.2900000000000005E-3</v>
      </c>
      <c r="K70" s="60">
        <v>91008.3</v>
      </c>
      <c r="L70" s="60">
        <v>754.4</v>
      </c>
      <c r="M70" s="61">
        <v>20.89</v>
      </c>
    </row>
    <row r="71" spans="1:13" x14ac:dyDescent="0.2">
      <c r="A71" s="3">
        <v>64</v>
      </c>
      <c r="B71" s="59">
        <v>1.5389999999999999E-2</v>
      </c>
      <c r="C71" s="59">
        <v>1.5273E-2</v>
      </c>
      <c r="D71" s="60">
        <v>84600.8</v>
      </c>
      <c r="E71" s="60">
        <v>1292.0999999999999</v>
      </c>
      <c r="F71" s="61">
        <v>17.07</v>
      </c>
      <c r="G71" s="3" t="s">
        <v>12</v>
      </c>
      <c r="H71" s="3">
        <v>64</v>
      </c>
      <c r="I71" s="59">
        <v>9.3399999999999993E-3</v>
      </c>
      <c r="J71" s="59">
        <v>9.2960000000000004E-3</v>
      </c>
      <c r="K71" s="60">
        <v>90253.8</v>
      </c>
      <c r="L71" s="60">
        <v>839</v>
      </c>
      <c r="M71" s="61">
        <v>20.059999999999999</v>
      </c>
    </row>
    <row r="72" spans="1:13" x14ac:dyDescent="0.2">
      <c r="A72" s="3">
        <v>65</v>
      </c>
      <c r="B72" s="59">
        <v>1.6778999999999999E-2</v>
      </c>
      <c r="C72" s="59">
        <v>1.6639999999999999E-2</v>
      </c>
      <c r="D72" s="60">
        <v>83308.7</v>
      </c>
      <c r="E72" s="60">
        <v>1386.2</v>
      </c>
      <c r="F72" s="61">
        <v>16.32</v>
      </c>
      <c r="G72" s="3" t="s">
        <v>12</v>
      </c>
      <c r="H72" s="3">
        <v>65</v>
      </c>
      <c r="I72" s="59">
        <v>1.0147E-2</v>
      </c>
      <c r="J72" s="59">
        <v>1.0096000000000001E-2</v>
      </c>
      <c r="K72" s="60">
        <v>89414.8</v>
      </c>
      <c r="L72" s="60">
        <v>902.7</v>
      </c>
      <c r="M72" s="61">
        <v>19.239999999999998</v>
      </c>
    </row>
    <row r="73" spans="1:13" x14ac:dyDescent="0.2">
      <c r="A73" s="3">
        <v>66</v>
      </c>
      <c r="B73" s="59">
        <v>1.8449E-2</v>
      </c>
      <c r="C73" s="59">
        <v>1.8280000000000001E-2</v>
      </c>
      <c r="D73" s="60">
        <v>81922.399999999994</v>
      </c>
      <c r="E73" s="60">
        <v>1497.6</v>
      </c>
      <c r="F73" s="61">
        <v>15.59</v>
      </c>
      <c r="G73" s="3" t="s">
        <v>12</v>
      </c>
      <c r="H73" s="3">
        <v>66</v>
      </c>
      <c r="I73" s="59">
        <v>1.1291000000000001E-2</v>
      </c>
      <c r="J73" s="59">
        <v>1.1227000000000001E-2</v>
      </c>
      <c r="K73" s="60">
        <v>88512.1</v>
      </c>
      <c r="L73" s="60">
        <v>993.7</v>
      </c>
      <c r="M73" s="61">
        <v>18.43</v>
      </c>
    </row>
    <row r="74" spans="1:13" x14ac:dyDescent="0.2">
      <c r="A74" s="3">
        <v>67</v>
      </c>
      <c r="B74" s="59">
        <v>2.0449999999999999E-2</v>
      </c>
      <c r="C74" s="59">
        <v>2.0243000000000001E-2</v>
      </c>
      <c r="D74" s="60">
        <v>80424.899999999994</v>
      </c>
      <c r="E74" s="60">
        <v>1628</v>
      </c>
      <c r="F74" s="61">
        <v>14.87</v>
      </c>
      <c r="G74" s="3" t="s">
        <v>12</v>
      </c>
      <c r="H74" s="3">
        <v>67</v>
      </c>
      <c r="I74" s="59">
        <v>1.2466E-2</v>
      </c>
      <c r="J74" s="59">
        <v>1.2388E-2</v>
      </c>
      <c r="K74" s="60">
        <v>87518.3</v>
      </c>
      <c r="L74" s="60">
        <v>1084.2</v>
      </c>
      <c r="M74" s="61">
        <v>17.63</v>
      </c>
    </row>
    <row r="75" spans="1:13" x14ac:dyDescent="0.2">
      <c r="A75" s="3">
        <v>68</v>
      </c>
      <c r="B75" s="59">
        <v>2.2599000000000001E-2</v>
      </c>
      <c r="C75" s="59">
        <v>2.2346999999999999E-2</v>
      </c>
      <c r="D75" s="60">
        <v>78796.899999999994</v>
      </c>
      <c r="E75" s="60">
        <v>1760.8</v>
      </c>
      <c r="F75" s="61">
        <v>14.17</v>
      </c>
      <c r="G75" s="3" t="s">
        <v>12</v>
      </c>
      <c r="H75" s="3">
        <v>68</v>
      </c>
      <c r="I75" s="59">
        <v>1.3886000000000001E-2</v>
      </c>
      <c r="J75" s="59">
        <v>1.379E-2</v>
      </c>
      <c r="K75" s="60">
        <v>86434.1</v>
      </c>
      <c r="L75" s="60">
        <v>1191.9000000000001</v>
      </c>
      <c r="M75" s="61">
        <v>16.850000000000001</v>
      </c>
    </row>
    <row r="76" spans="1:13" x14ac:dyDescent="0.2">
      <c r="A76" s="3">
        <v>69</v>
      </c>
      <c r="B76" s="59">
        <v>2.5267999999999999E-2</v>
      </c>
      <c r="C76" s="59">
        <v>2.4952999999999999E-2</v>
      </c>
      <c r="D76" s="60">
        <v>77036</v>
      </c>
      <c r="E76" s="60">
        <v>1922.3</v>
      </c>
      <c r="F76" s="61">
        <v>13.48</v>
      </c>
      <c r="G76" s="3" t="s">
        <v>12</v>
      </c>
      <c r="H76" s="3">
        <v>69</v>
      </c>
      <c r="I76" s="59">
        <v>1.5336000000000001E-2</v>
      </c>
      <c r="J76" s="59">
        <v>1.5219E-2</v>
      </c>
      <c r="K76" s="60">
        <v>85242.2</v>
      </c>
      <c r="L76" s="60">
        <v>1297.3</v>
      </c>
      <c r="M76" s="61">
        <v>16.079999999999998</v>
      </c>
    </row>
    <row r="77" spans="1:13" x14ac:dyDescent="0.2">
      <c r="A77" s="3">
        <v>70</v>
      </c>
      <c r="B77" s="59">
        <v>2.7428000000000001E-2</v>
      </c>
      <c r="C77" s="59">
        <v>2.7057000000000001E-2</v>
      </c>
      <c r="D77" s="60">
        <v>75113.7</v>
      </c>
      <c r="E77" s="60">
        <v>2032.3</v>
      </c>
      <c r="F77" s="61">
        <v>12.81</v>
      </c>
      <c r="G77" s="3" t="s">
        <v>12</v>
      </c>
      <c r="H77" s="3">
        <v>70</v>
      </c>
      <c r="I77" s="59">
        <v>1.6716000000000002E-2</v>
      </c>
      <c r="J77" s="59">
        <v>1.6577999999999999E-2</v>
      </c>
      <c r="K77" s="60">
        <v>83944.8</v>
      </c>
      <c r="L77" s="60">
        <v>1391.6</v>
      </c>
      <c r="M77" s="61">
        <v>15.32</v>
      </c>
    </row>
    <row r="78" spans="1:13" x14ac:dyDescent="0.2">
      <c r="A78" s="3">
        <v>71</v>
      </c>
      <c r="B78" s="59">
        <v>3.1049E-2</v>
      </c>
      <c r="C78" s="59">
        <v>3.0574E-2</v>
      </c>
      <c r="D78" s="60">
        <v>73081.399999999994</v>
      </c>
      <c r="E78" s="60">
        <v>2234.4</v>
      </c>
      <c r="F78" s="61">
        <v>12.16</v>
      </c>
      <c r="G78" s="3" t="s">
        <v>12</v>
      </c>
      <c r="H78" s="3">
        <v>71</v>
      </c>
      <c r="I78" s="59">
        <v>1.899E-2</v>
      </c>
      <c r="J78" s="59">
        <v>1.8811000000000001E-2</v>
      </c>
      <c r="K78" s="60">
        <v>82553.2</v>
      </c>
      <c r="L78" s="60">
        <v>1552.9</v>
      </c>
      <c r="M78" s="61">
        <v>14.57</v>
      </c>
    </row>
    <row r="79" spans="1:13" x14ac:dyDescent="0.2">
      <c r="A79" s="3">
        <v>72</v>
      </c>
      <c r="B79" s="59">
        <v>3.4452000000000003E-2</v>
      </c>
      <c r="C79" s="59">
        <v>3.3869000000000003E-2</v>
      </c>
      <c r="D79" s="60">
        <v>70847</v>
      </c>
      <c r="E79" s="60">
        <v>2399.5</v>
      </c>
      <c r="F79" s="61">
        <v>11.52</v>
      </c>
      <c r="G79" s="3" t="s">
        <v>12</v>
      </c>
      <c r="H79" s="3">
        <v>72</v>
      </c>
      <c r="I79" s="59">
        <v>2.1600999999999999E-2</v>
      </c>
      <c r="J79" s="59">
        <v>2.137E-2</v>
      </c>
      <c r="K79" s="60">
        <v>81000.3</v>
      </c>
      <c r="L79" s="60">
        <v>1731</v>
      </c>
      <c r="M79" s="61">
        <v>13.84</v>
      </c>
    </row>
    <row r="80" spans="1:13" x14ac:dyDescent="0.2">
      <c r="A80" s="3">
        <v>73</v>
      </c>
      <c r="B80" s="59">
        <v>3.8163000000000002E-2</v>
      </c>
      <c r="C80" s="59">
        <v>3.7449000000000003E-2</v>
      </c>
      <c r="D80" s="60">
        <v>68447.5</v>
      </c>
      <c r="E80" s="60">
        <v>2563.3000000000002</v>
      </c>
      <c r="F80" s="61">
        <v>10.91</v>
      </c>
      <c r="G80" s="3" t="s">
        <v>12</v>
      </c>
      <c r="H80" s="3">
        <v>73</v>
      </c>
      <c r="I80" s="59">
        <v>2.4205999999999998E-2</v>
      </c>
      <c r="J80" s="59">
        <v>2.3916E-2</v>
      </c>
      <c r="K80" s="60">
        <v>79269.3</v>
      </c>
      <c r="L80" s="60">
        <v>1895.8</v>
      </c>
      <c r="M80" s="61">
        <v>13.13</v>
      </c>
    </row>
    <row r="81" spans="1:13" x14ac:dyDescent="0.2">
      <c r="A81" s="3">
        <v>74</v>
      </c>
      <c r="B81" s="59">
        <v>4.2944000000000003E-2</v>
      </c>
      <c r="C81" s="59">
        <v>4.2041000000000002E-2</v>
      </c>
      <c r="D81" s="60">
        <v>65884.2</v>
      </c>
      <c r="E81" s="60">
        <v>2769.9</v>
      </c>
      <c r="F81" s="61">
        <v>10.31</v>
      </c>
      <c r="G81" s="3" t="s">
        <v>12</v>
      </c>
      <c r="H81" s="3">
        <v>74</v>
      </c>
      <c r="I81" s="59">
        <v>2.7241999999999999E-2</v>
      </c>
      <c r="J81" s="59">
        <v>2.6876000000000001E-2</v>
      </c>
      <c r="K81" s="60">
        <v>77373.5</v>
      </c>
      <c r="L81" s="60">
        <v>2079.5</v>
      </c>
      <c r="M81" s="61">
        <v>12.44</v>
      </c>
    </row>
    <row r="82" spans="1:13" x14ac:dyDescent="0.2">
      <c r="A82" s="3">
        <v>75</v>
      </c>
      <c r="B82" s="59">
        <v>4.7817999999999999E-2</v>
      </c>
      <c r="C82" s="59">
        <v>4.6700999999999999E-2</v>
      </c>
      <c r="D82" s="60">
        <v>63114.400000000001</v>
      </c>
      <c r="E82" s="60">
        <v>2947.5</v>
      </c>
      <c r="F82" s="61">
        <v>9.75</v>
      </c>
      <c r="G82" s="3" t="s">
        <v>12</v>
      </c>
      <c r="H82" s="3">
        <v>75</v>
      </c>
      <c r="I82" s="59">
        <v>3.0929000000000002E-2</v>
      </c>
      <c r="J82" s="59">
        <v>3.0457999999999999E-2</v>
      </c>
      <c r="K82" s="60">
        <v>75294</v>
      </c>
      <c r="L82" s="60">
        <v>2293.3000000000002</v>
      </c>
      <c r="M82" s="61">
        <v>11.77</v>
      </c>
    </row>
    <row r="83" spans="1:13" x14ac:dyDescent="0.2">
      <c r="A83" s="3">
        <v>76</v>
      </c>
      <c r="B83" s="59">
        <v>5.2982000000000001E-2</v>
      </c>
      <c r="C83" s="59">
        <v>5.1615000000000001E-2</v>
      </c>
      <c r="D83" s="60">
        <v>60166.8</v>
      </c>
      <c r="E83" s="60">
        <v>3105.5</v>
      </c>
      <c r="F83" s="61">
        <v>9.1999999999999993</v>
      </c>
      <c r="G83" s="3" t="s">
        <v>12</v>
      </c>
      <c r="H83" s="3">
        <v>76</v>
      </c>
      <c r="I83" s="59">
        <v>3.4415000000000001E-2</v>
      </c>
      <c r="J83" s="59">
        <v>3.3833000000000002E-2</v>
      </c>
      <c r="K83" s="60">
        <v>73000.7</v>
      </c>
      <c r="L83" s="60">
        <v>2469.8000000000002</v>
      </c>
      <c r="M83" s="61">
        <v>11.12</v>
      </c>
    </row>
    <row r="84" spans="1:13" x14ac:dyDescent="0.2">
      <c r="A84" s="3">
        <v>77</v>
      </c>
      <c r="B84" s="59">
        <v>5.8840000000000003E-2</v>
      </c>
      <c r="C84" s="59">
        <v>5.7158E-2</v>
      </c>
      <c r="D84" s="60">
        <v>57061.3</v>
      </c>
      <c r="E84" s="60">
        <v>3261.5</v>
      </c>
      <c r="F84" s="61">
        <v>8.67</v>
      </c>
      <c r="G84" s="3" t="s">
        <v>12</v>
      </c>
      <c r="H84" s="3">
        <v>77</v>
      </c>
      <c r="I84" s="59">
        <v>3.8182000000000001E-2</v>
      </c>
      <c r="J84" s="59">
        <v>3.7467E-2</v>
      </c>
      <c r="K84" s="60">
        <v>70530.899999999994</v>
      </c>
      <c r="L84" s="60">
        <v>2642.6</v>
      </c>
      <c r="M84" s="61">
        <v>10.5</v>
      </c>
    </row>
    <row r="85" spans="1:13" x14ac:dyDescent="0.2">
      <c r="A85" s="3">
        <v>78</v>
      </c>
      <c r="B85" s="59">
        <v>6.4895999999999995E-2</v>
      </c>
      <c r="C85" s="59">
        <v>6.2856999999999996E-2</v>
      </c>
      <c r="D85" s="60">
        <v>53799.8</v>
      </c>
      <c r="E85" s="60">
        <v>3381.7</v>
      </c>
      <c r="F85" s="61">
        <v>8.17</v>
      </c>
      <c r="G85" s="3" t="s">
        <v>12</v>
      </c>
      <c r="H85" s="3">
        <v>78</v>
      </c>
      <c r="I85" s="59">
        <v>4.2845000000000001E-2</v>
      </c>
      <c r="J85" s="59">
        <v>4.1945999999999997E-2</v>
      </c>
      <c r="K85" s="60">
        <v>67888.399999999994</v>
      </c>
      <c r="L85" s="60">
        <v>2847.7</v>
      </c>
      <c r="M85" s="61">
        <v>9.8800000000000008</v>
      </c>
    </row>
    <row r="86" spans="1:13" x14ac:dyDescent="0.2">
      <c r="A86" s="3">
        <v>79</v>
      </c>
      <c r="B86" s="59">
        <v>7.2793999999999998E-2</v>
      </c>
      <c r="C86" s="59">
        <v>7.0237999999999995E-2</v>
      </c>
      <c r="D86" s="60">
        <v>50418.1</v>
      </c>
      <c r="E86" s="60">
        <v>3541.3</v>
      </c>
      <c r="F86" s="61">
        <v>7.68</v>
      </c>
      <c r="G86" s="3" t="s">
        <v>12</v>
      </c>
      <c r="H86" s="3">
        <v>79</v>
      </c>
      <c r="I86" s="59">
        <v>4.7484999999999999E-2</v>
      </c>
      <c r="J86" s="59">
        <v>4.6384000000000002E-2</v>
      </c>
      <c r="K86" s="60">
        <v>65040.7</v>
      </c>
      <c r="L86" s="60">
        <v>3016.9</v>
      </c>
      <c r="M86" s="61">
        <v>9.3000000000000007</v>
      </c>
    </row>
    <row r="87" spans="1:13" x14ac:dyDescent="0.2">
      <c r="A87" s="3">
        <v>80</v>
      </c>
      <c r="B87" s="59">
        <v>8.0027000000000001E-2</v>
      </c>
      <c r="C87" s="59">
        <v>7.6948000000000003E-2</v>
      </c>
      <c r="D87" s="60">
        <v>46876.9</v>
      </c>
      <c r="E87" s="60">
        <v>3607.1</v>
      </c>
      <c r="F87" s="61">
        <v>7.22</v>
      </c>
      <c r="G87" s="3" t="s">
        <v>12</v>
      </c>
      <c r="H87" s="3">
        <v>80</v>
      </c>
      <c r="I87" s="59">
        <v>5.3515E-2</v>
      </c>
      <c r="J87" s="59">
        <v>5.212E-2</v>
      </c>
      <c r="K87" s="60">
        <v>62023.9</v>
      </c>
      <c r="L87" s="60">
        <v>3232.7</v>
      </c>
      <c r="M87" s="61">
        <v>8.7200000000000006</v>
      </c>
    </row>
    <row r="88" spans="1:13" x14ac:dyDescent="0.2">
      <c r="A88" s="3">
        <v>81</v>
      </c>
      <c r="B88" s="59">
        <v>8.9054999999999995E-2</v>
      </c>
      <c r="C88" s="59">
        <v>8.5259000000000001E-2</v>
      </c>
      <c r="D88" s="60">
        <v>43269.8</v>
      </c>
      <c r="E88" s="60">
        <v>3689.1</v>
      </c>
      <c r="F88" s="61">
        <v>6.78</v>
      </c>
      <c r="G88" s="3" t="s">
        <v>12</v>
      </c>
      <c r="H88" s="3">
        <v>81</v>
      </c>
      <c r="I88" s="59">
        <v>5.9733000000000001E-2</v>
      </c>
      <c r="J88" s="59">
        <v>5.8000999999999997E-2</v>
      </c>
      <c r="K88" s="60">
        <v>58791.199999999997</v>
      </c>
      <c r="L88" s="60">
        <v>3410</v>
      </c>
      <c r="M88" s="61">
        <v>8.18</v>
      </c>
    </row>
    <row r="89" spans="1:13" x14ac:dyDescent="0.2">
      <c r="A89" s="3">
        <v>82</v>
      </c>
      <c r="B89" s="59">
        <v>9.7076999999999997E-2</v>
      </c>
      <c r="C89" s="59">
        <v>9.2582999999999999E-2</v>
      </c>
      <c r="D89" s="60">
        <v>39580.699999999997</v>
      </c>
      <c r="E89" s="60">
        <v>3664.5</v>
      </c>
      <c r="F89" s="61">
        <v>6.37</v>
      </c>
      <c r="G89" s="3" t="s">
        <v>12</v>
      </c>
      <c r="H89" s="3">
        <v>82</v>
      </c>
      <c r="I89" s="59">
        <v>6.7426E-2</v>
      </c>
      <c r="J89" s="59">
        <v>6.5226999999999993E-2</v>
      </c>
      <c r="K89" s="60">
        <v>55381.2</v>
      </c>
      <c r="L89" s="60">
        <v>3612.4</v>
      </c>
      <c r="M89" s="61">
        <v>7.65</v>
      </c>
    </row>
    <row r="90" spans="1:13" x14ac:dyDescent="0.2">
      <c r="A90" s="3">
        <v>83</v>
      </c>
      <c r="B90" s="59">
        <v>0.104924</v>
      </c>
      <c r="C90" s="59">
        <v>9.9694000000000005E-2</v>
      </c>
      <c r="D90" s="60">
        <v>35916.199999999997</v>
      </c>
      <c r="E90" s="60">
        <v>3580.6</v>
      </c>
      <c r="F90" s="61">
        <v>5.97</v>
      </c>
      <c r="G90" s="3" t="s">
        <v>12</v>
      </c>
      <c r="H90" s="3">
        <v>83</v>
      </c>
      <c r="I90" s="59">
        <v>7.3498999999999995E-2</v>
      </c>
      <c r="J90" s="59">
        <v>7.0893999999999999E-2</v>
      </c>
      <c r="K90" s="60">
        <v>51768.9</v>
      </c>
      <c r="L90" s="60">
        <v>3670.1</v>
      </c>
      <c r="M90" s="61">
        <v>7.15</v>
      </c>
    </row>
    <row r="91" spans="1:13" x14ac:dyDescent="0.2">
      <c r="A91" s="3">
        <v>84</v>
      </c>
      <c r="B91" s="59">
        <v>0.115034</v>
      </c>
      <c r="C91" s="59">
        <v>0.108777</v>
      </c>
      <c r="D91" s="60">
        <v>32335.599999999999</v>
      </c>
      <c r="E91" s="60">
        <v>3517.4</v>
      </c>
      <c r="F91" s="61">
        <v>5.57</v>
      </c>
      <c r="G91" s="3" t="s">
        <v>12</v>
      </c>
      <c r="H91" s="3">
        <v>84</v>
      </c>
      <c r="I91" s="59">
        <v>8.2395999999999997E-2</v>
      </c>
      <c r="J91" s="59">
        <v>7.9135999999999998E-2</v>
      </c>
      <c r="K91" s="60">
        <v>48098.8</v>
      </c>
      <c r="L91" s="60">
        <v>3806.4</v>
      </c>
      <c r="M91" s="61">
        <v>6.65</v>
      </c>
    </row>
    <row r="92" spans="1:13" x14ac:dyDescent="0.2">
      <c r="A92" s="3">
        <v>85</v>
      </c>
      <c r="B92" s="59">
        <v>0.128439</v>
      </c>
      <c r="C92" s="59">
        <v>0.120689</v>
      </c>
      <c r="D92" s="60">
        <v>28818.2</v>
      </c>
      <c r="E92" s="60">
        <v>3478</v>
      </c>
      <c r="F92" s="61">
        <v>5.19</v>
      </c>
      <c r="G92" s="3" t="s">
        <v>12</v>
      </c>
      <c r="H92" s="3">
        <v>85</v>
      </c>
      <c r="I92" s="59">
        <v>9.4103999999999993E-2</v>
      </c>
      <c r="J92" s="59">
        <v>8.9874999999999997E-2</v>
      </c>
      <c r="K92" s="60">
        <v>44292.4</v>
      </c>
      <c r="L92" s="60">
        <v>3980.8</v>
      </c>
      <c r="M92" s="61">
        <v>6.18</v>
      </c>
    </row>
    <row r="93" spans="1:13" x14ac:dyDescent="0.2">
      <c r="A93" s="3">
        <v>86</v>
      </c>
      <c r="B93" s="59">
        <v>0.148844</v>
      </c>
      <c r="C93" s="59">
        <v>0.13853399999999999</v>
      </c>
      <c r="D93" s="60">
        <v>25340.1</v>
      </c>
      <c r="E93" s="60">
        <v>3510.5</v>
      </c>
      <c r="F93" s="61">
        <v>4.84</v>
      </c>
      <c r="G93" s="3" t="s">
        <v>12</v>
      </c>
      <c r="H93" s="3">
        <v>86</v>
      </c>
      <c r="I93" s="59">
        <v>0.10855099999999999</v>
      </c>
      <c r="J93" s="59">
        <v>0.102963</v>
      </c>
      <c r="K93" s="60">
        <v>40311.599999999999</v>
      </c>
      <c r="L93" s="60">
        <v>4150.6000000000004</v>
      </c>
      <c r="M93" s="61">
        <v>5.74</v>
      </c>
    </row>
    <row r="94" spans="1:13" x14ac:dyDescent="0.2">
      <c r="A94" s="3">
        <v>87</v>
      </c>
      <c r="B94" s="59">
        <v>0.16286300000000001</v>
      </c>
      <c r="C94" s="59">
        <v>0.15059900000000001</v>
      </c>
      <c r="D94" s="60">
        <v>21829.7</v>
      </c>
      <c r="E94" s="60">
        <v>3287.5</v>
      </c>
      <c r="F94" s="61">
        <v>4.54</v>
      </c>
      <c r="G94" s="3" t="s">
        <v>12</v>
      </c>
      <c r="H94" s="3">
        <v>87</v>
      </c>
      <c r="I94" s="59">
        <v>0.121355</v>
      </c>
      <c r="J94" s="59">
        <v>0.114412</v>
      </c>
      <c r="K94" s="60">
        <v>36161</v>
      </c>
      <c r="L94" s="60">
        <v>4137.3</v>
      </c>
      <c r="M94" s="61">
        <v>5.35</v>
      </c>
    </row>
    <row r="95" spans="1:13" x14ac:dyDescent="0.2">
      <c r="A95" s="3">
        <v>88</v>
      </c>
      <c r="B95" s="59">
        <v>0.179178</v>
      </c>
      <c r="C95" s="59">
        <v>0.16444600000000001</v>
      </c>
      <c r="D95" s="60">
        <v>18542.099999999999</v>
      </c>
      <c r="E95" s="60">
        <v>3049.2</v>
      </c>
      <c r="F95" s="61">
        <v>4.25</v>
      </c>
      <c r="G95" s="3" t="s">
        <v>12</v>
      </c>
      <c r="H95" s="3">
        <v>88</v>
      </c>
      <c r="I95" s="59">
        <v>0.13536300000000001</v>
      </c>
      <c r="J95" s="59">
        <v>0.12678200000000001</v>
      </c>
      <c r="K95" s="60">
        <v>32023.7</v>
      </c>
      <c r="L95" s="60">
        <v>4060</v>
      </c>
      <c r="M95" s="61">
        <v>4.97</v>
      </c>
    </row>
    <row r="96" spans="1:13" x14ac:dyDescent="0.2">
      <c r="A96" s="3">
        <v>89</v>
      </c>
      <c r="B96" s="59">
        <v>0.19597700000000001</v>
      </c>
      <c r="C96" s="59">
        <v>0.17848700000000001</v>
      </c>
      <c r="D96" s="60">
        <v>15493</v>
      </c>
      <c r="E96" s="60">
        <v>2765.3</v>
      </c>
      <c r="F96" s="61">
        <v>3.99</v>
      </c>
      <c r="G96" s="3" t="s">
        <v>12</v>
      </c>
      <c r="H96" s="3">
        <v>89</v>
      </c>
      <c r="I96" s="59">
        <v>0.150063</v>
      </c>
      <c r="J96" s="59">
        <v>0.13958899999999999</v>
      </c>
      <c r="K96" s="60">
        <v>27963.7</v>
      </c>
      <c r="L96" s="60">
        <v>3903.4</v>
      </c>
      <c r="M96" s="61">
        <v>4.62</v>
      </c>
    </row>
    <row r="97" spans="1:13" x14ac:dyDescent="0.2">
      <c r="A97" s="3">
        <v>90</v>
      </c>
      <c r="B97" s="59">
        <v>0.20264799999999999</v>
      </c>
      <c r="C97" s="59">
        <v>0.184004</v>
      </c>
      <c r="D97" s="60">
        <v>12727.7</v>
      </c>
      <c r="E97" s="60">
        <v>2341.9</v>
      </c>
      <c r="F97" s="61">
        <v>3.75</v>
      </c>
      <c r="G97" s="3" t="s">
        <v>12</v>
      </c>
      <c r="H97" s="3">
        <v>90</v>
      </c>
      <c r="I97" s="59">
        <v>0.16599800000000001</v>
      </c>
      <c r="J97" s="59">
        <v>0.153276</v>
      </c>
      <c r="K97" s="60">
        <v>24060.3</v>
      </c>
      <c r="L97" s="60">
        <v>3687.9</v>
      </c>
      <c r="M97" s="61">
        <v>4.29</v>
      </c>
    </row>
    <row r="98" spans="1:13" x14ac:dyDescent="0.2">
      <c r="A98" s="3">
        <v>91</v>
      </c>
      <c r="B98" s="59">
        <v>0.22623599999999999</v>
      </c>
      <c r="C98" s="59">
        <v>0.20324500000000001</v>
      </c>
      <c r="D98" s="60">
        <v>10385.700000000001</v>
      </c>
      <c r="E98" s="60">
        <v>2110.8000000000002</v>
      </c>
      <c r="F98" s="61">
        <v>3.48</v>
      </c>
      <c r="G98" s="3" t="s">
        <v>12</v>
      </c>
      <c r="H98" s="3">
        <v>91</v>
      </c>
      <c r="I98" s="59">
        <v>0.18419099999999999</v>
      </c>
      <c r="J98" s="59">
        <v>0.168658</v>
      </c>
      <c r="K98" s="60">
        <v>20372.400000000001</v>
      </c>
      <c r="L98" s="60">
        <v>3436</v>
      </c>
      <c r="M98" s="61">
        <v>3.98</v>
      </c>
    </row>
    <row r="99" spans="1:13" x14ac:dyDescent="0.2">
      <c r="A99" s="3">
        <v>92</v>
      </c>
      <c r="B99" s="59">
        <v>0.24985499999999999</v>
      </c>
      <c r="C99" s="59">
        <v>0.222108</v>
      </c>
      <c r="D99" s="60">
        <v>8274.9</v>
      </c>
      <c r="E99" s="60">
        <v>1837.9</v>
      </c>
      <c r="F99" s="61">
        <v>3.24</v>
      </c>
      <c r="G99" s="3" t="s">
        <v>12</v>
      </c>
      <c r="H99" s="3">
        <v>92</v>
      </c>
      <c r="I99" s="59">
        <v>0.20771000000000001</v>
      </c>
      <c r="J99" s="59">
        <v>0.188168</v>
      </c>
      <c r="K99" s="60">
        <v>16936.400000000001</v>
      </c>
      <c r="L99" s="60">
        <v>3186.9</v>
      </c>
      <c r="M99" s="61">
        <v>3.68</v>
      </c>
    </row>
    <row r="100" spans="1:13" x14ac:dyDescent="0.2">
      <c r="A100" s="3">
        <v>93</v>
      </c>
      <c r="B100" s="59">
        <v>0.276057</v>
      </c>
      <c r="C100" s="59">
        <v>0.24257500000000001</v>
      </c>
      <c r="D100" s="60">
        <v>6437</v>
      </c>
      <c r="E100" s="60">
        <v>1561.4</v>
      </c>
      <c r="F100" s="61">
        <v>3.02</v>
      </c>
      <c r="G100" s="3" t="s">
        <v>12</v>
      </c>
      <c r="H100" s="3">
        <v>93</v>
      </c>
      <c r="I100" s="59">
        <v>0.23152700000000001</v>
      </c>
      <c r="J100" s="59">
        <v>0.207505</v>
      </c>
      <c r="K100" s="60">
        <v>13749.6</v>
      </c>
      <c r="L100" s="60">
        <v>2853.1</v>
      </c>
      <c r="M100" s="61">
        <v>3.42</v>
      </c>
    </row>
    <row r="101" spans="1:13" x14ac:dyDescent="0.2">
      <c r="A101" s="3">
        <v>94</v>
      </c>
      <c r="B101" s="59">
        <v>0.293041</v>
      </c>
      <c r="C101" s="59">
        <v>0.25559199999999999</v>
      </c>
      <c r="D101" s="60">
        <v>4875.5</v>
      </c>
      <c r="E101" s="60">
        <v>1246.0999999999999</v>
      </c>
      <c r="F101" s="61">
        <v>2.83</v>
      </c>
      <c r="G101" s="3" t="s">
        <v>12</v>
      </c>
      <c r="H101" s="3">
        <v>94</v>
      </c>
      <c r="I101" s="59">
        <v>0.25455</v>
      </c>
      <c r="J101" s="59">
        <v>0.22581000000000001</v>
      </c>
      <c r="K101" s="60">
        <v>10896.4</v>
      </c>
      <c r="L101" s="60">
        <v>2460.5</v>
      </c>
      <c r="M101" s="61">
        <v>3.18</v>
      </c>
    </row>
    <row r="102" spans="1:13" x14ac:dyDescent="0.2">
      <c r="A102" s="3">
        <v>95</v>
      </c>
      <c r="B102" s="59">
        <v>0.33098899999999998</v>
      </c>
      <c r="C102" s="59">
        <v>0.28399000000000002</v>
      </c>
      <c r="D102" s="60">
        <v>3629.4</v>
      </c>
      <c r="E102" s="60">
        <v>1030.7</v>
      </c>
      <c r="F102" s="61">
        <v>2.63</v>
      </c>
      <c r="G102" s="3" t="s">
        <v>12</v>
      </c>
      <c r="H102" s="3">
        <v>95</v>
      </c>
      <c r="I102" s="59">
        <v>0.27687400000000001</v>
      </c>
      <c r="J102" s="59">
        <v>0.243205</v>
      </c>
      <c r="K102" s="60">
        <v>8435.9</v>
      </c>
      <c r="L102" s="60">
        <v>2051.6999999999998</v>
      </c>
      <c r="M102" s="61">
        <v>2.96</v>
      </c>
    </row>
    <row r="103" spans="1:13" x14ac:dyDescent="0.2">
      <c r="A103" s="3">
        <v>96</v>
      </c>
      <c r="B103" s="59">
        <v>0.34818100000000002</v>
      </c>
      <c r="C103" s="59">
        <v>0.29655399999999998</v>
      </c>
      <c r="D103" s="60">
        <v>2598.6999999999998</v>
      </c>
      <c r="E103" s="60">
        <v>770.6</v>
      </c>
      <c r="F103" s="61">
        <v>2.48</v>
      </c>
      <c r="G103" s="3" t="s">
        <v>12</v>
      </c>
      <c r="H103" s="3">
        <v>96</v>
      </c>
      <c r="I103" s="59">
        <v>0.30578499999999997</v>
      </c>
      <c r="J103" s="59">
        <v>0.265233</v>
      </c>
      <c r="K103" s="60">
        <v>6384.3</v>
      </c>
      <c r="L103" s="60">
        <v>1693.3</v>
      </c>
      <c r="M103" s="61">
        <v>2.76</v>
      </c>
    </row>
    <row r="104" spans="1:13" x14ac:dyDescent="0.2">
      <c r="A104" s="3">
        <v>97</v>
      </c>
      <c r="B104" s="59">
        <v>0.37724000000000002</v>
      </c>
      <c r="C104" s="59">
        <v>0.31737599999999999</v>
      </c>
      <c r="D104" s="60">
        <v>1828</v>
      </c>
      <c r="E104" s="60">
        <v>580.20000000000005</v>
      </c>
      <c r="F104" s="61">
        <v>2.31</v>
      </c>
      <c r="G104" s="3" t="s">
        <v>12</v>
      </c>
      <c r="H104" s="3">
        <v>97</v>
      </c>
      <c r="I104" s="59">
        <v>0.33727800000000002</v>
      </c>
      <c r="J104" s="59">
        <v>0.28860799999999998</v>
      </c>
      <c r="K104" s="60">
        <v>4690.8999999999996</v>
      </c>
      <c r="L104" s="60">
        <v>1353.8</v>
      </c>
      <c r="M104" s="61">
        <v>2.57</v>
      </c>
    </row>
    <row r="105" spans="1:13" x14ac:dyDescent="0.2">
      <c r="A105" s="3">
        <v>98</v>
      </c>
      <c r="B105" s="59">
        <v>0.40675299999999998</v>
      </c>
      <c r="C105" s="59">
        <v>0.33800999999999998</v>
      </c>
      <c r="D105" s="60">
        <v>1247.9000000000001</v>
      </c>
      <c r="E105" s="60">
        <v>421.8</v>
      </c>
      <c r="F105" s="61">
        <v>2.15</v>
      </c>
      <c r="G105" s="3" t="s">
        <v>12</v>
      </c>
      <c r="H105" s="3">
        <v>98</v>
      </c>
      <c r="I105" s="59">
        <v>0.361846</v>
      </c>
      <c r="J105" s="59">
        <v>0.30641000000000002</v>
      </c>
      <c r="K105" s="60">
        <v>3337.1</v>
      </c>
      <c r="L105" s="60">
        <v>1022.5</v>
      </c>
      <c r="M105" s="61">
        <v>2.41</v>
      </c>
    </row>
    <row r="106" spans="1:13" x14ac:dyDescent="0.2">
      <c r="A106" s="3">
        <v>99</v>
      </c>
      <c r="B106" s="59">
        <v>0.437583</v>
      </c>
      <c r="C106" s="59">
        <v>0.35903000000000002</v>
      </c>
      <c r="D106" s="60">
        <v>826.1</v>
      </c>
      <c r="E106" s="60">
        <v>296.60000000000002</v>
      </c>
      <c r="F106" s="61">
        <v>2</v>
      </c>
      <c r="G106" s="3" t="s">
        <v>12</v>
      </c>
      <c r="H106" s="3">
        <v>99</v>
      </c>
      <c r="I106" s="59">
        <v>0.388656</v>
      </c>
      <c r="J106" s="59">
        <v>0.32541799999999999</v>
      </c>
      <c r="K106" s="60">
        <v>2314.6</v>
      </c>
      <c r="L106" s="60">
        <v>753.2</v>
      </c>
      <c r="M106" s="61">
        <v>2.25</v>
      </c>
    </row>
    <row r="107" spans="1:13" x14ac:dyDescent="0.2">
      <c r="A107" s="3">
        <v>100</v>
      </c>
      <c r="B107" s="3">
        <v>0.50288500000000003</v>
      </c>
      <c r="C107" s="3">
        <v>0.40184500000000001</v>
      </c>
      <c r="D107" s="3">
        <v>529.5</v>
      </c>
      <c r="E107" s="3">
        <v>212.8</v>
      </c>
      <c r="F107" s="3">
        <v>1.83</v>
      </c>
      <c r="G107" s="3" t="s">
        <v>12</v>
      </c>
      <c r="H107" s="3">
        <v>100</v>
      </c>
      <c r="I107" s="3">
        <v>0.42549399999999998</v>
      </c>
      <c r="J107" s="3">
        <v>0.35085100000000002</v>
      </c>
      <c r="K107" s="3">
        <v>1561.4</v>
      </c>
      <c r="L107" s="3">
        <v>547.79999999999995</v>
      </c>
      <c r="M107" s="3">
        <v>2.1</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32</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5.927E-3</v>
      </c>
      <c r="C7" s="59">
        <v>5.9090000000000002E-3</v>
      </c>
      <c r="D7" s="60">
        <v>100000</v>
      </c>
      <c r="E7" s="60">
        <v>590.9</v>
      </c>
      <c r="F7" s="61">
        <v>75.849999999999994</v>
      </c>
      <c r="G7" s="3" t="s">
        <v>12</v>
      </c>
      <c r="H7" s="3">
        <v>0</v>
      </c>
      <c r="I7" s="59">
        <v>4.8310000000000002E-3</v>
      </c>
      <c r="J7" s="59">
        <v>4.8190000000000004E-3</v>
      </c>
      <c r="K7" s="60">
        <v>100000</v>
      </c>
      <c r="L7" s="60">
        <v>481.9</v>
      </c>
      <c r="M7" s="61">
        <v>80.47</v>
      </c>
    </row>
    <row r="8" spans="1:13" x14ac:dyDescent="0.2">
      <c r="A8" s="3">
        <v>1</v>
      </c>
      <c r="B8" s="59">
        <v>4.2499999999999998E-4</v>
      </c>
      <c r="C8" s="59">
        <v>4.2400000000000001E-4</v>
      </c>
      <c r="D8" s="60">
        <v>99409.1</v>
      </c>
      <c r="E8" s="60">
        <v>42.2</v>
      </c>
      <c r="F8" s="61">
        <v>75.3</v>
      </c>
      <c r="G8" s="3" t="s">
        <v>12</v>
      </c>
      <c r="H8" s="3">
        <v>1</v>
      </c>
      <c r="I8" s="59">
        <v>3.6600000000000001E-4</v>
      </c>
      <c r="J8" s="59">
        <v>3.6600000000000001E-4</v>
      </c>
      <c r="K8" s="60">
        <v>99518.1</v>
      </c>
      <c r="L8" s="60">
        <v>36.5</v>
      </c>
      <c r="M8" s="61">
        <v>79.86</v>
      </c>
    </row>
    <row r="9" spans="1:13" x14ac:dyDescent="0.2">
      <c r="A9" s="3">
        <v>2</v>
      </c>
      <c r="B9" s="59">
        <v>2.6200000000000003E-4</v>
      </c>
      <c r="C9" s="59">
        <v>2.6200000000000003E-4</v>
      </c>
      <c r="D9" s="60">
        <v>99366.9</v>
      </c>
      <c r="E9" s="60">
        <v>26</v>
      </c>
      <c r="F9" s="61">
        <v>74.33</v>
      </c>
      <c r="G9" s="3" t="s">
        <v>12</v>
      </c>
      <c r="H9" s="3">
        <v>2</v>
      </c>
      <c r="I9" s="59">
        <v>2.1000000000000001E-4</v>
      </c>
      <c r="J9" s="59">
        <v>2.1000000000000001E-4</v>
      </c>
      <c r="K9" s="60">
        <v>99481.600000000006</v>
      </c>
      <c r="L9" s="60">
        <v>20.9</v>
      </c>
      <c r="M9" s="61">
        <v>78.89</v>
      </c>
    </row>
    <row r="10" spans="1:13" x14ac:dyDescent="0.2">
      <c r="A10" s="3">
        <v>3</v>
      </c>
      <c r="B10" s="59">
        <v>1.83E-4</v>
      </c>
      <c r="C10" s="59">
        <v>1.83E-4</v>
      </c>
      <c r="D10" s="60">
        <v>99340.800000000003</v>
      </c>
      <c r="E10" s="60">
        <v>18.2</v>
      </c>
      <c r="F10" s="61">
        <v>73.349999999999994</v>
      </c>
      <c r="G10" s="3" t="s">
        <v>12</v>
      </c>
      <c r="H10" s="3">
        <v>3</v>
      </c>
      <c r="I10" s="59">
        <v>1.5899999999999999E-4</v>
      </c>
      <c r="J10" s="59">
        <v>1.5899999999999999E-4</v>
      </c>
      <c r="K10" s="60">
        <v>99460.800000000003</v>
      </c>
      <c r="L10" s="60">
        <v>15.8</v>
      </c>
      <c r="M10" s="61">
        <v>77.91</v>
      </c>
    </row>
    <row r="11" spans="1:13" x14ac:dyDescent="0.2">
      <c r="A11" s="3">
        <v>4</v>
      </c>
      <c r="B11" s="59">
        <v>1.7100000000000001E-4</v>
      </c>
      <c r="C11" s="59">
        <v>1.7100000000000001E-4</v>
      </c>
      <c r="D11" s="60">
        <v>99322.6</v>
      </c>
      <c r="E11" s="60">
        <v>17</v>
      </c>
      <c r="F11" s="61">
        <v>72.36</v>
      </c>
      <c r="G11" s="3" t="s">
        <v>12</v>
      </c>
      <c r="H11" s="3">
        <v>4</v>
      </c>
      <c r="I11" s="59">
        <v>1.4899999999999999E-4</v>
      </c>
      <c r="J11" s="59">
        <v>1.4899999999999999E-4</v>
      </c>
      <c r="K11" s="60">
        <v>99444.9</v>
      </c>
      <c r="L11" s="60">
        <v>14.8</v>
      </c>
      <c r="M11" s="61">
        <v>76.92</v>
      </c>
    </row>
    <row r="12" spans="1:13" x14ac:dyDescent="0.2">
      <c r="A12" s="3">
        <v>5</v>
      </c>
      <c r="B12" s="59">
        <v>1.34E-4</v>
      </c>
      <c r="C12" s="59">
        <v>1.34E-4</v>
      </c>
      <c r="D12" s="60">
        <v>99305.7</v>
      </c>
      <c r="E12" s="60">
        <v>13.3</v>
      </c>
      <c r="F12" s="61">
        <v>71.37</v>
      </c>
      <c r="G12" s="3" t="s">
        <v>12</v>
      </c>
      <c r="H12" s="3">
        <v>5</v>
      </c>
      <c r="I12" s="59">
        <v>1.21E-4</v>
      </c>
      <c r="J12" s="59">
        <v>1.21E-4</v>
      </c>
      <c r="K12" s="60">
        <v>99430.2</v>
      </c>
      <c r="L12" s="60">
        <v>12.1</v>
      </c>
      <c r="M12" s="61">
        <v>75.930000000000007</v>
      </c>
    </row>
    <row r="13" spans="1:13" x14ac:dyDescent="0.2">
      <c r="A13" s="3">
        <v>6</v>
      </c>
      <c r="B13" s="59">
        <v>1.3100000000000001E-4</v>
      </c>
      <c r="C13" s="59">
        <v>1.3100000000000001E-4</v>
      </c>
      <c r="D13" s="60">
        <v>99292.4</v>
      </c>
      <c r="E13" s="60">
        <v>13</v>
      </c>
      <c r="F13" s="61">
        <v>70.38</v>
      </c>
      <c r="G13" s="3" t="s">
        <v>12</v>
      </c>
      <c r="H13" s="3">
        <v>6</v>
      </c>
      <c r="I13" s="59">
        <v>1.17E-4</v>
      </c>
      <c r="J13" s="59">
        <v>1.17E-4</v>
      </c>
      <c r="K13" s="60">
        <v>99418.1</v>
      </c>
      <c r="L13" s="60">
        <v>11.6</v>
      </c>
      <c r="M13" s="61">
        <v>74.94</v>
      </c>
    </row>
    <row r="14" spans="1:13" x14ac:dyDescent="0.2">
      <c r="A14" s="3">
        <v>7</v>
      </c>
      <c r="B14" s="59">
        <v>1.17E-4</v>
      </c>
      <c r="C14" s="59">
        <v>1.17E-4</v>
      </c>
      <c r="D14" s="60">
        <v>99279.4</v>
      </c>
      <c r="E14" s="60">
        <v>11.7</v>
      </c>
      <c r="F14" s="61">
        <v>69.39</v>
      </c>
      <c r="G14" s="3" t="s">
        <v>12</v>
      </c>
      <c r="H14" s="3">
        <v>7</v>
      </c>
      <c r="I14" s="59">
        <v>9.6000000000000002E-5</v>
      </c>
      <c r="J14" s="59">
        <v>9.6000000000000002E-5</v>
      </c>
      <c r="K14" s="60">
        <v>99406.5</v>
      </c>
      <c r="L14" s="60">
        <v>9.5</v>
      </c>
      <c r="M14" s="61">
        <v>73.95</v>
      </c>
    </row>
    <row r="15" spans="1:13" x14ac:dyDescent="0.2">
      <c r="A15" s="3">
        <v>8</v>
      </c>
      <c r="B15" s="59">
        <v>1.05E-4</v>
      </c>
      <c r="C15" s="59">
        <v>1.05E-4</v>
      </c>
      <c r="D15" s="60">
        <v>99267.8</v>
      </c>
      <c r="E15" s="60">
        <v>10.4</v>
      </c>
      <c r="F15" s="61">
        <v>68.400000000000006</v>
      </c>
      <c r="G15" s="3" t="s">
        <v>12</v>
      </c>
      <c r="H15" s="3">
        <v>8</v>
      </c>
      <c r="I15" s="59">
        <v>1.08E-4</v>
      </c>
      <c r="J15" s="59">
        <v>1.08E-4</v>
      </c>
      <c r="K15" s="60">
        <v>99396.9</v>
      </c>
      <c r="L15" s="60">
        <v>10.7</v>
      </c>
      <c r="M15" s="61">
        <v>72.95</v>
      </c>
    </row>
    <row r="16" spans="1:13" x14ac:dyDescent="0.2">
      <c r="A16" s="3">
        <v>9</v>
      </c>
      <c r="B16" s="59">
        <v>1.13E-4</v>
      </c>
      <c r="C16" s="59">
        <v>1.13E-4</v>
      </c>
      <c r="D16" s="60">
        <v>99257.4</v>
      </c>
      <c r="E16" s="60">
        <v>11.3</v>
      </c>
      <c r="F16" s="61">
        <v>67.41</v>
      </c>
      <c r="G16" s="3" t="s">
        <v>12</v>
      </c>
      <c r="H16" s="3">
        <v>9</v>
      </c>
      <c r="I16" s="59">
        <v>9.5000000000000005E-5</v>
      </c>
      <c r="J16" s="59">
        <v>9.5000000000000005E-5</v>
      </c>
      <c r="K16" s="60">
        <v>99386.2</v>
      </c>
      <c r="L16" s="60">
        <v>9.4</v>
      </c>
      <c r="M16" s="61">
        <v>71.959999999999994</v>
      </c>
    </row>
    <row r="17" spans="1:13" x14ac:dyDescent="0.2">
      <c r="A17" s="3">
        <v>10</v>
      </c>
      <c r="B17" s="59">
        <v>1.15E-4</v>
      </c>
      <c r="C17" s="59">
        <v>1.15E-4</v>
      </c>
      <c r="D17" s="60">
        <v>99246.2</v>
      </c>
      <c r="E17" s="60">
        <v>11.5</v>
      </c>
      <c r="F17" s="61">
        <v>66.42</v>
      </c>
      <c r="G17" s="3" t="s">
        <v>12</v>
      </c>
      <c r="H17" s="3">
        <v>10</v>
      </c>
      <c r="I17" s="59">
        <v>1.01E-4</v>
      </c>
      <c r="J17" s="59">
        <v>1.01E-4</v>
      </c>
      <c r="K17" s="60">
        <v>99376.8</v>
      </c>
      <c r="L17" s="60">
        <v>10</v>
      </c>
      <c r="M17" s="61">
        <v>70.97</v>
      </c>
    </row>
    <row r="18" spans="1:13" x14ac:dyDescent="0.2">
      <c r="A18" s="3">
        <v>11</v>
      </c>
      <c r="B18" s="59">
        <v>1.4100000000000001E-4</v>
      </c>
      <c r="C18" s="59">
        <v>1.4100000000000001E-4</v>
      </c>
      <c r="D18" s="60">
        <v>99234.7</v>
      </c>
      <c r="E18" s="60">
        <v>14</v>
      </c>
      <c r="F18" s="61">
        <v>65.42</v>
      </c>
      <c r="G18" s="3" t="s">
        <v>12</v>
      </c>
      <c r="H18" s="3">
        <v>11</v>
      </c>
      <c r="I18" s="59">
        <v>9.7999999999999997E-5</v>
      </c>
      <c r="J18" s="59">
        <v>9.7999999999999997E-5</v>
      </c>
      <c r="K18" s="60">
        <v>99366.8</v>
      </c>
      <c r="L18" s="60">
        <v>9.6999999999999993</v>
      </c>
      <c r="M18" s="61">
        <v>69.98</v>
      </c>
    </row>
    <row r="19" spans="1:13" x14ac:dyDescent="0.2">
      <c r="A19" s="3">
        <v>12</v>
      </c>
      <c r="B19" s="59">
        <v>1.55E-4</v>
      </c>
      <c r="C19" s="59">
        <v>1.55E-4</v>
      </c>
      <c r="D19" s="60">
        <v>99220.7</v>
      </c>
      <c r="E19" s="60">
        <v>15.3</v>
      </c>
      <c r="F19" s="61">
        <v>64.430000000000007</v>
      </c>
      <c r="G19" s="3" t="s">
        <v>12</v>
      </c>
      <c r="H19" s="3">
        <v>12</v>
      </c>
      <c r="I19" s="59">
        <v>1.2400000000000001E-4</v>
      </c>
      <c r="J19" s="59">
        <v>1.2400000000000001E-4</v>
      </c>
      <c r="K19" s="60">
        <v>99357</v>
      </c>
      <c r="L19" s="60">
        <v>12.3</v>
      </c>
      <c r="M19" s="61">
        <v>68.98</v>
      </c>
    </row>
    <row r="20" spans="1:13" x14ac:dyDescent="0.2">
      <c r="A20" s="3">
        <v>13</v>
      </c>
      <c r="B20" s="59">
        <v>2.0000000000000001E-4</v>
      </c>
      <c r="C20" s="59">
        <v>2.0000000000000001E-4</v>
      </c>
      <c r="D20" s="60">
        <v>99205.4</v>
      </c>
      <c r="E20" s="60">
        <v>19.8</v>
      </c>
      <c r="F20" s="61">
        <v>63.44</v>
      </c>
      <c r="G20" s="3" t="s">
        <v>12</v>
      </c>
      <c r="H20" s="3">
        <v>13</v>
      </c>
      <c r="I20" s="59">
        <v>1.1E-4</v>
      </c>
      <c r="J20" s="59">
        <v>1.1E-4</v>
      </c>
      <c r="K20" s="60">
        <v>99344.7</v>
      </c>
      <c r="L20" s="60">
        <v>10.9</v>
      </c>
      <c r="M20" s="61">
        <v>67.989999999999995</v>
      </c>
    </row>
    <row r="21" spans="1:13" x14ac:dyDescent="0.2">
      <c r="A21" s="3">
        <v>14</v>
      </c>
      <c r="B21" s="59">
        <v>2.2900000000000001E-4</v>
      </c>
      <c r="C21" s="59">
        <v>2.2900000000000001E-4</v>
      </c>
      <c r="D21" s="60">
        <v>99185.600000000006</v>
      </c>
      <c r="E21" s="60">
        <v>22.7</v>
      </c>
      <c r="F21" s="61">
        <v>62.45</v>
      </c>
      <c r="G21" s="3" t="s">
        <v>12</v>
      </c>
      <c r="H21" s="3">
        <v>14</v>
      </c>
      <c r="I21" s="59">
        <v>1.5100000000000001E-4</v>
      </c>
      <c r="J21" s="59">
        <v>1.5100000000000001E-4</v>
      </c>
      <c r="K21" s="60">
        <v>99333.8</v>
      </c>
      <c r="L21" s="60">
        <v>15</v>
      </c>
      <c r="M21" s="61">
        <v>67</v>
      </c>
    </row>
    <row r="22" spans="1:13" x14ac:dyDescent="0.2">
      <c r="A22" s="3">
        <v>15</v>
      </c>
      <c r="B22" s="59">
        <v>2.6600000000000001E-4</v>
      </c>
      <c r="C22" s="59">
        <v>2.6600000000000001E-4</v>
      </c>
      <c r="D22" s="60">
        <v>99162.9</v>
      </c>
      <c r="E22" s="60">
        <v>26.4</v>
      </c>
      <c r="F22" s="61">
        <v>61.47</v>
      </c>
      <c r="G22" s="3" t="s">
        <v>12</v>
      </c>
      <c r="H22" s="3">
        <v>15</v>
      </c>
      <c r="I22" s="59">
        <v>1.64E-4</v>
      </c>
      <c r="J22" s="59">
        <v>1.64E-4</v>
      </c>
      <c r="K22" s="60">
        <v>99318.8</v>
      </c>
      <c r="L22" s="60">
        <v>16.3</v>
      </c>
      <c r="M22" s="61">
        <v>66.010000000000005</v>
      </c>
    </row>
    <row r="23" spans="1:13" x14ac:dyDescent="0.2">
      <c r="A23" s="3">
        <v>16</v>
      </c>
      <c r="B23" s="59">
        <v>3.77E-4</v>
      </c>
      <c r="C23" s="59">
        <v>3.77E-4</v>
      </c>
      <c r="D23" s="60">
        <v>99136.5</v>
      </c>
      <c r="E23" s="60">
        <v>37.4</v>
      </c>
      <c r="F23" s="61">
        <v>60.49</v>
      </c>
      <c r="G23" s="3" t="s">
        <v>12</v>
      </c>
      <c r="H23" s="3">
        <v>16</v>
      </c>
      <c r="I23" s="59">
        <v>2.33E-4</v>
      </c>
      <c r="J23" s="59">
        <v>2.33E-4</v>
      </c>
      <c r="K23" s="60">
        <v>99302.5</v>
      </c>
      <c r="L23" s="60">
        <v>23.2</v>
      </c>
      <c r="M23" s="61">
        <v>65.02</v>
      </c>
    </row>
    <row r="24" spans="1:13" x14ac:dyDescent="0.2">
      <c r="A24" s="3">
        <v>17</v>
      </c>
      <c r="B24" s="59">
        <v>5.6999999999999998E-4</v>
      </c>
      <c r="C24" s="59">
        <v>5.6899999999999995E-4</v>
      </c>
      <c r="D24" s="60">
        <v>99099.1</v>
      </c>
      <c r="E24" s="60">
        <v>56.4</v>
      </c>
      <c r="F24" s="61">
        <v>59.51</v>
      </c>
      <c r="G24" s="3" t="s">
        <v>12</v>
      </c>
      <c r="H24" s="3">
        <v>17</v>
      </c>
      <c r="I24" s="59">
        <v>2.7099999999999997E-4</v>
      </c>
      <c r="J24" s="59">
        <v>2.7099999999999997E-4</v>
      </c>
      <c r="K24" s="60">
        <v>99279.3</v>
      </c>
      <c r="L24" s="60">
        <v>26.9</v>
      </c>
      <c r="M24" s="61">
        <v>64.03</v>
      </c>
    </row>
    <row r="25" spans="1:13" x14ac:dyDescent="0.2">
      <c r="A25" s="3">
        <v>18</v>
      </c>
      <c r="B25" s="59">
        <v>7.9900000000000001E-4</v>
      </c>
      <c r="C25" s="59">
        <v>7.9900000000000001E-4</v>
      </c>
      <c r="D25" s="60">
        <v>99042.6</v>
      </c>
      <c r="E25" s="60">
        <v>79.099999999999994</v>
      </c>
      <c r="F25" s="61">
        <v>58.54</v>
      </c>
      <c r="G25" s="3" t="s">
        <v>12</v>
      </c>
      <c r="H25" s="3">
        <v>18</v>
      </c>
      <c r="I25" s="59">
        <v>2.7399999999999999E-4</v>
      </c>
      <c r="J25" s="59">
        <v>2.7399999999999999E-4</v>
      </c>
      <c r="K25" s="60">
        <v>99252.4</v>
      </c>
      <c r="L25" s="60">
        <v>27.2</v>
      </c>
      <c r="M25" s="61">
        <v>63.05</v>
      </c>
    </row>
    <row r="26" spans="1:13" x14ac:dyDescent="0.2">
      <c r="A26" s="3">
        <v>19</v>
      </c>
      <c r="B26" s="59">
        <v>7.7800000000000005E-4</v>
      </c>
      <c r="C26" s="59">
        <v>7.7800000000000005E-4</v>
      </c>
      <c r="D26" s="60">
        <v>98963.5</v>
      </c>
      <c r="E26" s="60">
        <v>77</v>
      </c>
      <c r="F26" s="61">
        <v>57.59</v>
      </c>
      <c r="G26" s="3" t="s">
        <v>12</v>
      </c>
      <c r="H26" s="3">
        <v>19</v>
      </c>
      <c r="I26" s="59">
        <v>2.8400000000000002E-4</v>
      </c>
      <c r="J26" s="59">
        <v>2.8400000000000002E-4</v>
      </c>
      <c r="K26" s="60">
        <v>99225.2</v>
      </c>
      <c r="L26" s="60">
        <v>28.2</v>
      </c>
      <c r="M26" s="61">
        <v>62.07</v>
      </c>
    </row>
    <row r="27" spans="1:13" x14ac:dyDescent="0.2">
      <c r="A27" s="3">
        <v>20</v>
      </c>
      <c r="B27" s="59">
        <v>8.4400000000000002E-4</v>
      </c>
      <c r="C27" s="59">
        <v>8.4400000000000002E-4</v>
      </c>
      <c r="D27" s="60">
        <v>98886.6</v>
      </c>
      <c r="E27" s="60">
        <v>83.4</v>
      </c>
      <c r="F27" s="61">
        <v>56.63</v>
      </c>
      <c r="G27" s="3" t="s">
        <v>12</v>
      </c>
      <c r="H27" s="3">
        <v>20</v>
      </c>
      <c r="I27" s="59">
        <v>3.0200000000000002E-4</v>
      </c>
      <c r="J27" s="59">
        <v>3.0200000000000002E-4</v>
      </c>
      <c r="K27" s="60">
        <v>99197</v>
      </c>
      <c r="L27" s="60">
        <v>29.9</v>
      </c>
      <c r="M27" s="61">
        <v>61.09</v>
      </c>
    </row>
    <row r="28" spans="1:13" x14ac:dyDescent="0.2">
      <c r="A28" s="3">
        <v>21</v>
      </c>
      <c r="B28" s="59">
        <v>8.2299999999999995E-4</v>
      </c>
      <c r="C28" s="59">
        <v>8.2200000000000003E-4</v>
      </c>
      <c r="D28" s="60">
        <v>98803.1</v>
      </c>
      <c r="E28" s="60">
        <v>81.3</v>
      </c>
      <c r="F28" s="61">
        <v>55.68</v>
      </c>
      <c r="G28" s="3" t="s">
        <v>12</v>
      </c>
      <c r="H28" s="3">
        <v>21</v>
      </c>
      <c r="I28" s="59">
        <v>3.0200000000000002E-4</v>
      </c>
      <c r="J28" s="59">
        <v>3.0200000000000002E-4</v>
      </c>
      <c r="K28" s="60">
        <v>99167.1</v>
      </c>
      <c r="L28" s="60">
        <v>30</v>
      </c>
      <c r="M28" s="61">
        <v>60.1</v>
      </c>
    </row>
    <row r="29" spans="1:13" x14ac:dyDescent="0.2">
      <c r="A29" s="3">
        <v>22</v>
      </c>
      <c r="B29" s="59">
        <v>8.7500000000000002E-4</v>
      </c>
      <c r="C29" s="59">
        <v>8.7500000000000002E-4</v>
      </c>
      <c r="D29" s="60">
        <v>98721.9</v>
      </c>
      <c r="E29" s="60">
        <v>86.4</v>
      </c>
      <c r="F29" s="61">
        <v>54.73</v>
      </c>
      <c r="G29" s="3" t="s">
        <v>12</v>
      </c>
      <c r="H29" s="3">
        <v>22</v>
      </c>
      <c r="I29" s="59">
        <v>3.0699999999999998E-4</v>
      </c>
      <c r="J29" s="59">
        <v>3.0699999999999998E-4</v>
      </c>
      <c r="K29" s="60">
        <v>99137.1</v>
      </c>
      <c r="L29" s="60">
        <v>30.4</v>
      </c>
      <c r="M29" s="61">
        <v>59.12</v>
      </c>
    </row>
    <row r="30" spans="1:13" x14ac:dyDescent="0.2">
      <c r="A30" s="3">
        <v>23</v>
      </c>
      <c r="B30" s="59">
        <v>8.2200000000000003E-4</v>
      </c>
      <c r="C30" s="59">
        <v>8.2200000000000003E-4</v>
      </c>
      <c r="D30" s="60">
        <v>98635.5</v>
      </c>
      <c r="E30" s="60">
        <v>81</v>
      </c>
      <c r="F30" s="61">
        <v>53.77</v>
      </c>
      <c r="G30" s="3" t="s">
        <v>12</v>
      </c>
      <c r="H30" s="3">
        <v>23</v>
      </c>
      <c r="I30" s="59">
        <v>3.0600000000000001E-4</v>
      </c>
      <c r="J30" s="59">
        <v>3.0600000000000001E-4</v>
      </c>
      <c r="K30" s="60">
        <v>99106.7</v>
      </c>
      <c r="L30" s="60">
        <v>30.3</v>
      </c>
      <c r="M30" s="61">
        <v>58.14</v>
      </c>
    </row>
    <row r="31" spans="1:13" x14ac:dyDescent="0.2">
      <c r="A31" s="3">
        <v>24</v>
      </c>
      <c r="B31" s="59">
        <v>8.9400000000000005E-4</v>
      </c>
      <c r="C31" s="59">
        <v>8.9400000000000005E-4</v>
      </c>
      <c r="D31" s="60">
        <v>98554.5</v>
      </c>
      <c r="E31" s="60">
        <v>88.1</v>
      </c>
      <c r="F31" s="61">
        <v>52.82</v>
      </c>
      <c r="G31" s="3" t="s">
        <v>12</v>
      </c>
      <c r="H31" s="3">
        <v>24</v>
      </c>
      <c r="I31" s="59">
        <v>3.0699999999999998E-4</v>
      </c>
      <c r="J31" s="59">
        <v>3.0699999999999998E-4</v>
      </c>
      <c r="K31" s="60">
        <v>99076.4</v>
      </c>
      <c r="L31" s="60">
        <v>30.4</v>
      </c>
      <c r="M31" s="61">
        <v>57.16</v>
      </c>
    </row>
    <row r="32" spans="1:13" x14ac:dyDescent="0.2">
      <c r="A32" s="3">
        <v>25</v>
      </c>
      <c r="B32" s="59">
        <v>9.1100000000000003E-4</v>
      </c>
      <c r="C32" s="59">
        <v>9.1100000000000003E-4</v>
      </c>
      <c r="D32" s="60">
        <v>98466.4</v>
      </c>
      <c r="E32" s="60">
        <v>89.7</v>
      </c>
      <c r="F32" s="61">
        <v>51.86</v>
      </c>
      <c r="G32" s="3" t="s">
        <v>12</v>
      </c>
      <c r="H32" s="3">
        <v>25</v>
      </c>
      <c r="I32" s="59">
        <v>3.2499999999999999E-4</v>
      </c>
      <c r="J32" s="59">
        <v>3.2499999999999999E-4</v>
      </c>
      <c r="K32" s="60">
        <v>99046</v>
      </c>
      <c r="L32" s="60">
        <v>32.200000000000003</v>
      </c>
      <c r="M32" s="61">
        <v>56.18</v>
      </c>
    </row>
    <row r="33" spans="1:13" x14ac:dyDescent="0.2">
      <c r="A33" s="3">
        <v>26</v>
      </c>
      <c r="B33" s="59">
        <v>8.7699999999999996E-4</v>
      </c>
      <c r="C33" s="59">
        <v>8.7699999999999996E-4</v>
      </c>
      <c r="D33" s="60">
        <v>98376.7</v>
      </c>
      <c r="E33" s="60">
        <v>86.2</v>
      </c>
      <c r="F33" s="61">
        <v>50.91</v>
      </c>
      <c r="G33" s="3" t="s">
        <v>12</v>
      </c>
      <c r="H33" s="3">
        <v>26</v>
      </c>
      <c r="I33" s="59">
        <v>3.68E-4</v>
      </c>
      <c r="J33" s="59">
        <v>3.68E-4</v>
      </c>
      <c r="K33" s="60">
        <v>99013.8</v>
      </c>
      <c r="L33" s="60">
        <v>36.5</v>
      </c>
      <c r="M33" s="61">
        <v>55.19</v>
      </c>
    </row>
    <row r="34" spans="1:13" x14ac:dyDescent="0.2">
      <c r="A34" s="3">
        <v>27</v>
      </c>
      <c r="B34" s="59">
        <v>9.2699999999999998E-4</v>
      </c>
      <c r="C34" s="59">
        <v>9.2699999999999998E-4</v>
      </c>
      <c r="D34" s="60">
        <v>98290.5</v>
      </c>
      <c r="E34" s="60">
        <v>91.1</v>
      </c>
      <c r="F34" s="61">
        <v>49.95</v>
      </c>
      <c r="G34" s="3" t="s">
        <v>12</v>
      </c>
      <c r="H34" s="3">
        <v>27</v>
      </c>
      <c r="I34" s="59">
        <v>3.6099999999999999E-4</v>
      </c>
      <c r="J34" s="59">
        <v>3.6099999999999999E-4</v>
      </c>
      <c r="K34" s="60">
        <v>98977.3</v>
      </c>
      <c r="L34" s="60">
        <v>35.799999999999997</v>
      </c>
      <c r="M34" s="61">
        <v>54.21</v>
      </c>
    </row>
    <row r="35" spans="1:13" x14ac:dyDescent="0.2">
      <c r="A35" s="3">
        <v>28</v>
      </c>
      <c r="B35" s="59">
        <v>9.5399999999999999E-4</v>
      </c>
      <c r="C35" s="59">
        <v>9.5399999999999999E-4</v>
      </c>
      <c r="D35" s="60">
        <v>98199.4</v>
      </c>
      <c r="E35" s="60">
        <v>93.6</v>
      </c>
      <c r="F35" s="61">
        <v>49</v>
      </c>
      <c r="G35" s="3" t="s">
        <v>12</v>
      </c>
      <c r="H35" s="3">
        <v>28</v>
      </c>
      <c r="I35" s="59">
        <v>3.6299999999999999E-4</v>
      </c>
      <c r="J35" s="59">
        <v>3.6299999999999999E-4</v>
      </c>
      <c r="K35" s="60">
        <v>98941.6</v>
      </c>
      <c r="L35" s="60">
        <v>35.9</v>
      </c>
      <c r="M35" s="61">
        <v>53.23</v>
      </c>
    </row>
    <row r="36" spans="1:13" x14ac:dyDescent="0.2">
      <c r="A36" s="3">
        <v>29</v>
      </c>
      <c r="B36" s="59">
        <v>1.0139999999999999E-3</v>
      </c>
      <c r="C36" s="59">
        <v>1.0139999999999999E-3</v>
      </c>
      <c r="D36" s="60">
        <v>98105.7</v>
      </c>
      <c r="E36" s="60">
        <v>99.5</v>
      </c>
      <c r="F36" s="61">
        <v>48.05</v>
      </c>
      <c r="G36" s="3" t="s">
        <v>12</v>
      </c>
      <c r="H36" s="3">
        <v>29</v>
      </c>
      <c r="I36" s="59">
        <v>4.08E-4</v>
      </c>
      <c r="J36" s="59">
        <v>4.08E-4</v>
      </c>
      <c r="K36" s="60">
        <v>98905.600000000006</v>
      </c>
      <c r="L36" s="60">
        <v>40.4</v>
      </c>
      <c r="M36" s="61">
        <v>52.25</v>
      </c>
    </row>
    <row r="37" spans="1:13" x14ac:dyDescent="0.2">
      <c r="A37" s="3">
        <v>30</v>
      </c>
      <c r="B37" s="59">
        <v>1.0250000000000001E-3</v>
      </c>
      <c r="C37" s="59">
        <v>1.0250000000000001E-3</v>
      </c>
      <c r="D37" s="60">
        <v>98006.3</v>
      </c>
      <c r="E37" s="60">
        <v>100.4</v>
      </c>
      <c r="F37" s="61">
        <v>47.09</v>
      </c>
      <c r="G37" s="3" t="s">
        <v>12</v>
      </c>
      <c r="H37" s="3">
        <v>30</v>
      </c>
      <c r="I37" s="59">
        <v>4.2400000000000001E-4</v>
      </c>
      <c r="J37" s="59">
        <v>4.2400000000000001E-4</v>
      </c>
      <c r="K37" s="60">
        <v>98865.3</v>
      </c>
      <c r="L37" s="60">
        <v>42</v>
      </c>
      <c r="M37" s="61">
        <v>51.27</v>
      </c>
    </row>
    <row r="38" spans="1:13" x14ac:dyDescent="0.2">
      <c r="A38" s="3">
        <v>31</v>
      </c>
      <c r="B38" s="59">
        <v>1.0660000000000001E-3</v>
      </c>
      <c r="C38" s="59">
        <v>1.065E-3</v>
      </c>
      <c r="D38" s="60">
        <v>97905.9</v>
      </c>
      <c r="E38" s="60">
        <v>104.3</v>
      </c>
      <c r="F38" s="61">
        <v>46.14</v>
      </c>
      <c r="G38" s="3" t="s">
        <v>12</v>
      </c>
      <c r="H38" s="3">
        <v>31</v>
      </c>
      <c r="I38" s="59">
        <v>4.9100000000000001E-4</v>
      </c>
      <c r="J38" s="59">
        <v>4.9100000000000001E-4</v>
      </c>
      <c r="K38" s="60">
        <v>98823.3</v>
      </c>
      <c r="L38" s="60">
        <v>48.5</v>
      </c>
      <c r="M38" s="61">
        <v>50.29</v>
      </c>
    </row>
    <row r="39" spans="1:13" x14ac:dyDescent="0.2">
      <c r="A39" s="3">
        <v>32</v>
      </c>
      <c r="B39" s="59">
        <v>1.1230000000000001E-3</v>
      </c>
      <c r="C39" s="59">
        <v>1.1230000000000001E-3</v>
      </c>
      <c r="D39" s="60">
        <v>97801.600000000006</v>
      </c>
      <c r="E39" s="60">
        <v>109.8</v>
      </c>
      <c r="F39" s="61">
        <v>45.19</v>
      </c>
      <c r="G39" s="3" t="s">
        <v>12</v>
      </c>
      <c r="H39" s="3">
        <v>32</v>
      </c>
      <c r="I39" s="59">
        <v>5.0799999999999999E-4</v>
      </c>
      <c r="J39" s="59">
        <v>5.0799999999999999E-4</v>
      </c>
      <c r="K39" s="60">
        <v>98774.8</v>
      </c>
      <c r="L39" s="60">
        <v>50.2</v>
      </c>
      <c r="M39" s="61">
        <v>49.32</v>
      </c>
    </row>
    <row r="40" spans="1:13" x14ac:dyDescent="0.2">
      <c r="A40" s="3">
        <v>33</v>
      </c>
      <c r="B40" s="59">
        <v>1.1609999999999999E-3</v>
      </c>
      <c r="C40" s="59">
        <v>1.1609999999999999E-3</v>
      </c>
      <c r="D40" s="60">
        <v>97691.8</v>
      </c>
      <c r="E40" s="60">
        <v>113.4</v>
      </c>
      <c r="F40" s="61">
        <v>44.24</v>
      </c>
      <c r="G40" s="3" t="s">
        <v>12</v>
      </c>
      <c r="H40" s="3">
        <v>33</v>
      </c>
      <c r="I40" s="59">
        <v>5.2800000000000004E-4</v>
      </c>
      <c r="J40" s="59">
        <v>5.2700000000000002E-4</v>
      </c>
      <c r="K40" s="60">
        <v>98724.6</v>
      </c>
      <c r="L40" s="60">
        <v>52.1</v>
      </c>
      <c r="M40" s="61">
        <v>48.34</v>
      </c>
    </row>
    <row r="41" spans="1:13" x14ac:dyDescent="0.2">
      <c r="A41" s="3">
        <v>34</v>
      </c>
      <c r="B41" s="59">
        <v>1.232E-3</v>
      </c>
      <c r="C41" s="59">
        <v>1.2310000000000001E-3</v>
      </c>
      <c r="D41" s="60">
        <v>97578.4</v>
      </c>
      <c r="E41" s="60">
        <v>120.1</v>
      </c>
      <c r="F41" s="61">
        <v>43.29</v>
      </c>
      <c r="G41" s="3" t="s">
        <v>12</v>
      </c>
      <c r="H41" s="3">
        <v>34</v>
      </c>
      <c r="I41" s="59">
        <v>6.2600000000000004E-4</v>
      </c>
      <c r="J41" s="59">
        <v>6.2600000000000004E-4</v>
      </c>
      <c r="K41" s="60">
        <v>98672.5</v>
      </c>
      <c r="L41" s="60">
        <v>61.8</v>
      </c>
      <c r="M41" s="61">
        <v>47.37</v>
      </c>
    </row>
    <row r="42" spans="1:13" x14ac:dyDescent="0.2">
      <c r="A42" s="3">
        <v>35</v>
      </c>
      <c r="B42" s="59">
        <v>1.2260000000000001E-3</v>
      </c>
      <c r="C42" s="59">
        <v>1.225E-3</v>
      </c>
      <c r="D42" s="60">
        <v>97458.2</v>
      </c>
      <c r="E42" s="60">
        <v>119.4</v>
      </c>
      <c r="F42" s="61">
        <v>42.34</v>
      </c>
      <c r="G42" s="3" t="s">
        <v>12</v>
      </c>
      <c r="H42" s="3">
        <v>35</v>
      </c>
      <c r="I42" s="59">
        <v>6.5499999999999998E-4</v>
      </c>
      <c r="J42" s="59">
        <v>6.5499999999999998E-4</v>
      </c>
      <c r="K42" s="60">
        <v>98610.7</v>
      </c>
      <c r="L42" s="60">
        <v>64.599999999999994</v>
      </c>
      <c r="M42" s="61">
        <v>46.4</v>
      </c>
    </row>
    <row r="43" spans="1:13" x14ac:dyDescent="0.2">
      <c r="A43" s="3">
        <v>36</v>
      </c>
      <c r="B43" s="59">
        <v>1.284E-3</v>
      </c>
      <c r="C43" s="59">
        <v>1.2830000000000001E-3</v>
      </c>
      <c r="D43" s="60">
        <v>97338.8</v>
      </c>
      <c r="E43" s="60">
        <v>124.9</v>
      </c>
      <c r="F43" s="61">
        <v>41.4</v>
      </c>
      <c r="G43" s="3" t="s">
        <v>12</v>
      </c>
      <c r="H43" s="3">
        <v>36</v>
      </c>
      <c r="I43" s="59">
        <v>6.9499999999999998E-4</v>
      </c>
      <c r="J43" s="59">
        <v>6.9399999999999996E-4</v>
      </c>
      <c r="K43" s="60">
        <v>98546.1</v>
      </c>
      <c r="L43" s="60">
        <v>68.400000000000006</v>
      </c>
      <c r="M43" s="61">
        <v>45.43</v>
      </c>
    </row>
    <row r="44" spans="1:13" x14ac:dyDescent="0.2">
      <c r="A44" s="3">
        <v>37</v>
      </c>
      <c r="B44" s="59">
        <v>1.374E-3</v>
      </c>
      <c r="C44" s="59">
        <v>1.3730000000000001E-3</v>
      </c>
      <c r="D44" s="60">
        <v>97213.9</v>
      </c>
      <c r="E44" s="60">
        <v>133.5</v>
      </c>
      <c r="F44" s="61">
        <v>40.450000000000003</v>
      </c>
      <c r="G44" s="3" t="s">
        <v>12</v>
      </c>
      <c r="H44" s="3">
        <v>37</v>
      </c>
      <c r="I44" s="59">
        <v>7.18E-4</v>
      </c>
      <c r="J44" s="59">
        <v>7.1699999999999997E-4</v>
      </c>
      <c r="K44" s="60">
        <v>98477.7</v>
      </c>
      <c r="L44" s="60">
        <v>70.7</v>
      </c>
      <c r="M44" s="61">
        <v>44.46</v>
      </c>
    </row>
    <row r="45" spans="1:13" x14ac:dyDescent="0.2">
      <c r="A45" s="3">
        <v>38</v>
      </c>
      <c r="B45" s="59">
        <v>1.421E-3</v>
      </c>
      <c r="C45" s="59">
        <v>1.42E-3</v>
      </c>
      <c r="D45" s="60">
        <v>97080.4</v>
      </c>
      <c r="E45" s="60">
        <v>137.80000000000001</v>
      </c>
      <c r="F45" s="61">
        <v>39.5</v>
      </c>
      <c r="G45" s="3" t="s">
        <v>12</v>
      </c>
      <c r="H45" s="3">
        <v>38</v>
      </c>
      <c r="I45" s="59">
        <v>8.4199999999999998E-4</v>
      </c>
      <c r="J45" s="59">
        <v>8.4199999999999998E-4</v>
      </c>
      <c r="K45" s="60">
        <v>98407.1</v>
      </c>
      <c r="L45" s="60">
        <v>82.8</v>
      </c>
      <c r="M45" s="61">
        <v>43.49</v>
      </c>
    </row>
    <row r="46" spans="1:13" x14ac:dyDescent="0.2">
      <c r="A46" s="3">
        <v>39</v>
      </c>
      <c r="B46" s="59">
        <v>1.575E-3</v>
      </c>
      <c r="C46" s="59">
        <v>1.5740000000000001E-3</v>
      </c>
      <c r="D46" s="60">
        <v>96942.6</v>
      </c>
      <c r="E46" s="60">
        <v>152.6</v>
      </c>
      <c r="F46" s="61">
        <v>38.56</v>
      </c>
      <c r="G46" s="3" t="s">
        <v>12</v>
      </c>
      <c r="H46" s="3">
        <v>39</v>
      </c>
      <c r="I46" s="59">
        <v>8.9800000000000004E-4</v>
      </c>
      <c r="J46" s="59">
        <v>8.9700000000000001E-4</v>
      </c>
      <c r="K46" s="60">
        <v>98324.2</v>
      </c>
      <c r="L46" s="60">
        <v>88.2</v>
      </c>
      <c r="M46" s="61">
        <v>42.53</v>
      </c>
    </row>
    <row r="47" spans="1:13" x14ac:dyDescent="0.2">
      <c r="A47" s="3">
        <v>40</v>
      </c>
      <c r="B47" s="59">
        <v>1.712E-3</v>
      </c>
      <c r="C47" s="59">
        <v>1.7110000000000001E-3</v>
      </c>
      <c r="D47" s="60">
        <v>96790</v>
      </c>
      <c r="E47" s="60">
        <v>165.6</v>
      </c>
      <c r="F47" s="61">
        <v>37.619999999999997</v>
      </c>
      <c r="G47" s="3" t="s">
        <v>12</v>
      </c>
      <c r="H47" s="3">
        <v>40</v>
      </c>
      <c r="I47" s="59">
        <v>9.859999999999999E-4</v>
      </c>
      <c r="J47" s="59">
        <v>9.859999999999999E-4</v>
      </c>
      <c r="K47" s="60">
        <v>98236</v>
      </c>
      <c r="L47" s="60">
        <v>96.9</v>
      </c>
      <c r="M47" s="61">
        <v>41.57</v>
      </c>
    </row>
    <row r="48" spans="1:13" x14ac:dyDescent="0.2">
      <c r="A48" s="3">
        <v>41</v>
      </c>
      <c r="B48" s="59">
        <v>1.8209999999999999E-3</v>
      </c>
      <c r="C48" s="59">
        <v>1.8190000000000001E-3</v>
      </c>
      <c r="D48" s="60">
        <v>96624.4</v>
      </c>
      <c r="E48" s="60">
        <v>175.7</v>
      </c>
      <c r="F48" s="61">
        <v>36.68</v>
      </c>
      <c r="G48" s="3" t="s">
        <v>12</v>
      </c>
      <c r="H48" s="3">
        <v>41</v>
      </c>
      <c r="I48" s="59">
        <v>1.072E-3</v>
      </c>
      <c r="J48" s="59">
        <v>1.0709999999999999E-3</v>
      </c>
      <c r="K48" s="60">
        <v>98139.199999999997</v>
      </c>
      <c r="L48" s="60">
        <v>105.1</v>
      </c>
      <c r="M48" s="61">
        <v>40.61</v>
      </c>
    </row>
    <row r="49" spans="1:13" x14ac:dyDescent="0.2">
      <c r="A49" s="3">
        <v>42</v>
      </c>
      <c r="B49" s="59">
        <v>1.957E-3</v>
      </c>
      <c r="C49" s="59">
        <v>1.9550000000000001E-3</v>
      </c>
      <c r="D49" s="60">
        <v>96448.7</v>
      </c>
      <c r="E49" s="60">
        <v>188.5</v>
      </c>
      <c r="F49" s="61">
        <v>35.75</v>
      </c>
      <c r="G49" s="3" t="s">
        <v>12</v>
      </c>
      <c r="H49" s="3">
        <v>42</v>
      </c>
      <c r="I49" s="59">
        <v>1.194E-3</v>
      </c>
      <c r="J49" s="59">
        <v>1.193E-3</v>
      </c>
      <c r="K49" s="60">
        <v>98034</v>
      </c>
      <c r="L49" s="60">
        <v>117</v>
      </c>
      <c r="M49" s="61">
        <v>39.65</v>
      </c>
    </row>
    <row r="50" spans="1:13" x14ac:dyDescent="0.2">
      <c r="A50" s="3">
        <v>43</v>
      </c>
      <c r="B50" s="59">
        <v>2.1810000000000002E-3</v>
      </c>
      <c r="C50" s="59">
        <v>2.1779999999999998E-3</v>
      </c>
      <c r="D50" s="60">
        <v>96260.1</v>
      </c>
      <c r="E50" s="60">
        <v>209.7</v>
      </c>
      <c r="F50" s="61">
        <v>34.82</v>
      </c>
      <c r="G50" s="3" t="s">
        <v>12</v>
      </c>
      <c r="H50" s="3">
        <v>43</v>
      </c>
      <c r="I50" s="59">
        <v>1.4170000000000001E-3</v>
      </c>
      <c r="J50" s="59">
        <v>1.4159999999999999E-3</v>
      </c>
      <c r="K50" s="60">
        <v>97917</v>
      </c>
      <c r="L50" s="60">
        <v>138.6</v>
      </c>
      <c r="M50" s="61">
        <v>38.700000000000003</v>
      </c>
    </row>
    <row r="51" spans="1:13" x14ac:dyDescent="0.2">
      <c r="A51" s="3">
        <v>44</v>
      </c>
      <c r="B51" s="59">
        <v>2.1970000000000002E-3</v>
      </c>
      <c r="C51" s="59">
        <v>2.1949999999999999E-3</v>
      </c>
      <c r="D51" s="60">
        <v>96050.4</v>
      </c>
      <c r="E51" s="60">
        <v>210.8</v>
      </c>
      <c r="F51" s="61">
        <v>33.89</v>
      </c>
      <c r="G51" s="3" t="s">
        <v>12</v>
      </c>
      <c r="H51" s="3">
        <v>44</v>
      </c>
      <c r="I51" s="59">
        <v>1.4890000000000001E-3</v>
      </c>
      <c r="J51" s="59">
        <v>1.488E-3</v>
      </c>
      <c r="K51" s="60">
        <v>97778.4</v>
      </c>
      <c r="L51" s="60">
        <v>145.5</v>
      </c>
      <c r="M51" s="61">
        <v>37.75</v>
      </c>
    </row>
    <row r="52" spans="1:13" x14ac:dyDescent="0.2">
      <c r="A52" s="3">
        <v>45</v>
      </c>
      <c r="B52" s="59">
        <v>2.4859999999999999E-3</v>
      </c>
      <c r="C52" s="59">
        <v>2.483E-3</v>
      </c>
      <c r="D52" s="60">
        <v>95839.6</v>
      </c>
      <c r="E52" s="60">
        <v>237.9</v>
      </c>
      <c r="F52" s="61">
        <v>32.97</v>
      </c>
      <c r="G52" s="3" t="s">
        <v>12</v>
      </c>
      <c r="H52" s="3">
        <v>45</v>
      </c>
      <c r="I52" s="59">
        <v>1.6260000000000001E-3</v>
      </c>
      <c r="J52" s="59">
        <v>1.6249999999999999E-3</v>
      </c>
      <c r="K52" s="60">
        <v>97632.9</v>
      </c>
      <c r="L52" s="60">
        <v>158.6</v>
      </c>
      <c r="M52" s="61">
        <v>36.81</v>
      </c>
    </row>
    <row r="53" spans="1:13" x14ac:dyDescent="0.2">
      <c r="A53" s="3">
        <v>46</v>
      </c>
      <c r="B53" s="59">
        <v>2.7989999999999998E-3</v>
      </c>
      <c r="C53" s="59">
        <v>2.7950000000000002E-3</v>
      </c>
      <c r="D53" s="60">
        <v>95601.7</v>
      </c>
      <c r="E53" s="60">
        <v>267.2</v>
      </c>
      <c r="F53" s="61">
        <v>32.049999999999997</v>
      </c>
      <c r="G53" s="3" t="s">
        <v>12</v>
      </c>
      <c r="H53" s="3">
        <v>46</v>
      </c>
      <c r="I53" s="59">
        <v>1.882E-3</v>
      </c>
      <c r="J53" s="59">
        <v>1.8799999999999999E-3</v>
      </c>
      <c r="K53" s="60">
        <v>97474.3</v>
      </c>
      <c r="L53" s="60">
        <v>183.2</v>
      </c>
      <c r="M53" s="61">
        <v>35.86</v>
      </c>
    </row>
    <row r="54" spans="1:13" x14ac:dyDescent="0.2">
      <c r="A54" s="3">
        <v>47</v>
      </c>
      <c r="B54" s="59">
        <v>3.1719999999999999E-3</v>
      </c>
      <c r="C54" s="59">
        <v>3.1670000000000001E-3</v>
      </c>
      <c r="D54" s="60">
        <v>95334.5</v>
      </c>
      <c r="E54" s="60">
        <v>301.89999999999998</v>
      </c>
      <c r="F54" s="61">
        <v>31.14</v>
      </c>
      <c r="G54" s="3" t="s">
        <v>12</v>
      </c>
      <c r="H54" s="3">
        <v>47</v>
      </c>
      <c r="I54" s="59">
        <v>2.049E-3</v>
      </c>
      <c r="J54" s="59">
        <v>2.0470000000000002E-3</v>
      </c>
      <c r="K54" s="60">
        <v>97291.1</v>
      </c>
      <c r="L54" s="60">
        <v>199.2</v>
      </c>
      <c r="M54" s="61">
        <v>34.93</v>
      </c>
    </row>
    <row r="55" spans="1:13" x14ac:dyDescent="0.2">
      <c r="A55" s="3">
        <v>48</v>
      </c>
      <c r="B55" s="59">
        <v>3.3760000000000001E-3</v>
      </c>
      <c r="C55" s="59">
        <v>3.3700000000000002E-3</v>
      </c>
      <c r="D55" s="60">
        <v>95032.6</v>
      </c>
      <c r="E55" s="60">
        <v>320.3</v>
      </c>
      <c r="F55" s="61">
        <v>30.23</v>
      </c>
      <c r="G55" s="3" t="s">
        <v>12</v>
      </c>
      <c r="H55" s="3">
        <v>48</v>
      </c>
      <c r="I55" s="59">
        <v>2.2469999999999999E-3</v>
      </c>
      <c r="J55" s="59">
        <v>2.2439999999999999E-3</v>
      </c>
      <c r="K55" s="60">
        <v>97091.9</v>
      </c>
      <c r="L55" s="60">
        <v>217.9</v>
      </c>
      <c r="M55" s="61">
        <v>34</v>
      </c>
    </row>
    <row r="56" spans="1:13" x14ac:dyDescent="0.2">
      <c r="A56" s="3">
        <v>49</v>
      </c>
      <c r="B56" s="59">
        <v>3.8040000000000001E-3</v>
      </c>
      <c r="C56" s="59">
        <v>3.797E-3</v>
      </c>
      <c r="D56" s="60">
        <v>94712.3</v>
      </c>
      <c r="E56" s="60">
        <v>359.6</v>
      </c>
      <c r="F56" s="61">
        <v>29.33</v>
      </c>
      <c r="G56" s="3" t="s">
        <v>12</v>
      </c>
      <c r="H56" s="3">
        <v>49</v>
      </c>
      <c r="I56" s="59">
        <v>2.4060000000000002E-3</v>
      </c>
      <c r="J56" s="59">
        <v>2.4030000000000002E-3</v>
      </c>
      <c r="K56" s="60">
        <v>96874</v>
      </c>
      <c r="L56" s="60">
        <v>232.8</v>
      </c>
      <c r="M56" s="61">
        <v>33.08</v>
      </c>
    </row>
    <row r="57" spans="1:13" x14ac:dyDescent="0.2">
      <c r="A57" s="3">
        <v>50</v>
      </c>
      <c r="B57" s="59">
        <v>4.0990000000000002E-3</v>
      </c>
      <c r="C57" s="59">
        <v>4.091E-3</v>
      </c>
      <c r="D57" s="60">
        <v>94352.7</v>
      </c>
      <c r="E57" s="60">
        <v>386</v>
      </c>
      <c r="F57" s="61">
        <v>28.44</v>
      </c>
      <c r="G57" s="3" t="s">
        <v>12</v>
      </c>
      <c r="H57" s="3">
        <v>50</v>
      </c>
      <c r="I57" s="59">
        <v>2.702E-3</v>
      </c>
      <c r="J57" s="59">
        <v>2.6979999999999999E-3</v>
      </c>
      <c r="K57" s="60">
        <v>96641.2</v>
      </c>
      <c r="L57" s="60">
        <v>260.7</v>
      </c>
      <c r="M57" s="61">
        <v>32.159999999999997</v>
      </c>
    </row>
    <row r="58" spans="1:13" x14ac:dyDescent="0.2">
      <c r="A58" s="3">
        <v>51</v>
      </c>
      <c r="B58" s="59">
        <v>4.3709999999999999E-3</v>
      </c>
      <c r="C58" s="59">
        <v>4.3620000000000004E-3</v>
      </c>
      <c r="D58" s="60">
        <v>93966.7</v>
      </c>
      <c r="E58" s="60">
        <v>409.9</v>
      </c>
      <c r="F58" s="61">
        <v>27.56</v>
      </c>
      <c r="G58" s="3" t="s">
        <v>12</v>
      </c>
      <c r="H58" s="3">
        <v>51</v>
      </c>
      <c r="I58" s="59">
        <v>2.8800000000000002E-3</v>
      </c>
      <c r="J58" s="59">
        <v>2.875E-3</v>
      </c>
      <c r="K58" s="60">
        <v>96380.5</v>
      </c>
      <c r="L58" s="60">
        <v>277.10000000000002</v>
      </c>
      <c r="M58" s="61">
        <v>31.24</v>
      </c>
    </row>
    <row r="59" spans="1:13" x14ac:dyDescent="0.2">
      <c r="A59" s="3">
        <v>52</v>
      </c>
      <c r="B59" s="59">
        <v>4.7990000000000003E-3</v>
      </c>
      <c r="C59" s="59">
        <v>4.7879999999999997E-3</v>
      </c>
      <c r="D59" s="60">
        <v>93556.9</v>
      </c>
      <c r="E59" s="60">
        <v>447.9</v>
      </c>
      <c r="F59" s="61">
        <v>26.68</v>
      </c>
      <c r="G59" s="3" t="s">
        <v>12</v>
      </c>
      <c r="H59" s="3">
        <v>52</v>
      </c>
      <c r="I59" s="59">
        <v>3.1440000000000001E-3</v>
      </c>
      <c r="J59" s="59">
        <v>3.1389999999999999E-3</v>
      </c>
      <c r="K59" s="60">
        <v>96103.3</v>
      </c>
      <c r="L59" s="60">
        <v>301.60000000000002</v>
      </c>
      <c r="M59" s="61">
        <v>30.33</v>
      </c>
    </row>
    <row r="60" spans="1:13" x14ac:dyDescent="0.2">
      <c r="A60" s="3">
        <v>53</v>
      </c>
      <c r="B60" s="59">
        <v>5.2009999999999999E-3</v>
      </c>
      <c r="C60" s="59">
        <v>5.1879999999999999E-3</v>
      </c>
      <c r="D60" s="60">
        <v>93109</v>
      </c>
      <c r="E60" s="60">
        <v>483</v>
      </c>
      <c r="F60" s="61">
        <v>25.8</v>
      </c>
      <c r="G60" s="3" t="s">
        <v>12</v>
      </c>
      <c r="H60" s="3">
        <v>53</v>
      </c>
      <c r="I60" s="59">
        <v>3.339E-3</v>
      </c>
      <c r="J60" s="59">
        <v>3.333E-3</v>
      </c>
      <c r="K60" s="60">
        <v>95801.7</v>
      </c>
      <c r="L60" s="60">
        <v>319.3</v>
      </c>
      <c r="M60" s="61">
        <v>29.42</v>
      </c>
    </row>
    <row r="61" spans="1:13" x14ac:dyDescent="0.2">
      <c r="A61" s="3">
        <v>54</v>
      </c>
      <c r="B61" s="59">
        <v>5.6620000000000004E-3</v>
      </c>
      <c r="C61" s="59">
        <v>5.646E-3</v>
      </c>
      <c r="D61" s="60">
        <v>92625.9</v>
      </c>
      <c r="E61" s="60">
        <v>523</v>
      </c>
      <c r="F61" s="61">
        <v>24.93</v>
      </c>
      <c r="G61" s="3" t="s">
        <v>12</v>
      </c>
      <c r="H61" s="3">
        <v>54</v>
      </c>
      <c r="I61" s="59">
        <v>3.6979999999999999E-3</v>
      </c>
      <c r="J61" s="59">
        <v>3.6909999999999998E-3</v>
      </c>
      <c r="K61" s="60">
        <v>95482.4</v>
      </c>
      <c r="L61" s="60">
        <v>352.5</v>
      </c>
      <c r="M61" s="61">
        <v>28.52</v>
      </c>
    </row>
    <row r="62" spans="1:13" x14ac:dyDescent="0.2">
      <c r="A62" s="3">
        <v>55</v>
      </c>
      <c r="B62" s="59">
        <v>6.2830000000000004E-3</v>
      </c>
      <c r="C62" s="59">
        <v>6.2630000000000003E-3</v>
      </c>
      <c r="D62" s="60">
        <v>92103</v>
      </c>
      <c r="E62" s="60">
        <v>576.79999999999995</v>
      </c>
      <c r="F62" s="61">
        <v>24.07</v>
      </c>
      <c r="G62" s="3" t="s">
        <v>12</v>
      </c>
      <c r="H62" s="3">
        <v>55</v>
      </c>
      <c r="I62" s="59">
        <v>4.0610000000000004E-3</v>
      </c>
      <c r="J62" s="59">
        <v>4.0530000000000002E-3</v>
      </c>
      <c r="K62" s="60">
        <v>95129.9</v>
      </c>
      <c r="L62" s="60">
        <v>385.5</v>
      </c>
      <c r="M62" s="61">
        <v>27.62</v>
      </c>
    </row>
    <row r="63" spans="1:13" x14ac:dyDescent="0.2">
      <c r="A63" s="3">
        <v>56</v>
      </c>
      <c r="B63" s="59">
        <v>6.8830000000000002E-3</v>
      </c>
      <c r="C63" s="59">
        <v>6.8589999999999996E-3</v>
      </c>
      <c r="D63" s="60">
        <v>91526.1</v>
      </c>
      <c r="E63" s="60">
        <v>627.79999999999995</v>
      </c>
      <c r="F63" s="61">
        <v>23.22</v>
      </c>
      <c r="G63" s="3" t="s">
        <v>12</v>
      </c>
      <c r="H63" s="3">
        <v>56</v>
      </c>
      <c r="I63" s="59">
        <v>4.4330000000000003E-3</v>
      </c>
      <c r="J63" s="59">
        <v>4.4229999999999998E-3</v>
      </c>
      <c r="K63" s="60">
        <v>94744.4</v>
      </c>
      <c r="L63" s="60">
        <v>419</v>
      </c>
      <c r="M63" s="61">
        <v>26.73</v>
      </c>
    </row>
    <row r="64" spans="1:13" x14ac:dyDescent="0.2">
      <c r="A64" s="3">
        <v>57</v>
      </c>
      <c r="B64" s="59">
        <v>7.8340000000000007E-3</v>
      </c>
      <c r="C64" s="59">
        <v>7.803E-3</v>
      </c>
      <c r="D64" s="60">
        <v>90898.3</v>
      </c>
      <c r="E64" s="60">
        <v>709.3</v>
      </c>
      <c r="F64" s="61">
        <v>22.38</v>
      </c>
      <c r="G64" s="3" t="s">
        <v>12</v>
      </c>
      <c r="H64" s="3">
        <v>57</v>
      </c>
      <c r="I64" s="59">
        <v>4.8669999999999998E-3</v>
      </c>
      <c r="J64" s="59">
        <v>4.8549999999999999E-3</v>
      </c>
      <c r="K64" s="60">
        <v>94325.3</v>
      </c>
      <c r="L64" s="60">
        <v>458</v>
      </c>
      <c r="M64" s="61">
        <v>25.85</v>
      </c>
    </row>
    <row r="65" spans="1:13" x14ac:dyDescent="0.2">
      <c r="A65" s="3">
        <v>58</v>
      </c>
      <c r="B65" s="59">
        <v>8.6230000000000005E-3</v>
      </c>
      <c r="C65" s="59">
        <v>8.5859999999999999E-3</v>
      </c>
      <c r="D65" s="60">
        <v>90189</v>
      </c>
      <c r="E65" s="60">
        <v>774.4</v>
      </c>
      <c r="F65" s="61">
        <v>21.55</v>
      </c>
      <c r="G65" s="3" t="s">
        <v>12</v>
      </c>
      <c r="H65" s="3">
        <v>58</v>
      </c>
      <c r="I65" s="59">
        <v>5.2700000000000004E-3</v>
      </c>
      <c r="J65" s="59">
        <v>5.2560000000000003E-3</v>
      </c>
      <c r="K65" s="60">
        <v>93867.4</v>
      </c>
      <c r="L65" s="60">
        <v>493.4</v>
      </c>
      <c r="M65" s="61">
        <v>24.98</v>
      </c>
    </row>
    <row r="66" spans="1:13" x14ac:dyDescent="0.2">
      <c r="A66" s="3">
        <v>59</v>
      </c>
      <c r="B66" s="59">
        <v>9.4859999999999996E-3</v>
      </c>
      <c r="C66" s="59">
        <v>9.4420000000000007E-3</v>
      </c>
      <c r="D66" s="60">
        <v>89414.7</v>
      </c>
      <c r="E66" s="60">
        <v>844.2</v>
      </c>
      <c r="F66" s="61">
        <v>20.73</v>
      </c>
      <c r="G66" s="3" t="s">
        <v>12</v>
      </c>
      <c r="H66" s="3">
        <v>59</v>
      </c>
      <c r="I66" s="59">
        <v>5.9300000000000004E-3</v>
      </c>
      <c r="J66" s="59">
        <v>5.9129999999999999E-3</v>
      </c>
      <c r="K66" s="60">
        <v>93374</v>
      </c>
      <c r="L66" s="60">
        <v>552.1</v>
      </c>
      <c r="M66" s="61">
        <v>24.1</v>
      </c>
    </row>
    <row r="67" spans="1:13" x14ac:dyDescent="0.2">
      <c r="A67" s="3">
        <v>60</v>
      </c>
      <c r="B67" s="59">
        <v>1.0871E-2</v>
      </c>
      <c r="C67" s="59">
        <v>1.0812E-2</v>
      </c>
      <c r="D67" s="60">
        <v>88570.5</v>
      </c>
      <c r="E67" s="60">
        <v>957.6</v>
      </c>
      <c r="F67" s="61">
        <v>19.93</v>
      </c>
      <c r="G67" s="3" t="s">
        <v>12</v>
      </c>
      <c r="H67" s="3">
        <v>60</v>
      </c>
      <c r="I67" s="59">
        <v>6.6550000000000003E-3</v>
      </c>
      <c r="J67" s="59">
        <v>6.633E-3</v>
      </c>
      <c r="K67" s="60">
        <v>92821.9</v>
      </c>
      <c r="L67" s="60">
        <v>615.70000000000005</v>
      </c>
      <c r="M67" s="61">
        <v>23.24</v>
      </c>
    </row>
    <row r="68" spans="1:13" x14ac:dyDescent="0.2">
      <c r="A68" s="3">
        <v>61</v>
      </c>
      <c r="B68" s="59">
        <v>1.1816999999999999E-2</v>
      </c>
      <c r="C68" s="59">
        <v>1.1747E-2</v>
      </c>
      <c r="D68" s="60">
        <v>87612.800000000003</v>
      </c>
      <c r="E68" s="60">
        <v>1029.2</v>
      </c>
      <c r="F68" s="61">
        <v>19.14</v>
      </c>
      <c r="G68" s="3" t="s">
        <v>12</v>
      </c>
      <c r="H68" s="3">
        <v>61</v>
      </c>
      <c r="I68" s="59">
        <v>7.3200000000000001E-3</v>
      </c>
      <c r="J68" s="59">
        <v>7.293E-3</v>
      </c>
      <c r="K68" s="60">
        <v>92206.2</v>
      </c>
      <c r="L68" s="60">
        <v>672.5</v>
      </c>
      <c r="M68" s="61">
        <v>22.4</v>
      </c>
    </row>
    <row r="69" spans="1:13" x14ac:dyDescent="0.2">
      <c r="A69" s="3">
        <v>62</v>
      </c>
      <c r="B69" s="59">
        <v>1.319E-2</v>
      </c>
      <c r="C69" s="59">
        <v>1.3103E-2</v>
      </c>
      <c r="D69" s="60">
        <v>86583.6</v>
      </c>
      <c r="E69" s="60">
        <v>1134.5</v>
      </c>
      <c r="F69" s="61">
        <v>18.36</v>
      </c>
      <c r="G69" s="3" t="s">
        <v>12</v>
      </c>
      <c r="H69" s="3">
        <v>62</v>
      </c>
      <c r="I69" s="59">
        <v>7.8709999999999995E-3</v>
      </c>
      <c r="J69" s="59">
        <v>7.8399999999999997E-3</v>
      </c>
      <c r="K69" s="60">
        <v>91533.8</v>
      </c>
      <c r="L69" s="60">
        <v>717.6</v>
      </c>
      <c r="M69" s="61">
        <v>21.56</v>
      </c>
    </row>
    <row r="70" spans="1:13" x14ac:dyDescent="0.2">
      <c r="A70" s="3">
        <v>63</v>
      </c>
      <c r="B70" s="59">
        <v>1.4312E-2</v>
      </c>
      <c r="C70" s="59">
        <v>1.4211E-2</v>
      </c>
      <c r="D70" s="60">
        <v>85449.1</v>
      </c>
      <c r="E70" s="60">
        <v>1214.3</v>
      </c>
      <c r="F70" s="61">
        <v>17.600000000000001</v>
      </c>
      <c r="G70" s="3" t="s">
        <v>12</v>
      </c>
      <c r="H70" s="3">
        <v>63</v>
      </c>
      <c r="I70" s="59">
        <v>8.5389999999999997E-3</v>
      </c>
      <c r="J70" s="59">
        <v>8.5030000000000001E-3</v>
      </c>
      <c r="K70" s="60">
        <v>90816.1</v>
      </c>
      <c r="L70" s="60">
        <v>772.2</v>
      </c>
      <c r="M70" s="61">
        <v>20.72</v>
      </c>
    </row>
    <row r="71" spans="1:13" x14ac:dyDescent="0.2">
      <c r="A71" s="3">
        <v>64</v>
      </c>
      <c r="B71" s="59">
        <v>1.5649E-2</v>
      </c>
      <c r="C71" s="59">
        <v>1.5528E-2</v>
      </c>
      <c r="D71" s="60">
        <v>84234.8</v>
      </c>
      <c r="E71" s="60">
        <v>1308</v>
      </c>
      <c r="F71" s="61">
        <v>16.84</v>
      </c>
      <c r="G71" s="3" t="s">
        <v>12</v>
      </c>
      <c r="H71" s="3">
        <v>64</v>
      </c>
      <c r="I71" s="59">
        <v>9.5029999999999993E-3</v>
      </c>
      <c r="J71" s="59">
        <v>9.4579999999999994E-3</v>
      </c>
      <c r="K71" s="60">
        <v>90043.9</v>
      </c>
      <c r="L71" s="60">
        <v>851.7</v>
      </c>
      <c r="M71" s="61">
        <v>19.899999999999999</v>
      </c>
    </row>
    <row r="72" spans="1:13" x14ac:dyDescent="0.2">
      <c r="A72" s="3">
        <v>65</v>
      </c>
      <c r="B72" s="59">
        <v>1.7146999999999999E-2</v>
      </c>
      <c r="C72" s="59">
        <v>1.7002E-2</v>
      </c>
      <c r="D72" s="60">
        <v>82926.8</v>
      </c>
      <c r="E72" s="60">
        <v>1409.9</v>
      </c>
      <c r="F72" s="61">
        <v>16.100000000000001</v>
      </c>
      <c r="G72" s="3" t="s">
        <v>12</v>
      </c>
      <c r="H72" s="3">
        <v>65</v>
      </c>
      <c r="I72" s="59">
        <v>1.0487E-2</v>
      </c>
      <c r="J72" s="59">
        <v>1.0432E-2</v>
      </c>
      <c r="K72" s="60">
        <v>89192.3</v>
      </c>
      <c r="L72" s="60">
        <v>930.4</v>
      </c>
      <c r="M72" s="61">
        <v>19.079999999999998</v>
      </c>
    </row>
    <row r="73" spans="1:13" x14ac:dyDescent="0.2">
      <c r="A73" s="3">
        <v>66</v>
      </c>
      <c r="B73" s="59">
        <v>1.8891999999999999E-2</v>
      </c>
      <c r="C73" s="59">
        <v>1.8714999999999999E-2</v>
      </c>
      <c r="D73" s="60">
        <v>81517</v>
      </c>
      <c r="E73" s="60">
        <v>1525.6</v>
      </c>
      <c r="F73" s="61">
        <v>15.37</v>
      </c>
      <c r="G73" s="3" t="s">
        <v>12</v>
      </c>
      <c r="H73" s="3">
        <v>66</v>
      </c>
      <c r="I73" s="59">
        <v>1.1455999999999999E-2</v>
      </c>
      <c r="J73" s="59">
        <v>1.1391E-2</v>
      </c>
      <c r="K73" s="60">
        <v>88261.8</v>
      </c>
      <c r="L73" s="60">
        <v>1005.4</v>
      </c>
      <c r="M73" s="61">
        <v>18.28</v>
      </c>
    </row>
    <row r="74" spans="1:13" x14ac:dyDescent="0.2">
      <c r="A74" s="3">
        <v>67</v>
      </c>
      <c r="B74" s="59">
        <v>2.1232999999999998E-2</v>
      </c>
      <c r="C74" s="59">
        <v>2.1010000000000001E-2</v>
      </c>
      <c r="D74" s="60">
        <v>79991.3</v>
      </c>
      <c r="E74" s="60">
        <v>1680.6</v>
      </c>
      <c r="F74" s="61">
        <v>14.65</v>
      </c>
      <c r="G74" s="3" t="s">
        <v>12</v>
      </c>
      <c r="H74" s="3">
        <v>67</v>
      </c>
      <c r="I74" s="59">
        <v>1.2803999999999999E-2</v>
      </c>
      <c r="J74" s="59">
        <v>1.2723E-2</v>
      </c>
      <c r="K74" s="60">
        <v>87256.4</v>
      </c>
      <c r="L74" s="60">
        <v>1110.0999999999999</v>
      </c>
      <c r="M74" s="61">
        <v>17.48</v>
      </c>
    </row>
    <row r="75" spans="1:13" x14ac:dyDescent="0.2">
      <c r="A75" s="3">
        <v>68</v>
      </c>
      <c r="B75" s="59">
        <v>2.3241999999999999E-2</v>
      </c>
      <c r="C75" s="59">
        <v>2.2974999999999999E-2</v>
      </c>
      <c r="D75" s="60">
        <v>78310.7</v>
      </c>
      <c r="E75" s="60">
        <v>1799.2</v>
      </c>
      <c r="F75" s="61">
        <v>13.96</v>
      </c>
      <c r="G75" s="3" t="s">
        <v>12</v>
      </c>
      <c r="H75" s="3">
        <v>68</v>
      </c>
      <c r="I75" s="59">
        <v>1.4128999999999999E-2</v>
      </c>
      <c r="J75" s="59">
        <v>1.4030000000000001E-2</v>
      </c>
      <c r="K75" s="60">
        <v>86146.3</v>
      </c>
      <c r="L75" s="60">
        <v>1208.7</v>
      </c>
      <c r="M75" s="61">
        <v>16.7</v>
      </c>
    </row>
    <row r="76" spans="1:13" x14ac:dyDescent="0.2">
      <c r="A76" s="3">
        <v>69</v>
      </c>
      <c r="B76" s="59">
        <v>2.6186999999999998E-2</v>
      </c>
      <c r="C76" s="59">
        <v>2.5849E-2</v>
      </c>
      <c r="D76" s="60">
        <v>76511.600000000006</v>
      </c>
      <c r="E76" s="60">
        <v>1977.7</v>
      </c>
      <c r="F76" s="61">
        <v>13.27</v>
      </c>
      <c r="G76" s="3" t="s">
        <v>12</v>
      </c>
      <c r="H76" s="3">
        <v>69</v>
      </c>
      <c r="I76" s="59">
        <v>1.5782000000000001E-2</v>
      </c>
      <c r="J76" s="59">
        <v>1.5658999999999999E-2</v>
      </c>
      <c r="K76" s="60">
        <v>84937.7</v>
      </c>
      <c r="L76" s="60">
        <v>1330</v>
      </c>
      <c r="M76" s="61">
        <v>15.93</v>
      </c>
    </row>
    <row r="77" spans="1:13" x14ac:dyDescent="0.2">
      <c r="A77" s="3">
        <v>70</v>
      </c>
      <c r="B77" s="59">
        <v>2.8457E-2</v>
      </c>
      <c r="C77" s="59">
        <v>2.8058E-2</v>
      </c>
      <c r="D77" s="60">
        <v>74533.8</v>
      </c>
      <c r="E77" s="60">
        <v>2091.3000000000002</v>
      </c>
      <c r="F77" s="61">
        <v>12.61</v>
      </c>
      <c r="G77" s="3" t="s">
        <v>12</v>
      </c>
      <c r="H77" s="3">
        <v>70</v>
      </c>
      <c r="I77" s="59">
        <v>1.7358999999999999E-2</v>
      </c>
      <c r="J77" s="59">
        <v>1.7208999999999999E-2</v>
      </c>
      <c r="K77" s="60">
        <v>83607.600000000006</v>
      </c>
      <c r="L77" s="60">
        <v>1438.8</v>
      </c>
      <c r="M77" s="61">
        <v>15.18</v>
      </c>
    </row>
    <row r="78" spans="1:13" x14ac:dyDescent="0.2">
      <c r="A78" s="3">
        <v>71</v>
      </c>
      <c r="B78" s="59">
        <v>3.2333000000000001E-2</v>
      </c>
      <c r="C78" s="59">
        <v>3.1819E-2</v>
      </c>
      <c r="D78" s="60">
        <v>72442.600000000006</v>
      </c>
      <c r="E78" s="60">
        <v>2305</v>
      </c>
      <c r="F78" s="61">
        <v>11.96</v>
      </c>
      <c r="G78" s="3" t="s">
        <v>12</v>
      </c>
      <c r="H78" s="3">
        <v>71</v>
      </c>
      <c r="I78" s="59">
        <v>1.9761000000000001E-2</v>
      </c>
      <c r="J78" s="59">
        <v>1.9567000000000001E-2</v>
      </c>
      <c r="K78" s="60">
        <v>82168.800000000003</v>
      </c>
      <c r="L78" s="60">
        <v>1607.8</v>
      </c>
      <c r="M78" s="61">
        <v>14.44</v>
      </c>
    </row>
    <row r="79" spans="1:13" x14ac:dyDescent="0.2">
      <c r="A79" s="3">
        <v>72</v>
      </c>
      <c r="B79" s="59">
        <v>3.5728000000000003E-2</v>
      </c>
      <c r="C79" s="59">
        <v>3.5101E-2</v>
      </c>
      <c r="D79" s="60">
        <v>70137.5</v>
      </c>
      <c r="E79" s="60">
        <v>2461.9</v>
      </c>
      <c r="F79" s="61">
        <v>11.34</v>
      </c>
      <c r="G79" s="3" t="s">
        <v>12</v>
      </c>
      <c r="H79" s="3">
        <v>72</v>
      </c>
      <c r="I79" s="59">
        <v>2.2402999999999999E-2</v>
      </c>
      <c r="J79" s="59">
        <v>2.2154E-2</v>
      </c>
      <c r="K79" s="60">
        <v>80561</v>
      </c>
      <c r="L79" s="60">
        <v>1784.8</v>
      </c>
      <c r="M79" s="61">
        <v>13.71</v>
      </c>
    </row>
    <row r="80" spans="1:13" x14ac:dyDescent="0.2">
      <c r="A80" s="3">
        <v>73</v>
      </c>
      <c r="B80" s="59">
        <v>3.9877000000000003E-2</v>
      </c>
      <c r="C80" s="59">
        <v>3.9097E-2</v>
      </c>
      <c r="D80" s="60">
        <v>67675.600000000006</v>
      </c>
      <c r="E80" s="60">
        <v>2645.9</v>
      </c>
      <c r="F80" s="61">
        <v>10.73</v>
      </c>
      <c r="G80" s="3" t="s">
        <v>12</v>
      </c>
      <c r="H80" s="3">
        <v>73</v>
      </c>
      <c r="I80" s="59">
        <v>2.5156000000000001E-2</v>
      </c>
      <c r="J80" s="59">
        <v>2.4843E-2</v>
      </c>
      <c r="K80" s="60">
        <v>78776.2</v>
      </c>
      <c r="L80" s="60">
        <v>1957.1</v>
      </c>
      <c r="M80" s="61">
        <v>13.01</v>
      </c>
    </row>
    <row r="81" spans="1:13" x14ac:dyDescent="0.2">
      <c r="A81" s="3">
        <v>74</v>
      </c>
      <c r="B81" s="59">
        <v>4.4913000000000002E-2</v>
      </c>
      <c r="C81" s="59">
        <v>4.3927000000000001E-2</v>
      </c>
      <c r="D81" s="60">
        <v>65029.7</v>
      </c>
      <c r="E81" s="60">
        <v>2856.5</v>
      </c>
      <c r="F81" s="61">
        <v>10.15</v>
      </c>
      <c r="G81" s="3" t="s">
        <v>12</v>
      </c>
      <c r="H81" s="3">
        <v>74</v>
      </c>
      <c r="I81" s="59">
        <v>2.7904999999999999E-2</v>
      </c>
      <c r="J81" s="59">
        <v>2.7521E-2</v>
      </c>
      <c r="K81" s="60">
        <v>76819.199999999997</v>
      </c>
      <c r="L81" s="60">
        <v>2114.1999999999998</v>
      </c>
      <c r="M81" s="61">
        <v>12.33</v>
      </c>
    </row>
    <row r="82" spans="1:13" x14ac:dyDescent="0.2">
      <c r="A82" s="3">
        <v>75</v>
      </c>
      <c r="B82" s="59">
        <v>4.9786999999999998E-2</v>
      </c>
      <c r="C82" s="59">
        <v>4.8578000000000003E-2</v>
      </c>
      <c r="D82" s="60">
        <v>62173.2</v>
      </c>
      <c r="E82" s="60">
        <v>3020.3</v>
      </c>
      <c r="F82" s="61">
        <v>9.59</v>
      </c>
      <c r="G82" s="3" t="s">
        <v>12</v>
      </c>
      <c r="H82" s="3">
        <v>75</v>
      </c>
      <c r="I82" s="59">
        <v>3.1704999999999997E-2</v>
      </c>
      <c r="J82" s="59">
        <v>3.1210000000000002E-2</v>
      </c>
      <c r="K82" s="60">
        <v>74705</v>
      </c>
      <c r="L82" s="60">
        <v>2331.5</v>
      </c>
      <c r="M82" s="61">
        <v>11.67</v>
      </c>
    </row>
    <row r="83" spans="1:13" x14ac:dyDescent="0.2">
      <c r="A83" s="3">
        <v>76</v>
      </c>
      <c r="B83" s="59">
        <v>5.5066999999999998E-2</v>
      </c>
      <c r="C83" s="59">
        <v>5.3592000000000001E-2</v>
      </c>
      <c r="D83" s="60">
        <v>59152.9</v>
      </c>
      <c r="E83" s="60">
        <v>3170.1</v>
      </c>
      <c r="F83" s="61">
        <v>9.06</v>
      </c>
      <c r="G83" s="3" t="s">
        <v>12</v>
      </c>
      <c r="H83" s="3">
        <v>76</v>
      </c>
      <c r="I83" s="59">
        <v>3.5203999999999999E-2</v>
      </c>
      <c r="J83" s="59">
        <v>3.4595000000000001E-2</v>
      </c>
      <c r="K83" s="60">
        <v>72373.5</v>
      </c>
      <c r="L83" s="60">
        <v>2503.8000000000002</v>
      </c>
      <c r="M83" s="61">
        <v>11.03</v>
      </c>
    </row>
    <row r="84" spans="1:13" x14ac:dyDescent="0.2">
      <c r="A84" s="3">
        <v>77</v>
      </c>
      <c r="B84" s="59">
        <v>6.0981E-2</v>
      </c>
      <c r="C84" s="59">
        <v>5.9175999999999999E-2</v>
      </c>
      <c r="D84" s="60">
        <v>55982.8</v>
      </c>
      <c r="E84" s="60">
        <v>3312.9</v>
      </c>
      <c r="F84" s="61">
        <v>8.5399999999999991</v>
      </c>
      <c r="G84" s="3" t="s">
        <v>12</v>
      </c>
      <c r="H84" s="3">
        <v>77</v>
      </c>
      <c r="I84" s="59">
        <v>3.9154000000000001E-2</v>
      </c>
      <c r="J84" s="59">
        <v>3.8401999999999999E-2</v>
      </c>
      <c r="K84" s="60">
        <v>69869.7</v>
      </c>
      <c r="L84" s="60">
        <v>2683.2</v>
      </c>
      <c r="M84" s="61">
        <v>10.4</v>
      </c>
    </row>
    <row r="85" spans="1:13" x14ac:dyDescent="0.2">
      <c r="A85" s="3">
        <v>78</v>
      </c>
      <c r="B85" s="59">
        <v>6.6725000000000007E-2</v>
      </c>
      <c r="C85" s="59">
        <v>6.4571000000000003E-2</v>
      </c>
      <c r="D85" s="60">
        <v>52669.9</v>
      </c>
      <c r="E85" s="60">
        <v>3400.9</v>
      </c>
      <c r="F85" s="61">
        <v>8.0500000000000007</v>
      </c>
      <c r="G85" s="3" t="s">
        <v>12</v>
      </c>
      <c r="H85" s="3">
        <v>78</v>
      </c>
      <c r="I85" s="59">
        <v>4.3448000000000001E-2</v>
      </c>
      <c r="J85" s="59">
        <v>4.2523999999999999E-2</v>
      </c>
      <c r="K85" s="60">
        <v>67186.5</v>
      </c>
      <c r="L85" s="60">
        <v>2857</v>
      </c>
      <c r="M85" s="61">
        <v>9.8000000000000007</v>
      </c>
    </row>
    <row r="86" spans="1:13" x14ac:dyDescent="0.2">
      <c r="A86" s="3">
        <v>79</v>
      </c>
      <c r="B86" s="59">
        <v>7.5149999999999995E-2</v>
      </c>
      <c r="C86" s="59">
        <v>7.2428999999999993E-2</v>
      </c>
      <c r="D86" s="60">
        <v>49269</v>
      </c>
      <c r="E86" s="60">
        <v>3568.5</v>
      </c>
      <c r="F86" s="61">
        <v>7.57</v>
      </c>
      <c r="G86" s="3" t="s">
        <v>12</v>
      </c>
      <c r="H86" s="3">
        <v>79</v>
      </c>
      <c r="I86" s="59">
        <v>4.8620999999999998E-2</v>
      </c>
      <c r="J86" s="59">
        <v>4.7467000000000002E-2</v>
      </c>
      <c r="K86" s="60">
        <v>64329.5</v>
      </c>
      <c r="L86" s="60">
        <v>3053.6</v>
      </c>
      <c r="M86" s="61">
        <v>9.2100000000000009</v>
      </c>
    </row>
    <row r="87" spans="1:13" x14ac:dyDescent="0.2">
      <c r="A87" s="3">
        <v>80</v>
      </c>
      <c r="B87" s="59">
        <v>8.2332000000000002E-2</v>
      </c>
      <c r="C87" s="59">
        <v>7.9076999999999995E-2</v>
      </c>
      <c r="D87" s="60">
        <v>45700.5</v>
      </c>
      <c r="E87" s="60">
        <v>3613.8</v>
      </c>
      <c r="F87" s="61">
        <v>7.12</v>
      </c>
      <c r="G87" s="3" t="s">
        <v>12</v>
      </c>
      <c r="H87" s="3">
        <v>80</v>
      </c>
      <c r="I87" s="59">
        <v>5.4609999999999999E-2</v>
      </c>
      <c r="J87" s="59">
        <v>5.3158999999999998E-2</v>
      </c>
      <c r="K87" s="60">
        <v>61275.9</v>
      </c>
      <c r="L87" s="60">
        <v>3257.4</v>
      </c>
      <c r="M87" s="61">
        <v>8.65</v>
      </c>
    </row>
    <row r="88" spans="1:13" x14ac:dyDescent="0.2">
      <c r="A88" s="3">
        <v>81</v>
      </c>
      <c r="B88" s="59">
        <v>9.0265999999999999E-2</v>
      </c>
      <c r="C88" s="59">
        <v>8.6368E-2</v>
      </c>
      <c r="D88" s="60">
        <v>42086.7</v>
      </c>
      <c r="E88" s="60">
        <v>3634.9</v>
      </c>
      <c r="F88" s="61">
        <v>6.69</v>
      </c>
      <c r="G88" s="3" t="s">
        <v>12</v>
      </c>
      <c r="H88" s="3">
        <v>81</v>
      </c>
      <c r="I88" s="59">
        <v>6.0686999999999998E-2</v>
      </c>
      <c r="J88" s="59">
        <v>5.8900000000000001E-2</v>
      </c>
      <c r="K88" s="60">
        <v>58018.6</v>
      </c>
      <c r="L88" s="60">
        <v>3417.3</v>
      </c>
      <c r="M88" s="61">
        <v>8.1</v>
      </c>
    </row>
    <row r="89" spans="1:13" x14ac:dyDescent="0.2">
      <c r="A89" s="3">
        <v>82</v>
      </c>
      <c r="B89" s="59">
        <v>9.7295000000000006E-2</v>
      </c>
      <c r="C89" s="59">
        <v>9.2782000000000003E-2</v>
      </c>
      <c r="D89" s="60">
        <v>38451.699999999997</v>
      </c>
      <c r="E89" s="60">
        <v>3567.6</v>
      </c>
      <c r="F89" s="61">
        <v>6.28</v>
      </c>
      <c r="G89" s="3" t="s">
        <v>12</v>
      </c>
      <c r="H89" s="3">
        <v>82</v>
      </c>
      <c r="I89" s="59">
        <v>6.7777000000000004E-2</v>
      </c>
      <c r="J89" s="59">
        <v>6.5556000000000003E-2</v>
      </c>
      <c r="K89" s="60">
        <v>54601.3</v>
      </c>
      <c r="L89" s="60">
        <v>3579.4</v>
      </c>
      <c r="M89" s="61">
        <v>7.58</v>
      </c>
    </row>
    <row r="90" spans="1:13" x14ac:dyDescent="0.2">
      <c r="A90" s="3">
        <v>83</v>
      </c>
      <c r="B90" s="59">
        <v>0.10803500000000001</v>
      </c>
      <c r="C90" s="59">
        <v>0.10249900000000001</v>
      </c>
      <c r="D90" s="60">
        <v>34884.1</v>
      </c>
      <c r="E90" s="60">
        <v>3575.6</v>
      </c>
      <c r="F90" s="61">
        <v>5.87</v>
      </c>
      <c r="G90" s="3" t="s">
        <v>12</v>
      </c>
      <c r="H90" s="3">
        <v>83</v>
      </c>
      <c r="I90" s="59">
        <v>7.5485999999999998E-2</v>
      </c>
      <c r="J90" s="59">
        <v>7.2739999999999999E-2</v>
      </c>
      <c r="K90" s="60">
        <v>51021.9</v>
      </c>
      <c r="L90" s="60">
        <v>3711.4</v>
      </c>
      <c r="M90" s="61">
        <v>7.08</v>
      </c>
    </row>
    <row r="91" spans="1:13" x14ac:dyDescent="0.2">
      <c r="A91" s="3">
        <v>84</v>
      </c>
      <c r="B91" s="59">
        <v>0.117807</v>
      </c>
      <c r="C91" s="59">
        <v>0.11125400000000001</v>
      </c>
      <c r="D91" s="60">
        <v>31308.5</v>
      </c>
      <c r="E91" s="60">
        <v>3483.2</v>
      </c>
      <c r="F91" s="61">
        <v>5.48</v>
      </c>
      <c r="G91" s="3" t="s">
        <v>12</v>
      </c>
      <c r="H91" s="3">
        <v>84</v>
      </c>
      <c r="I91" s="59">
        <v>8.4888000000000005E-2</v>
      </c>
      <c r="J91" s="59">
        <v>8.1431000000000003E-2</v>
      </c>
      <c r="K91" s="60">
        <v>47310.5</v>
      </c>
      <c r="L91" s="60">
        <v>3852.6</v>
      </c>
      <c r="M91" s="61">
        <v>6.59</v>
      </c>
    </row>
    <row r="92" spans="1:13" x14ac:dyDescent="0.2">
      <c r="A92" s="3">
        <v>85</v>
      </c>
      <c r="B92" s="59">
        <v>0.139464</v>
      </c>
      <c r="C92" s="59">
        <v>0.13037299999999999</v>
      </c>
      <c r="D92" s="60">
        <v>27825.4</v>
      </c>
      <c r="E92" s="60">
        <v>3627.7</v>
      </c>
      <c r="F92" s="61">
        <v>5.0999999999999996</v>
      </c>
      <c r="G92" s="3" t="s">
        <v>12</v>
      </c>
      <c r="H92" s="3">
        <v>85</v>
      </c>
      <c r="I92" s="59">
        <v>9.8516000000000006E-2</v>
      </c>
      <c r="J92" s="59">
        <v>9.3891000000000002E-2</v>
      </c>
      <c r="K92" s="60">
        <v>43457.9</v>
      </c>
      <c r="L92" s="60">
        <v>4080.3</v>
      </c>
      <c r="M92" s="61">
        <v>6.13</v>
      </c>
    </row>
    <row r="93" spans="1:13" x14ac:dyDescent="0.2">
      <c r="A93" s="3">
        <v>86</v>
      </c>
      <c r="B93" s="59">
        <v>0.15004300000000001</v>
      </c>
      <c r="C93" s="59">
        <v>0.139572</v>
      </c>
      <c r="D93" s="60">
        <v>24197.7</v>
      </c>
      <c r="E93" s="60">
        <v>3377.3</v>
      </c>
      <c r="F93" s="61">
        <v>4.79</v>
      </c>
      <c r="G93" s="3" t="s">
        <v>12</v>
      </c>
      <c r="H93" s="3">
        <v>86</v>
      </c>
      <c r="I93" s="59">
        <v>0.108935</v>
      </c>
      <c r="J93" s="59">
        <v>0.103308</v>
      </c>
      <c r="K93" s="60">
        <v>39377.599999999999</v>
      </c>
      <c r="L93" s="60">
        <v>4068</v>
      </c>
      <c r="M93" s="61">
        <v>5.72</v>
      </c>
    </row>
    <row r="94" spans="1:13" x14ac:dyDescent="0.2">
      <c r="A94" s="3">
        <v>87</v>
      </c>
      <c r="B94" s="59">
        <v>0.164489</v>
      </c>
      <c r="C94" s="59">
        <v>0.15198900000000001</v>
      </c>
      <c r="D94" s="60">
        <v>20820.3</v>
      </c>
      <c r="E94" s="60">
        <v>3164.5</v>
      </c>
      <c r="F94" s="61">
        <v>4.49</v>
      </c>
      <c r="G94" s="3" t="s">
        <v>12</v>
      </c>
      <c r="H94" s="3">
        <v>87</v>
      </c>
      <c r="I94" s="59">
        <v>0.122363</v>
      </c>
      <c r="J94" s="59">
        <v>0.11530799999999999</v>
      </c>
      <c r="K94" s="60">
        <v>35309.599999999999</v>
      </c>
      <c r="L94" s="60">
        <v>4071.5</v>
      </c>
      <c r="M94" s="61">
        <v>5.32</v>
      </c>
    </row>
    <row r="95" spans="1:13" x14ac:dyDescent="0.2">
      <c r="A95" s="3">
        <v>88</v>
      </c>
      <c r="B95" s="59">
        <v>0.180816</v>
      </c>
      <c r="C95" s="59">
        <v>0.165824</v>
      </c>
      <c r="D95" s="60">
        <v>17655.900000000001</v>
      </c>
      <c r="E95" s="60">
        <v>2927.8</v>
      </c>
      <c r="F95" s="61">
        <v>4.2</v>
      </c>
      <c r="G95" s="3" t="s">
        <v>12</v>
      </c>
      <c r="H95" s="3">
        <v>88</v>
      </c>
      <c r="I95" s="59">
        <v>0.13562199999999999</v>
      </c>
      <c r="J95" s="59">
        <v>0.12701000000000001</v>
      </c>
      <c r="K95" s="60">
        <v>31238.1</v>
      </c>
      <c r="L95" s="60">
        <v>3967.5</v>
      </c>
      <c r="M95" s="61">
        <v>4.9400000000000004</v>
      </c>
    </row>
    <row r="96" spans="1:13" x14ac:dyDescent="0.2">
      <c r="A96" s="3">
        <v>89</v>
      </c>
      <c r="B96" s="59">
        <v>0.20080400000000001</v>
      </c>
      <c r="C96" s="59">
        <v>0.18248200000000001</v>
      </c>
      <c r="D96" s="60">
        <v>14728.1</v>
      </c>
      <c r="E96" s="60">
        <v>2687.6</v>
      </c>
      <c r="F96" s="61">
        <v>3.94</v>
      </c>
      <c r="G96" s="3" t="s">
        <v>12</v>
      </c>
      <c r="H96" s="3">
        <v>89</v>
      </c>
      <c r="I96" s="59">
        <v>0.15284400000000001</v>
      </c>
      <c r="J96" s="59">
        <v>0.14199300000000001</v>
      </c>
      <c r="K96" s="60">
        <v>27270.6</v>
      </c>
      <c r="L96" s="60">
        <v>3872.2</v>
      </c>
      <c r="M96" s="61">
        <v>4.59</v>
      </c>
    </row>
    <row r="97" spans="1:13" x14ac:dyDescent="0.2">
      <c r="A97" s="3">
        <v>90</v>
      </c>
      <c r="B97" s="59">
        <v>0.20794799999999999</v>
      </c>
      <c r="C97" s="59">
        <v>0.188364</v>
      </c>
      <c r="D97" s="60">
        <v>12040.5</v>
      </c>
      <c r="E97" s="60">
        <v>2268</v>
      </c>
      <c r="F97" s="61">
        <v>3.71</v>
      </c>
      <c r="G97" s="3" t="s">
        <v>12</v>
      </c>
      <c r="H97" s="3">
        <v>90</v>
      </c>
      <c r="I97" s="59">
        <v>0.16766600000000001</v>
      </c>
      <c r="J97" s="59">
        <v>0.154698</v>
      </c>
      <c r="K97" s="60">
        <v>23398.400000000001</v>
      </c>
      <c r="L97" s="60">
        <v>3619.7</v>
      </c>
      <c r="M97" s="61">
        <v>4.2699999999999996</v>
      </c>
    </row>
    <row r="98" spans="1:13" x14ac:dyDescent="0.2">
      <c r="A98" s="3">
        <v>91</v>
      </c>
      <c r="B98" s="59">
        <v>0.226744</v>
      </c>
      <c r="C98" s="59">
        <v>0.203655</v>
      </c>
      <c r="D98" s="60">
        <v>9772.5</v>
      </c>
      <c r="E98" s="60">
        <v>1990.2</v>
      </c>
      <c r="F98" s="61">
        <v>3.45</v>
      </c>
      <c r="G98" s="3" t="s">
        <v>12</v>
      </c>
      <c r="H98" s="3">
        <v>91</v>
      </c>
      <c r="I98" s="59">
        <v>0.18576200000000001</v>
      </c>
      <c r="J98" s="59">
        <v>0.16997399999999999</v>
      </c>
      <c r="K98" s="60">
        <v>19778.7</v>
      </c>
      <c r="L98" s="60">
        <v>3361.9</v>
      </c>
      <c r="M98" s="61">
        <v>3.96</v>
      </c>
    </row>
    <row r="99" spans="1:13" x14ac:dyDescent="0.2">
      <c r="A99" s="3">
        <v>92</v>
      </c>
      <c r="B99" s="59">
        <v>0.25515100000000002</v>
      </c>
      <c r="C99" s="59">
        <v>0.22628300000000001</v>
      </c>
      <c r="D99" s="60">
        <v>7782.3</v>
      </c>
      <c r="E99" s="60">
        <v>1761</v>
      </c>
      <c r="F99" s="61">
        <v>3.21</v>
      </c>
      <c r="G99" s="3" t="s">
        <v>12</v>
      </c>
      <c r="H99" s="3">
        <v>92</v>
      </c>
      <c r="I99" s="59">
        <v>0.20738999999999999</v>
      </c>
      <c r="J99" s="59">
        <v>0.18790499999999999</v>
      </c>
      <c r="K99" s="60">
        <v>16416.8</v>
      </c>
      <c r="L99" s="60">
        <v>3084.8</v>
      </c>
      <c r="M99" s="61">
        <v>3.66</v>
      </c>
    </row>
    <row r="100" spans="1:13" x14ac:dyDescent="0.2">
      <c r="A100" s="3">
        <v>93</v>
      </c>
      <c r="B100" s="59">
        <v>0.28054600000000002</v>
      </c>
      <c r="C100" s="59">
        <v>0.246034</v>
      </c>
      <c r="D100" s="60">
        <v>6021.3</v>
      </c>
      <c r="E100" s="60">
        <v>1481.4</v>
      </c>
      <c r="F100" s="61">
        <v>3</v>
      </c>
      <c r="G100" s="3" t="s">
        <v>12</v>
      </c>
      <c r="H100" s="3">
        <v>93</v>
      </c>
      <c r="I100" s="59">
        <v>0.23392399999999999</v>
      </c>
      <c r="J100" s="59">
        <v>0.209429</v>
      </c>
      <c r="K100" s="60">
        <v>13332</v>
      </c>
      <c r="L100" s="60">
        <v>2792.1</v>
      </c>
      <c r="M100" s="61">
        <v>3.4</v>
      </c>
    </row>
    <row r="101" spans="1:13" x14ac:dyDescent="0.2">
      <c r="A101" s="3">
        <v>94</v>
      </c>
      <c r="B101" s="59">
        <v>0.29503200000000002</v>
      </c>
      <c r="C101" s="59">
        <v>0.25710499999999997</v>
      </c>
      <c r="D101" s="60">
        <v>4539.8</v>
      </c>
      <c r="E101" s="60">
        <v>1167.2</v>
      </c>
      <c r="F101" s="61">
        <v>2.82</v>
      </c>
      <c r="G101" s="3" t="s">
        <v>12</v>
      </c>
      <c r="H101" s="3">
        <v>94</v>
      </c>
      <c r="I101" s="59">
        <v>0.25295000000000001</v>
      </c>
      <c r="J101" s="59">
        <v>0.22455</v>
      </c>
      <c r="K101" s="60">
        <v>10539.9</v>
      </c>
      <c r="L101" s="60">
        <v>2366.6999999999998</v>
      </c>
      <c r="M101" s="61">
        <v>3.16</v>
      </c>
    </row>
    <row r="102" spans="1:13" x14ac:dyDescent="0.2">
      <c r="A102" s="3">
        <v>95</v>
      </c>
      <c r="B102" s="59">
        <v>0.32806600000000002</v>
      </c>
      <c r="C102" s="59">
        <v>0.28183599999999998</v>
      </c>
      <c r="D102" s="60">
        <v>3372.6</v>
      </c>
      <c r="E102" s="60">
        <v>950.5</v>
      </c>
      <c r="F102" s="61">
        <v>2.62</v>
      </c>
      <c r="G102" s="3" t="s">
        <v>12</v>
      </c>
      <c r="H102" s="3">
        <v>95</v>
      </c>
      <c r="I102" s="59">
        <v>0.28092099999999998</v>
      </c>
      <c r="J102" s="59">
        <v>0.24632299999999999</v>
      </c>
      <c r="K102" s="60">
        <v>8173.2</v>
      </c>
      <c r="L102" s="60">
        <v>2013.2</v>
      </c>
      <c r="M102" s="61">
        <v>2.94</v>
      </c>
    </row>
    <row r="103" spans="1:13" x14ac:dyDescent="0.2">
      <c r="A103" s="3">
        <v>96</v>
      </c>
      <c r="B103" s="59">
        <v>0.35045999999999999</v>
      </c>
      <c r="C103" s="59">
        <v>0.298205</v>
      </c>
      <c r="D103" s="60">
        <v>2422.1</v>
      </c>
      <c r="E103" s="60">
        <v>722.3</v>
      </c>
      <c r="F103" s="61">
        <v>2.4500000000000002</v>
      </c>
      <c r="G103" s="3" t="s">
        <v>12</v>
      </c>
      <c r="H103" s="3">
        <v>96</v>
      </c>
      <c r="I103" s="59">
        <v>0.30931799999999998</v>
      </c>
      <c r="J103" s="59">
        <v>0.26788699999999999</v>
      </c>
      <c r="K103" s="60">
        <v>6159.9</v>
      </c>
      <c r="L103" s="60">
        <v>1650.2</v>
      </c>
      <c r="M103" s="61">
        <v>2.73</v>
      </c>
    </row>
    <row r="104" spans="1:13" x14ac:dyDescent="0.2">
      <c r="A104" s="3">
        <v>97</v>
      </c>
      <c r="B104" s="59">
        <v>0.39423200000000003</v>
      </c>
      <c r="C104" s="59">
        <v>0.329318</v>
      </c>
      <c r="D104" s="60">
        <v>1699.8</v>
      </c>
      <c r="E104" s="60">
        <v>559.79999999999995</v>
      </c>
      <c r="F104" s="61">
        <v>2.2799999999999998</v>
      </c>
      <c r="G104" s="3" t="s">
        <v>12</v>
      </c>
      <c r="H104" s="3">
        <v>97</v>
      </c>
      <c r="I104" s="59">
        <v>0.33787</v>
      </c>
      <c r="J104" s="59">
        <v>0.28904099999999999</v>
      </c>
      <c r="K104" s="60">
        <v>4509.8</v>
      </c>
      <c r="L104" s="60">
        <v>1303.5</v>
      </c>
      <c r="M104" s="61">
        <v>2.5499999999999998</v>
      </c>
    </row>
    <row r="105" spans="1:13" x14ac:dyDescent="0.2">
      <c r="A105" s="3">
        <v>98</v>
      </c>
      <c r="B105" s="59">
        <v>0.40754200000000002</v>
      </c>
      <c r="C105" s="59">
        <v>0.33855400000000002</v>
      </c>
      <c r="D105" s="60">
        <v>1140</v>
      </c>
      <c r="E105" s="60">
        <v>386</v>
      </c>
      <c r="F105" s="61">
        <v>2.16</v>
      </c>
      <c r="G105" s="3" t="s">
        <v>12</v>
      </c>
      <c r="H105" s="3">
        <v>98</v>
      </c>
      <c r="I105" s="59">
        <v>0.367807</v>
      </c>
      <c r="J105" s="59">
        <v>0.31067299999999998</v>
      </c>
      <c r="K105" s="60">
        <v>3206.3</v>
      </c>
      <c r="L105" s="60">
        <v>996.1</v>
      </c>
      <c r="M105" s="61">
        <v>2.38</v>
      </c>
    </row>
    <row r="106" spans="1:13" x14ac:dyDescent="0.2">
      <c r="A106" s="3">
        <v>99</v>
      </c>
      <c r="B106" s="59">
        <v>0.44766600000000001</v>
      </c>
      <c r="C106" s="59">
        <v>0.36579</v>
      </c>
      <c r="D106" s="60">
        <v>754.1</v>
      </c>
      <c r="E106" s="60">
        <v>275.8</v>
      </c>
      <c r="F106" s="61">
        <v>2.0099999999999998</v>
      </c>
      <c r="G106" s="3" t="s">
        <v>12</v>
      </c>
      <c r="H106" s="3">
        <v>99</v>
      </c>
      <c r="I106" s="59">
        <v>0.38920399999999999</v>
      </c>
      <c r="J106" s="59">
        <v>0.32580199999999998</v>
      </c>
      <c r="K106" s="60">
        <v>2210.1999999999998</v>
      </c>
      <c r="L106" s="60">
        <v>720.1</v>
      </c>
      <c r="M106" s="61">
        <v>2.23</v>
      </c>
    </row>
    <row r="107" spans="1:13" x14ac:dyDescent="0.2">
      <c r="A107" s="3">
        <v>100</v>
      </c>
      <c r="B107" s="3">
        <v>0.488014</v>
      </c>
      <c r="C107" s="3">
        <v>0.39229199999999997</v>
      </c>
      <c r="D107" s="3">
        <v>478.2</v>
      </c>
      <c r="E107" s="3">
        <v>187.6</v>
      </c>
      <c r="F107" s="3">
        <v>1.88</v>
      </c>
      <c r="G107" s="3" t="s">
        <v>12</v>
      </c>
      <c r="H107" s="3">
        <v>100</v>
      </c>
      <c r="I107" s="3">
        <v>0.43703399999999998</v>
      </c>
      <c r="J107" s="3">
        <v>0.35865999999999998</v>
      </c>
      <c r="K107" s="3">
        <v>1490.1</v>
      </c>
      <c r="L107" s="3">
        <v>534.4</v>
      </c>
      <c r="M107" s="3">
        <v>2.0699999999999998</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31</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6.0439999999999999E-3</v>
      </c>
      <c r="C7" s="59">
        <v>6.0260000000000001E-3</v>
      </c>
      <c r="D7" s="60">
        <v>100000</v>
      </c>
      <c r="E7" s="60">
        <v>602.6</v>
      </c>
      <c r="F7" s="61">
        <v>75.61</v>
      </c>
      <c r="G7" s="3" t="s">
        <v>12</v>
      </c>
      <c r="H7" s="3">
        <v>0</v>
      </c>
      <c r="I7" s="59">
        <v>4.8910000000000004E-3</v>
      </c>
      <c r="J7" s="59">
        <v>4.8789999999999997E-3</v>
      </c>
      <c r="K7" s="60">
        <v>100000</v>
      </c>
      <c r="L7" s="60">
        <v>487.9</v>
      </c>
      <c r="M7" s="61">
        <v>80.36</v>
      </c>
    </row>
    <row r="8" spans="1:13" x14ac:dyDescent="0.2">
      <c r="A8" s="3">
        <v>1</v>
      </c>
      <c r="B8" s="59">
        <v>4.3800000000000002E-4</v>
      </c>
      <c r="C8" s="59">
        <v>4.3800000000000002E-4</v>
      </c>
      <c r="D8" s="60">
        <v>99397.4</v>
      </c>
      <c r="E8" s="60">
        <v>43.6</v>
      </c>
      <c r="F8" s="61">
        <v>75.069999999999993</v>
      </c>
      <c r="G8" s="3" t="s">
        <v>12</v>
      </c>
      <c r="H8" s="3">
        <v>1</v>
      </c>
      <c r="I8" s="59">
        <v>3.4200000000000002E-4</v>
      </c>
      <c r="J8" s="59">
        <v>3.4200000000000002E-4</v>
      </c>
      <c r="K8" s="60">
        <v>99512.1</v>
      </c>
      <c r="L8" s="60">
        <v>34.1</v>
      </c>
      <c r="M8" s="61">
        <v>79.75</v>
      </c>
    </row>
    <row r="9" spans="1:13" x14ac:dyDescent="0.2">
      <c r="A9" s="3">
        <v>2</v>
      </c>
      <c r="B9" s="59">
        <v>2.7E-4</v>
      </c>
      <c r="C9" s="59">
        <v>2.7E-4</v>
      </c>
      <c r="D9" s="60">
        <v>99353.9</v>
      </c>
      <c r="E9" s="60">
        <v>26.9</v>
      </c>
      <c r="F9" s="61">
        <v>74.099999999999994</v>
      </c>
      <c r="G9" s="3" t="s">
        <v>12</v>
      </c>
      <c r="H9" s="3">
        <v>2</v>
      </c>
      <c r="I9" s="59">
        <v>1.8799999999999999E-4</v>
      </c>
      <c r="J9" s="59">
        <v>1.8799999999999999E-4</v>
      </c>
      <c r="K9" s="60">
        <v>99478</v>
      </c>
      <c r="L9" s="60">
        <v>18.7</v>
      </c>
      <c r="M9" s="61">
        <v>78.78</v>
      </c>
    </row>
    <row r="10" spans="1:13" x14ac:dyDescent="0.2">
      <c r="A10" s="3">
        <v>3</v>
      </c>
      <c r="B10" s="59">
        <v>1.7200000000000001E-4</v>
      </c>
      <c r="C10" s="59">
        <v>1.7200000000000001E-4</v>
      </c>
      <c r="D10" s="60">
        <v>99327</v>
      </c>
      <c r="E10" s="60">
        <v>17.100000000000001</v>
      </c>
      <c r="F10" s="61">
        <v>73.12</v>
      </c>
      <c r="G10" s="3" t="s">
        <v>12</v>
      </c>
      <c r="H10" s="3">
        <v>3</v>
      </c>
      <c r="I10" s="59">
        <v>1.65E-4</v>
      </c>
      <c r="J10" s="59">
        <v>1.65E-4</v>
      </c>
      <c r="K10" s="60">
        <v>99459.3</v>
      </c>
      <c r="L10" s="60">
        <v>16.399999999999999</v>
      </c>
      <c r="M10" s="61">
        <v>77.8</v>
      </c>
    </row>
    <row r="11" spans="1:13" x14ac:dyDescent="0.2">
      <c r="A11" s="3">
        <v>4</v>
      </c>
      <c r="B11" s="59">
        <v>1.73E-4</v>
      </c>
      <c r="C11" s="59">
        <v>1.73E-4</v>
      </c>
      <c r="D11" s="60">
        <v>99309.9</v>
      </c>
      <c r="E11" s="60">
        <v>17.2</v>
      </c>
      <c r="F11" s="61">
        <v>72.14</v>
      </c>
      <c r="G11" s="3" t="s">
        <v>12</v>
      </c>
      <c r="H11" s="3">
        <v>4</v>
      </c>
      <c r="I11" s="59">
        <v>1.5100000000000001E-4</v>
      </c>
      <c r="J11" s="59">
        <v>1.5100000000000001E-4</v>
      </c>
      <c r="K11" s="60">
        <v>99442.9</v>
      </c>
      <c r="L11" s="60">
        <v>15</v>
      </c>
      <c r="M11" s="61">
        <v>76.81</v>
      </c>
    </row>
    <row r="12" spans="1:13" x14ac:dyDescent="0.2">
      <c r="A12" s="3">
        <v>5</v>
      </c>
      <c r="B12" s="59">
        <v>1.2899999999999999E-4</v>
      </c>
      <c r="C12" s="59">
        <v>1.2899999999999999E-4</v>
      </c>
      <c r="D12" s="60">
        <v>99292.7</v>
      </c>
      <c r="E12" s="60">
        <v>12.8</v>
      </c>
      <c r="F12" s="61">
        <v>71.150000000000006</v>
      </c>
      <c r="G12" s="3" t="s">
        <v>12</v>
      </c>
      <c r="H12" s="3">
        <v>5</v>
      </c>
      <c r="I12" s="59">
        <v>1.21E-4</v>
      </c>
      <c r="J12" s="59">
        <v>1.21E-4</v>
      </c>
      <c r="K12" s="60">
        <v>99427.8</v>
      </c>
      <c r="L12" s="60">
        <v>12</v>
      </c>
      <c r="M12" s="61">
        <v>75.819999999999993</v>
      </c>
    </row>
    <row r="13" spans="1:13" x14ac:dyDescent="0.2">
      <c r="A13" s="3">
        <v>6</v>
      </c>
      <c r="B13" s="59">
        <v>1.4200000000000001E-4</v>
      </c>
      <c r="C13" s="59">
        <v>1.4200000000000001E-4</v>
      </c>
      <c r="D13" s="60">
        <v>99279.9</v>
      </c>
      <c r="E13" s="60">
        <v>14</v>
      </c>
      <c r="F13" s="61">
        <v>70.16</v>
      </c>
      <c r="G13" s="3" t="s">
        <v>12</v>
      </c>
      <c r="H13" s="3">
        <v>6</v>
      </c>
      <c r="I13" s="59">
        <v>1.15E-4</v>
      </c>
      <c r="J13" s="59">
        <v>1.15E-4</v>
      </c>
      <c r="K13" s="60">
        <v>99415.8</v>
      </c>
      <c r="L13" s="60">
        <v>11.4</v>
      </c>
      <c r="M13" s="61">
        <v>74.83</v>
      </c>
    </row>
    <row r="14" spans="1:13" x14ac:dyDescent="0.2">
      <c r="A14" s="3">
        <v>7</v>
      </c>
      <c r="B14" s="59">
        <v>1.25E-4</v>
      </c>
      <c r="C14" s="59">
        <v>1.25E-4</v>
      </c>
      <c r="D14" s="60">
        <v>99265.8</v>
      </c>
      <c r="E14" s="60">
        <v>12.4</v>
      </c>
      <c r="F14" s="61">
        <v>69.17</v>
      </c>
      <c r="G14" s="3" t="s">
        <v>12</v>
      </c>
      <c r="H14" s="3">
        <v>7</v>
      </c>
      <c r="I14" s="59">
        <v>9.6000000000000002E-5</v>
      </c>
      <c r="J14" s="59">
        <v>9.6000000000000002E-5</v>
      </c>
      <c r="K14" s="60">
        <v>99404.4</v>
      </c>
      <c r="L14" s="60">
        <v>9.6</v>
      </c>
      <c r="M14" s="61">
        <v>73.84</v>
      </c>
    </row>
    <row r="15" spans="1:13" x14ac:dyDescent="0.2">
      <c r="A15" s="3">
        <v>8</v>
      </c>
      <c r="B15" s="59">
        <v>1.0900000000000001E-4</v>
      </c>
      <c r="C15" s="59">
        <v>1.0900000000000001E-4</v>
      </c>
      <c r="D15" s="60">
        <v>99253.4</v>
      </c>
      <c r="E15" s="60">
        <v>10.9</v>
      </c>
      <c r="F15" s="61">
        <v>68.180000000000007</v>
      </c>
      <c r="G15" s="3" t="s">
        <v>12</v>
      </c>
      <c r="H15" s="3">
        <v>8</v>
      </c>
      <c r="I15" s="59">
        <v>1.0900000000000001E-4</v>
      </c>
      <c r="J15" s="59">
        <v>1.0900000000000001E-4</v>
      </c>
      <c r="K15" s="60">
        <v>99394.8</v>
      </c>
      <c r="L15" s="60">
        <v>10.9</v>
      </c>
      <c r="M15" s="61">
        <v>72.84</v>
      </c>
    </row>
    <row r="16" spans="1:13" x14ac:dyDescent="0.2">
      <c r="A16" s="3">
        <v>9</v>
      </c>
      <c r="B16" s="59">
        <v>1.18E-4</v>
      </c>
      <c r="C16" s="59">
        <v>1.18E-4</v>
      </c>
      <c r="D16" s="60">
        <v>99242.6</v>
      </c>
      <c r="E16" s="60">
        <v>11.7</v>
      </c>
      <c r="F16" s="61">
        <v>67.180000000000007</v>
      </c>
      <c r="G16" s="3" t="s">
        <v>12</v>
      </c>
      <c r="H16" s="3">
        <v>9</v>
      </c>
      <c r="I16" s="59">
        <v>8.8999999999999995E-5</v>
      </c>
      <c r="J16" s="59">
        <v>8.8999999999999995E-5</v>
      </c>
      <c r="K16" s="60">
        <v>99383.9</v>
      </c>
      <c r="L16" s="60">
        <v>8.8000000000000007</v>
      </c>
      <c r="M16" s="61">
        <v>71.849999999999994</v>
      </c>
    </row>
    <row r="17" spans="1:13" x14ac:dyDescent="0.2">
      <c r="A17" s="3">
        <v>10</v>
      </c>
      <c r="B17" s="59">
        <v>1.2999999999999999E-4</v>
      </c>
      <c r="C17" s="59">
        <v>1.2999999999999999E-4</v>
      </c>
      <c r="D17" s="60">
        <v>99230.8</v>
      </c>
      <c r="E17" s="60">
        <v>12.9</v>
      </c>
      <c r="F17" s="61">
        <v>66.19</v>
      </c>
      <c r="G17" s="3" t="s">
        <v>12</v>
      </c>
      <c r="H17" s="3">
        <v>10</v>
      </c>
      <c r="I17" s="59">
        <v>1.01E-4</v>
      </c>
      <c r="J17" s="59">
        <v>1.01E-4</v>
      </c>
      <c r="K17" s="60">
        <v>99375.1</v>
      </c>
      <c r="L17" s="60">
        <v>10</v>
      </c>
      <c r="M17" s="61">
        <v>70.86</v>
      </c>
    </row>
    <row r="18" spans="1:13" x14ac:dyDescent="0.2">
      <c r="A18" s="3">
        <v>11</v>
      </c>
      <c r="B18" s="59">
        <v>1.3899999999999999E-4</v>
      </c>
      <c r="C18" s="59">
        <v>1.3899999999999999E-4</v>
      </c>
      <c r="D18" s="60">
        <v>99217.9</v>
      </c>
      <c r="E18" s="60">
        <v>13.8</v>
      </c>
      <c r="F18" s="61">
        <v>65.2</v>
      </c>
      <c r="G18" s="3" t="s">
        <v>12</v>
      </c>
      <c r="H18" s="3">
        <v>11</v>
      </c>
      <c r="I18" s="59">
        <v>9.8999999999999994E-5</v>
      </c>
      <c r="J18" s="59">
        <v>9.8999999999999994E-5</v>
      </c>
      <c r="K18" s="60">
        <v>99365.1</v>
      </c>
      <c r="L18" s="60">
        <v>9.8000000000000007</v>
      </c>
      <c r="M18" s="61">
        <v>69.87</v>
      </c>
    </row>
    <row r="19" spans="1:13" x14ac:dyDescent="0.2">
      <c r="A19" s="3">
        <v>12</v>
      </c>
      <c r="B19" s="59">
        <v>1.56E-4</v>
      </c>
      <c r="C19" s="59">
        <v>1.56E-4</v>
      </c>
      <c r="D19" s="60">
        <v>99204.1</v>
      </c>
      <c r="E19" s="60">
        <v>15.5</v>
      </c>
      <c r="F19" s="61">
        <v>64.209999999999994</v>
      </c>
      <c r="G19" s="3" t="s">
        <v>12</v>
      </c>
      <c r="H19" s="3">
        <v>12</v>
      </c>
      <c r="I19" s="59">
        <v>1.05E-4</v>
      </c>
      <c r="J19" s="59">
        <v>1.05E-4</v>
      </c>
      <c r="K19" s="60">
        <v>99355.3</v>
      </c>
      <c r="L19" s="60">
        <v>10.4</v>
      </c>
      <c r="M19" s="61">
        <v>68.87</v>
      </c>
    </row>
    <row r="20" spans="1:13" x14ac:dyDescent="0.2">
      <c r="A20" s="3">
        <v>13</v>
      </c>
      <c r="B20" s="59">
        <v>1.9100000000000001E-4</v>
      </c>
      <c r="C20" s="59">
        <v>1.9100000000000001E-4</v>
      </c>
      <c r="D20" s="60">
        <v>99188.6</v>
      </c>
      <c r="E20" s="60">
        <v>19</v>
      </c>
      <c r="F20" s="61">
        <v>63.22</v>
      </c>
      <c r="G20" s="3" t="s">
        <v>12</v>
      </c>
      <c r="H20" s="3">
        <v>13</v>
      </c>
      <c r="I20" s="59">
        <v>1.18E-4</v>
      </c>
      <c r="J20" s="59">
        <v>1.18E-4</v>
      </c>
      <c r="K20" s="60">
        <v>99344.9</v>
      </c>
      <c r="L20" s="60">
        <v>11.7</v>
      </c>
      <c r="M20" s="61">
        <v>67.88</v>
      </c>
    </row>
    <row r="21" spans="1:13" x14ac:dyDescent="0.2">
      <c r="A21" s="3">
        <v>14</v>
      </c>
      <c r="B21" s="59">
        <v>2.24E-4</v>
      </c>
      <c r="C21" s="59">
        <v>2.24E-4</v>
      </c>
      <c r="D21" s="60">
        <v>99169.600000000006</v>
      </c>
      <c r="E21" s="60">
        <v>22.2</v>
      </c>
      <c r="F21" s="61">
        <v>62.23</v>
      </c>
      <c r="G21" s="3" t="s">
        <v>12</v>
      </c>
      <c r="H21" s="3">
        <v>14</v>
      </c>
      <c r="I21" s="59">
        <v>1.45E-4</v>
      </c>
      <c r="J21" s="59">
        <v>1.45E-4</v>
      </c>
      <c r="K21" s="60">
        <v>99333.2</v>
      </c>
      <c r="L21" s="60">
        <v>14.4</v>
      </c>
      <c r="M21" s="61">
        <v>66.89</v>
      </c>
    </row>
    <row r="22" spans="1:13" x14ac:dyDescent="0.2">
      <c r="A22" s="3">
        <v>15</v>
      </c>
      <c r="B22" s="59">
        <v>2.6800000000000001E-4</v>
      </c>
      <c r="C22" s="59">
        <v>2.6800000000000001E-4</v>
      </c>
      <c r="D22" s="60">
        <v>99147.5</v>
      </c>
      <c r="E22" s="60">
        <v>26.5</v>
      </c>
      <c r="F22" s="61">
        <v>61.25</v>
      </c>
      <c r="G22" s="3" t="s">
        <v>12</v>
      </c>
      <c r="H22" s="3">
        <v>15</v>
      </c>
      <c r="I22" s="59">
        <v>1.5899999999999999E-4</v>
      </c>
      <c r="J22" s="59">
        <v>1.5899999999999999E-4</v>
      </c>
      <c r="K22" s="60">
        <v>99318.8</v>
      </c>
      <c r="L22" s="60">
        <v>15.8</v>
      </c>
      <c r="M22" s="61">
        <v>65.900000000000006</v>
      </c>
    </row>
    <row r="23" spans="1:13" x14ac:dyDescent="0.2">
      <c r="A23" s="3">
        <v>16</v>
      </c>
      <c r="B23" s="59">
        <v>3.9100000000000002E-4</v>
      </c>
      <c r="C23" s="59">
        <v>3.9100000000000002E-4</v>
      </c>
      <c r="D23" s="60">
        <v>99120.9</v>
      </c>
      <c r="E23" s="60">
        <v>38.700000000000003</v>
      </c>
      <c r="F23" s="61">
        <v>60.26</v>
      </c>
      <c r="G23" s="3" t="s">
        <v>12</v>
      </c>
      <c r="H23" s="3">
        <v>16</v>
      </c>
      <c r="I23" s="59">
        <v>2.3499999999999999E-4</v>
      </c>
      <c r="J23" s="59">
        <v>2.3499999999999999E-4</v>
      </c>
      <c r="K23" s="60">
        <v>99303</v>
      </c>
      <c r="L23" s="60">
        <v>23.4</v>
      </c>
      <c r="M23" s="61">
        <v>64.91</v>
      </c>
    </row>
    <row r="24" spans="1:13" x14ac:dyDescent="0.2">
      <c r="A24" s="3">
        <v>17</v>
      </c>
      <c r="B24" s="59">
        <v>5.8699999999999996E-4</v>
      </c>
      <c r="C24" s="59">
        <v>5.8699999999999996E-4</v>
      </c>
      <c r="D24" s="60">
        <v>99082.2</v>
      </c>
      <c r="E24" s="60">
        <v>58.2</v>
      </c>
      <c r="F24" s="61">
        <v>59.29</v>
      </c>
      <c r="G24" s="3" t="s">
        <v>12</v>
      </c>
      <c r="H24" s="3">
        <v>17</v>
      </c>
      <c r="I24" s="59">
        <v>2.61E-4</v>
      </c>
      <c r="J24" s="59">
        <v>2.61E-4</v>
      </c>
      <c r="K24" s="60">
        <v>99279.7</v>
      </c>
      <c r="L24" s="60">
        <v>25.9</v>
      </c>
      <c r="M24" s="61">
        <v>63.92</v>
      </c>
    </row>
    <row r="25" spans="1:13" x14ac:dyDescent="0.2">
      <c r="A25" s="3">
        <v>18</v>
      </c>
      <c r="B25" s="59">
        <v>8.2299999999999995E-4</v>
      </c>
      <c r="C25" s="59">
        <v>8.2200000000000003E-4</v>
      </c>
      <c r="D25" s="60">
        <v>99024</v>
      </c>
      <c r="E25" s="60">
        <v>81.400000000000006</v>
      </c>
      <c r="F25" s="61">
        <v>58.32</v>
      </c>
      <c r="G25" s="3" t="s">
        <v>12</v>
      </c>
      <c r="H25" s="3">
        <v>18</v>
      </c>
      <c r="I25" s="59">
        <v>3.1599999999999998E-4</v>
      </c>
      <c r="J25" s="59">
        <v>3.1599999999999998E-4</v>
      </c>
      <c r="K25" s="60">
        <v>99253.7</v>
      </c>
      <c r="L25" s="60">
        <v>31.4</v>
      </c>
      <c r="M25" s="61">
        <v>62.94</v>
      </c>
    </row>
    <row r="26" spans="1:13" x14ac:dyDescent="0.2">
      <c r="A26" s="3">
        <v>19</v>
      </c>
      <c r="B26" s="59">
        <v>8.3100000000000003E-4</v>
      </c>
      <c r="C26" s="59">
        <v>8.3100000000000003E-4</v>
      </c>
      <c r="D26" s="60">
        <v>98942.6</v>
      </c>
      <c r="E26" s="60">
        <v>82.2</v>
      </c>
      <c r="F26" s="61">
        <v>57.37</v>
      </c>
      <c r="G26" s="3" t="s">
        <v>12</v>
      </c>
      <c r="H26" s="3">
        <v>19</v>
      </c>
      <c r="I26" s="59">
        <v>3.01E-4</v>
      </c>
      <c r="J26" s="59">
        <v>3.01E-4</v>
      </c>
      <c r="K26" s="60">
        <v>99222.399999999994</v>
      </c>
      <c r="L26" s="60">
        <v>29.9</v>
      </c>
      <c r="M26" s="61">
        <v>61.96</v>
      </c>
    </row>
    <row r="27" spans="1:13" x14ac:dyDescent="0.2">
      <c r="A27" s="3">
        <v>20</v>
      </c>
      <c r="B27" s="59">
        <v>8.4199999999999998E-4</v>
      </c>
      <c r="C27" s="59">
        <v>8.4099999999999995E-4</v>
      </c>
      <c r="D27" s="60">
        <v>98860.4</v>
      </c>
      <c r="E27" s="60">
        <v>83.2</v>
      </c>
      <c r="F27" s="61">
        <v>56.41</v>
      </c>
      <c r="G27" s="3" t="s">
        <v>12</v>
      </c>
      <c r="H27" s="3">
        <v>20</v>
      </c>
      <c r="I27" s="59">
        <v>3.0699999999999998E-4</v>
      </c>
      <c r="J27" s="59">
        <v>3.0699999999999998E-4</v>
      </c>
      <c r="K27" s="60">
        <v>99192.5</v>
      </c>
      <c r="L27" s="60">
        <v>30.5</v>
      </c>
      <c r="M27" s="61">
        <v>60.98</v>
      </c>
    </row>
    <row r="28" spans="1:13" x14ac:dyDescent="0.2">
      <c r="A28" s="3">
        <v>21</v>
      </c>
      <c r="B28" s="59">
        <v>8.3000000000000001E-4</v>
      </c>
      <c r="C28" s="59">
        <v>8.2899999999999998E-4</v>
      </c>
      <c r="D28" s="60">
        <v>98777.2</v>
      </c>
      <c r="E28" s="60">
        <v>81.900000000000006</v>
      </c>
      <c r="F28" s="61">
        <v>55.46</v>
      </c>
      <c r="G28" s="3" t="s">
        <v>12</v>
      </c>
      <c r="H28" s="3">
        <v>21</v>
      </c>
      <c r="I28" s="59">
        <v>3.0499999999999999E-4</v>
      </c>
      <c r="J28" s="59">
        <v>3.0499999999999999E-4</v>
      </c>
      <c r="K28" s="60">
        <v>99162</v>
      </c>
      <c r="L28" s="60">
        <v>30.2</v>
      </c>
      <c r="M28" s="61">
        <v>60</v>
      </c>
    </row>
    <row r="29" spans="1:13" x14ac:dyDescent="0.2">
      <c r="A29" s="3">
        <v>22</v>
      </c>
      <c r="B29" s="59">
        <v>8.9099999999999997E-4</v>
      </c>
      <c r="C29" s="59">
        <v>8.9099999999999997E-4</v>
      </c>
      <c r="D29" s="60">
        <v>98695.3</v>
      </c>
      <c r="E29" s="60">
        <v>87.9</v>
      </c>
      <c r="F29" s="61">
        <v>54.51</v>
      </c>
      <c r="G29" s="3" t="s">
        <v>12</v>
      </c>
      <c r="H29" s="3">
        <v>22</v>
      </c>
      <c r="I29" s="59">
        <v>3.0499999999999999E-4</v>
      </c>
      <c r="J29" s="59">
        <v>3.0499999999999999E-4</v>
      </c>
      <c r="K29" s="60">
        <v>99131.7</v>
      </c>
      <c r="L29" s="60">
        <v>30.2</v>
      </c>
      <c r="M29" s="61">
        <v>59.01</v>
      </c>
    </row>
    <row r="30" spans="1:13" x14ac:dyDescent="0.2">
      <c r="A30" s="3">
        <v>23</v>
      </c>
      <c r="B30" s="59">
        <v>8.6399999999999997E-4</v>
      </c>
      <c r="C30" s="59">
        <v>8.6399999999999997E-4</v>
      </c>
      <c r="D30" s="60">
        <v>98607.4</v>
      </c>
      <c r="E30" s="60">
        <v>85.2</v>
      </c>
      <c r="F30" s="61">
        <v>53.56</v>
      </c>
      <c r="G30" s="3" t="s">
        <v>12</v>
      </c>
      <c r="H30" s="3">
        <v>23</v>
      </c>
      <c r="I30" s="59">
        <v>3.21E-4</v>
      </c>
      <c r="J30" s="59">
        <v>3.21E-4</v>
      </c>
      <c r="K30" s="60">
        <v>99101.5</v>
      </c>
      <c r="L30" s="60">
        <v>31.8</v>
      </c>
      <c r="M30" s="61">
        <v>58.03</v>
      </c>
    </row>
    <row r="31" spans="1:13" x14ac:dyDescent="0.2">
      <c r="A31" s="3">
        <v>24</v>
      </c>
      <c r="B31" s="59">
        <v>9.3499999999999996E-4</v>
      </c>
      <c r="C31" s="59">
        <v>9.3499999999999996E-4</v>
      </c>
      <c r="D31" s="60">
        <v>98522.2</v>
      </c>
      <c r="E31" s="60">
        <v>92.1</v>
      </c>
      <c r="F31" s="61">
        <v>52.6</v>
      </c>
      <c r="G31" s="3" t="s">
        <v>12</v>
      </c>
      <c r="H31" s="3">
        <v>24</v>
      </c>
      <c r="I31" s="59">
        <v>3.3199999999999999E-4</v>
      </c>
      <c r="J31" s="59">
        <v>3.3199999999999999E-4</v>
      </c>
      <c r="K31" s="60">
        <v>99069.8</v>
      </c>
      <c r="L31" s="60">
        <v>32.799999999999997</v>
      </c>
      <c r="M31" s="61">
        <v>57.05</v>
      </c>
    </row>
    <row r="32" spans="1:13" x14ac:dyDescent="0.2">
      <c r="A32" s="3">
        <v>25</v>
      </c>
      <c r="B32" s="59">
        <v>9.3499999999999996E-4</v>
      </c>
      <c r="C32" s="59">
        <v>9.3400000000000004E-4</v>
      </c>
      <c r="D32" s="60">
        <v>98430.1</v>
      </c>
      <c r="E32" s="60">
        <v>92</v>
      </c>
      <c r="F32" s="61">
        <v>51.65</v>
      </c>
      <c r="G32" s="3" t="s">
        <v>12</v>
      </c>
      <c r="H32" s="3">
        <v>25</v>
      </c>
      <c r="I32" s="59">
        <v>3.4200000000000002E-4</v>
      </c>
      <c r="J32" s="59">
        <v>3.4200000000000002E-4</v>
      </c>
      <c r="K32" s="60">
        <v>99036.9</v>
      </c>
      <c r="L32" s="60">
        <v>33.9</v>
      </c>
      <c r="M32" s="61">
        <v>56.07</v>
      </c>
    </row>
    <row r="33" spans="1:13" x14ac:dyDescent="0.2">
      <c r="A33" s="3">
        <v>26</v>
      </c>
      <c r="B33" s="59">
        <v>9.0499999999999999E-4</v>
      </c>
      <c r="C33" s="59">
        <v>9.0399999999999996E-4</v>
      </c>
      <c r="D33" s="60">
        <v>98338.2</v>
      </c>
      <c r="E33" s="60">
        <v>88.9</v>
      </c>
      <c r="F33" s="61">
        <v>50.7</v>
      </c>
      <c r="G33" s="3" t="s">
        <v>12</v>
      </c>
      <c r="H33" s="3">
        <v>26</v>
      </c>
      <c r="I33" s="59">
        <v>3.57E-4</v>
      </c>
      <c r="J33" s="59">
        <v>3.57E-4</v>
      </c>
      <c r="K33" s="60">
        <v>99003</v>
      </c>
      <c r="L33" s="60">
        <v>35.4</v>
      </c>
      <c r="M33" s="61">
        <v>55.09</v>
      </c>
    </row>
    <row r="34" spans="1:13" x14ac:dyDescent="0.2">
      <c r="A34" s="3">
        <v>27</v>
      </c>
      <c r="B34" s="59">
        <v>1.0059999999999999E-3</v>
      </c>
      <c r="C34" s="59">
        <v>1.0059999999999999E-3</v>
      </c>
      <c r="D34" s="60">
        <v>98249.2</v>
      </c>
      <c r="E34" s="60">
        <v>98.8</v>
      </c>
      <c r="F34" s="61">
        <v>49.74</v>
      </c>
      <c r="G34" s="3" t="s">
        <v>12</v>
      </c>
      <c r="H34" s="3">
        <v>27</v>
      </c>
      <c r="I34" s="59">
        <v>3.7199999999999999E-4</v>
      </c>
      <c r="J34" s="59">
        <v>3.7199999999999999E-4</v>
      </c>
      <c r="K34" s="60">
        <v>98967.7</v>
      </c>
      <c r="L34" s="60">
        <v>36.799999999999997</v>
      </c>
      <c r="M34" s="61">
        <v>54.11</v>
      </c>
    </row>
    <row r="35" spans="1:13" x14ac:dyDescent="0.2">
      <c r="A35" s="3">
        <v>28</v>
      </c>
      <c r="B35" s="59">
        <v>9.810000000000001E-4</v>
      </c>
      <c r="C35" s="59">
        <v>9.7999999999999997E-4</v>
      </c>
      <c r="D35" s="60">
        <v>98150.399999999994</v>
      </c>
      <c r="E35" s="60">
        <v>96.2</v>
      </c>
      <c r="F35" s="61">
        <v>48.79</v>
      </c>
      <c r="G35" s="3" t="s">
        <v>12</v>
      </c>
      <c r="H35" s="3">
        <v>28</v>
      </c>
      <c r="I35" s="59">
        <v>3.5799999999999997E-4</v>
      </c>
      <c r="J35" s="59">
        <v>3.5799999999999997E-4</v>
      </c>
      <c r="K35" s="60">
        <v>98930.9</v>
      </c>
      <c r="L35" s="60">
        <v>35.4</v>
      </c>
      <c r="M35" s="61">
        <v>53.13</v>
      </c>
    </row>
    <row r="36" spans="1:13" x14ac:dyDescent="0.2">
      <c r="A36" s="3">
        <v>29</v>
      </c>
      <c r="B36" s="59">
        <v>1.0319999999999999E-3</v>
      </c>
      <c r="C36" s="59">
        <v>1.031E-3</v>
      </c>
      <c r="D36" s="60">
        <v>98054.2</v>
      </c>
      <c r="E36" s="60">
        <v>101.1</v>
      </c>
      <c r="F36" s="61">
        <v>47.84</v>
      </c>
      <c r="G36" s="3" t="s">
        <v>12</v>
      </c>
      <c r="H36" s="3">
        <v>29</v>
      </c>
      <c r="I36" s="59">
        <v>3.9399999999999998E-4</v>
      </c>
      <c r="J36" s="59">
        <v>3.9399999999999998E-4</v>
      </c>
      <c r="K36" s="60">
        <v>98895.5</v>
      </c>
      <c r="L36" s="60">
        <v>39</v>
      </c>
      <c r="M36" s="61">
        <v>52.15</v>
      </c>
    </row>
    <row r="37" spans="1:13" x14ac:dyDescent="0.2">
      <c r="A37" s="3">
        <v>30</v>
      </c>
      <c r="B37" s="59">
        <v>1.0399999999999999E-3</v>
      </c>
      <c r="C37" s="59">
        <v>1.039E-3</v>
      </c>
      <c r="D37" s="60">
        <v>97953.1</v>
      </c>
      <c r="E37" s="60">
        <v>101.8</v>
      </c>
      <c r="F37" s="61">
        <v>46.89</v>
      </c>
      <c r="G37" s="3" t="s">
        <v>12</v>
      </c>
      <c r="H37" s="3">
        <v>30</v>
      </c>
      <c r="I37" s="59">
        <v>4.1899999999999999E-4</v>
      </c>
      <c r="J37" s="59">
        <v>4.1800000000000002E-4</v>
      </c>
      <c r="K37" s="60">
        <v>98856.5</v>
      </c>
      <c r="L37" s="60">
        <v>41.4</v>
      </c>
      <c r="M37" s="61">
        <v>51.17</v>
      </c>
    </row>
    <row r="38" spans="1:13" x14ac:dyDescent="0.2">
      <c r="A38" s="3">
        <v>31</v>
      </c>
      <c r="B38" s="59">
        <v>1.0549999999999999E-3</v>
      </c>
      <c r="C38" s="59">
        <v>1.0549999999999999E-3</v>
      </c>
      <c r="D38" s="60">
        <v>97851.3</v>
      </c>
      <c r="E38" s="60">
        <v>103.2</v>
      </c>
      <c r="F38" s="61">
        <v>45.94</v>
      </c>
      <c r="G38" s="3" t="s">
        <v>12</v>
      </c>
      <c r="H38" s="3">
        <v>31</v>
      </c>
      <c r="I38" s="59">
        <v>4.9399999999999997E-4</v>
      </c>
      <c r="J38" s="59">
        <v>4.9399999999999997E-4</v>
      </c>
      <c r="K38" s="60">
        <v>98815.1</v>
      </c>
      <c r="L38" s="60">
        <v>48.8</v>
      </c>
      <c r="M38" s="61">
        <v>50.19</v>
      </c>
    </row>
    <row r="39" spans="1:13" x14ac:dyDescent="0.2">
      <c r="A39" s="3">
        <v>32</v>
      </c>
      <c r="B39" s="59">
        <v>1.145E-3</v>
      </c>
      <c r="C39" s="59">
        <v>1.1440000000000001E-3</v>
      </c>
      <c r="D39" s="60">
        <v>97748.1</v>
      </c>
      <c r="E39" s="60">
        <v>111.9</v>
      </c>
      <c r="F39" s="61">
        <v>44.99</v>
      </c>
      <c r="G39" s="3" t="s">
        <v>12</v>
      </c>
      <c r="H39" s="3">
        <v>32</v>
      </c>
      <c r="I39" s="59">
        <v>5.0900000000000001E-4</v>
      </c>
      <c r="J39" s="59">
        <v>5.0900000000000001E-4</v>
      </c>
      <c r="K39" s="60">
        <v>98766.3</v>
      </c>
      <c r="L39" s="60">
        <v>50.3</v>
      </c>
      <c r="M39" s="61">
        <v>49.21</v>
      </c>
    </row>
    <row r="40" spans="1:13" x14ac:dyDescent="0.2">
      <c r="A40" s="3">
        <v>33</v>
      </c>
      <c r="B40" s="59">
        <v>1.142E-3</v>
      </c>
      <c r="C40" s="59">
        <v>1.142E-3</v>
      </c>
      <c r="D40" s="60">
        <v>97636.2</v>
      </c>
      <c r="E40" s="60">
        <v>111.5</v>
      </c>
      <c r="F40" s="61">
        <v>44.04</v>
      </c>
      <c r="G40" s="3" t="s">
        <v>12</v>
      </c>
      <c r="H40" s="3">
        <v>33</v>
      </c>
      <c r="I40" s="59">
        <v>5.4000000000000001E-4</v>
      </c>
      <c r="J40" s="59">
        <v>5.4000000000000001E-4</v>
      </c>
      <c r="K40" s="60">
        <v>98716</v>
      </c>
      <c r="L40" s="60">
        <v>53.3</v>
      </c>
      <c r="M40" s="61">
        <v>48.24</v>
      </c>
    </row>
    <row r="41" spans="1:13" x14ac:dyDescent="0.2">
      <c r="A41" s="3">
        <v>34</v>
      </c>
      <c r="B41" s="59">
        <v>1.2179999999999999E-3</v>
      </c>
      <c r="C41" s="59">
        <v>1.217E-3</v>
      </c>
      <c r="D41" s="60">
        <v>97524.800000000003</v>
      </c>
      <c r="E41" s="60">
        <v>118.7</v>
      </c>
      <c r="F41" s="61">
        <v>43.09</v>
      </c>
      <c r="G41" s="3" t="s">
        <v>12</v>
      </c>
      <c r="H41" s="3">
        <v>34</v>
      </c>
      <c r="I41" s="59">
        <v>6.1399999999999996E-4</v>
      </c>
      <c r="J41" s="59">
        <v>6.1399999999999996E-4</v>
      </c>
      <c r="K41" s="60">
        <v>98662.7</v>
      </c>
      <c r="L41" s="60">
        <v>60.5</v>
      </c>
      <c r="M41" s="61">
        <v>47.26</v>
      </c>
    </row>
    <row r="42" spans="1:13" x14ac:dyDescent="0.2">
      <c r="A42" s="3">
        <v>35</v>
      </c>
      <c r="B42" s="59">
        <v>1.217E-3</v>
      </c>
      <c r="C42" s="59">
        <v>1.2160000000000001E-3</v>
      </c>
      <c r="D42" s="60">
        <v>97406</v>
      </c>
      <c r="E42" s="60">
        <v>118.4</v>
      </c>
      <c r="F42" s="61">
        <v>42.14</v>
      </c>
      <c r="G42" s="3" t="s">
        <v>12</v>
      </c>
      <c r="H42" s="3">
        <v>35</v>
      </c>
      <c r="I42" s="59">
        <v>6.7900000000000002E-4</v>
      </c>
      <c r="J42" s="59">
        <v>6.7900000000000002E-4</v>
      </c>
      <c r="K42" s="60">
        <v>98602.1</v>
      </c>
      <c r="L42" s="60">
        <v>67</v>
      </c>
      <c r="M42" s="61">
        <v>46.29</v>
      </c>
    </row>
    <row r="43" spans="1:13" x14ac:dyDescent="0.2">
      <c r="A43" s="3">
        <v>36</v>
      </c>
      <c r="B43" s="59">
        <v>1.322E-3</v>
      </c>
      <c r="C43" s="59">
        <v>1.3209999999999999E-3</v>
      </c>
      <c r="D43" s="60">
        <v>97287.6</v>
      </c>
      <c r="E43" s="60">
        <v>128.5</v>
      </c>
      <c r="F43" s="61">
        <v>41.19</v>
      </c>
      <c r="G43" s="3" t="s">
        <v>12</v>
      </c>
      <c r="H43" s="3">
        <v>36</v>
      </c>
      <c r="I43" s="59">
        <v>7.1699999999999997E-4</v>
      </c>
      <c r="J43" s="59">
        <v>7.1599999999999995E-4</v>
      </c>
      <c r="K43" s="60">
        <v>98535.2</v>
      </c>
      <c r="L43" s="60">
        <v>70.599999999999994</v>
      </c>
      <c r="M43" s="61">
        <v>45.32</v>
      </c>
    </row>
    <row r="44" spans="1:13" x14ac:dyDescent="0.2">
      <c r="A44" s="3">
        <v>37</v>
      </c>
      <c r="B44" s="59">
        <v>1.4159999999999999E-3</v>
      </c>
      <c r="C44" s="59">
        <v>1.415E-3</v>
      </c>
      <c r="D44" s="60">
        <v>97159.1</v>
      </c>
      <c r="E44" s="60">
        <v>137.5</v>
      </c>
      <c r="F44" s="61">
        <v>40.24</v>
      </c>
      <c r="G44" s="3" t="s">
        <v>12</v>
      </c>
      <c r="H44" s="3">
        <v>37</v>
      </c>
      <c r="I44" s="59">
        <v>7.2499999999999995E-4</v>
      </c>
      <c r="J44" s="59">
        <v>7.2499999999999995E-4</v>
      </c>
      <c r="K44" s="60">
        <v>98464.6</v>
      </c>
      <c r="L44" s="60">
        <v>71.3</v>
      </c>
      <c r="M44" s="61">
        <v>44.36</v>
      </c>
    </row>
    <row r="45" spans="1:13" x14ac:dyDescent="0.2">
      <c r="A45" s="3">
        <v>38</v>
      </c>
      <c r="B45" s="59">
        <v>1.433E-3</v>
      </c>
      <c r="C45" s="59">
        <v>1.4319999999999999E-3</v>
      </c>
      <c r="D45" s="60">
        <v>97021.6</v>
      </c>
      <c r="E45" s="60">
        <v>138.9</v>
      </c>
      <c r="F45" s="61">
        <v>39.299999999999997</v>
      </c>
      <c r="G45" s="3" t="s">
        <v>12</v>
      </c>
      <c r="H45" s="3">
        <v>38</v>
      </c>
      <c r="I45" s="59">
        <v>8.4199999999999998E-4</v>
      </c>
      <c r="J45" s="59">
        <v>8.4099999999999995E-4</v>
      </c>
      <c r="K45" s="60">
        <v>98393.2</v>
      </c>
      <c r="L45" s="60">
        <v>82.8</v>
      </c>
      <c r="M45" s="61">
        <v>43.39</v>
      </c>
    </row>
    <row r="46" spans="1:13" x14ac:dyDescent="0.2">
      <c r="A46" s="3">
        <v>39</v>
      </c>
      <c r="B46" s="59">
        <v>1.573E-3</v>
      </c>
      <c r="C46" s="59">
        <v>1.572E-3</v>
      </c>
      <c r="D46" s="60">
        <v>96882.7</v>
      </c>
      <c r="E46" s="60">
        <v>152.30000000000001</v>
      </c>
      <c r="F46" s="61">
        <v>38.35</v>
      </c>
      <c r="G46" s="3" t="s">
        <v>12</v>
      </c>
      <c r="H46" s="3">
        <v>39</v>
      </c>
      <c r="I46" s="59">
        <v>9.0600000000000001E-4</v>
      </c>
      <c r="J46" s="59">
        <v>9.0600000000000001E-4</v>
      </c>
      <c r="K46" s="60">
        <v>98310.5</v>
      </c>
      <c r="L46" s="60">
        <v>89</v>
      </c>
      <c r="M46" s="61">
        <v>42.42</v>
      </c>
    </row>
    <row r="47" spans="1:13" x14ac:dyDescent="0.2">
      <c r="A47" s="3">
        <v>40</v>
      </c>
      <c r="B47" s="59">
        <v>1.707E-3</v>
      </c>
      <c r="C47" s="59">
        <v>1.7060000000000001E-3</v>
      </c>
      <c r="D47" s="60">
        <v>96730.4</v>
      </c>
      <c r="E47" s="60">
        <v>165</v>
      </c>
      <c r="F47" s="61">
        <v>37.409999999999997</v>
      </c>
      <c r="G47" s="3" t="s">
        <v>12</v>
      </c>
      <c r="H47" s="3">
        <v>40</v>
      </c>
      <c r="I47" s="59">
        <v>9.990000000000001E-4</v>
      </c>
      <c r="J47" s="59">
        <v>9.9799999999999997E-4</v>
      </c>
      <c r="K47" s="60">
        <v>98221.4</v>
      </c>
      <c r="L47" s="60">
        <v>98</v>
      </c>
      <c r="M47" s="61">
        <v>41.46</v>
      </c>
    </row>
    <row r="48" spans="1:13" x14ac:dyDescent="0.2">
      <c r="A48" s="3">
        <v>41</v>
      </c>
      <c r="B48" s="59">
        <v>1.8569999999999999E-3</v>
      </c>
      <c r="C48" s="59">
        <v>1.8550000000000001E-3</v>
      </c>
      <c r="D48" s="60">
        <v>96565.4</v>
      </c>
      <c r="E48" s="60">
        <v>179.1</v>
      </c>
      <c r="F48" s="61">
        <v>36.479999999999997</v>
      </c>
      <c r="G48" s="3" t="s">
        <v>12</v>
      </c>
      <c r="H48" s="3">
        <v>41</v>
      </c>
      <c r="I48" s="59">
        <v>1.1019999999999999E-3</v>
      </c>
      <c r="J48" s="59">
        <v>1.101E-3</v>
      </c>
      <c r="K48" s="60">
        <v>98123.4</v>
      </c>
      <c r="L48" s="60">
        <v>108</v>
      </c>
      <c r="M48" s="61">
        <v>40.5</v>
      </c>
    </row>
    <row r="49" spans="1:13" x14ac:dyDescent="0.2">
      <c r="A49" s="3">
        <v>42</v>
      </c>
      <c r="B49" s="59">
        <v>1.9239999999999999E-3</v>
      </c>
      <c r="C49" s="59">
        <v>1.923E-3</v>
      </c>
      <c r="D49" s="60">
        <v>96386.3</v>
      </c>
      <c r="E49" s="60">
        <v>185.3</v>
      </c>
      <c r="F49" s="61">
        <v>35.54</v>
      </c>
      <c r="G49" s="3" t="s">
        <v>12</v>
      </c>
      <c r="H49" s="3">
        <v>42</v>
      </c>
      <c r="I49" s="59">
        <v>1.245E-3</v>
      </c>
      <c r="J49" s="59">
        <v>1.2440000000000001E-3</v>
      </c>
      <c r="K49" s="60">
        <v>98015.4</v>
      </c>
      <c r="L49" s="60">
        <v>122</v>
      </c>
      <c r="M49" s="61">
        <v>39.549999999999997</v>
      </c>
    </row>
    <row r="50" spans="1:13" x14ac:dyDescent="0.2">
      <c r="A50" s="3">
        <v>43</v>
      </c>
      <c r="B50" s="59">
        <v>2.1120000000000002E-3</v>
      </c>
      <c r="C50" s="59">
        <v>2.1099999999999999E-3</v>
      </c>
      <c r="D50" s="60">
        <v>96201</v>
      </c>
      <c r="E50" s="60">
        <v>203</v>
      </c>
      <c r="F50" s="61">
        <v>34.61</v>
      </c>
      <c r="G50" s="3" t="s">
        <v>12</v>
      </c>
      <c r="H50" s="3">
        <v>43</v>
      </c>
      <c r="I50" s="59">
        <v>1.4350000000000001E-3</v>
      </c>
      <c r="J50" s="59">
        <v>1.4339999999999999E-3</v>
      </c>
      <c r="K50" s="60">
        <v>97893.4</v>
      </c>
      <c r="L50" s="60">
        <v>140.4</v>
      </c>
      <c r="M50" s="61">
        <v>38.6</v>
      </c>
    </row>
    <row r="51" spans="1:13" x14ac:dyDescent="0.2">
      <c r="A51" s="3">
        <v>44</v>
      </c>
      <c r="B51" s="59">
        <v>2.2130000000000001E-3</v>
      </c>
      <c r="C51" s="59">
        <v>2.2109999999999999E-3</v>
      </c>
      <c r="D51" s="60">
        <v>95998</v>
      </c>
      <c r="E51" s="60">
        <v>212.2</v>
      </c>
      <c r="F51" s="61">
        <v>33.68</v>
      </c>
      <c r="G51" s="3" t="s">
        <v>12</v>
      </c>
      <c r="H51" s="3">
        <v>44</v>
      </c>
      <c r="I51" s="59">
        <v>1.487E-3</v>
      </c>
      <c r="J51" s="59">
        <v>1.485E-3</v>
      </c>
      <c r="K51" s="60">
        <v>97753</v>
      </c>
      <c r="L51" s="60">
        <v>145.19999999999999</v>
      </c>
      <c r="M51" s="61">
        <v>37.65</v>
      </c>
    </row>
    <row r="52" spans="1:13" x14ac:dyDescent="0.2">
      <c r="A52" s="3">
        <v>45</v>
      </c>
      <c r="B52" s="59">
        <v>2.539E-3</v>
      </c>
      <c r="C52" s="59">
        <v>2.5360000000000001E-3</v>
      </c>
      <c r="D52" s="60">
        <v>95785.8</v>
      </c>
      <c r="E52" s="60">
        <v>242.9</v>
      </c>
      <c r="F52" s="61">
        <v>32.76</v>
      </c>
      <c r="G52" s="3" t="s">
        <v>12</v>
      </c>
      <c r="H52" s="3">
        <v>45</v>
      </c>
      <c r="I52" s="59">
        <v>1.6429999999999999E-3</v>
      </c>
      <c r="J52" s="59">
        <v>1.642E-3</v>
      </c>
      <c r="K52" s="60">
        <v>97607.8</v>
      </c>
      <c r="L52" s="60">
        <v>160.19999999999999</v>
      </c>
      <c r="M52" s="61">
        <v>36.71</v>
      </c>
    </row>
    <row r="53" spans="1:13" x14ac:dyDescent="0.2">
      <c r="A53" s="3">
        <v>46</v>
      </c>
      <c r="B53" s="59">
        <v>2.8149999999999998E-3</v>
      </c>
      <c r="C53" s="59">
        <v>2.8110000000000001E-3</v>
      </c>
      <c r="D53" s="60">
        <v>95542.9</v>
      </c>
      <c r="E53" s="60">
        <v>268.60000000000002</v>
      </c>
      <c r="F53" s="61">
        <v>31.84</v>
      </c>
      <c r="G53" s="3" t="s">
        <v>12</v>
      </c>
      <c r="H53" s="3">
        <v>46</v>
      </c>
      <c r="I53" s="59">
        <v>1.939E-3</v>
      </c>
      <c r="J53" s="59">
        <v>1.9369999999999999E-3</v>
      </c>
      <c r="K53" s="60">
        <v>97447.6</v>
      </c>
      <c r="L53" s="60">
        <v>188.8</v>
      </c>
      <c r="M53" s="61">
        <v>35.76</v>
      </c>
    </row>
    <row r="54" spans="1:13" x14ac:dyDescent="0.2">
      <c r="A54" s="3">
        <v>47</v>
      </c>
      <c r="B54" s="59">
        <v>3.1870000000000002E-3</v>
      </c>
      <c r="C54" s="59">
        <v>3.1819999999999999E-3</v>
      </c>
      <c r="D54" s="60">
        <v>95274.4</v>
      </c>
      <c r="E54" s="60">
        <v>303.2</v>
      </c>
      <c r="F54" s="61">
        <v>30.93</v>
      </c>
      <c r="G54" s="3" t="s">
        <v>12</v>
      </c>
      <c r="H54" s="3">
        <v>47</v>
      </c>
      <c r="I54" s="59">
        <v>2.0430000000000001E-3</v>
      </c>
      <c r="J54" s="59">
        <v>2.0409999999999998E-3</v>
      </c>
      <c r="K54" s="60">
        <v>97258.8</v>
      </c>
      <c r="L54" s="60">
        <v>198.5</v>
      </c>
      <c r="M54" s="61">
        <v>34.83</v>
      </c>
    </row>
    <row r="55" spans="1:13" x14ac:dyDescent="0.2">
      <c r="A55" s="3">
        <v>48</v>
      </c>
      <c r="B55" s="59">
        <v>3.359E-3</v>
      </c>
      <c r="C55" s="59">
        <v>3.3530000000000001E-3</v>
      </c>
      <c r="D55" s="60">
        <v>94971.199999999997</v>
      </c>
      <c r="E55" s="60">
        <v>318.5</v>
      </c>
      <c r="F55" s="61">
        <v>30.02</v>
      </c>
      <c r="G55" s="3" t="s">
        <v>12</v>
      </c>
      <c r="H55" s="3">
        <v>48</v>
      </c>
      <c r="I55" s="59">
        <v>2.2160000000000001E-3</v>
      </c>
      <c r="J55" s="59">
        <v>2.2130000000000001E-3</v>
      </c>
      <c r="K55" s="60">
        <v>97060.3</v>
      </c>
      <c r="L55" s="60">
        <v>214.8</v>
      </c>
      <c r="M55" s="61">
        <v>33.9</v>
      </c>
    </row>
    <row r="56" spans="1:13" x14ac:dyDescent="0.2">
      <c r="A56" s="3">
        <v>49</v>
      </c>
      <c r="B56" s="59">
        <v>3.8869999999999998E-3</v>
      </c>
      <c r="C56" s="59">
        <v>3.8790000000000001E-3</v>
      </c>
      <c r="D56" s="60">
        <v>94652.7</v>
      </c>
      <c r="E56" s="60">
        <v>367.2</v>
      </c>
      <c r="F56" s="61">
        <v>29.12</v>
      </c>
      <c r="G56" s="3" t="s">
        <v>12</v>
      </c>
      <c r="H56" s="3">
        <v>49</v>
      </c>
      <c r="I56" s="59">
        <v>2.4459999999999998E-3</v>
      </c>
      <c r="J56" s="59">
        <v>2.4429999999999999E-3</v>
      </c>
      <c r="K56" s="60">
        <v>96845.4</v>
      </c>
      <c r="L56" s="60">
        <v>236.6</v>
      </c>
      <c r="M56" s="61">
        <v>32.979999999999997</v>
      </c>
    </row>
    <row r="57" spans="1:13" x14ac:dyDescent="0.2">
      <c r="A57" s="3">
        <v>50</v>
      </c>
      <c r="B57" s="59">
        <v>4.1900000000000001E-3</v>
      </c>
      <c r="C57" s="59">
        <v>4.1809999999999998E-3</v>
      </c>
      <c r="D57" s="60">
        <v>94285.5</v>
      </c>
      <c r="E57" s="60">
        <v>394.2</v>
      </c>
      <c r="F57" s="61">
        <v>28.24</v>
      </c>
      <c r="G57" s="3" t="s">
        <v>12</v>
      </c>
      <c r="H57" s="3">
        <v>50</v>
      </c>
      <c r="I57" s="59">
        <v>2.7049999999999999E-3</v>
      </c>
      <c r="J57" s="59">
        <v>2.7009999999999998E-3</v>
      </c>
      <c r="K57" s="60">
        <v>96608.8</v>
      </c>
      <c r="L57" s="60">
        <v>261</v>
      </c>
      <c r="M57" s="61">
        <v>32.06</v>
      </c>
    </row>
    <row r="58" spans="1:13" x14ac:dyDescent="0.2">
      <c r="A58" s="3">
        <v>51</v>
      </c>
      <c r="B58" s="59">
        <v>4.4120000000000001E-3</v>
      </c>
      <c r="C58" s="59">
        <v>4.4019999999999997E-3</v>
      </c>
      <c r="D58" s="60">
        <v>93891.3</v>
      </c>
      <c r="E58" s="60">
        <v>413.3</v>
      </c>
      <c r="F58" s="61">
        <v>27.35</v>
      </c>
      <c r="G58" s="3" t="s">
        <v>12</v>
      </c>
      <c r="H58" s="3">
        <v>51</v>
      </c>
      <c r="I58" s="59">
        <v>2.8660000000000001E-3</v>
      </c>
      <c r="J58" s="59">
        <v>2.862E-3</v>
      </c>
      <c r="K58" s="60">
        <v>96347.9</v>
      </c>
      <c r="L58" s="60">
        <v>275.8</v>
      </c>
      <c r="M58" s="61">
        <v>31.14</v>
      </c>
    </row>
    <row r="59" spans="1:13" x14ac:dyDescent="0.2">
      <c r="A59" s="3">
        <v>52</v>
      </c>
      <c r="B59" s="59">
        <v>4.8060000000000004E-3</v>
      </c>
      <c r="C59" s="59">
        <v>4.7949999999999998E-3</v>
      </c>
      <c r="D59" s="60">
        <v>93478</v>
      </c>
      <c r="E59" s="60">
        <v>448.2</v>
      </c>
      <c r="F59" s="61">
        <v>26.47</v>
      </c>
      <c r="G59" s="3" t="s">
        <v>12</v>
      </c>
      <c r="H59" s="3">
        <v>52</v>
      </c>
      <c r="I59" s="59">
        <v>3.2049999999999999E-3</v>
      </c>
      <c r="J59" s="59">
        <v>3.2000000000000002E-3</v>
      </c>
      <c r="K59" s="60">
        <v>96072.1</v>
      </c>
      <c r="L59" s="60">
        <v>307.39999999999998</v>
      </c>
      <c r="M59" s="61">
        <v>30.23</v>
      </c>
    </row>
    <row r="60" spans="1:13" x14ac:dyDescent="0.2">
      <c r="A60" s="3">
        <v>53</v>
      </c>
      <c r="B60" s="59">
        <v>5.1749999999999999E-3</v>
      </c>
      <c r="C60" s="59">
        <v>5.1609999999999998E-3</v>
      </c>
      <c r="D60" s="60">
        <v>93029.8</v>
      </c>
      <c r="E60" s="60">
        <v>480.1</v>
      </c>
      <c r="F60" s="61">
        <v>25.6</v>
      </c>
      <c r="G60" s="3" t="s">
        <v>12</v>
      </c>
      <c r="H60" s="3">
        <v>53</v>
      </c>
      <c r="I60" s="59">
        <v>3.3519999999999999E-3</v>
      </c>
      <c r="J60" s="59">
        <v>3.346E-3</v>
      </c>
      <c r="K60" s="60">
        <v>95764.7</v>
      </c>
      <c r="L60" s="60">
        <v>320.5</v>
      </c>
      <c r="M60" s="61">
        <v>29.33</v>
      </c>
    </row>
    <row r="61" spans="1:13" x14ac:dyDescent="0.2">
      <c r="A61" s="3">
        <v>54</v>
      </c>
      <c r="B61" s="59">
        <v>5.659E-3</v>
      </c>
      <c r="C61" s="59">
        <v>5.6429999999999996E-3</v>
      </c>
      <c r="D61" s="60">
        <v>92549.7</v>
      </c>
      <c r="E61" s="60">
        <v>522.20000000000005</v>
      </c>
      <c r="F61" s="61">
        <v>24.73</v>
      </c>
      <c r="G61" s="3" t="s">
        <v>12</v>
      </c>
      <c r="H61" s="3">
        <v>54</v>
      </c>
      <c r="I61" s="59">
        <v>3.8170000000000001E-3</v>
      </c>
      <c r="J61" s="59">
        <v>3.81E-3</v>
      </c>
      <c r="K61" s="60">
        <v>95444.2</v>
      </c>
      <c r="L61" s="60">
        <v>363.7</v>
      </c>
      <c r="M61" s="61">
        <v>28.42</v>
      </c>
    </row>
    <row r="62" spans="1:13" x14ac:dyDescent="0.2">
      <c r="A62" s="3">
        <v>55</v>
      </c>
      <c r="B62" s="59">
        <v>6.3280000000000003E-3</v>
      </c>
      <c r="C62" s="59">
        <v>6.3080000000000002E-3</v>
      </c>
      <c r="D62" s="60">
        <v>92027.5</v>
      </c>
      <c r="E62" s="60">
        <v>580.5</v>
      </c>
      <c r="F62" s="61">
        <v>23.86</v>
      </c>
      <c r="G62" s="3" t="s">
        <v>12</v>
      </c>
      <c r="H62" s="3">
        <v>55</v>
      </c>
      <c r="I62" s="59">
        <v>4.1120000000000002E-3</v>
      </c>
      <c r="J62" s="59">
        <v>4.104E-3</v>
      </c>
      <c r="K62" s="60">
        <v>95080.5</v>
      </c>
      <c r="L62" s="60">
        <v>390.2</v>
      </c>
      <c r="M62" s="61">
        <v>27.53</v>
      </c>
    </row>
    <row r="63" spans="1:13" x14ac:dyDescent="0.2">
      <c r="A63" s="3">
        <v>56</v>
      </c>
      <c r="B63" s="59">
        <v>7.2309999999999996E-3</v>
      </c>
      <c r="C63" s="59">
        <v>7.2049999999999996E-3</v>
      </c>
      <c r="D63" s="60">
        <v>91447</v>
      </c>
      <c r="E63" s="60">
        <v>658.9</v>
      </c>
      <c r="F63" s="61">
        <v>23.01</v>
      </c>
      <c r="G63" s="3" t="s">
        <v>12</v>
      </c>
      <c r="H63" s="3">
        <v>56</v>
      </c>
      <c r="I63" s="59">
        <v>4.5360000000000001E-3</v>
      </c>
      <c r="J63" s="59">
        <v>4.5259999999999996E-3</v>
      </c>
      <c r="K63" s="60">
        <v>94690.4</v>
      </c>
      <c r="L63" s="60">
        <v>428.5</v>
      </c>
      <c r="M63" s="61">
        <v>26.64</v>
      </c>
    </row>
    <row r="64" spans="1:13" x14ac:dyDescent="0.2">
      <c r="A64" s="3">
        <v>57</v>
      </c>
      <c r="B64" s="59">
        <v>7.9179999999999997E-3</v>
      </c>
      <c r="C64" s="59">
        <v>7.8860000000000006E-3</v>
      </c>
      <c r="D64" s="60">
        <v>90788.1</v>
      </c>
      <c r="E64" s="60">
        <v>716</v>
      </c>
      <c r="F64" s="61">
        <v>22.18</v>
      </c>
      <c r="G64" s="3" t="s">
        <v>12</v>
      </c>
      <c r="H64" s="3">
        <v>57</v>
      </c>
      <c r="I64" s="59">
        <v>5.0879999999999996E-3</v>
      </c>
      <c r="J64" s="59">
        <v>5.0749999999999997E-3</v>
      </c>
      <c r="K64" s="60">
        <v>94261.8</v>
      </c>
      <c r="L64" s="60">
        <v>478.4</v>
      </c>
      <c r="M64" s="61">
        <v>25.76</v>
      </c>
    </row>
    <row r="65" spans="1:13" x14ac:dyDescent="0.2">
      <c r="A65" s="3">
        <v>58</v>
      </c>
      <c r="B65" s="59">
        <v>8.7530000000000004E-3</v>
      </c>
      <c r="C65" s="59">
        <v>8.7150000000000005E-3</v>
      </c>
      <c r="D65" s="60">
        <v>90072.1</v>
      </c>
      <c r="E65" s="60">
        <v>785</v>
      </c>
      <c r="F65" s="61">
        <v>21.35</v>
      </c>
      <c r="G65" s="3" t="s">
        <v>12</v>
      </c>
      <c r="H65" s="3">
        <v>58</v>
      </c>
      <c r="I65" s="59">
        <v>5.3460000000000001E-3</v>
      </c>
      <c r="J65" s="59">
        <v>5.3309999999999998E-3</v>
      </c>
      <c r="K65" s="60">
        <v>93783.4</v>
      </c>
      <c r="L65" s="60">
        <v>500</v>
      </c>
      <c r="M65" s="61">
        <v>24.89</v>
      </c>
    </row>
    <row r="66" spans="1:13" x14ac:dyDescent="0.2">
      <c r="A66" s="3">
        <v>59</v>
      </c>
      <c r="B66" s="59">
        <v>9.8340000000000007E-3</v>
      </c>
      <c r="C66" s="59">
        <v>9.7859999999999996E-3</v>
      </c>
      <c r="D66" s="60">
        <v>89287.1</v>
      </c>
      <c r="E66" s="60">
        <v>873.7</v>
      </c>
      <c r="F66" s="61">
        <v>20.53</v>
      </c>
      <c r="G66" s="3" t="s">
        <v>12</v>
      </c>
      <c r="H66" s="3">
        <v>59</v>
      </c>
      <c r="I66" s="59">
        <v>5.9800000000000001E-3</v>
      </c>
      <c r="J66" s="59">
        <v>5.9620000000000003E-3</v>
      </c>
      <c r="K66" s="60">
        <v>93283.5</v>
      </c>
      <c r="L66" s="60">
        <v>556.20000000000005</v>
      </c>
      <c r="M66" s="61">
        <v>24.02</v>
      </c>
    </row>
    <row r="67" spans="1:13" x14ac:dyDescent="0.2">
      <c r="A67" s="3">
        <v>60</v>
      </c>
      <c r="B67" s="59">
        <v>1.1153E-2</v>
      </c>
      <c r="C67" s="59">
        <v>1.1091E-2</v>
      </c>
      <c r="D67" s="60">
        <v>88413.4</v>
      </c>
      <c r="E67" s="60">
        <v>980.6</v>
      </c>
      <c r="F67" s="61">
        <v>19.73</v>
      </c>
      <c r="G67" s="3" t="s">
        <v>12</v>
      </c>
      <c r="H67" s="3">
        <v>60</v>
      </c>
      <c r="I67" s="59">
        <v>6.8060000000000004E-3</v>
      </c>
      <c r="J67" s="59">
        <v>6.7819999999999998E-3</v>
      </c>
      <c r="K67" s="60">
        <v>92727.3</v>
      </c>
      <c r="L67" s="60">
        <v>628.9</v>
      </c>
      <c r="M67" s="61">
        <v>23.16</v>
      </c>
    </row>
    <row r="68" spans="1:13" x14ac:dyDescent="0.2">
      <c r="A68" s="3">
        <v>61</v>
      </c>
      <c r="B68" s="59">
        <v>1.2175999999999999E-2</v>
      </c>
      <c r="C68" s="59">
        <v>1.2102999999999999E-2</v>
      </c>
      <c r="D68" s="60">
        <v>87432.8</v>
      </c>
      <c r="E68" s="60">
        <v>1058.2</v>
      </c>
      <c r="F68" s="61">
        <v>18.940000000000001</v>
      </c>
      <c r="G68" s="3" t="s">
        <v>12</v>
      </c>
      <c r="H68" s="3">
        <v>61</v>
      </c>
      <c r="I68" s="59">
        <v>7.4009999999999996E-3</v>
      </c>
      <c r="J68" s="59">
        <v>7.3740000000000003E-3</v>
      </c>
      <c r="K68" s="60">
        <v>92098.4</v>
      </c>
      <c r="L68" s="60">
        <v>679.1</v>
      </c>
      <c r="M68" s="61">
        <v>22.32</v>
      </c>
    </row>
    <row r="69" spans="1:13" x14ac:dyDescent="0.2">
      <c r="A69" s="3">
        <v>62</v>
      </c>
      <c r="B69" s="59">
        <v>1.3409000000000001E-2</v>
      </c>
      <c r="C69" s="59">
        <v>1.3318999999999999E-2</v>
      </c>
      <c r="D69" s="60">
        <v>86374.6</v>
      </c>
      <c r="E69" s="60">
        <v>1150.4000000000001</v>
      </c>
      <c r="F69" s="61">
        <v>18.170000000000002</v>
      </c>
      <c r="G69" s="3" t="s">
        <v>12</v>
      </c>
      <c r="H69" s="3">
        <v>62</v>
      </c>
      <c r="I69" s="59">
        <v>7.9769999999999997E-3</v>
      </c>
      <c r="J69" s="59">
        <v>7.9450000000000007E-3</v>
      </c>
      <c r="K69" s="60">
        <v>91419.3</v>
      </c>
      <c r="L69" s="60">
        <v>726.3</v>
      </c>
      <c r="M69" s="61">
        <v>21.48</v>
      </c>
    </row>
    <row r="70" spans="1:13" x14ac:dyDescent="0.2">
      <c r="A70" s="3">
        <v>63</v>
      </c>
      <c r="B70" s="59">
        <v>1.4607999999999999E-2</v>
      </c>
      <c r="C70" s="59">
        <v>1.4501999999999999E-2</v>
      </c>
      <c r="D70" s="60">
        <v>85224.2</v>
      </c>
      <c r="E70" s="60">
        <v>1235.9000000000001</v>
      </c>
      <c r="F70" s="61">
        <v>17.41</v>
      </c>
      <c r="G70" s="3" t="s">
        <v>12</v>
      </c>
      <c r="H70" s="3">
        <v>63</v>
      </c>
      <c r="I70" s="59">
        <v>8.7159999999999998E-3</v>
      </c>
      <c r="J70" s="59">
        <v>8.6779999999999999E-3</v>
      </c>
      <c r="K70" s="60">
        <v>90692.9</v>
      </c>
      <c r="L70" s="60">
        <v>787</v>
      </c>
      <c r="M70" s="61">
        <v>20.65</v>
      </c>
    </row>
    <row r="71" spans="1:13" x14ac:dyDescent="0.2">
      <c r="A71" s="3">
        <v>64</v>
      </c>
      <c r="B71" s="59">
        <v>1.5848000000000001E-2</v>
      </c>
      <c r="C71" s="59">
        <v>1.5723999999999998E-2</v>
      </c>
      <c r="D71" s="60">
        <v>83988.3</v>
      </c>
      <c r="E71" s="60">
        <v>1320.6</v>
      </c>
      <c r="F71" s="61">
        <v>16.66</v>
      </c>
      <c r="G71" s="3" t="s">
        <v>12</v>
      </c>
      <c r="H71" s="3">
        <v>64</v>
      </c>
      <c r="I71" s="59">
        <v>9.7370000000000009E-3</v>
      </c>
      <c r="J71" s="59">
        <v>9.6900000000000007E-3</v>
      </c>
      <c r="K71" s="60">
        <v>89905.9</v>
      </c>
      <c r="L71" s="60">
        <v>871.2</v>
      </c>
      <c r="M71" s="61">
        <v>19.82</v>
      </c>
    </row>
    <row r="72" spans="1:13" x14ac:dyDescent="0.2">
      <c r="A72" s="3">
        <v>65</v>
      </c>
      <c r="B72" s="59">
        <v>1.7759E-2</v>
      </c>
      <c r="C72" s="59">
        <v>1.7602E-2</v>
      </c>
      <c r="D72" s="60">
        <v>82667.7</v>
      </c>
      <c r="E72" s="60">
        <v>1455.2</v>
      </c>
      <c r="F72" s="61">
        <v>15.92</v>
      </c>
      <c r="G72" s="3" t="s">
        <v>12</v>
      </c>
      <c r="H72" s="3">
        <v>65</v>
      </c>
      <c r="I72" s="59">
        <v>1.0604000000000001E-2</v>
      </c>
      <c r="J72" s="59">
        <v>1.0548E-2</v>
      </c>
      <c r="K72" s="60">
        <v>89034.7</v>
      </c>
      <c r="L72" s="60">
        <v>939.1</v>
      </c>
      <c r="M72" s="61">
        <v>19.010000000000002</v>
      </c>
    </row>
    <row r="73" spans="1:13" x14ac:dyDescent="0.2">
      <c r="A73" s="3">
        <v>66</v>
      </c>
      <c r="B73" s="59">
        <v>1.9615E-2</v>
      </c>
      <c r="C73" s="59">
        <v>1.9424E-2</v>
      </c>
      <c r="D73" s="60">
        <v>81212.5</v>
      </c>
      <c r="E73" s="60">
        <v>1577.5</v>
      </c>
      <c r="F73" s="61">
        <v>15.19</v>
      </c>
      <c r="G73" s="3" t="s">
        <v>12</v>
      </c>
      <c r="H73" s="3">
        <v>66</v>
      </c>
      <c r="I73" s="59">
        <v>1.1846000000000001E-2</v>
      </c>
      <c r="J73" s="59">
        <v>1.1776999999999999E-2</v>
      </c>
      <c r="K73" s="60">
        <v>88095.5</v>
      </c>
      <c r="L73" s="60">
        <v>1037.5</v>
      </c>
      <c r="M73" s="61">
        <v>18.21</v>
      </c>
    </row>
    <row r="74" spans="1:13" x14ac:dyDescent="0.2">
      <c r="A74" s="3">
        <v>67</v>
      </c>
      <c r="B74" s="59">
        <v>2.1956E-2</v>
      </c>
      <c r="C74" s="59">
        <v>2.1717E-2</v>
      </c>
      <c r="D74" s="60">
        <v>79635</v>
      </c>
      <c r="E74" s="60">
        <v>1729.5</v>
      </c>
      <c r="F74" s="61">
        <v>14.48</v>
      </c>
      <c r="G74" s="3" t="s">
        <v>12</v>
      </c>
      <c r="H74" s="3">
        <v>67</v>
      </c>
      <c r="I74" s="59">
        <v>1.3063E-2</v>
      </c>
      <c r="J74" s="59">
        <v>1.2978999999999999E-2</v>
      </c>
      <c r="K74" s="60">
        <v>87058.1</v>
      </c>
      <c r="L74" s="60">
        <v>1129.9000000000001</v>
      </c>
      <c r="M74" s="61">
        <v>17.420000000000002</v>
      </c>
    </row>
    <row r="75" spans="1:13" x14ac:dyDescent="0.2">
      <c r="A75" s="3">
        <v>68</v>
      </c>
      <c r="B75" s="59">
        <v>2.4074999999999999E-2</v>
      </c>
      <c r="C75" s="59">
        <v>2.3789000000000001E-2</v>
      </c>
      <c r="D75" s="60">
        <v>77905.5</v>
      </c>
      <c r="E75" s="60">
        <v>1853.3</v>
      </c>
      <c r="F75" s="61">
        <v>13.79</v>
      </c>
      <c r="G75" s="3" t="s">
        <v>12</v>
      </c>
      <c r="H75" s="3">
        <v>68</v>
      </c>
      <c r="I75" s="59">
        <v>1.4560999999999999E-2</v>
      </c>
      <c r="J75" s="59">
        <v>1.4456E-2</v>
      </c>
      <c r="K75" s="60">
        <v>85928.2</v>
      </c>
      <c r="L75" s="60">
        <v>1242.2</v>
      </c>
      <c r="M75" s="61">
        <v>16.64</v>
      </c>
    </row>
    <row r="76" spans="1:13" x14ac:dyDescent="0.2">
      <c r="A76" s="3">
        <v>69</v>
      </c>
      <c r="B76" s="59">
        <v>2.7064999999999999E-2</v>
      </c>
      <c r="C76" s="59">
        <v>2.6703000000000001E-2</v>
      </c>
      <c r="D76" s="60">
        <v>76052.3</v>
      </c>
      <c r="E76" s="60">
        <v>2030.9</v>
      </c>
      <c r="F76" s="61">
        <v>13.12</v>
      </c>
      <c r="G76" s="3" t="s">
        <v>12</v>
      </c>
      <c r="H76" s="3">
        <v>69</v>
      </c>
      <c r="I76" s="59">
        <v>1.6206999999999999E-2</v>
      </c>
      <c r="J76" s="59">
        <v>1.6077000000000001E-2</v>
      </c>
      <c r="K76" s="60">
        <v>84686</v>
      </c>
      <c r="L76" s="60">
        <v>1361.5</v>
      </c>
      <c r="M76" s="61">
        <v>15.88</v>
      </c>
    </row>
    <row r="77" spans="1:13" x14ac:dyDescent="0.2">
      <c r="A77" s="3">
        <v>70</v>
      </c>
      <c r="B77" s="59">
        <v>2.9703E-2</v>
      </c>
      <c r="C77" s="59">
        <v>2.9269E-2</v>
      </c>
      <c r="D77" s="60">
        <v>74021.399999999994</v>
      </c>
      <c r="E77" s="60">
        <v>2166.5</v>
      </c>
      <c r="F77" s="61">
        <v>12.46</v>
      </c>
      <c r="G77" s="3" t="s">
        <v>12</v>
      </c>
      <c r="H77" s="3">
        <v>70</v>
      </c>
      <c r="I77" s="59">
        <v>1.7999000000000001E-2</v>
      </c>
      <c r="J77" s="59">
        <v>1.7838E-2</v>
      </c>
      <c r="K77" s="60">
        <v>83324.5</v>
      </c>
      <c r="L77" s="60">
        <v>1486.3</v>
      </c>
      <c r="M77" s="61">
        <v>15.13</v>
      </c>
    </row>
    <row r="78" spans="1:13" x14ac:dyDescent="0.2">
      <c r="A78" s="3">
        <v>71</v>
      </c>
      <c r="B78" s="59">
        <v>3.3452999999999997E-2</v>
      </c>
      <c r="C78" s="59">
        <v>3.2903000000000002E-2</v>
      </c>
      <c r="D78" s="60">
        <v>71854.899999999994</v>
      </c>
      <c r="E78" s="60">
        <v>2364.1999999999998</v>
      </c>
      <c r="F78" s="61">
        <v>11.82</v>
      </c>
      <c r="G78" s="3" t="s">
        <v>12</v>
      </c>
      <c r="H78" s="3">
        <v>71</v>
      </c>
      <c r="I78" s="59">
        <v>2.0434000000000001E-2</v>
      </c>
      <c r="J78" s="59">
        <v>2.0227999999999999E-2</v>
      </c>
      <c r="K78" s="60">
        <v>81838.2</v>
      </c>
      <c r="L78" s="60">
        <v>1655.4</v>
      </c>
      <c r="M78" s="61">
        <v>14.4</v>
      </c>
    </row>
    <row r="79" spans="1:13" x14ac:dyDescent="0.2">
      <c r="A79" s="3">
        <v>72</v>
      </c>
      <c r="B79" s="59">
        <v>3.7326999999999999E-2</v>
      </c>
      <c r="C79" s="59">
        <v>3.6643000000000002E-2</v>
      </c>
      <c r="D79" s="60">
        <v>69490.7</v>
      </c>
      <c r="E79" s="60">
        <v>2546.4</v>
      </c>
      <c r="F79" s="61">
        <v>11.21</v>
      </c>
      <c r="G79" s="3" t="s">
        <v>12</v>
      </c>
      <c r="H79" s="3">
        <v>72</v>
      </c>
      <c r="I79" s="59">
        <v>2.2893E-2</v>
      </c>
      <c r="J79" s="59">
        <v>2.2634000000000001E-2</v>
      </c>
      <c r="K79" s="60">
        <v>80182.8</v>
      </c>
      <c r="L79" s="60">
        <v>1814.9</v>
      </c>
      <c r="M79" s="61">
        <v>13.68</v>
      </c>
    </row>
    <row r="80" spans="1:13" x14ac:dyDescent="0.2">
      <c r="A80" s="3">
        <v>73</v>
      </c>
      <c r="B80" s="59">
        <v>4.1463E-2</v>
      </c>
      <c r="C80" s="59">
        <v>4.0620999999999997E-2</v>
      </c>
      <c r="D80" s="60">
        <v>66944.3</v>
      </c>
      <c r="E80" s="60">
        <v>2719.3</v>
      </c>
      <c r="F80" s="61">
        <v>10.62</v>
      </c>
      <c r="G80" s="3" t="s">
        <v>12</v>
      </c>
      <c r="H80" s="3">
        <v>73</v>
      </c>
      <c r="I80" s="59">
        <v>2.5656999999999999E-2</v>
      </c>
      <c r="J80" s="59">
        <v>2.5332E-2</v>
      </c>
      <c r="K80" s="60">
        <v>78367.899999999994</v>
      </c>
      <c r="L80" s="60">
        <v>1985.3</v>
      </c>
      <c r="M80" s="61">
        <v>12.99</v>
      </c>
    </row>
    <row r="81" spans="1:13" x14ac:dyDescent="0.2">
      <c r="A81" s="3">
        <v>74</v>
      </c>
      <c r="B81" s="59">
        <v>4.6712999999999998E-2</v>
      </c>
      <c r="C81" s="59">
        <v>4.5647E-2</v>
      </c>
      <c r="D81" s="60">
        <v>64225</v>
      </c>
      <c r="E81" s="60">
        <v>2931.7</v>
      </c>
      <c r="F81" s="61">
        <v>10.050000000000001</v>
      </c>
      <c r="G81" s="3" t="s">
        <v>12</v>
      </c>
      <c r="H81" s="3">
        <v>74</v>
      </c>
      <c r="I81" s="59">
        <v>2.8679E-2</v>
      </c>
      <c r="J81" s="59">
        <v>2.8273E-2</v>
      </c>
      <c r="K81" s="60">
        <v>76382.7</v>
      </c>
      <c r="L81" s="60">
        <v>2159.6</v>
      </c>
      <c r="M81" s="61">
        <v>12.31</v>
      </c>
    </row>
    <row r="82" spans="1:13" x14ac:dyDescent="0.2">
      <c r="A82" s="3">
        <v>75</v>
      </c>
      <c r="B82" s="59">
        <v>5.1346999999999997E-2</v>
      </c>
      <c r="C82" s="59">
        <v>5.0062000000000002E-2</v>
      </c>
      <c r="D82" s="60">
        <v>61293.3</v>
      </c>
      <c r="E82" s="60">
        <v>3068.5</v>
      </c>
      <c r="F82" s="61">
        <v>9.5</v>
      </c>
      <c r="G82" s="3" t="s">
        <v>12</v>
      </c>
      <c r="H82" s="3">
        <v>75</v>
      </c>
      <c r="I82" s="59">
        <v>3.2195000000000001E-2</v>
      </c>
      <c r="J82" s="59">
        <v>3.1684999999999998E-2</v>
      </c>
      <c r="K82" s="60">
        <v>74223.100000000006</v>
      </c>
      <c r="L82" s="60">
        <v>2351.8000000000002</v>
      </c>
      <c r="M82" s="61">
        <v>11.66</v>
      </c>
    </row>
    <row r="83" spans="1:13" x14ac:dyDescent="0.2">
      <c r="A83" s="3">
        <v>76</v>
      </c>
      <c r="B83" s="59">
        <v>5.6492000000000001E-2</v>
      </c>
      <c r="C83" s="59">
        <v>5.4940000000000003E-2</v>
      </c>
      <c r="D83" s="60">
        <v>58224.800000000003</v>
      </c>
      <c r="E83" s="60">
        <v>3198.9</v>
      </c>
      <c r="F83" s="61">
        <v>8.98</v>
      </c>
      <c r="G83" s="3" t="s">
        <v>12</v>
      </c>
      <c r="H83" s="3">
        <v>76</v>
      </c>
      <c r="I83" s="59">
        <v>3.5803000000000001E-2</v>
      </c>
      <c r="J83" s="59">
        <v>3.5173000000000003E-2</v>
      </c>
      <c r="K83" s="60">
        <v>71871.3</v>
      </c>
      <c r="L83" s="60">
        <v>2527.9</v>
      </c>
      <c r="M83" s="61">
        <v>11.02</v>
      </c>
    </row>
    <row r="84" spans="1:13" x14ac:dyDescent="0.2">
      <c r="A84" s="3">
        <v>77</v>
      </c>
      <c r="B84" s="59">
        <v>6.2657000000000004E-2</v>
      </c>
      <c r="C84" s="59">
        <v>6.0754000000000002E-2</v>
      </c>
      <c r="D84" s="60">
        <v>55026</v>
      </c>
      <c r="E84" s="60">
        <v>3343</v>
      </c>
      <c r="F84" s="61">
        <v>8.4700000000000006</v>
      </c>
      <c r="G84" s="3" t="s">
        <v>12</v>
      </c>
      <c r="H84" s="3">
        <v>77</v>
      </c>
      <c r="I84" s="59">
        <v>3.9737000000000001E-2</v>
      </c>
      <c r="J84" s="59">
        <v>3.8962999999999998E-2</v>
      </c>
      <c r="K84" s="60">
        <v>69343.3</v>
      </c>
      <c r="L84" s="60">
        <v>2701.8</v>
      </c>
      <c r="M84" s="61">
        <v>10.4</v>
      </c>
    </row>
    <row r="85" spans="1:13" x14ac:dyDescent="0.2">
      <c r="A85" s="3">
        <v>78</v>
      </c>
      <c r="B85" s="59">
        <v>6.9066000000000002E-2</v>
      </c>
      <c r="C85" s="59">
        <v>6.676E-2</v>
      </c>
      <c r="D85" s="60">
        <v>51682.9</v>
      </c>
      <c r="E85" s="60">
        <v>3450.4</v>
      </c>
      <c r="F85" s="61">
        <v>7.98</v>
      </c>
      <c r="G85" s="3" t="s">
        <v>12</v>
      </c>
      <c r="H85" s="3">
        <v>78</v>
      </c>
      <c r="I85" s="59">
        <v>4.3909999999999998E-2</v>
      </c>
      <c r="J85" s="59">
        <v>4.2966999999999998E-2</v>
      </c>
      <c r="K85" s="60">
        <v>66641.5</v>
      </c>
      <c r="L85" s="60">
        <v>2863.4</v>
      </c>
      <c r="M85" s="61">
        <v>9.81</v>
      </c>
    </row>
    <row r="86" spans="1:13" x14ac:dyDescent="0.2">
      <c r="A86" s="3">
        <v>79</v>
      </c>
      <c r="B86" s="59">
        <v>7.6142000000000001E-2</v>
      </c>
      <c r="C86" s="59">
        <v>7.3349999999999999E-2</v>
      </c>
      <c r="D86" s="60">
        <v>48232.6</v>
      </c>
      <c r="E86" s="60">
        <v>3537.9</v>
      </c>
      <c r="F86" s="61">
        <v>7.52</v>
      </c>
      <c r="G86" s="3" t="s">
        <v>12</v>
      </c>
      <c r="H86" s="3">
        <v>79</v>
      </c>
      <c r="I86" s="59">
        <v>4.8533E-2</v>
      </c>
      <c r="J86" s="59">
        <v>4.7383000000000002E-2</v>
      </c>
      <c r="K86" s="60">
        <v>63778.1</v>
      </c>
      <c r="L86" s="60">
        <v>3022</v>
      </c>
      <c r="M86" s="61">
        <v>9.2200000000000006</v>
      </c>
    </row>
    <row r="87" spans="1:13" x14ac:dyDescent="0.2">
      <c r="A87" s="3">
        <v>80</v>
      </c>
      <c r="B87" s="59">
        <v>8.3047999999999997E-2</v>
      </c>
      <c r="C87" s="59">
        <v>7.9737000000000002E-2</v>
      </c>
      <c r="D87" s="60">
        <v>44694.7</v>
      </c>
      <c r="E87" s="60">
        <v>3563.8</v>
      </c>
      <c r="F87" s="61">
        <v>7.08</v>
      </c>
      <c r="G87" s="3" t="s">
        <v>12</v>
      </c>
      <c r="H87" s="3">
        <v>80</v>
      </c>
      <c r="I87" s="59">
        <v>5.4656999999999997E-2</v>
      </c>
      <c r="J87" s="59">
        <v>5.3203E-2</v>
      </c>
      <c r="K87" s="60">
        <v>60756.2</v>
      </c>
      <c r="L87" s="60">
        <v>3232.4</v>
      </c>
      <c r="M87" s="61">
        <v>8.66</v>
      </c>
    </row>
    <row r="88" spans="1:13" x14ac:dyDescent="0.2">
      <c r="A88" s="3">
        <v>81</v>
      </c>
      <c r="B88" s="59">
        <v>8.9946999999999999E-2</v>
      </c>
      <c r="C88" s="59">
        <v>8.6076E-2</v>
      </c>
      <c r="D88" s="60">
        <v>41130.9</v>
      </c>
      <c r="E88" s="60">
        <v>3540.4</v>
      </c>
      <c r="F88" s="61">
        <v>6.65</v>
      </c>
      <c r="G88" s="3" t="s">
        <v>12</v>
      </c>
      <c r="H88" s="3">
        <v>81</v>
      </c>
      <c r="I88" s="59">
        <v>6.0290000000000003E-2</v>
      </c>
      <c r="J88" s="59">
        <v>5.8525000000000001E-2</v>
      </c>
      <c r="K88" s="60">
        <v>57523.8</v>
      </c>
      <c r="L88" s="60">
        <v>3366.6</v>
      </c>
      <c r="M88" s="61">
        <v>8.1199999999999992</v>
      </c>
    </row>
    <row r="89" spans="1:13" x14ac:dyDescent="0.2">
      <c r="A89" s="3">
        <v>82</v>
      </c>
      <c r="B89" s="59">
        <v>9.8684999999999995E-2</v>
      </c>
      <c r="C89" s="59">
        <v>9.4045000000000004E-2</v>
      </c>
      <c r="D89" s="60">
        <v>37590.5</v>
      </c>
      <c r="E89" s="60">
        <v>3535.2</v>
      </c>
      <c r="F89" s="61">
        <v>6.22</v>
      </c>
      <c r="G89" s="3" t="s">
        <v>12</v>
      </c>
      <c r="H89" s="3">
        <v>82</v>
      </c>
      <c r="I89" s="59">
        <v>6.8001000000000006E-2</v>
      </c>
      <c r="J89" s="59">
        <v>6.5765000000000004E-2</v>
      </c>
      <c r="K89" s="60">
        <v>54157.2</v>
      </c>
      <c r="L89" s="60">
        <v>3561.6</v>
      </c>
      <c r="M89" s="61">
        <v>7.59</v>
      </c>
    </row>
    <row r="90" spans="1:13" x14ac:dyDescent="0.2">
      <c r="A90" s="3">
        <v>83</v>
      </c>
      <c r="B90" s="59">
        <v>0.110347</v>
      </c>
      <c r="C90" s="59">
        <v>0.104577</v>
      </c>
      <c r="D90" s="60">
        <v>34055.300000000003</v>
      </c>
      <c r="E90" s="60">
        <v>3561.4</v>
      </c>
      <c r="F90" s="61">
        <v>5.82</v>
      </c>
      <c r="G90" s="3" t="s">
        <v>12</v>
      </c>
      <c r="H90" s="3">
        <v>83</v>
      </c>
      <c r="I90" s="59">
        <v>7.5998999999999997E-2</v>
      </c>
      <c r="J90" s="59">
        <v>7.3217000000000004E-2</v>
      </c>
      <c r="K90" s="60">
        <v>50595.5</v>
      </c>
      <c r="L90" s="60">
        <v>3704.5</v>
      </c>
      <c r="M90" s="61">
        <v>7.09</v>
      </c>
    </row>
    <row r="91" spans="1:13" x14ac:dyDescent="0.2">
      <c r="A91" s="3">
        <v>84</v>
      </c>
      <c r="B91" s="59">
        <v>0.12481399999999999</v>
      </c>
      <c r="C91" s="59">
        <v>0.117482</v>
      </c>
      <c r="D91" s="60">
        <v>30493.9</v>
      </c>
      <c r="E91" s="60">
        <v>3582.5</v>
      </c>
      <c r="F91" s="61">
        <v>5.44</v>
      </c>
      <c r="G91" s="3" t="s">
        <v>12</v>
      </c>
      <c r="H91" s="3">
        <v>84</v>
      </c>
      <c r="I91" s="59">
        <v>8.7521000000000002E-2</v>
      </c>
      <c r="J91" s="59">
        <v>8.3850999999999995E-2</v>
      </c>
      <c r="K91" s="60">
        <v>46891.1</v>
      </c>
      <c r="L91" s="60">
        <v>3931.9</v>
      </c>
      <c r="M91" s="61">
        <v>6.61</v>
      </c>
    </row>
    <row r="92" spans="1:13" x14ac:dyDescent="0.2">
      <c r="A92" s="3">
        <v>85</v>
      </c>
      <c r="B92" s="59">
        <v>0.139269</v>
      </c>
      <c r="C92" s="59">
        <v>0.13020200000000001</v>
      </c>
      <c r="D92" s="60">
        <v>26911.4</v>
      </c>
      <c r="E92" s="60">
        <v>3503.9</v>
      </c>
      <c r="F92" s="61">
        <v>5.0999999999999996</v>
      </c>
      <c r="G92" s="3" t="s">
        <v>12</v>
      </c>
      <c r="H92" s="3">
        <v>85</v>
      </c>
      <c r="I92" s="59">
        <v>9.7840999999999997E-2</v>
      </c>
      <c r="J92" s="59">
        <v>9.3278E-2</v>
      </c>
      <c r="K92" s="60">
        <v>42959.199999999997</v>
      </c>
      <c r="L92" s="60">
        <v>4007.1</v>
      </c>
      <c r="M92" s="61">
        <v>6.17</v>
      </c>
    </row>
    <row r="93" spans="1:13" x14ac:dyDescent="0.2">
      <c r="A93" s="3">
        <v>86</v>
      </c>
      <c r="B93" s="59">
        <v>0.15210699999999999</v>
      </c>
      <c r="C93" s="59">
        <v>0.14135700000000001</v>
      </c>
      <c r="D93" s="60">
        <v>23407.5</v>
      </c>
      <c r="E93" s="60">
        <v>3308.8</v>
      </c>
      <c r="F93" s="61">
        <v>4.78</v>
      </c>
      <c r="G93" s="3" t="s">
        <v>12</v>
      </c>
      <c r="H93" s="3">
        <v>86</v>
      </c>
      <c r="I93" s="59">
        <v>0.107904</v>
      </c>
      <c r="J93" s="59">
        <v>0.10238</v>
      </c>
      <c r="K93" s="60">
        <v>38952</v>
      </c>
      <c r="L93" s="60">
        <v>3987.9</v>
      </c>
      <c r="M93" s="61">
        <v>5.75</v>
      </c>
    </row>
    <row r="94" spans="1:13" x14ac:dyDescent="0.2">
      <c r="A94" s="3">
        <v>87</v>
      </c>
      <c r="B94" s="59">
        <v>0.16422200000000001</v>
      </c>
      <c r="C94" s="59">
        <v>0.15176100000000001</v>
      </c>
      <c r="D94" s="60">
        <v>20098.7</v>
      </c>
      <c r="E94" s="60">
        <v>3050.2</v>
      </c>
      <c r="F94" s="61">
        <v>4.49</v>
      </c>
      <c r="G94" s="3" t="s">
        <v>12</v>
      </c>
      <c r="H94" s="3">
        <v>87</v>
      </c>
      <c r="I94" s="59">
        <v>0.12060700000000001</v>
      </c>
      <c r="J94" s="59">
        <v>0.113748</v>
      </c>
      <c r="K94" s="60">
        <v>34964.1</v>
      </c>
      <c r="L94" s="60">
        <v>3977.1</v>
      </c>
      <c r="M94" s="61">
        <v>5.35</v>
      </c>
    </row>
    <row r="95" spans="1:13" x14ac:dyDescent="0.2">
      <c r="A95" s="3">
        <v>88</v>
      </c>
      <c r="B95" s="59">
        <v>0.183085</v>
      </c>
      <c r="C95" s="59">
        <v>0.16772999999999999</v>
      </c>
      <c r="D95" s="60">
        <v>17048.5</v>
      </c>
      <c r="E95" s="60">
        <v>2859.5</v>
      </c>
      <c r="F95" s="61">
        <v>4.2</v>
      </c>
      <c r="G95" s="3" t="s">
        <v>12</v>
      </c>
      <c r="H95" s="3">
        <v>88</v>
      </c>
      <c r="I95" s="59">
        <v>0.13528299999999999</v>
      </c>
      <c r="J95" s="59">
        <v>0.12671199999999999</v>
      </c>
      <c r="K95" s="60">
        <v>30987</v>
      </c>
      <c r="L95" s="60">
        <v>3926.4</v>
      </c>
      <c r="M95" s="61">
        <v>4.97</v>
      </c>
    </row>
    <row r="96" spans="1:13" x14ac:dyDescent="0.2">
      <c r="A96" s="3">
        <v>89</v>
      </c>
      <c r="B96" s="59">
        <v>0.20033599999999999</v>
      </c>
      <c r="C96" s="59">
        <v>0.18209600000000001</v>
      </c>
      <c r="D96" s="60">
        <v>14188.9</v>
      </c>
      <c r="E96" s="60">
        <v>2583.6999999999998</v>
      </c>
      <c r="F96" s="61">
        <v>3.95</v>
      </c>
      <c r="G96" s="3" t="s">
        <v>12</v>
      </c>
      <c r="H96" s="3">
        <v>89</v>
      </c>
      <c r="I96" s="59">
        <v>0.150975</v>
      </c>
      <c r="J96" s="59">
        <v>0.140378</v>
      </c>
      <c r="K96" s="60">
        <v>27060.6</v>
      </c>
      <c r="L96" s="60">
        <v>3798.7</v>
      </c>
      <c r="M96" s="61">
        <v>4.62</v>
      </c>
    </row>
    <row r="97" spans="1:13" x14ac:dyDescent="0.2">
      <c r="A97" s="3">
        <v>90</v>
      </c>
      <c r="B97" s="59">
        <v>0.20799100000000001</v>
      </c>
      <c r="C97" s="59">
        <v>0.18839800000000001</v>
      </c>
      <c r="D97" s="60">
        <v>11605.2</v>
      </c>
      <c r="E97" s="60">
        <v>2186.4</v>
      </c>
      <c r="F97" s="61">
        <v>3.72</v>
      </c>
      <c r="G97" s="3" t="s">
        <v>12</v>
      </c>
      <c r="H97" s="3">
        <v>90</v>
      </c>
      <c r="I97" s="59">
        <v>0.165912</v>
      </c>
      <c r="J97" s="59">
        <v>0.15320300000000001</v>
      </c>
      <c r="K97" s="60">
        <v>23261.9</v>
      </c>
      <c r="L97" s="60">
        <v>3563.8</v>
      </c>
      <c r="M97" s="61">
        <v>4.29</v>
      </c>
    </row>
    <row r="98" spans="1:13" x14ac:dyDescent="0.2">
      <c r="A98" s="3">
        <v>91</v>
      </c>
      <c r="B98" s="59">
        <v>0.22541600000000001</v>
      </c>
      <c r="C98" s="59">
        <v>0.20258300000000001</v>
      </c>
      <c r="D98" s="60">
        <v>9418.7999999999993</v>
      </c>
      <c r="E98" s="60">
        <v>1908.1</v>
      </c>
      <c r="F98" s="61">
        <v>3.47</v>
      </c>
      <c r="G98" s="3" t="s">
        <v>12</v>
      </c>
      <c r="H98" s="3">
        <v>91</v>
      </c>
      <c r="I98" s="59">
        <v>0.186004</v>
      </c>
      <c r="J98" s="59">
        <v>0.17017699999999999</v>
      </c>
      <c r="K98" s="60">
        <v>19698.099999999999</v>
      </c>
      <c r="L98" s="60">
        <v>3352.2</v>
      </c>
      <c r="M98" s="61">
        <v>3.98</v>
      </c>
    </row>
    <row r="99" spans="1:13" x14ac:dyDescent="0.2">
      <c r="A99" s="3">
        <v>92</v>
      </c>
      <c r="B99" s="59">
        <v>0.25165700000000002</v>
      </c>
      <c r="C99" s="59">
        <v>0.22353000000000001</v>
      </c>
      <c r="D99" s="60">
        <v>7510.7</v>
      </c>
      <c r="E99" s="60">
        <v>1678.9</v>
      </c>
      <c r="F99" s="61">
        <v>3.22</v>
      </c>
      <c r="G99" s="3" t="s">
        <v>12</v>
      </c>
      <c r="H99" s="3">
        <v>92</v>
      </c>
      <c r="I99" s="59">
        <v>0.20541999999999999</v>
      </c>
      <c r="J99" s="59">
        <v>0.18628600000000001</v>
      </c>
      <c r="K99" s="60">
        <v>16345.9</v>
      </c>
      <c r="L99" s="60">
        <v>3045</v>
      </c>
      <c r="M99" s="61">
        <v>3.69</v>
      </c>
    </row>
    <row r="100" spans="1:13" x14ac:dyDescent="0.2">
      <c r="A100" s="3">
        <v>93</v>
      </c>
      <c r="B100" s="59">
        <v>0.275113</v>
      </c>
      <c r="C100" s="59">
        <v>0.241845</v>
      </c>
      <c r="D100" s="60">
        <v>5831.8</v>
      </c>
      <c r="E100" s="60">
        <v>1410.4</v>
      </c>
      <c r="F100" s="61">
        <v>3</v>
      </c>
      <c r="G100" s="3" t="s">
        <v>12</v>
      </c>
      <c r="H100" s="3">
        <v>93</v>
      </c>
      <c r="I100" s="59">
        <v>0.23058400000000001</v>
      </c>
      <c r="J100" s="59">
        <v>0.20674799999999999</v>
      </c>
      <c r="K100" s="60">
        <v>13300.9</v>
      </c>
      <c r="L100" s="60">
        <v>2749.9</v>
      </c>
      <c r="M100" s="61">
        <v>3.43</v>
      </c>
    </row>
    <row r="101" spans="1:13" x14ac:dyDescent="0.2">
      <c r="A101" s="3">
        <v>94</v>
      </c>
      <c r="B101" s="59">
        <v>0.297624</v>
      </c>
      <c r="C101" s="59">
        <v>0.259071</v>
      </c>
      <c r="D101" s="60">
        <v>4421.3999999999996</v>
      </c>
      <c r="E101" s="60">
        <v>1145.5</v>
      </c>
      <c r="F101" s="61">
        <v>2.8</v>
      </c>
      <c r="G101" s="3" t="s">
        <v>12</v>
      </c>
      <c r="H101" s="3">
        <v>94</v>
      </c>
      <c r="I101" s="59">
        <v>0.250361</v>
      </c>
      <c r="J101" s="59">
        <v>0.22250700000000001</v>
      </c>
      <c r="K101" s="60">
        <v>10551</v>
      </c>
      <c r="L101" s="60">
        <v>2347.6999999999998</v>
      </c>
      <c r="M101" s="61">
        <v>3.19</v>
      </c>
    </row>
    <row r="102" spans="1:13" x14ac:dyDescent="0.2">
      <c r="A102" s="3">
        <v>95</v>
      </c>
      <c r="B102" s="59">
        <v>0.32814199999999999</v>
      </c>
      <c r="C102" s="59">
        <v>0.28189199999999998</v>
      </c>
      <c r="D102" s="60">
        <v>3276</v>
      </c>
      <c r="E102" s="60">
        <v>923.5</v>
      </c>
      <c r="F102" s="61">
        <v>2.61</v>
      </c>
      <c r="G102" s="3" t="s">
        <v>12</v>
      </c>
      <c r="H102" s="3">
        <v>95</v>
      </c>
      <c r="I102" s="59">
        <v>0.28129599999999999</v>
      </c>
      <c r="J102" s="59">
        <v>0.246611</v>
      </c>
      <c r="K102" s="60">
        <v>8203.2999999999993</v>
      </c>
      <c r="L102" s="60">
        <v>2023</v>
      </c>
      <c r="M102" s="61">
        <v>2.96</v>
      </c>
    </row>
    <row r="103" spans="1:13" x14ac:dyDescent="0.2">
      <c r="A103" s="3">
        <v>96</v>
      </c>
      <c r="B103" s="59">
        <v>0.35382200000000003</v>
      </c>
      <c r="C103" s="59">
        <v>0.30063600000000001</v>
      </c>
      <c r="D103" s="60">
        <v>2352.5</v>
      </c>
      <c r="E103" s="60">
        <v>707.2</v>
      </c>
      <c r="F103" s="61">
        <v>2.4300000000000002</v>
      </c>
      <c r="G103" s="3" t="s">
        <v>12</v>
      </c>
      <c r="H103" s="3">
        <v>96</v>
      </c>
      <c r="I103" s="59">
        <v>0.308336</v>
      </c>
      <c r="J103" s="59">
        <v>0.26715</v>
      </c>
      <c r="K103" s="60">
        <v>6180.3</v>
      </c>
      <c r="L103" s="60">
        <v>1651.1</v>
      </c>
      <c r="M103" s="61">
        <v>2.76</v>
      </c>
    </row>
    <row r="104" spans="1:13" x14ac:dyDescent="0.2">
      <c r="A104" s="3">
        <v>97</v>
      </c>
      <c r="B104" s="59">
        <v>0.39839599999999997</v>
      </c>
      <c r="C104" s="59">
        <v>0.33221899999999999</v>
      </c>
      <c r="D104" s="60">
        <v>1645.3</v>
      </c>
      <c r="E104" s="60">
        <v>546.6</v>
      </c>
      <c r="F104" s="61">
        <v>2.2599999999999998</v>
      </c>
      <c r="G104" s="3" t="s">
        <v>12</v>
      </c>
      <c r="H104" s="3">
        <v>97</v>
      </c>
      <c r="I104" s="59">
        <v>0.330428</v>
      </c>
      <c r="J104" s="59">
        <v>0.28357700000000002</v>
      </c>
      <c r="K104" s="60">
        <v>4529.2</v>
      </c>
      <c r="L104" s="60">
        <v>1284.4000000000001</v>
      </c>
      <c r="M104" s="61">
        <v>2.59</v>
      </c>
    </row>
    <row r="105" spans="1:13" x14ac:dyDescent="0.2">
      <c r="A105" s="3">
        <v>98</v>
      </c>
      <c r="B105" s="59">
        <v>0.429365</v>
      </c>
      <c r="C105" s="59">
        <v>0.35347899999999999</v>
      </c>
      <c r="D105" s="60">
        <v>1098.7</v>
      </c>
      <c r="E105" s="60">
        <v>388.4</v>
      </c>
      <c r="F105" s="61">
        <v>2.14</v>
      </c>
      <c r="G105" s="3" t="s">
        <v>12</v>
      </c>
      <c r="H105" s="3">
        <v>98</v>
      </c>
      <c r="I105" s="59">
        <v>0.36027900000000002</v>
      </c>
      <c r="J105" s="59">
        <v>0.30528499999999997</v>
      </c>
      <c r="K105" s="60">
        <v>3244.8</v>
      </c>
      <c r="L105" s="60">
        <v>990.6</v>
      </c>
      <c r="M105" s="61">
        <v>2.41</v>
      </c>
    </row>
    <row r="106" spans="1:13" x14ac:dyDescent="0.2">
      <c r="A106" s="3">
        <v>99</v>
      </c>
      <c r="B106" s="59">
        <v>0.44479000000000002</v>
      </c>
      <c r="C106" s="59">
        <v>0.36386800000000002</v>
      </c>
      <c r="D106" s="60">
        <v>710.3</v>
      </c>
      <c r="E106" s="60">
        <v>258.5</v>
      </c>
      <c r="F106" s="61">
        <v>2.04</v>
      </c>
      <c r="G106" s="3" t="s">
        <v>12</v>
      </c>
      <c r="H106" s="3">
        <v>99</v>
      </c>
      <c r="I106" s="59">
        <v>0.387992</v>
      </c>
      <c r="J106" s="59">
        <v>0.32495299999999999</v>
      </c>
      <c r="K106" s="60">
        <v>2254.1999999999998</v>
      </c>
      <c r="L106" s="60">
        <v>732.5</v>
      </c>
      <c r="M106" s="61">
        <v>2.25</v>
      </c>
    </row>
    <row r="107" spans="1:13" x14ac:dyDescent="0.2">
      <c r="A107" s="3">
        <v>100</v>
      </c>
      <c r="B107" s="3">
        <v>0.47644399999999998</v>
      </c>
      <c r="C107" s="3">
        <v>0.38478099999999998</v>
      </c>
      <c r="D107" s="3">
        <v>451.9</v>
      </c>
      <c r="E107" s="3">
        <v>173.9</v>
      </c>
      <c r="F107" s="3">
        <v>1.91</v>
      </c>
      <c r="G107" s="3" t="s">
        <v>12</v>
      </c>
      <c r="H107" s="3">
        <v>100</v>
      </c>
      <c r="I107" s="3">
        <v>0.423981</v>
      </c>
      <c r="J107" s="3">
        <v>0.34982200000000002</v>
      </c>
      <c r="K107" s="3">
        <v>1521.7</v>
      </c>
      <c r="L107" s="3">
        <v>532.29999999999995</v>
      </c>
      <c r="M107" s="3">
        <v>2.1</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30</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6.1989999999999996E-3</v>
      </c>
      <c r="C7" s="59">
        <v>6.1799999999999997E-3</v>
      </c>
      <c r="D7" s="60">
        <v>100000</v>
      </c>
      <c r="E7" s="60">
        <v>618</v>
      </c>
      <c r="F7" s="61">
        <v>75.319999999999993</v>
      </c>
      <c r="G7" s="3" t="s">
        <v>12</v>
      </c>
      <c r="H7" s="3">
        <v>0</v>
      </c>
      <c r="I7" s="59">
        <v>5.058E-3</v>
      </c>
      <c r="J7" s="59">
        <v>5.045E-3</v>
      </c>
      <c r="K7" s="60">
        <v>100000</v>
      </c>
      <c r="L7" s="60">
        <v>504.5</v>
      </c>
      <c r="M7" s="61">
        <v>80.12</v>
      </c>
    </row>
    <row r="8" spans="1:13" x14ac:dyDescent="0.2">
      <c r="A8" s="3">
        <v>1</v>
      </c>
      <c r="B8" s="59">
        <v>4.5600000000000003E-4</v>
      </c>
      <c r="C8" s="59">
        <v>4.5600000000000003E-4</v>
      </c>
      <c r="D8" s="60">
        <v>99382</v>
      </c>
      <c r="E8" s="60">
        <v>45.3</v>
      </c>
      <c r="F8" s="61">
        <v>74.790000000000006</v>
      </c>
      <c r="G8" s="3" t="s">
        <v>12</v>
      </c>
      <c r="H8" s="3">
        <v>1</v>
      </c>
      <c r="I8" s="59">
        <v>3.5199999999999999E-4</v>
      </c>
      <c r="J8" s="59">
        <v>3.5199999999999999E-4</v>
      </c>
      <c r="K8" s="60">
        <v>99495.5</v>
      </c>
      <c r="L8" s="60">
        <v>35</v>
      </c>
      <c r="M8" s="61">
        <v>79.53</v>
      </c>
    </row>
    <row r="9" spans="1:13" x14ac:dyDescent="0.2">
      <c r="A9" s="3">
        <v>2</v>
      </c>
      <c r="B9" s="59">
        <v>2.8299999999999999E-4</v>
      </c>
      <c r="C9" s="59">
        <v>2.8299999999999999E-4</v>
      </c>
      <c r="D9" s="60">
        <v>99336.8</v>
      </c>
      <c r="E9" s="60">
        <v>28.1</v>
      </c>
      <c r="F9" s="61">
        <v>73.819999999999993</v>
      </c>
      <c r="G9" s="3" t="s">
        <v>12</v>
      </c>
      <c r="H9" s="3">
        <v>2</v>
      </c>
      <c r="I9" s="59">
        <v>2.2499999999999999E-4</v>
      </c>
      <c r="J9" s="59">
        <v>2.2499999999999999E-4</v>
      </c>
      <c r="K9" s="60">
        <v>99460.5</v>
      </c>
      <c r="L9" s="60">
        <v>22.4</v>
      </c>
      <c r="M9" s="61">
        <v>78.56</v>
      </c>
    </row>
    <row r="10" spans="1:13" x14ac:dyDescent="0.2">
      <c r="A10" s="3">
        <v>3</v>
      </c>
      <c r="B10" s="59">
        <v>1.94E-4</v>
      </c>
      <c r="C10" s="59">
        <v>1.94E-4</v>
      </c>
      <c r="D10" s="60">
        <v>99308.6</v>
      </c>
      <c r="E10" s="60">
        <v>19.3</v>
      </c>
      <c r="F10" s="61">
        <v>72.84</v>
      </c>
      <c r="G10" s="3" t="s">
        <v>12</v>
      </c>
      <c r="H10" s="3">
        <v>3</v>
      </c>
      <c r="I10" s="59">
        <v>1.83E-4</v>
      </c>
      <c r="J10" s="59">
        <v>1.83E-4</v>
      </c>
      <c r="K10" s="60">
        <v>99438.2</v>
      </c>
      <c r="L10" s="60">
        <v>18.2</v>
      </c>
      <c r="M10" s="61">
        <v>77.569999999999993</v>
      </c>
    </row>
    <row r="11" spans="1:13" x14ac:dyDescent="0.2">
      <c r="A11" s="3">
        <v>4</v>
      </c>
      <c r="B11" s="59">
        <v>1.7200000000000001E-4</v>
      </c>
      <c r="C11" s="59">
        <v>1.7200000000000001E-4</v>
      </c>
      <c r="D11" s="60">
        <v>99289.4</v>
      </c>
      <c r="E11" s="60">
        <v>17</v>
      </c>
      <c r="F11" s="61">
        <v>71.86</v>
      </c>
      <c r="G11" s="3" t="s">
        <v>12</v>
      </c>
      <c r="H11" s="3">
        <v>4</v>
      </c>
      <c r="I11" s="59">
        <v>1.37E-4</v>
      </c>
      <c r="J11" s="59">
        <v>1.37E-4</v>
      </c>
      <c r="K11" s="60">
        <v>99420</v>
      </c>
      <c r="L11" s="60">
        <v>13.6</v>
      </c>
      <c r="M11" s="61">
        <v>76.59</v>
      </c>
    </row>
    <row r="12" spans="1:13" x14ac:dyDescent="0.2">
      <c r="A12" s="3">
        <v>5</v>
      </c>
      <c r="B12" s="59">
        <v>1.35E-4</v>
      </c>
      <c r="C12" s="59">
        <v>1.35E-4</v>
      </c>
      <c r="D12" s="60">
        <v>99272.3</v>
      </c>
      <c r="E12" s="60">
        <v>13.4</v>
      </c>
      <c r="F12" s="61">
        <v>70.87</v>
      </c>
      <c r="G12" s="3" t="s">
        <v>12</v>
      </c>
      <c r="H12" s="3">
        <v>5</v>
      </c>
      <c r="I12" s="59">
        <v>1.22E-4</v>
      </c>
      <c r="J12" s="59">
        <v>1.22E-4</v>
      </c>
      <c r="K12" s="60">
        <v>99406.3</v>
      </c>
      <c r="L12" s="60">
        <v>12.1</v>
      </c>
      <c r="M12" s="61">
        <v>75.599999999999994</v>
      </c>
    </row>
    <row r="13" spans="1:13" x14ac:dyDescent="0.2">
      <c r="A13" s="3">
        <v>6</v>
      </c>
      <c r="B13" s="59">
        <v>1.4899999999999999E-4</v>
      </c>
      <c r="C13" s="59">
        <v>1.4899999999999999E-4</v>
      </c>
      <c r="D13" s="60">
        <v>99259</v>
      </c>
      <c r="E13" s="60">
        <v>14.7</v>
      </c>
      <c r="F13" s="61">
        <v>69.88</v>
      </c>
      <c r="G13" s="3" t="s">
        <v>12</v>
      </c>
      <c r="H13" s="3">
        <v>6</v>
      </c>
      <c r="I13" s="59">
        <v>1.16E-4</v>
      </c>
      <c r="J13" s="59">
        <v>1.16E-4</v>
      </c>
      <c r="K13" s="60">
        <v>99394.2</v>
      </c>
      <c r="L13" s="60">
        <v>11.5</v>
      </c>
      <c r="M13" s="61">
        <v>74.61</v>
      </c>
    </row>
    <row r="14" spans="1:13" x14ac:dyDescent="0.2">
      <c r="A14" s="3">
        <v>7</v>
      </c>
      <c r="B14" s="59">
        <v>1.3200000000000001E-4</v>
      </c>
      <c r="C14" s="59">
        <v>1.3200000000000001E-4</v>
      </c>
      <c r="D14" s="60">
        <v>99244.2</v>
      </c>
      <c r="E14" s="60">
        <v>13.1</v>
      </c>
      <c r="F14" s="61">
        <v>68.89</v>
      </c>
      <c r="G14" s="3" t="s">
        <v>12</v>
      </c>
      <c r="H14" s="3">
        <v>7</v>
      </c>
      <c r="I14" s="59">
        <v>9.7E-5</v>
      </c>
      <c r="J14" s="59">
        <v>9.7E-5</v>
      </c>
      <c r="K14" s="60">
        <v>99382.7</v>
      </c>
      <c r="L14" s="60">
        <v>9.6</v>
      </c>
      <c r="M14" s="61">
        <v>73.62</v>
      </c>
    </row>
    <row r="15" spans="1:13" x14ac:dyDescent="0.2">
      <c r="A15" s="3">
        <v>8</v>
      </c>
      <c r="B15" s="59">
        <v>1.17E-4</v>
      </c>
      <c r="C15" s="59">
        <v>1.17E-4</v>
      </c>
      <c r="D15" s="60">
        <v>99231.2</v>
      </c>
      <c r="E15" s="60">
        <v>11.7</v>
      </c>
      <c r="F15" s="61">
        <v>67.900000000000006</v>
      </c>
      <c r="G15" s="3" t="s">
        <v>12</v>
      </c>
      <c r="H15" s="3">
        <v>8</v>
      </c>
      <c r="I15" s="59">
        <v>1.11E-4</v>
      </c>
      <c r="J15" s="59">
        <v>1.11E-4</v>
      </c>
      <c r="K15" s="60">
        <v>99373.1</v>
      </c>
      <c r="L15" s="60">
        <v>11</v>
      </c>
      <c r="M15" s="61">
        <v>72.62</v>
      </c>
    </row>
    <row r="16" spans="1:13" x14ac:dyDescent="0.2">
      <c r="A16" s="3">
        <v>9</v>
      </c>
      <c r="B16" s="59">
        <v>1.1400000000000001E-4</v>
      </c>
      <c r="C16" s="59">
        <v>1.1400000000000001E-4</v>
      </c>
      <c r="D16" s="60">
        <v>99219.5</v>
      </c>
      <c r="E16" s="60">
        <v>11.3</v>
      </c>
      <c r="F16" s="61">
        <v>66.900000000000006</v>
      </c>
      <c r="G16" s="3" t="s">
        <v>12</v>
      </c>
      <c r="H16" s="3">
        <v>9</v>
      </c>
      <c r="I16" s="59">
        <v>9.0000000000000006E-5</v>
      </c>
      <c r="J16" s="59">
        <v>9.0000000000000006E-5</v>
      </c>
      <c r="K16" s="60">
        <v>99362</v>
      </c>
      <c r="L16" s="60">
        <v>8.9</v>
      </c>
      <c r="M16" s="61">
        <v>71.63</v>
      </c>
    </row>
    <row r="17" spans="1:13" x14ac:dyDescent="0.2">
      <c r="A17" s="3">
        <v>10</v>
      </c>
      <c r="B17" s="59">
        <v>1.4100000000000001E-4</v>
      </c>
      <c r="C17" s="59">
        <v>1.4100000000000001E-4</v>
      </c>
      <c r="D17" s="60">
        <v>99208.2</v>
      </c>
      <c r="E17" s="60">
        <v>14</v>
      </c>
      <c r="F17" s="61">
        <v>65.91</v>
      </c>
      <c r="G17" s="3" t="s">
        <v>12</v>
      </c>
      <c r="H17" s="3">
        <v>10</v>
      </c>
      <c r="I17" s="59">
        <v>1.05E-4</v>
      </c>
      <c r="J17" s="59">
        <v>1.05E-4</v>
      </c>
      <c r="K17" s="60">
        <v>99353.1</v>
      </c>
      <c r="L17" s="60">
        <v>10.4</v>
      </c>
      <c r="M17" s="61">
        <v>70.64</v>
      </c>
    </row>
    <row r="18" spans="1:13" x14ac:dyDescent="0.2">
      <c r="A18" s="3">
        <v>11</v>
      </c>
      <c r="B18" s="59">
        <v>1.3300000000000001E-4</v>
      </c>
      <c r="C18" s="59">
        <v>1.3300000000000001E-4</v>
      </c>
      <c r="D18" s="60">
        <v>99194.2</v>
      </c>
      <c r="E18" s="60">
        <v>13.2</v>
      </c>
      <c r="F18" s="61">
        <v>64.92</v>
      </c>
      <c r="G18" s="3" t="s">
        <v>12</v>
      </c>
      <c r="H18" s="3">
        <v>11</v>
      </c>
      <c r="I18" s="59">
        <v>1.2E-4</v>
      </c>
      <c r="J18" s="59">
        <v>1.2E-4</v>
      </c>
      <c r="K18" s="60">
        <v>99342.7</v>
      </c>
      <c r="L18" s="60">
        <v>12</v>
      </c>
      <c r="M18" s="61">
        <v>69.64</v>
      </c>
    </row>
    <row r="19" spans="1:13" x14ac:dyDescent="0.2">
      <c r="A19" s="3">
        <v>12</v>
      </c>
      <c r="B19" s="59">
        <v>1.7699999999999999E-4</v>
      </c>
      <c r="C19" s="59">
        <v>1.7699999999999999E-4</v>
      </c>
      <c r="D19" s="60">
        <v>99181</v>
      </c>
      <c r="E19" s="60">
        <v>17.600000000000001</v>
      </c>
      <c r="F19" s="61">
        <v>63.93</v>
      </c>
      <c r="G19" s="3" t="s">
        <v>12</v>
      </c>
      <c r="H19" s="3">
        <v>12</v>
      </c>
      <c r="I19" s="59">
        <v>1.12E-4</v>
      </c>
      <c r="J19" s="59">
        <v>1.12E-4</v>
      </c>
      <c r="K19" s="60">
        <v>99330.7</v>
      </c>
      <c r="L19" s="60">
        <v>11.2</v>
      </c>
      <c r="M19" s="61">
        <v>68.650000000000006</v>
      </c>
    </row>
    <row r="20" spans="1:13" x14ac:dyDescent="0.2">
      <c r="A20" s="3">
        <v>13</v>
      </c>
      <c r="B20" s="59">
        <v>1.7799999999999999E-4</v>
      </c>
      <c r="C20" s="59">
        <v>1.7699999999999999E-4</v>
      </c>
      <c r="D20" s="60">
        <v>99163.5</v>
      </c>
      <c r="E20" s="60">
        <v>17.600000000000001</v>
      </c>
      <c r="F20" s="61">
        <v>62.94</v>
      </c>
      <c r="G20" s="3" t="s">
        <v>12</v>
      </c>
      <c r="H20" s="3">
        <v>13</v>
      </c>
      <c r="I20" s="59">
        <v>1.1400000000000001E-4</v>
      </c>
      <c r="J20" s="59">
        <v>1.1400000000000001E-4</v>
      </c>
      <c r="K20" s="60">
        <v>99319.6</v>
      </c>
      <c r="L20" s="60">
        <v>11.3</v>
      </c>
      <c r="M20" s="61">
        <v>67.66</v>
      </c>
    </row>
    <row r="21" spans="1:13" x14ac:dyDescent="0.2">
      <c r="A21" s="3">
        <v>14</v>
      </c>
      <c r="B21" s="59">
        <v>2.23E-4</v>
      </c>
      <c r="C21" s="59">
        <v>2.23E-4</v>
      </c>
      <c r="D21" s="60">
        <v>99145.9</v>
      </c>
      <c r="E21" s="60">
        <v>22.1</v>
      </c>
      <c r="F21" s="61">
        <v>61.95</v>
      </c>
      <c r="G21" s="3" t="s">
        <v>12</v>
      </c>
      <c r="H21" s="3">
        <v>14</v>
      </c>
      <c r="I21" s="59">
        <v>1.3200000000000001E-4</v>
      </c>
      <c r="J21" s="59">
        <v>1.3200000000000001E-4</v>
      </c>
      <c r="K21" s="60">
        <v>99308.2</v>
      </c>
      <c r="L21" s="60">
        <v>13.2</v>
      </c>
      <c r="M21" s="61">
        <v>66.67</v>
      </c>
    </row>
    <row r="22" spans="1:13" x14ac:dyDescent="0.2">
      <c r="A22" s="3">
        <v>15</v>
      </c>
      <c r="B22" s="59">
        <v>2.5999999999999998E-4</v>
      </c>
      <c r="C22" s="59">
        <v>2.5999999999999998E-4</v>
      </c>
      <c r="D22" s="60">
        <v>99123.7</v>
      </c>
      <c r="E22" s="60">
        <v>25.7</v>
      </c>
      <c r="F22" s="61">
        <v>60.97</v>
      </c>
      <c r="G22" s="3" t="s">
        <v>12</v>
      </c>
      <c r="H22" s="3">
        <v>15</v>
      </c>
      <c r="I22" s="59">
        <v>1.8100000000000001E-4</v>
      </c>
      <c r="J22" s="59">
        <v>1.8100000000000001E-4</v>
      </c>
      <c r="K22" s="60">
        <v>99295.1</v>
      </c>
      <c r="L22" s="60">
        <v>18</v>
      </c>
      <c r="M22" s="61">
        <v>65.680000000000007</v>
      </c>
    </row>
    <row r="23" spans="1:13" x14ac:dyDescent="0.2">
      <c r="A23" s="3">
        <v>16</v>
      </c>
      <c r="B23" s="59">
        <v>4.0200000000000001E-4</v>
      </c>
      <c r="C23" s="59">
        <v>4.0200000000000001E-4</v>
      </c>
      <c r="D23" s="60">
        <v>99098</v>
      </c>
      <c r="E23" s="60">
        <v>39.799999999999997</v>
      </c>
      <c r="F23" s="61">
        <v>59.98</v>
      </c>
      <c r="G23" s="3" t="s">
        <v>12</v>
      </c>
      <c r="H23" s="3">
        <v>16</v>
      </c>
      <c r="I23" s="59">
        <v>2.2900000000000001E-4</v>
      </c>
      <c r="J23" s="59">
        <v>2.2900000000000001E-4</v>
      </c>
      <c r="K23" s="60">
        <v>99277.1</v>
      </c>
      <c r="L23" s="60">
        <v>22.8</v>
      </c>
      <c r="M23" s="61">
        <v>64.69</v>
      </c>
    </row>
    <row r="24" spans="1:13" x14ac:dyDescent="0.2">
      <c r="A24" s="3">
        <v>17</v>
      </c>
      <c r="B24" s="59">
        <v>6.02E-4</v>
      </c>
      <c r="C24" s="59">
        <v>6.02E-4</v>
      </c>
      <c r="D24" s="60">
        <v>99058.2</v>
      </c>
      <c r="E24" s="60">
        <v>59.6</v>
      </c>
      <c r="F24" s="61">
        <v>59.01</v>
      </c>
      <c r="G24" s="3" t="s">
        <v>12</v>
      </c>
      <c r="H24" s="3">
        <v>17</v>
      </c>
      <c r="I24" s="59">
        <v>2.7E-4</v>
      </c>
      <c r="J24" s="59">
        <v>2.7E-4</v>
      </c>
      <c r="K24" s="60">
        <v>99254.3</v>
      </c>
      <c r="L24" s="60">
        <v>26.8</v>
      </c>
      <c r="M24" s="61">
        <v>63.7</v>
      </c>
    </row>
    <row r="25" spans="1:13" x14ac:dyDescent="0.2">
      <c r="A25" s="3">
        <v>18</v>
      </c>
      <c r="B25" s="59">
        <v>7.94E-4</v>
      </c>
      <c r="C25" s="59">
        <v>7.94E-4</v>
      </c>
      <c r="D25" s="60">
        <v>98998.6</v>
      </c>
      <c r="E25" s="60">
        <v>78.599999999999994</v>
      </c>
      <c r="F25" s="61">
        <v>58.04</v>
      </c>
      <c r="G25" s="3" t="s">
        <v>12</v>
      </c>
      <c r="H25" s="3">
        <v>18</v>
      </c>
      <c r="I25" s="59">
        <v>3.2899999999999997E-4</v>
      </c>
      <c r="J25" s="59">
        <v>3.2899999999999997E-4</v>
      </c>
      <c r="K25" s="60">
        <v>99227.5</v>
      </c>
      <c r="L25" s="60">
        <v>32.6</v>
      </c>
      <c r="M25" s="61">
        <v>62.72</v>
      </c>
    </row>
    <row r="26" spans="1:13" x14ac:dyDescent="0.2">
      <c r="A26" s="3">
        <v>19</v>
      </c>
      <c r="B26" s="59">
        <v>8.9800000000000004E-4</v>
      </c>
      <c r="C26" s="59">
        <v>8.9700000000000001E-4</v>
      </c>
      <c r="D26" s="60">
        <v>98920</v>
      </c>
      <c r="E26" s="60">
        <v>88.8</v>
      </c>
      <c r="F26" s="61">
        <v>57.09</v>
      </c>
      <c r="G26" s="3" t="s">
        <v>12</v>
      </c>
      <c r="H26" s="3">
        <v>19</v>
      </c>
      <c r="I26" s="59">
        <v>2.99E-4</v>
      </c>
      <c r="J26" s="59">
        <v>2.99E-4</v>
      </c>
      <c r="K26" s="60">
        <v>99194.9</v>
      </c>
      <c r="L26" s="60">
        <v>29.6</v>
      </c>
      <c r="M26" s="61">
        <v>61.74</v>
      </c>
    </row>
    <row r="27" spans="1:13" x14ac:dyDescent="0.2">
      <c r="A27" s="3">
        <v>20</v>
      </c>
      <c r="B27" s="59">
        <v>8.2799999999999996E-4</v>
      </c>
      <c r="C27" s="59">
        <v>8.2799999999999996E-4</v>
      </c>
      <c r="D27" s="60">
        <v>98831.3</v>
      </c>
      <c r="E27" s="60">
        <v>81.8</v>
      </c>
      <c r="F27" s="61">
        <v>56.14</v>
      </c>
      <c r="G27" s="3" t="s">
        <v>12</v>
      </c>
      <c r="H27" s="3">
        <v>20</v>
      </c>
      <c r="I27" s="59">
        <v>3.1399999999999999E-4</v>
      </c>
      <c r="J27" s="59">
        <v>3.1300000000000002E-4</v>
      </c>
      <c r="K27" s="60">
        <v>99165.3</v>
      </c>
      <c r="L27" s="60">
        <v>31.1</v>
      </c>
      <c r="M27" s="61">
        <v>60.76</v>
      </c>
    </row>
    <row r="28" spans="1:13" x14ac:dyDescent="0.2">
      <c r="A28" s="3">
        <v>21</v>
      </c>
      <c r="B28" s="59">
        <v>8.3600000000000005E-4</v>
      </c>
      <c r="C28" s="59">
        <v>8.3600000000000005E-4</v>
      </c>
      <c r="D28" s="60">
        <v>98749.4</v>
      </c>
      <c r="E28" s="60">
        <v>82.5</v>
      </c>
      <c r="F28" s="61">
        <v>55.18</v>
      </c>
      <c r="G28" s="3" t="s">
        <v>12</v>
      </c>
      <c r="H28" s="3">
        <v>21</v>
      </c>
      <c r="I28" s="59">
        <v>3.2600000000000001E-4</v>
      </c>
      <c r="J28" s="59">
        <v>3.2600000000000001E-4</v>
      </c>
      <c r="K28" s="60">
        <v>99134.2</v>
      </c>
      <c r="L28" s="60">
        <v>32.299999999999997</v>
      </c>
      <c r="M28" s="61">
        <v>59.78</v>
      </c>
    </row>
    <row r="29" spans="1:13" x14ac:dyDescent="0.2">
      <c r="A29" s="3">
        <v>22</v>
      </c>
      <c r="B29" s="59">
        <v>8.7600000000000004E-4</v>
      </c>
      <c r="C29" s="59">
        <v>8.7600000000000004E-4</v>
      </c>
      <c r="D29" s="60">
        <v>98666.9</v>
      </c>
      <c r="E29" s="60">
        <v>86.4</v>
      </c>
      <c r="F29" s="61">
        <v>54.23</v>
      </c>
      <c r="G29" s="3" t="s">
        <v>12</v>
      </c>
      <c r="H29" s="3">
        <v>22</v>
      </c>
      <c r="I29" s="59">
        <v>3.3100000000000002E-4</v>
      </c>
      <c r="J29" s="59">
        <v>3.3100000000000002E-4</v>
      </c>
      <c r="K29" s="60">
        <v>99101.9</v>
      </c>
      <c r="L29" s="60">
        <v>32.799999999999997</v>
      </c>
      <c r="M29" s="61">
        <v>58.8</v>
      </c>
    </row>
    <row r="30" spans="1:13" x14ac:dyDescent="0.2">
      <c r="A30" s="3">
        <v>23</v>
      </c>
      <c r="B30" s="59">
        <v>9.0600000000000001E-4</v>
      </c>
      <c r="C30" s="59">
        <v>9.0499999999999999E-4</v>
      </c>
      <c r="D30" s="60">
        <v>98580.5</v>
      </c>
      <c r="E30" s="60">
        <v>89.3</v>
      </c>
      <c r="F30" s="61">
        <v>53.28</v>
      </c>
      <c r="G30" s="3" t="s">
        <v>12</v>
      </c>
      <c r="H30" s="3">
        <v>23</v>
      </c>
      <c r="I30" s="59">
        <v>3.0899999999999998E-4</v>
      </c>
      <c r="J30" s="59">
        <v>3.0899999999999998E-4</v>
      </c>
      <c r="K30" s="60">
        <v>99069.1</v>
      </c>
      <c r="L30" s="60">
        <v>30.6</v>
      </c>
      <c r="M30" s="61">
        <v>57.82</v>
      </c>
    </row>
    <row r="31" spans="1:13" x14ac:dyDescent="0.2">
      <c r="A31" s="3">
        <v>24</v>
      </c>
      <c r="B31" s="59">
        <v>9.6599999999999995E-4</v>
      </c>
      <c r="C31" s="59">
        <v>9.6500000000000004E-4</v>
      </c>
      <c r="D31" s="60">
        <v>98491.199999999997</v>
      </c>
      <c r="E31" s="60">
        <v>95.1</v>
      </c>
      <c r="F31" s="61">
        <v>52.32</v>
      </c>
      <c r="G31" s="3" t="s">
        <v>12</v>
      </c>
      <c r="H31" s="3">
        <v>24</v>
      </c>
      <c r="I31" s="59">
        <v>3.3100000000000002E-4</v>
      </c>
      <c r="J31" s="59">
        <v>3.3100000000000002E-4</v>
      </c>
      <c r="K31" s="60">
        <v>99038.399999999994</v>
      </c>
      <c r="L31" s="60">
        <v>32.799999999999997</v>
      </c>
      <c r="M31" s="61">
        <v>56.83</v>
      </c>
    </row>
    <row r="32" spans="1:13" x14ac:dyDescent="0.2">
      <c r="A32" s="3">
        <v>25</v>
      </c>
      <c r="B32" s="59">
        <v>9.2800000000000001E-4</v>
      </c>
      <c r="C32" s="59">
        <v>9.2800000000000001E-4</v>
      </c>
      <c r="D32" s="60">
        <v>98396.1</v>
      </c>
      <c r="E32" s="60">
        <v>91.3</v>
      </c>
      <c r="F32" s="61">
        <v>51.37</v>
      </c>
      <c r="G32" s="3" t="s">
        <v>12</v>
      </c>
      <c r="H32" s="3">
        <v>25</v>
      </c>
      <c r="I32" s="59">
        <v>3.2200000000000002E-4</v>
      </c>
      <c r="J32" s="59">
        <v>3.2200000000000002E-4</v>
      </c>
      <c r="K32" s="60">
        <v>99005.6</v>
      </c>
      <c r="L32" s="60">
        <v>31.9</v>
      </c>
      <c r="M32" s="61">
        <v>55.85</v>
      </c>
    </row>
    <row r="33" spans="1:13" x14ac:dyDescent="0.2">
      <c r="A33" s="3">
        <v>26</v>
      </c>
      <c r="B33" s="59">
        <v>9.2599999999999996E-4</v>
      </c>
      <c r="C33" s="59">
        <v>9.2599999999999996E-4</v>
      </c>
      <c r="D33" s="60">
        <v>98304.8</v>
      </c>
      <c r="E33" s="60">
        <v>91</v>
      </c>
      <c r="F33" s="61">
        <v>50.42</v>
      </c>
      <c r="G33" s="3" t="s">
        <v>12</v>
      </c>
      <c r="H33" s="3">
        <v>26</v>
      </c>
      <c r="I33" s="59">
        <v>3.6600000000000001E-4</v>
      </c>
      <c r="J33" s="59">
        <v>3.6600000000000001E-4</v>
      </c>
      <c r="K33" s="60">
        <v>98973.7</v>
      </c>
      <c r="L33" s="60">
        <v>36.200000000000003</v>
      </c>
      <c r="M33" s="61">
        <v>54.87</v>
      </c>
    </row>
    <row r="34" spans="1:13" x14ac:dyDescent="0.2">
      <c r="A34" s="3">
        <v>27</v>
      </c>
      <c r="B34" s="59">
        <v>1.0169999999999999E-3</v>
      </c>
      <c r="C34" s="59">
        <v>1.016E-3</v>
      </c>
      <c r="D34" s="60">
        <v>98213.8</v>
      </c>
      <c r="E34" s="60">
        <v>99.8</v>
      </c>
      <c r="F34" s="61">
        <v>49.47</v>
      </c>
      <c r="G34" s="3" t="s">
        <v>12</v>
      </c>
      <c r="H34" s="3">
        <v>27</v>
      </c>
      <c r="I34" s="59">
        <v>3.7100000000000002E-4</v>
      </c>
      <c r="J34" s="59">
        <v>3.7100000000000002E-4</v>
      </c>
      <c r="K34" s="60">
        <v>98937.5</v>
      </c>
      <c r="L34" s="60">
        <v>36.700000000000003</v>
      </c>
      <c r="M34" s="61">
        <v>53.89</v>
      </c>
    </row>
    <row r="35" spans="1:13" x14ac:dyDescent="0.2">
      <c r="A35" s="3">
        <v>28</v>
      </c>
      <c r="B35" s="59">
        <v>9.8400000000000007E-4</v>
      </c>
      <c r="C35" s="59">
        <v>9.8400000000000007E-4</v>
      </c>
      <c r="D35" s="60">
        <v>98114</v>
      </c>
      <c r="E35" s="60">
        <v>96.5</v>
      </c>
      <c r="F35" s="61">
        <v>48.52</v>
      </c>
      <c r="G35" s="3" t="s">
        <v>12</v>
      </c>
      <c r="H35" s="3">
        <v>28</v>
      </c>
      <c r="I35" s="59">
        <v>3.9300000000000001E-4</v>
      </c>
      <c r="J35" s="59">
        <v>3.9300000000000001E-4</v>
      </c>
      <c r="K35" s="60">
        <v>98900.800000000003</v>
      </c>
      <c r="L35" s="60">
        <v>38.799999999999997</v>
      </c>
      <c r="M35" s="61">
        <v>52.91</v>
      </c>
    </row>
    <row r="36" spans="1:13" x14ac:dyDescent="0.2">
      <c r="A36" s="3">
        <v>29</v>
      </c>
      <c r="B36" s="59">
        <v>1.054E-3</v>
      </c>
      <c r="C36" s="59">
        <v>1.054E-3</v>
      </c>
      <c r="D36" s="60">
        <v>98017.5</v>
      </c>
      <c r="E36" s="60">
        <v>103.3</v>
      </c>
      <c r="F36" s="61">
        <v>47.57</v>
      </c>
      <c r="G36" s="3" t="s">
        <v>12</v>
      </c>
      <c r="H36" s="3">
        <v>29</v>
      </c>
      <c r="I36" s="59">
        <v>3.88E-4</v>
      </c>
      <c r="J36" s="59">
        <v>3.88E-4</v>
      </c>
      <c r="K36" s="60">
        <v>98862</v>
      </c>
      <c r="L36" s="60">
        <v>38.4</v>
      </c>
      <c r="M36" s="61">
        <v>51.93</v>
      </c>
    </row>
    <row r="37" spans="1:13" x14ac:dyDescent="0.2">
      <c r="A37" s="3">
        <v>30</v>
      </c>
      <c r="B37" s="59">
        <v>1.023E-3</v>
      </c>
      <c r="C37" s="59">
        <v>1.023E-3</v>
      </c>
      <c r="D37" s="60">
        <v>97914.2</v>
      </c>
      <c r="E37" s="60">
        <v>100.1</v>
      </c>
      <c r="F37" s="61">
        <v>46.61</v>
      </c>
      <c r="G37" s="3" t="s">
        <v>12</v>
      </c>
      <c r="H37" s="3">
        <v>30</v>
      </c>
      <c r="I37" s="59">
        <v>4.4000000000000002E-4</v>
      </c>
      <c r="J37" s="59">
        <v>4.4000000000000002E-4</v>
      </c>
      <c r="K37" s="60">
        <v>98823.6</v>
      </c>
      <c r="L37" s="60">
        <v>43.5</v>
      </c>
      <c r="M37" s="61">
        <v>50.95</v>
      </c>
    </row>
    <row r="38" spans="1:13" x14ac:dyDescent="0.2">
      <c r="A38" s="3">
        <v>31</v>
      </c>
      <c r="B38" s="59">
        <v>1.0529999999999999E-3</v>
      </c>
      <c r="C38" s="59">
        <v>1.052E-3</v>
      </c>
      <c r="D38" s="60">
        <v>97814.1</v>
      </c>
      <c r="E38" s="60">
        <v>102.9</v>
      </c>
      <c r="F38" s="61">
        <v>45.66</v>
      </c>
      <c r="G38" s="3" t="s">
        <v>12</v>
      </c>
      <c r="H38" s="3">
        <v>31</v>
      </c>
      <c r="I38" s="59">
        <v>4.7899999999999999E-4</v>
      </c>
      <c r="J38" s="59">
        <v>4.7899999999999999E-4</v>
      </c>
      <c r="K38" s="60">
        <v>98780.2</v>
      </c>
      <c r="L38" s="60">
        <v>47.3</v>
      </c>
      <c r="M38" s="61">
        <v>49.97</v>
      </c>
    </row>
    <row r="39" spans="1:13" x14ac:dyDescent="0.2">
      <c r="A39" s="3">
        <v>32</v>
      </c>
      <c r="B39" s="59">
        <v>1.142E-3</v>
      </c>
      <c r="C39" s="59">
        <v>1.142E-3</v>
      </c>
      <c r="D39" s="60">
        <v>97711.1</v>
      </c>
      <c r="E39" s="60">
        <v>111.6</v>
      </c>
      <c r="F39" s="61">
        <v>44.71</v>
      </c>
      <c r="G39" s="3" t="s">
        <v>12</v>
      </c>
      <c r="H39" s="3">
        <v>32</v>
      </c>
      <c r="I39" s="59">
        <v>4.9799999999999996E-4</v>
      </c>
      <c r="J39" s="59">
        <v>4.9799999999999996E-4</v>
      </c>
      <c r="K39" s="60">
        <v>98732.9</v>
      </c>
      <c r="L39" s="60">
        <v>49.2</v>
      </c>
      <c r="M39" s="61">
        <v>49</v>
      </c>
    </row>
    <row r="40" spans="1:13" x14ac:dyDescent="0.2">
      <c r="A40" s="3">
        <v>33</v>
      </c>
      <c r="B40" s="59">
        <v>1.158E-3</v>
      </c>
      <c r="C40" s="59">
        <v>1.157E-3</v>
      </c>
      <c r="D40" s="60">
        <v>97599.6</v>
      </c>
      <c r="E40" s="60">
        <v>112.9</v>
      </c>
      <c r="F40" s="61">
        <v>43.76</v>
      </c>
      <c r="G40" s="3" t="s">
        <v>12</v>
      </c>
      <c r="H40" s="3">
        <v>33</v>
      </c>
      <c r="I40" s="59">
        <v>5.53E-4</v>
      </c>
      <c r="J40" s="59">
        <v>5.53E-4</v>
      </c>
      <c r="K40" s="60">
        <v>98683.7</v>
      </c>
      <c r="L40" s="60">
        <v>54.5</v>
      </c>
      <c r="M40" s="61">
        <v>48.02</v>
      </c>
    </row>
    <row r="41" spans="1:13" x14ac:dyDescent="0.2">
      <c r="A41" s="3">
        <v>34</v>
      </c>
      <c r="B41" s="59">
        <v>1.212E-3</v>
      </c>
      <c r="C41" s="59">
        <v>1.2110000000000001E-3</v>
      </c>
      <c r="D41" s="60">
        <v>97486.6</v>
      </c>
      <c r="E41" s="60">
        <v>118.1</v>
      </c>
      <c r="F41" s="61">
        <v>42.81</v>
      </c>
      <c r="G41" s="3" t="s">
        <v>12</v>
      </c>
      <c r="H41" s="3">
        <v>34</v>
      </c>
      <c r="I41" s="59">
        <v>6.02E-4</v>
      </c>
      <c r="J41" s="59">
        <v>6.02E-4</v>
      </c>
      <c r="K41" s="60">
        <v>98629.2</v>
      </c>
      <c r="L41" s="60">
        <v>59.4</v>
      </c>
      <c r="M41" s="61">
        <v>47.05</v>
      </c>
    </row>
    <row r="42" spans="1:13" x14ac:dyDescent="0.2">
      <c r="A42" s="3">
        <v>35</v>
      </c>
      <c r="B42" s="59">
        <v>1.2509999999999999E-3</v>
      </c>
      <c r="C42" s="59">
        <v>1.25E-3</v>
      </c>
      <c r="D42" s="60">
        <v>97368.6</v>
      </c>
      <c r="E42" s="60">
        <v>121.8</v>
      </c>
      <c r="F42" s="61">
        <v>41.86</v>
      </c>
      <c r="G42" s="3" t="s">
        <v>12</v>
      </c>
      <c r="H42" s="3">
        <v>35</v>
      </c>
      <c r="I42" s="59">
        <v>6.8300000000000001E-4</v>
      </c>
      <c r="J42" s="59">
        <v>6.8300000000000001E-4</v>
      </c>
      <c r="K42" s="60">
        <v>98569.8</v>
      </c>
      <c r="L42" s="60">
        <v>67.3</v>
      </c>
      <c r="M42" s="61">
        <v>46.08</v>
      </c>
    </row>
    <row r="43" spans="1:13" x14ac:dyDescent="0.2">
      <c r="A43" s="3">
        <v>36</v>
      </c>
      <c r="B43" s="59">
        <v>1.305E-3</v>
      </c>
      <c r="C43" s="59">
        <v>1.304E-3</v>
      </c>
      <c r="D43" s="60">
        <v>97246.8</v>
      </c>
      <c r="E43" s="60">
        <v>126.8</v>
      </c>
      <c r="F43" s="61">
        <v>40.909999999999997</v>
      </c>
      <c r="G43" s="3" t="s">
        <v>12</v>
      </c>
      <c r="H43" s="3">
        <v>36</v>
      </c>
      <c r="I43" s="59">
        <v>7.3999999999999999E-4</v>
      </c>
      <c r="J43" s="59">
        <v>7.3999999999999999E-4</v>
      </c>
      <c r="K43" s="60">
        <v>98502.5</v>
      </c>
      <c r="L43" s="60">
        <v>72.900000000000006</v>
      </c>
      <c r="M43" s="61">
        <v>45.11</v>
      </c>
    </row>
    <row r="44" spans="1:13" x14ac:dyDescent="0.2">
      <c r="A44" s="3">
        <v>37</v>
      </c>
      <c r="B44" s="59">
        <v>1.3760000000000001E-3</v>
      </c>
      <c r="C44" s="59">
        <v>1.3749999999999999E-3</v>
      </c>
      <c r="D44" s="60">
        <v>97120</v>
      </c>
      <c r="E44" s="60">
        <v>133.5</v>
      </c>
      <c r="F44" s="61">
        <v>39.97</v>
      </c>
      <c r="G44" s="3" t="s">
        <v>12</v>
      </c>
      <c r="H44" s="3">
        <v>37</v>
      </c>
      <c r="I44" s="59">
        <v>7.3700000000000002E-4</v>
      </c>
      <c r="J44" s="59">
        <v>7.36E-4</v>
      </c>
      <c r="K44" s="60">
        <v>98429.6</v>
      </c>
      <c r="L44" s="60">
        <v>72.5</v>
      </c>
      <c r="M44" s="61">
        <v>44.14</v>
      </c>
    </row>
    <row r="45" spans="1:13" x14ac:dyDescent="0.2">
      <c r="A45" s="3">
        <v>38</v>
      </c>
      <c r="B45" s="59">
        <v>1.4549999999999999E-3</v>
      </c>
      <c r="C45" s="59">
        <v>1.454E-3</v>
      </c>
      <c r="D45" s="60">
        <v>96986.5</v>
      </c>
      <c r="E45" s="60">
        <v>141.1</v>
      </c>
      <c r="F45" s="61">
        <v>39.020000000000003</v>
      </c>
      <c r="G45" s="3" t="s">
        <v>12</v>
      </c>
      <c r="H45" s="3">
        <v>38</v>
      </c>
      <c r="I45" s="59">
        <v>8.3000000000000001E-4</v>
      </c>
      <c r="J45" s="59">
        <v>8.2899999999999998E-4</v>
      </c>
      <c r="K45" s="60">
        <v>98357.1</v>
      </c>
      <c r="L45" s="60">
        <v>81.599999999999994</v>
      </c>
      <c r="M45" s="61">
        <v>43.17</v>
      </c>
    </row>
    <row r="46" spans="1:13" x14ac:dyDescent="0.2">
      <c r="A46" s="3">
        <v>39</v>
      </c>
      <c r="B46" s="59">
        <v>1.5770000000000001E-3</v>
      </c>
      <c r="C46" s="59">
        <v>1.575E-3</v>
      </c>
      <c r="D46" s="60">
        <v>96845.4</v>
      </c>
      <c r="E46" s="60">
        <v>152.6</v>
      </c>
      <c r="F46" s="61">
        <v>38.08</v>
      </c>
      <c r="G46" s="3" t="s">
        <v>12</v>
      </c>
      <c r="H46" s="3">
        <v>39</v>
      </c>
      <c r="I46" s="59">
        <v>9.0899999999999998E-4</v>
      </c>
      <c r="J46" s="59">
        <v>9.0799999999999995E-4</v>
      </c>
      <c r="K46" s="60">
        <v>98275.5</v>
      </c>
      <c r="L46" s="60">
        <v>89.2</v>
      </c>
      <c r="M46" s="61">
        <v>42.21</v>
      </c>
    </row>
    <row r="47" spans="1:13" x14ac:dyDescent="0.2">
      <c r="A47" s="3">
        <v>40</v>
      </c>
      <c r="B47" s="59">
        <v>1.709E-3</v>
      </c>
      <c r="C47" s="59">
        <v>1.707E-3</v>
      </c>
      <c r="D47" s="60">
        <v>96692.800000000003</v>
      </c>
      <c r="E47" s="60">
        <v>165.1</v>
      </c>
      <c r="F47" s="61">
        <v>37.14</v>
      </c>
      <c r="G47" s="3" t="s">
        <v>12</v>
      </c>
      <c r="H47" s="3">
        <v>40</v>
      </c>
      <c r="I47" s="59">
        <v>1.026E-3</v>
      </c>
      <c r="J47" s="59">
        <v>1.0250000000000001E-3</v>
      </c>
      <c r="K47" s="60">
        <v>98186.3</v>
      </c>
      <c r="L47" s="60">
        <v>100.7</v>
      </c>
      <c r="M47" s="61">
        <v>41.25</v>
      </c>
    </row>
    <row r="48" spans="1:13" x14ac:dyDescent="0.2">
      <c r="A48" s="3">
        <v>41</v>
      </c>
      <c r="B48" s="59">
        <v>1.874E-3</v>
      </c>
      <c r="C48" s="59">
        <v>1.8730000000000001E-3</v>
      </c>
      <c r="D48" s="60">
        <v>96527.8</v>
      </c>
      <c r="E48" s="60">
        <v>180.8</v>
      </c>
      <c r="F48" s="61">
        <v>36.200000000000003</v>
      </c>
      <c r="G48" s="3" t="s">
        <v>12</v>
      </c>
      <c r="H48" s="3">
        <v>41</v>
      </c>
      <c r="I48" s="59">
        <v>1.158E-3</v>
      </c>
      <c r="J48" s="59">
        <v>1.157E-3</v>
      </c>
      <c r="K48" s="60">
        <v>98085.6</v>
      </c>
      <c r="L48" s="60">
        <v>113.5</v>
      </c>
      <c r="M48" s="61">
        <v>40.29</v>
      </c>
    </row>
    <row r="49" spans="1:13" x14ac:dyDescent="0.2">
      <c r="A49" s="3">
        <v>42</v>
      </c>
      <c r="B49" s="59">
        <v>1.939E-3</v>
      </c>
      <c r="C49" s="59">
        <v>1.9369999999999999E-3</v>
      </c>
      <c r="D49" s="60">
        <v>96347</v>
      </c>
      <c r="E49" s="60">
        <v>186.6</v>
      </c>
      <c r="F49" s="61">
        <v>35.270000000000003</v>
      </c>
      <c r="G49" s="3" t="s">
        <v>12</v>
      </c>
      <c r="H49" s="3">
        <v>42</v>
      </c>
      <c r="I49" s="59">
        <v>1.284E-3</v>
      </c>
      <c r="J49" s="59">
        <v>1.2830000000000001E-3</v>
      </c>
      <c r="K49" s="60">
        <v>97972.1</v>
      </c>
      <c r="L49" s="60">
        <v>125.7</v>
      </c>
      <c r="M49" s="61">
        <v>39.33</v>
      </c>
    </row>
    <row r="50" spans="1:13" x14ac:dyDescent="0.2">
      <c r="A50" s="3">
        <v>43</v>
      </c>
      <c r="B50" s="59">
        <v>2.065E-3</v>
      </c>
      <c r="C50" s="59">
        <v>2.0630000000000002E-3</v>
      </c>
      <c r="D50" s="60">
        <v>96160.4</v>
      </c>
      <c r="E50" s="60">
        <v>198.4</v>
      </c>
      <c r="F50" s="61">
        <v>34.33</v>
      </c>
      <c r="G50" s="3" t="s">
        <v>12</v>
      </c>
      <c r="H50" s="3">
        <v>43</v>
      </c>
      <c r="I50" s="59">
        <v>1.464E-3</v>
      </c>
      <c r="J50" s="59">
        <v>1.4630000000000001E-3</v>
      </c>
      <c r="K50" s="60">
        <v>97846.399999999994</v>
      </c>
      <c r="L50" s="60">
        <v>143.19999999999999</v>
      </c>
      <c r="M50" s="61">
        <v>38.380000000000003</v>
      </c>
    </row>
    <row r="51" spans="1:13" x14ac:dyDescent="0.2">
      <c r="A51" s="3">
        <v>44</v>
      </c>
      <c r="B51" s="59">
        <v>2.2560000000000002E-3</v>
      </c>
      <c r="C51" s="59">
        <v>2.2529999999999998E-3</v>
      </c>
      <c r="D51" s="60">
        <v>95962</v>
      </c>
      <c r="E51" s="60">
        <v>216.2</v>
      </c>
      <c r="F51" s="61">
        <v>33.4</v>
      </c>
      <c r="G51" s="3" t="s">
        <v>12</v>
      </c>
      <c r="H51" s="3">
        <v>44</v>
      </c>
      <c r="I51" s="59">
        <v>1.521E-3</v>
      </c>
      <c r="J51" s="59">
        <v>1.5200000000000001E-3</v>
      </c>
      <c r="K51" s="60">
        <v>97703.2</v>
      </c>
      <c r="L51" s="60">
        <v>148.5</v>
      </c>
      <c r="M51" s="61">
        <v>37.44</v>
      </c>
    </row>
    <row r="52" spans="1:13" x14ac:dyDescent="0.2">
      <c r="A52" s="3">
        <v>45</v>
      </c>
      <c r="B52" s="59">
        <v>2.5219999999999999E-3</v>
      </c>
      <c r="C52" s="59">
        <v>2.519E-3</v>
      </c>
      <c r="D52" s="60">
        <v>95745.8</v>
      </c>
      <c r="E52" s="60">
        <v>241.2</v>
      </c>
      <c r="F52" s="61">
        <v>32.479999999999997</v>
      </c>
      <c r="G52" s="3" t="s">
        <v>12</v>
      </c>
      <c r="H52" s="3">
        <v>45</v>
      </c>
      <c r="I52" s="59">
        <v>1.642E-3</v>
      </c>
      <c r="J52" s="59">
        <v>1.6410000000000001E-3</v>
      </c>
      <c r="K52" s="60">
        <v>97554.7</v>
      </c>
      <c r="L52" s="60">
        <v>160.1</v>
      </c>
      <c r="M52" s="61">
        <v>36.49</v>
      </c>
    </row>
    <row r="53" spans="1:13" x14ac:dyDescent="0.2">
      <c r="A53" s="3">
        <v>46</v>
      </c>
      <c r="B53" s="59">
        <v>2.859E-3</v>
      </c>
      <c r="C53" s="59">
        <v>2.8549999999999999E-3</v>
      </c>
      <c r="D53" s="60">
        <v>95504.6</v>
      </c>
      <c r="E53" s="60">
        <v>272.7</v>
      </c>
      <c r="F53" s="61">
        <v>31.56</v>
      </c>
      <c r="G53" s="3" t="s">
        <v>12</v>
      </c>
      <c r="H53" s="3">
        <v>46</v>
      </c>
      <c r="I53" s="59">
        <v>1.902E-3</v>
      </c>
      <c r="J53" s="59">
        <v>1.9E-3</v>
      </c>
      <c r="K53" s="60">
        <v>97394.6</v>
      </c>
      <c r="L53" s="60">
        <v>185.1</v>
      </c>
      <c r="M53" s="61">
        <v>35.549999999999997</v>
      </c>
    </row>
    <row r="54" spans="1:13" x14ac:dyDescent="0.2">
      <c r="A54" s="3">
        <v>47</v>
      </c>
      <c r="B54" s="59">
        <v>3.14E-3</v>
      </c>
      <c r="C54" s="59">
        <v>3.1359999999999999E-3</v>
      </c>
      <c r="D54" s="60">
        <v>95231.9</v>
      </c>
      <c r="E54" s="60">
        <v>298.60000000000002</v>
      </c>
      <c r="F54" s="61">
        <v>30.65</v>
      </c>
      <c r="G54" s="3" t="s">
        <v>12</v>
      </c>
      <c r="H54" s="3">
        <v>47</v>
      </c>
      <c r="I54" s="59">
        <v>2.0609999999999999E-3</v>
      </c>
      <c r="J54" s="59">
        <v>2.0590000000000001E-3</v>
      </c>
      <c r="K54" s="60">
        <v>97209.600000000006</v>
      </c>
      <c r="L54" s="60">
        <v>200.2</v>
      </c>
      <c r="M54" s="61">
        <v>34.619999999999997</v>
      </c>
    </row>
    <row r="55" spans="1:13" x14ac:dyDescent="0.2">
      <c r="A55" s="3">
        <v>48</v>
      </c>
      <c r="B55" s="59">
        <v>3.3830000000000002E-3</v>
      </c>
      <c r="C55" s="59">
        <v>3.3769999999999998E-3</v>
      </c>
      <c r="D55" s="60">
        <v>94933.3</v>
      </c>
      <c r="E55" s="60">
        <v>320.60000000000002</v>
      </c>
      <c r="F55" s="61">
        <v>29.74</v>
      </c>
      <c r="G55" s="3" t="s">
        <v>12</v>
      </c>
      <c r="H55" s="3">
        <v>48</v>
      </c>
      <c r="I55" s="59">
        <v>2.2079999999999999E-3</v>
      </c>
      <c r="J55" s="59">
        <v>2.2060000000000001E-3</v>
      </c>
      <c r="K55" s="60">
        <v>97009.4</v>
      </c>
      <c r="L55" s="60">
        <v>214</v>
      </c>
      <c r="M55" s="61">
        <v>33.69</v>
      </c>
    </row>
    <row r="56" spans="1:13" x14ac:dyDescent="0.2">
      <c r="A56" s="3">
        <v>49</v>
      </c>
      <c r="B56" s="59">
        <v>3.8310000000000002E-3</v>
      </c>
      <c r="C56" s="59">
        <v>3.823E-3</v>
      </c>
      <c r="D56" s="60">
        <v>94612.7</v>
      </c>
      <c r="E56" s="60">
        <v>361.8</v>
      </c>
      <c r="F56" s="61">
        <v>28.84</v>
      </c>
      <c r="G56" s="3" t="s">
        <v>12</v>
      </c>
      <c r="H56" s="3">
        <v>49</v>
      </c>
      <c r="I56" s="59">
        <v>2.4729999999999999E-3</v>
      </c>
      <c r="J56" s="59">
        <v>2.47E-3</v>
      </c>
      <c r="K56" s="60">
        <v>96795.4</v>
      </c>
      <c r="L56" s="60">
        <v>239.1</v>
      </c>
      <c r="M56" s="61">
        <v>32.76</v>
      </c>
    </row>
    <row r="57" spans="1:13" x14ac:dyDescent="0.2">
      <c r="A57" s="3">
        <v>50</v>
      </c>
      <c r="B57" s="59">
        <v>4.2079999999999999E-3</v>
      </c>
      <c r="C57" s="59">
        <v>4.1989999999999996E-3</v>
      </c>
      <c r="D57" s="60">
        <v>94251</v>
      </c>
      <c r="E57" s="60">
        <v>395.7</v>
      </c>
      <c r="F57" s="61">
        <v>27.95</v>
      </c>
      <c r="G57" s="3" t="s">
        <v>12</v>
      </c>
      <c r="H57" s="3">
        <v>50</v>
      </c>
      <c r="I57" s="59">
        <v>2.8319999999999999E-3</v>
      </c>
      <c r="J57" s="59">
        <v>2.8279999999999998E-3</v>
      </c>
      <c r="K57" s="60">
        <v>96556.4</v>
      </c>
      <c r="L57" s="60">
        <v>273</v>
      </c>
      <c r="M57" s="61">
        <v>31.84</v>
      </c>
    </row>
    <row r="58" spans="1:13" x14ac:dyDescent="0.2">
      <c r="A58" s="3">
        <v>51</v>
      </c>
      <c r="B58" s="59">
        <v>4.4149999999999997E-3</v>
      </c>
      <c r="C58" s="59">
        <v>4.4060000000000002E-3</v>
      </c>
      <c r="D58" s="60">
        <v>93855.2</v>
      </c>
      <c r="E58" s="60">
        <v>413.5</v>
      </c>
      <c r="F58" s="61">
        <v>27.07</v>
      </c>
      <c r="G58" s="3" t="s">
        <v>12</v>
      </c>
      <c r="H58" s="3">
        <v>51</v>
      </c>
      <c r="I58" s="59">
        <v>2.8909999999999999E-3</v>
      </c>
      <c r="J58" s="59">
        <v>2.8869999999999998E-3</v>
      </c>
      <c r="K58" s="60">
        <v>96283.3</v>
      </c>
      <c r="L58" s="60">
        <v>278</v>
      </c>
      <c r="M58" s="61">
        <v>30.93</v>
      </c>
    </row>
    <row r="59" spans="1:13" x14ac:dyDescent="0.2">
      <c r="A59" s="3">
        <v>52</v>
      </c>
      <c r="B59" s="59">
        <v>4.7840000000000001E-3</v>
      </c>
      <c r="C59" s="59">
        <v>4.7730000000000003E-3</v>
      </c>
      <c r="D59" s="60">
        <v>93441.7</v>
      </c>
      <c r="E59" s="60">
        <v>446</v>
      </c>
      <c r="F59" s="61">
        <v>26.18</v>
      </c>
      <c r="G59" s="3" t="s">
        <v>12</v>
      </c>
      <c r="H59" s="3">
        <v>52</v>
      </c>
      <c r="I59" s="59">
        <v>3.228E-3</v>
      </c>
      <c r="J59" s="59">
        <v>3.2230000000000002E-3</v>
      </c>
      <c r="K59" s="60">
        <v>96005.4</v>
      </c>
      <c r="L59" s="60">
        <v>309.39999999999998</v>
      </c>
      <c r="M59" s="61">
        <v>30.02</v>
      </c>
    </row>
    <row r="60" spans="1:13" x14ac:dyDescent="0.2">
      <c r="A60" s="3">
        <v>53</v>
      </c>
      <c r="B60" s="59">
        <v>5.3449999999999999E-3</v>
      </c>
      <c r="C60" s="59">
        <v>5.3309999999999998E-3</v>
      </c>
      <c r="D60" s="60">
        <v>92995.8</v>
      </c>
      <c r="E60" s="60">
        <v>495.7</v>
      </c>
      <c r="F60" s="61">
        <v>25.31</v>
      </c>
      <c r="G60" s="3" t="s">
        <v>12</v>
      </c>
      <c r="H60" s="3">
        <v>53</v>
      </c>
      <c r="I60" s="59">
        <v>3.323E-3</v>
      </c>
      <c r="J60" s="59">
        <v>3.3180000000000002E-3</v>
      </c>
      <c r="K60" s="60">
        <v>95696</v>
      </c>
      <c r="L60" s="60">
        <v>317.5</v>
      </c>
      <c r="M60" s="61">
        <v>29.12</v>
      </c>
    </row>
    <row r="61" spans="1:13" x14ac:dyDescent="0.2">
      <c r="A61" s="3">
        <v>54</v>
      </c>
      <c r="B61" s="59">
        <v>5.9230000000000003E-3</v>
      </c>
      <c r="C61" s="59">
        <v>5.9059999999999998E-3</v>
      </c>
      <c r="D61" s="60">
        <v>92500</v>
      </c>
      <c r="E61" s="60">
        <v>546.29999999999995</v>
      </c>
      <c r="F61" s="61">
        <v>24.44</v>
      </c>
      <c r="G61" s="3" t="s">
        <v>12</v>
      </c>
      <c r="H61" s="3">
        <v>54</v>
      </c>
      <c r="I61" s="59">
        <v>3.8930000000000002E-3</v>
      </c>
      <c r="J61" s="59">
        <v>3.8860000000000001E-3</v>
      </c>
      <c r="K61" s="60">
        <v>95378.5</v>
      </c>
      <c r="L61" s="60">
        <v>370.6</v>
      </c>
      <c r="M61" s="61">
        <v>28.21</v>
      </c>
    </row>
    <row r="62" spans="1:13" x14ac:dyDescent="0.2">
      <c r="A62" s="3">
        <v>55</v>
      </c>
      <c r="B62" s="59">
        <v>6.5519999999999997E-3</v>
      </c>
      <c r="C62" s="59">
        <v>6.5300000000000002E-3</v>
      </c>
      <c r="D62" s="60">
        <v>91953.8</v>
      </c>
      <c r="E62" s="60">
        <v>600.5</v>
      </c>
      <c r="F62" s="61">
        <v>23.58</v>
      </c>
      <c r="G62" s="3" t="s">
        <v>12</v>
      </c>
      <c r="H62" s="3">
        <v>55</v>
      </c>
      <c r="I62" s="59">
        <v>4.2579999999999996E-3</v>
      </c>
      <c r="J62" s="59">
        <v>4.2490000000000002E-3</v>
      </c>
      <c r="K62" s="60">
        <v>95007.9</v>
      </c>
      <c r="L62" s="60">
        <v>403.7</v>
      </c>
      <c r="M62" s="61">
        <v>27.32</v>
      </c>
    </row>
    <row r="63" spans="1:13" x14ac:dyDescent="0.2">
      <c r="A63" s="3">
        <v>56</v>
      </c>
      <c r="B63" s="59">
        <v>7.4770000000000001E-3</v>
      </c>
      <c r="C63" s="59">
        <v>7.45E-3</v>
      </c>
      <c r="D63" s="60">
        <v>91353.3</v>
      </c>
      <c r="E63" s="60">
        <v>680.5</v>
      </c>
      <c r="F63" s="61">
        <v>22.73</v>
      </c>
      <c r="G63" s="3" t="s">
        <v>12</v>
      </c>
      <c r="H63" s="3">
        <v>56</v>
      </c>
      <c r="I63" s="59">
        <v>4.5649999999999996E-3</v>
      </c>
      <c r="J63" s="59">
        <v>4.5539999999999999E-3</v>
      </c>
      <c r="K63" s="60">
        <v>94604.2</v>
      </c>
      <c r="L63" s="60">
        <v>430.9</v>
      </c>
      <c r="M63" s="61">
        <v>26.43</v>
      </c>
    </row>
    <row r="64" spans="1:13" x14ac:dyDescent="0.2">
      <c r="A64" s="3">
        <v>57</v>
      </c>
      <c r="B64" s="59">
        <v>8.3770000000000008E-3</v>
      </c>
      <c r="C64" s="59">
        <v>8.3420000000000005E-3</v>
      </c>
      <c r="D64" s="60">
        <v>90672.8</v>
      </c>
      <c r="E64" s="60">
        <v>756.4</v>
      </c>
      <c r="F64" s="61">
        <v>21.9</v>
      </c>
      <c r="G64" s="3" t="s">
        <v>12</v>
      </c>
      <c r="H64" s="3">
        <v>57</v>
      </c>
      <c r="I64" s="59">
        <v>5.1669999999999997E-3</v>
      </c>
      <c r="J64" s="59">
        <v>5.1539999999999997E-3</v>
      </c>
      <c r="K64" s="60">
        <v>94173.3</v>
      </c>
      <c r="L64" s="60">
        <v>485.4</v>
      </c>
      <c r="M64" s="61">
        <v>25.55</v>
      </c>
    </row>
    <row r="65" spans="1:13" x14ac:dyDescent="0.2">
      <c r="A65" s="3">
        <v>58</v>
      </c>
      <c r="B65" s="59">
        <v>9.0229999999999998E-3</v>
      </c>
      <c r="C65" s="59">
        <v>8.9829999999999997E-3</v>
      </c>
      <c r="D65" s="60">
        <v>89916.4</v>
      </c>
      <c r="E65" s="60">
        <v>807.7</v>
      </c>
      <c r="F65" s="61">
        <v>21.08</v>
      </c>
      <c r="G65" s="3" t="s">
        <v>12</v>
      </c>
      <c r="H65" s="3">
        <v>58</v>
      </c>
      <c r="I65" s="59">
        <v>5.5449999999999996E-3</v>
      </c>
      <c r="J65" s="59">
        <v>5.5290000000000001E-3</v>
      </c>
      <c r="K65" s="60">
        <v>93687.9</v>
      </c>
      <c r="L65" s="60">
        <v>518</v>
      </c>
      <c r="M65" s="61">
        <v>24.68</v>
      </c>
    </row>
    <row r="66" spans="1:13" x14ac:dyDescent="0.2">
      <c r="A66" s="3">
        <v>59</v>
      </c>
      <c r="B66" s="59">
        <v>1.0142999999999999E-2</v>
      </c>
      <c r="C66" s="59">
        <v>1.0092E-2</v>
      </c>
      <c r="D66" s="60">
        <v>89108.7</v>
      </c>
      <c r="E66" s="60">
        <v>899.2</v>
      </c>
      <c r="F66" s="61">
        <v>20.27</v>
      </c>
      <c r="G66" s="3" t="s">
        <v>12</v>
      </c>
      <c r="H66" s="3">
        <v>59</v>
      </c>
      <c r="I66" s="59">
        <v>6.2399999999999999E-3</v>
      </c>
      <c r="J66" s="59">
        <v>6.221E-3</v>
      </c>
      <c r="K66" s="60">
        <v>93169.9</v>
      </c>
      <c r="L66" s="60">
        <v>579.6</v>
      </c>
      <c r="M66" s="61">
        <v>23.82</v>
      </c>
    </row>
    <row r="67" spans="1:13" x14ac:dyDescent="0.2">
      <c r="A67" s="3">
        <v>60</v>
      </c>
      <c r="B67" s="59">
        <v>1.1415E-2</v>
      </c>
      <c r="C67" s="59">
        <v>1.1350000000000001E-2</v>
      </c>
      <c r="D67" s="60">
        <v>88209.4</v>
      </c>
      <c r="E67" s="60">
        <v>1001.2</v>
      </c>
      <c r="F67" s="61">
        <v>19.47</v>
      </c>
      <c r="G67" s="3" t="s">
        <v>12</v>
      </c>
      <c r="H67" s="3">
        <v>60</v>
      </c>
      <c r="I67" s="59">
        <v>6.9680000000000002E-3</v>
      </c>
      <c r="J67" s="59">
        <v>6.9430000000000004E-3</v>
      </c>
      <c r="K67" s="60">
        <v>92590.3</v>
      </c>
      <c r="L67" s="60">
        <v>642.9</v>
      </c>
      <c r="M67" s="61">
        <v>22.96</v>
      </c>
    </row>
    <row r="68" spans="1:13" x14ac:dyDescent="0.2">
      <c r="A68" s="3">
        <v>61</v>
      </c>
      <c r="B68" s="59">
        <v>1.2413E-2</v>
      </c>
      <c r="C68" s="59">
        <v>1.2336E-2</v>
      </c>
      <c r="D68" s="60">
        <v>87208.3</v>
      </c>
      <c r="E68" s="60">
        <v>1075.8</v>
      </c>
      <c r="F68" s="61">
        <v>18.690000000000001</v>
      </c>
      <c r="G68" s="3" t="s">
        <v>12</v>
      </c>
      <c r="H68" s="3">
        <v>61</v>
      </c>
      <c r="I68" s="59">
        <v>7.5839999999999996E-3</v>
      </c>
      <c r="J68" s="59">
        <v>7.5560000000000002E-3</v>
      </c>
      <c r="K68" s="60">
        <v>91947.4</v>
      </c>
      <c r="L68" s="60">
        <v>694.7</v>
      </c>
      <c r="M68" s="61">
        <v>22.12</v>
      </c>
    </row>
    <row r="69" spans="1:13" x14ac:dyDescent="0.2">
      <c r="A69" s="3">
        <v>62</v>
      </c>
      <c r="B69" s="59">
        <v>1.3681E-2</v>
      </c>
      <c r="C69" s="59">
        <v>1.3587999999999999E-2</v>
      </c>
      <c r="D69" s="60">
        <v>86132.4</v>
      </c>
      <c r="E69" s="60">
        <v>1170.4000000000001</v>
      </c>
      <c r="F69" s="61">
        <v>17.91</v>
      </c>
      <c r="G69" s="3" t="s">
        <v>12</v>
      </c>
      <c r="H69" s="3">
        <v>62</v>
      </c>
      <c r="I69" s="59">
        <v>8.1659999999999996E-3</v>
      </c>
      <c r="J69" s="59">
        <v>8.1329999999999996E-3</v>
      </c>
      <c r="K69" s="60">
        <v>91252.7</v>
      </c>
      <c r="L69" s="60">
        <v>742.2</v>
      </c>
      <c r="M69" s="61">
        <v>21.29</v>
      </c>
    </row>
    <row r="70" spans="1:13" x14ac:dyDescent="0.2">
      <c r="A70" s="3">
        <v>63</v>
      </c>
      <c r="B70" s="59">
        <v>1.4971999999999999E-2</v>
      </c>
      <c r="C70" s="59">
        <v>1.4860999999999999E-2</v>
      </c>
      <c r="D70" s="60">
        <v>84962.1</v>
      </c>
      <c r="E70" s="60">
        <v>1262.5999999999999</v>
      </c>
      <c r="F70" s="61">
        <v>17.149999999999999</v>
      </c>
      <c r="G70" s="3" t="s">
        <v>12</v>
      </c>
      <c r="H70" s="3">
        <v>63</v>
      </c>
      <c r="I70" s="59">
        <v>8.9750000000000003E-3</v>
      </c>
      <c r="J70" s="59">
        <v>8.9350000000000002E-3</v>
      </c>
      <c r="K70" s="60">
        <v>90510.5</v>
      </c>
      <c r="L70" s="60">
        <v>808.7</v>
      </c>
      <c r="M70" s="61">
        <v>20.46</v>
      </c>
    </row>
    <row r="71" spans="1:13" x14ac:dyDescent="0.2">
      <c r="A71" s="3">
        <v>64</v>
      </c>
      <c r="B71" s="59">
        <v>1.6223999999999999E-2</v>
      </c>
      <c r="C71" s="59">
        <v>1.6094000000000001E-2</v>
      </c>
      <c r="D71" s="60">
        <v>83699.5</v>
      </c>
      <c r="E71" s="60">
        <v>1347</v>
      </c>
      <c r="F71" s="61">
        <v>16.399999999999999</v>
      </c>
      <c r="G71" s="3" t="s">
        <v>12</v>
      </c>
      <c r="H71" s="3">
        <v>64</v>
      </c>
      <c r="I71" s="59">
        <v>9.9830000000000006E-3</v>
      </c>
      <c r="J71" s="59">
        <v>9.9340000000000001E-3</v>
      </c>
      <c r="K71" s="60">
        <v>89701.8</v>
      </c>
      <c r="L71" s="60">
        <v>891.1</v>
      </c>
      <c r="M71" s="61">
        <v>19.64</v>
      </c>
    </row>
    <row r="72" spans="1:13" x14ac:dyDescent="0.2">
      <c r="A72" s="3">
        <v>65</v>
      </c>
      <c r="B72" s="59">
        <v>1.8466E-2</v>
      </c>
      <c r="C72" s="59">
        <v>1.8297000000000001E-2</v>
      </c>
      <c r="D72" s="60">
        <v>82352.5</v>
      </c>
      <c r="E72" s="60">
        <v>1506.8</v>
      </c>
      <c r="F72" s="61">
        <v>15.66</v>
      </c>
      <c r="G72" s="3" t="s">
        <v>12</v>
      </c>
      <c r="H72" s="3">
        <v>65</v>
      </c>
      <c r="I72" s="59">
        <v>1.1056E-2</v>
      </c>
      <c r="J72" s="59">
        <v>1.0995E-2</v>
      </c>
      <c r="K72" s="60">
        <v>88810.8</v>
      </c>
      <c r="L72" s="60">
        <v>976.5</v>
      </c>
      <c r="M72" s="61">
        <v>18.829999999999998</v>
      </c>
    </row>
    <row r="73" spans="1:13" x14ac:dyDescent="0.2">
      <c r="A73" s="3">
        <v>66</v>
      </c>
      <c r="B73" s="59">
        <v>2.0566999999999998E-2</v>
      </c>
      <c r="C73" s="59">
        <v>2.0358000000000001E-2</v>
      </c>
      <c r="D73" s="60">
        <v>80845.600000000006</v>
      </c>
      <c r="E73" s="60">
        <v>1645.8</v>
      </c>
      <c r="F73" s="61">
        <v>14.95</v>
      </c>
      <c r="G73" s="3" t="s">
        <v>12</v>
      </c>
      <c r="H73" s="3">
        <v>66</v>
      </c>
      <c r="I73" s="59">
        <v>1.2163E-2</v>
      </c>
      <c r="J73" s="59">
        <v>1.209E-2</v>
      </c>
      <c r="K73" s="60">
        <v>87834.3</v>
      </c>
      <c r="L73" s="60">
        <v>1061.9000000000001</v>
      </c>
      <c r="M73" s="61">
        <v>18.03</v>
      </c>
    </row>
    <row r="74" spans="1:13" x14ac:dyDescent="0.2">
      <c r="A74" s="3">
        <v>67</v>
      </c>
      <c r="B74" s="59">
        <v>2.3043000000000001E-2</v>
      </c>
      <c r="C74" s="59">
        <v>2.2780999999999999E-2</v>
      </c>
      <c r="D74" s="60">
        <v>79199.8</v>
      </c>
      <c r="E74" s="60">
        <v>1804.2</v>
      </c>
      <c r="F74" s="61">
        <v>14.25</v>
      </c>
      <c r="G74" s="3" t="s">
        <v>12</v>
      </c>
      <c r="H74" s="3">
        <v>67</v>
      </c>
      <c r="I74" s="59">
        <v>1.3594999999999999E-2</v>
      </c>
      <c r="J74" s="59">
        <v>1.3504E-2</v>
      </c>
      <c r="K74" s="60">
        <v>86772.4</v>
      </c>
      <c r="L74" s="60">
        <v>1171.7</v>
      </c>
      <c r="M74" s="61">
        <v>17.25</v>
      </c>
    </row>
    <row r="75" spans="1:13" x14ac:dyDescent="0.2">
      <c r="A75" s="3">
        <v>68</v>
      </c>
      <c r="B75" s="59">
        <v>2.5023E-2</v>
      </c>
      <c r="C75" s="59">
        <v>2.4714E-2</v>
      </c>
      <c r="D75" s="60">
        <v>77395.600000000006</v>
      </c>
      <c r="E75" s="60">
        <v>1912.7</v>
      </c>
      <c r="F75" s="61">
        <v>13.57</v>
      </c>
      <c r="G75" s="3" t="s">
        <v>12</v>
      </c>
      <c r="H75" s="3">
        <v>68</v>
      </c>
      <c r="I75" s="59">
        <v>1.4992999999999999E-2</v>
      </c>
      <c r="J75" s="59">
        <v>1.4881E-2</v>
      </c>
      <c r="K75" s="60">
        <v>85600.7</v>
      </c>
      <c r="L75" s="60">
        <v>1273.9000000000001</v>
      </c>
      <c r="M75" s="61">
        <v>16.48</v>
      </c>
    </row>
    <row r="76" spans="1:13" x14ac:dyDescent="0.2">
      <c r="A76" s="3">
        <v>69</v>
      </c>
      <c r="B76" s="59">
        <v>2.8292999999999999E-2</v>
      </c>
      <c r="C76" s="59">
        <v>2.7897999999999999E-2</v>
      </c>
      <c r="D76" s="60">
        <v>75482.8</v>
      </c>
      <c r="E76" s="60">
        <v>2105.9</v>
      </c>
      <c r="F76" s="61">
        <v>12.9</v>
      </c>
      <c r="G76" s="3" t="s">
        <v>12</v>
      </c>
      <c r="H76" s="3">
        <v>69</v>
      </c>
      <c r="I76" s="59">
        <v>1.6868999999999999E-2</v>
      </c>
      <c r="J76" s="59">
        <v>1.6728E-2</v>
      </c>
      <c r="K76" s="60">
        <v>84326.8</v>
      </c>
      <c r="L76" s="60">
        <v>1410.6</v>
      </c>
      <c r="M76" s="61">
        <v>15.72</v>
      </c>
    </row>
    <row r="77" spans="1:13" x14ac:dyDescent="0.2">
      <c r="A77" s="3">
        <v>70</v>
      </c>
      <c r="B77" s="59">
        <v>3.1382E-2</v>
      </c>
      <c r="C77" s="59">
        <v>3.0897000000000001E-2</v>
      </c>
      <c r="D77" s="60">
        <v>73377</v>
      </c>
      <c r="E77" s="60">
        <v>2267.1</v>
      </c>
      <c r="F77" s="61">
        <v>12.25</v>
      </c>
      <c r="G77" s="3" t="s">
        <v>12</v>
      </c>
      <c r="H77" s="3">
        <v>70</v>
      </c>
      <c r="I77" s="59">
        <v>1.8908999999999999E-2</v>
      </c>
      <c r="J77" s="59">
        <v>1.8731999999999999E-2</v>
      </c>
      <c r="K77" s="60">
        <v>82916.2</v>
      </c>
      <c r="L77" s="60">
        <v>1553.2</v>
      </c>
      <c r="M77" s="61">
        <v>14.98</v>
      </c>
    </row>
    <row r="78" spans="1:13" x14ac:dyDescent="0.2">
      <c r="A78" s="3">
        <v>71</v>
      </c>
      <c r="B78" s="59">
        <v>3.5094E-2</v>
      </c>
      <c r="C78" s="59">
        <v>3.4488999999999999E-2</v>
      </c>
      <c r="D78" s="60">
        <v>71109.8</v>
      </c>
      <c r="E78" s="60">
        <v>2452.5</v>
      </c>
      <c r="F78" s="61">
        <v>11.63</v>
      </c>
      <c r="G78" s="3" t="s">
        <v>12</v>
      </c>
      <c r="H78" s="3">
        <v>71</v>
      </c>
      <c r="I78" s="59">
        <v>2.1273E-2</v>
      </c>
      <c r="J78" s="59">
        <v>2.1048999999999998E-2</v>
      </c>
      <c r="K78" s="60">
        <v>81363.100000000006</v>
      </c>
      <c r="L78" s="60">
        <v>1712.6</v>
      </c>
      <c r="M78" s="61">
        <v>14.25</v>
      </c>
    </row>
    <row r="79" spans="1:13" x14ac:dyDescent="0.2">
      <c r="A79" s="3">
        <v>72</v>
      </c>
      <c r="B79" s="59">
        <v>3.9057000000000001E-2</v>
      </c>
      <c r="C79" s="59">
        <v>3.8309000000000003E-2</v>
      </c>
      <c r="D79" s="60">
        <v>68657.3</v>
      </c>
      <c r="E79" s="60">
        <v>2630.2</v>
      </c>
      <c r="F79" s="61">
        <v>11.03</v>
      </c>
      <c r="G79" s="3" t="s">
        <v>12</v>
      </c>
      <c r="H79" s="3">
        <v>72</v>
      </c>
      <c r="I79" s="59">
        <v>2.3716999999999998E-2</v>
      </c>
      <c r="J79" s="59">
        <v>2.3439000000000002E-2</v>
      </c>
      <c r="K79" s="60">
        <v>79650.5</v>
      </c>
      <c r="L79" s="60">
        <v>1866.9</v>
      </c>
      <c r="M79" s="61">
        <v>13.55</v>
      </c>
    </row>
    <row r="80" spans="1:13" x14ac:dyDescent="0.2">
      <c r="A80" s="3">
        <v>73</v>
      </c>
      <c r="B80" s="59">
        <v>4.3632999999999998E-2</v>
      </c>
      <c r="C80" s="59">
        <v>4.2701999999999997E-2</v>
      </c>
      <c r="D80" s="60">
        <v>66027.199999999997</v>
      </c>
      <c r="E80" s="60">
        <v>2819.5</v>
      </c>
      <c r="F80" s="61">
        <v>10.45</v>
      </c>
      <c r="G80" s="3" t="s">
        <v>12</v>
      </c>
      <c r="H80" s="3">
        <v>73</v>
      </c>
      <c r="I80" s="59">
        <v>2.6623999999999998E-2</v>
      </c>
      <c r="J80" s="59">
        <v>2.6273999999999999E-2</v>
      </c>
      <c r="K80" s="60">
        <v>77783.600000000006</v>
      </c>
      <c r="L80" s="60">
        <v>2043.7</v>
      </c>
      <c r="M80" s="61">
        <v>12.86</v>
      </c>
    </row>
    <row r="81" spans="1:13" x14ac:dyDescent="0.2">
      <c r="A81" s="3">
        <v>74</v>
      </c>
      <c r="B81" s="59">
        <v>4.8146000000000001E-2</v>
      </c>
      <c r="C81" s="59">
        <v>4.7014E-2</v>
      </c>
      <c r="D81" s="60">
        <v>63207.7</v>
      </c>
      <c r="E81" s="60">
        <v>2971.6</v>
      </c>
      <c r="F81" s="61">
        <v>9.89</v>
      </c>
      <c r="G81" s="3" t="s">
        <v>12</v>
      </c>
      <c r="H81" s="3">
        <v>74</v>
      </c>
      <c r="I81" s="59">
        <v>2.9725999999999999E-2</v>
      </c>
      <c r="J81" s="59">
        <v>2.9291000000000001E-2</v>
      </c>
      <c r="K81" s="60">
        <v>75739.899999999994</v>
      </c>
      <c r="L81" s="60">
        <v>2218.5</v>
      </c>
      <c r="M81" s="61">
        <v>12.19</v>
      </c>
    </row>
    <row r="82" spans="1:13" x14ac:dyDescent="0.2">
      <c r="A82" s="3">
        <v>75</v>
      </c>
      <c r="B82" s="59">
        <v>5.3321E-2</v>
      </c>
      <c r="C82" s="59">
        <v>5.1936000000000003E-2</v>
      </c>
      <c r="D82" s="60">
        <v>60236.1</v>
      </c>
      <c r="E82" s="60">
        <v>3128.4</v>
      </c>
      <c r="F82" s="61">
        <v>9.35</v>
      </c>
      <c r="G82" s="3" t="s">
        <v>12</v>
      </c>
      <c r="H82" s="3">
        <v>75</v>
      </c>
      <c r="I82" s="59">
        <v>3.2864999999999998E-2</v>
      </c>
      <c r="J82" s="59">
        <v>3.2334000000000002E-2</v>
      </c>
      <c r="K82" s="60">
        <v>73521.399999999994</v>
      </c>
      <c r="L82" s="60">
        <v>2377.1999999999998</v>
      </c>
      <c r="M82" s="61">
        <v>11.55</v>
      </c>
    </row>
    <row r="83" spans="1:13" x14ac:dyDescent="0.2">
      <c r="A83" s="3">
        <v>76</v>
      </c>
      <c r="B83" s="59">
        <v>5.8255000000000001E-2</v>
      </c>
      <c r="C83" s="59">
        <v>5.6606999999999998E-2</v>
      </c>
      <c r="D83" s="60">
        <v>57107.6</v>
      </c>
      <c r="E83" s="60">
        <v>3232.7</v>
      </c>
      <c r="F83" s="61">
        <v>8.84</v>
      </c>
      <c r="G83" s="3" t="s">
        <v>12</v>
      </c>
      <c r="H83" s="3">
        <v>76</v>
      </c>
      <c r="I83" s="59">
        <v>3.6749999999999998E-2</v>
      </c>
      <c r="J83" s="59">
        <v>3.6087000000000001E-2</v>
      </c>
      <c r="K83" s="60">
        <v>71144.100000000006</v>
      </c>
      <c r="L83" s="60">
        <v>2567.4</v>
      </c>
      <c r="M83" s="61">
        <v>10.92</v>
      </c>
    </row>
    <row r="84" spans="1:13" x14ac:dyDescent="0.2">
      <c r="A84" s="3">
        <v>77</v>
      </c>
      <c r="B84" s="59">
        <v>6.4842999999999998E-2</v>
      </c>
      <c r="C84" s="59">
        <v>6.2807000000000002E-2</v>
      </c>
      <c r="D84" s="60">
        <v>53874.9</v>
      </c>
      <c r="E84" s="60">
        <v>3383.7</v>
      </c>
      <c r="F84" s="61">
        <v>8.34</v>
      </c>
      <c r="G84" s="3" t="s">
        <v>12</v>
      </c>
      <c r="H84" s="3">
        <v>77</v>
      </c>
      <c r="I84" s="59">
        <v>4.0625000000000001E-2</v>
      </c>
      <c r="J84" s="59">
        <v>3.9815999999999997E-2</v>
      </c>
      <c r="K84" s="60">
        <v>68576.800000000003</v>
      </c>
      <c r="L84" s="60">
        <v>2730.5</v>
      </c>
      <c r="M84" s="61">
        <v>10.31</v>
      </c>
    </row>
    <row r="85" spans="1:13" x14ac:dyDescent="0.2">
      <c r="A85" s="3">
        <v>78</v>
      </c>
      <c r="B85" s="59">
        <v>7.1456000000000006E-2</v>
      </c>
      <c r="C85" s="59">
        <v>6.8990999999999997E-2</v>
      </c>
      <c r="D85" s="60">
        <v>50491.199999999997</v>
      </c>
      <c r="E85" s="60">
        <v>3483.4</v>
      </c>
      <c r="F85" s="61">
        <v>7.86</v>
      </c>
      <c r="G85" s="3" t="s">
        <v>12</v>
      </c>
      <c r="H85" s="3">
        <v>78</v>
      </c>
      <c r="I85" s="59">
        <v>4.5005999999999997E-2</v>
      </c>
      <c r="J85" s="59">
        <v>4.4016E-2</v>
      </c>
      <c r="K85" s="60">
        <v>65846.3</v>
      </c>
      <c r="L85" s="60">
        <v>2898.3</v>
      </c>
      <c r="M85" s="61">
        <v>9.7100000000000009</v>
      </c>
    </row>
    <row r="86" spans="1:13" x14ac:dyDescent="0.2">
      <c r="A86" s="3">
        <v>79</v>
      </c>
      <c r="B86" s="59">
        <v>7.7548000000000006E-2</v>
      </c>
      <c r="C86" s="59">
        <v>7.4652999999999997E-2</v>
      </c>
      <c r="D86" s="60">
        <v>47007.8</v>
      </c>
      <c r="E86" s="60">
        <v>3509.3</v>
      </c>
      <c r="F86" s="61">
        <v>7.41</v>
      </c>
      <c r="G86" s="3" t="s">
        <v>12</v>
      </c>
      <c r="H86" s="3">
        <v>79</v>
      </c>
      <c r="I86" s="59">
        <v>4.9213E-2</v>
      </c>
      <c r="J86" s="59">
        <v>4.8030999999999997E-2</v>
      </c>
      <c r="K86" s="60">
        <v>62948</v>
      </c>
      <c r="L86" s="60">
        <v>3023.5</v>
      </c>
      <c r="M86" s="61">
        <v>9.14</v>
      </c>
    </row>
    <row r="87" spans="1:13" x14ac:dyDescent="0.2">
      <c r="A87" s="3">
        <v>80</v>
      </c>
      <c r="B87" s="59">
        <v>8.3384E-2</v>
      </c>
      <c r="C87" s="59">
        <v>8.0046000000000006E-2</v>
      </c>
      <c r="D87" s="60">
        <v>43498.5</v>
      </c>
      <c r="E87" s="60">
        <v>3481.9</v>
      </c>
      <c r="F87" s="61">
        <v>6.97</v>
      </c>
      <c r="G87" s="3" t="s">
        <v>12</v>
      </c>
      <c r="H87" s="3">
        <v>80</v>
      </c>
      <c r="I87" s="59">
        <v>5.5063000000000001E-2</v>
      </c>
      <c r="J87" s="59">
        <v>5.3587999999999997E-2</v>
      </c>
      <c r="K87" s="60">
        <v>59924.6</v>
      </c>
      <c r="L87" s="60">
        <v>3211.2</v>
      </c>
      <c r="M87" s="61">
        <v>8.57</v>
      </c>
    </row>
    <row r="88" spans="1:13" x14ac:dyDescent="0.2">
      <c r="A88" s="3">
        <v>81</v>
      </c>
      <c r="B88" s="59">
        <v>9.1482999999999995E-2</v>
      </c>
      <c r="C88" s="59">
        <v>8.7481000000000003E-2</v>
      </c>
      <c r="D88" s="60">
        <v>40016.6</v>
      </c>
      <c r="E88" s="60">
        <v>3500.7</v>
      </c>
      <c r="F88" s="61">
        <v>6.53</v>
      </c>
      <c r="G88" s="3" t="s">
        <v>12</v>
      </c>
      <c r="H88" s="3">
        <v>81</v>
      </c>
      <c r="I88" s="59">
        <v>6.1596999999999999E-2</v>
      </c>
      <c r="J88" s="59">
        <v>5.9755999999999997E-2</v>
      </c>
      <c r="K88" s="60">
        <v>56713.4</v>
      </c>
      <c r="L88" s="60">
        <v>3389</v>
      </c>
      <c r="M88" s="61">
        <v>8.0299999999999994</v>
      </c>
    </row>
    <row r="89" spans="1:13" x14ac:dyDescent="0.2">
      <c r="A89" s="3">
        <v>82</v>
      </c>
      <c r="B89" s="59">
        <v>0.10284500000000001</v>
      </c>
      <c r="C89" s="59">
        <v>9.7814999999999999E-2</v>
      </c>
      <c r="D89" s="60">
        <v>36515.9</v>
      </c>
      <c r="E89" s="60">
        <v>3571.8</v>
      </c>
      <c r="F89" s="61">
        <v>6.11</v>
      </c>
      <c r="G89" s="3" t="s">
        <v>12</v>
      </c>
      <c r="H89" s="3">
        <v>82</v>
      </c>
      <c r="I89" s="59">
        <v>6.9674E-2</v>
      </c>
      <c r="J89" s="59">
        <v>6.7329E-2</v>
      </c>
      <c r="K89" s="60">
        <v>53324.4</v>
      </c>
      <c r="L89" s="60">
        <v>3590.3</v>
      </c>
      <c r="M89" s="61">
        <v>7.51</v>
      </c>
    </row>
    <row r="90" spans="1:13" x14ac:dyDescent="0.2">
      <c r="A90" s="3">
        <v>83</v>
      </c>
      <c r="B90" s="59">
        <v>0.11759799999999999</v>
      </c>
      <c r="C90" s="59">
        <v>0.111068</v>
      </c>
      <c r="D90" s="60">
        <v>32944.1</v>
      </c>
      <c r="E90" s="60">
        <v>3659</v>
      </c>
      <c r="F90" s="61">
        <v>5.71</v>
      </c>
      <c r="G90" s="3" t="s">
        <v>12</v>
      </c>
      <c r="H90" s="3">
        <v>83</v>
      </c>
      <c r="I90" s="59">
        <v>7.9202999999999996E-2</v>
      </c>
      <c r="J90" s="59">
        <v>7.6186000000000004E-2</v>
      </c>
      <c r="K90" s="60">
        <v>49734.1</v>
      </c>
      <c r="L90" s="60">
        <v>3789</v>
      </c>
      <c r="M90" s="61">
        <v>7.01</v>
      </c>
    </row>
    <row r="91" spans="1:13" x14ac:dyDescent="0.2">
      <c r="A91" s="3">
        <v>84</v>
      </c>
      <c r="B91" s="59">
        <v>0.12895999999999999</v>
      </c>
      <c r="C91" s="59">
        <v>0.12114800000000001</v>
      </c>
      <c r="D91" s="60">
        <v>29285.1</v>
      </c>
      <c r="E91" s="60">
        <v>3547.8</v>
      </c>
      <c r="F91" s="61">
        <v>5.37</v>
      </c>
      <c r="G91" s="3" t="s">
        <v>12</v>
      </c>
      <c r="H91" s="3">
        <v>84</v>
      </c>
      <c r="I91" s="59">
        <v>8.8641999999999999E-2</v>
      </c>
      <c r="J91" s="59">
        <v>8.4879999999999997E-2</v>
      </c>
      <c r="K91" s="60">
        <v>45945.1</v>
      </c>
      <c r="L91" s="60">
        <v>3899.8</v>
      </c>
      <c r="M91" s="61">
        <v>6.55</v>
      </c>
    </row>
    <row r="92" spans="1:13" x14ac:dyDescent="0.2">
      <c r="A92" s="3">
        <v>85</v>
      </c>
      <c r="B92" s="59">
        <v>0.14257800000000001</v>
      </c>
      <c r="C92" s="59">
        <v>0.13309000000000001</v>
      </c>
      <c r="D92" s="60">
        <v>25737.200000000001</v>
      </c>
      <c r="E92" s="60">
        <v>3425.4</v>
      </c>
      <c r="F92" s="61">
        <v>5.04</v>
      </c>
      <c r="G92" s="3" t="s">
        <v>12</v>
      </c>
      <c r="H92" s="3">
        <v>85</v>
      </c>
      <c r="I92" s="59">
        <v>9.9475999999999995E-2</v>
      </c>
      <c r="J92" s="59">
        <v>9.4763E-2</v>
      </c>
      <c r="K92" s="60">
        <v>42045.3</v>
      </c>
      <c r="L92" s="60">
        <v>3984.3</v>
      </c>
      <c r="M92" s="61">
        <v>6.11</v>
      </c>
    </row>
    <row r="93" spans="1:13" x14ac:dyDescent="0.2">
      <c r="A93" s="3">
        <v>86</v>
      </c>
      <c r="B93" s="59">
        <v>0.15356700000000001</v>
      </c>
      <c r="C93" s="59">
        <v>0.14261699999999999</v>
      </c>
      <c r="D93" s="60">
        <v>22311.9</v>
      </c>
      <c r="E93" s="60">
        <v>3182</v>
      </c>
      <c r="F93" s="61">
        <v>4.7300000000000004</v>
      </c>
      <c r="G93" s="3" t="s">
        <v>12</v>
      </c>
      <c r="H93" s="3">
        <v>86</v>
      </c>
      <c r="I93" s="59">
        <v>0.109191</v>
      </c>
      <c r="J93" s="59">
        <v>0.10353800000000001</v>
      </c>
      <c r="K93" s="60">
        <v>38060.9</v>
      </c>
      <c r="L93" s="60">
        <v>3940.8</v>
      </c>
      <c r="M93" s="61">
        <v>5.7</v>
      </c>
    </row>
    <row r="94" spans="1:13" x14ac:dyDescent="0.2">
      <c r="A94" s="3">
        <v>87</v>
      </c>
      <c r="B94" s="59">
        <v>0.167325</v>
      </c>
      <c r="C94" s="59">
        <v>0.15440699999999999</v>
      </c>
      <c r="D94" s="60">
        <v>19129.8</v>
      </c>
      <c r="E94" s="60">
        <v>2953.8</v>
      </c>
      <c r="F94" s="61">
        <v>4.4400000000000004</v>
      </c>
      <c r="G94" s="3" t="s">
        <v>12</v>
      </c>
      <c r="H94" s="3">
        <v>87</v>
      </c>
      <c r="I94" s="59">
        <v>0.12266299999999999</v>
      </c>
      <c r="J94" s="59">
        <v>0.115575</v>
      </c>
      <c r="K94" s="60">
        <v>34120.199999999997</v>
      </c>
      <c r="L94" s="60">
        <v>3943.4</v>
      </c>
      <c r="M94" s="61">
        <v>5.3</v>
      </c>
    </row>
    <row r="95" spans="1:13" x14ac:dyDescent="0.2">
      <c r="A95" s="3">
        <v>88</v>
      </c>
      <c r="B95" s="59">
        <v>0.18732699999999999</v>
      </c>
      <c r="C95" s="59">
        <v>0.17128399999999999</v>
      </c>
      <c r="D95" s="60">
        <v>16176</v>
      </c>
      <c r="E95" s="60">
        <v>2770.7</v>
      </c>
      <c r="F95" s="61">
        <v>4.16</v>
      </c>
      <c r="G95" s="3" t="s">
        <v>12</v>
      </c>
      <c r="H95" s="3">
        <v>88</v>
      </c>
      <c r="I95" s="59">
        <v>0.13645499999999999</v>
      </c>
      <c r="J95" s="59">
        <v>0.12773999999999999</v>
      </c>
      <c r="K95" s="60">
        <v>30176.799999999999</v>
      </c>
      <c r="L95" s="60">
        <v>3854.8</v>
      </c>
      <c r="M95" s="61">
        <v>4.93</v>
      </c>
    </row>
    <row r="96" spans="1:13" x14ac:dyDescent="0.2">
      <c r="A96" s="3">
        <v>89</v>
      </c>
      <c r="B96" s="59">
        <v>0.202763</v>
      </c>
      <c r="C96" s="59">
        <v>0.18409900000000001</v>
      </c>
      <c r="D96" s="60">
        <v>13405.4</v>
      </c>
      <c r="E96" s="60">
        <v>2467.9</v>
      </c>
      <c r="F96" s="61">
        <v>3.91</v>
      </c>
      <c r="G96" s="3" t="s">
        <v>12</v>
      </c>
      <c r="H96" s="3">
        <v>89</v>
      </c>
      <c r="I96" s="59">
        <v>0.15310199999999999</v>
      </c>
      <c r="J96" s="59">
        <v>0.14221500000000001</v>
      </c>
      <c r="K96" s="60">
        <v>26322</v>
      </c>
      <c r="L96" s="60">
        <v>3743.4</v>
      </c>
      <c r="M96" s="61">
        <v>4.58</v>
      </c>
    </row>
    <row r="97" spans="1:13" x14ac:dyDescent="0.2">
      <c r="A97" s="3">
        <v>90</v>
      </c>
      <c r="B97" s="59">
        <v>0.213898</v>
      </c>
      <c r="C97" s="59">
        <v>0.19323199999999999</v>
      </c>
      <c r="D97" s="60">
        <v>10937.4</v>
      </c>
      <c r="E97" s="60">
        <v>2113.5</v>
      </c>
      <c r="F97" s="61">
        <v>3.68</v>
      </c>
      <c r="G97" s="3" t="s">
        <v>12</v>
      </c>
      <c r="H97" s="3">
        <v>90</v>
      </c>
      <c r="I97" s="59">
        <v>0.16785800000000001</v>
      </c>
      <c r="J97" s="59">
        <v>0.15486</v>
      </c>
      <c r="K97" s="60">
        <v>22578.6</v>
      </c>
      <c r="L97" s="60">
        <v>3496.5</v>
      </c>
      <c r="M97" s="61">
        <v>4.25</v>
      </c>
    </row>
    <row r="98" spans="1:13" x14ac:dyDescent="0.2">
      <c r="A98" s="3">
        <v>91</v>
      </c>
      <c r="B98" s="59">
        <v>0.227047</v>
      </c>
      <c r="C98" s="59">
        <v>0.2039</v>
      </c>
      <c r="D98" s="60">
        <v>8824</v>
      </c>
      <c r="E98" s="60">
        <v>1799.2</v>
      </c>
      <c r="F98" s="61">
        <v>3.44</v>
      </c>
      <c r="G98" s="3" t="s">
        <v>12</v>
      </c>
      <c r="H98" s="3">
        <v>91</v>
      </c>
      <c r="I98" s="59">
        <v>0.18798799999999999</v>
      </c>
      <c r="J98" s="59">
        <v>0.17183699999999999</v>
      </c>
      <c r="K98" s="60">
        <v>19082.099999999999</v>
      </c>
      <c r="L98" s="60">
        <v>3279</v>
      </c>
      <c r="M98" s="61">
        <v>3.94</v>
      </c>
    </row>
    <row r="99" spans="1:13" x14ac:dyDescent="0.2">
      <c r="A99" s="3">
        <v>92</v>
      </c>
      <c r="B99" s="59">
        <v>0.25532500000000002</v>
      </c>
      <c r="C99" s="59">
        <v>0.22642000000000001</v>
      </c>
      <c r="D99" s="60">
        <v>7024.8</v>
      </c>
      <c r="E99" s="60">
        <v>1590.5</v>
      </c>
      <c r="F99" s="61">
        <v>3.2</v>
      </c>
      <c r="G99" s="3" t="s">
        <v>12</v>
      </c>
      <c r="H99" s="3">
        <v>92</v>
      </c>
      <c r="I99" s="59">
        <v>0.20840700000000001</v>
      </c>
      <c r="J99" s="59">
        <v>0.18873999999999999</v>
      </c>
      <c r="K99" s="60">
        <v>15803.1</v>
      </c>
      <c r="L99" s="60">
        <v>2982.7</v>
      </c>
      <c r="M99" s="61">
        <v>3.65</v>
      </c>
    </row>
    <row r="100" spans="1:13" x14ac:dyDescent="0.2">
      <c r="A100" s="3">
        <v>93</v>
      </c>
      <c r="B100" s="59">
        <v>0.27683999999999997</v>
      </c>
      <c r="C100" s="59">
        <v>0.24317900000000001</v>
      </c>
      <c r="D100" s="60">
        <v>5434.2</v>
      </c>
      <c r="E100" s="60">
        <v>1321.5</v>
      </c>
      <c r="F100" s="61">
        <v>2.99</v>
      </c>
      <c r="G100" s="3" t="s">
        <v>12</v>
      </c>
      <c r="H100" s="3">
        <v>93</v>
      </c>
      <c r="I100" s="59">
        <v>0.23322499999999999</v>
      </c>
      <c r="J100" s="59">
        <v>0.208869</v>
      </c>
      <c r="K100" s="60">
        <v>12820.4</v>
      </c>
      <c r="L100" s="60">
        <v>2677.8</v>
      </c>
      <c r="M100" s="61">
        <v>3.39</v>
      </c>
    </row>
    <row r="101" spans="1:13" x14ac:dyDescent="0.2">
      <c r="A101" s="3">
        <v>94</v>
      </c>
      <c r="B101" s="59">
        <v>0.30285699999999999</v>
      </c>
      <c r="C101" s="59">
        <v>0.26302700000000001</v>
      </c>
      <c r="D101" s="60">
        <v>4112.7</v>
      </c>
      <c r="E101" s="60">
        <v>1081.8</v>
      </c>
      <c r="F101" s="61">
        <v>2.79</v>
      </c>
      <c r="G101" s="3" t="s">
        <v>12</v>
      </c>
      <c r="H101" s="3">
        <v>94</v>
      </c>
      <c r="I101" s="59">
        <v>0.25551800000000002</v>
      </c>
      <c r="J101" s="59">
        <v>0.22657099999999999</v>
      </c>
      <c r="K101" s="60">
        <v>10142.6</v>
      </c>
      <c r="L101" s="60">
        <v>2298</v>
      </c>
      <c r="M101" s="61">
        <v>3.15</v>
      </c>
    </row>
    <row r="102" spans="1:13" x14ac:dyDescent="0.2">
      <c r="A102" s="3">
        <v>95</v>
      </c>
      <c r="B102" s="59">
        <v>0.33086500000000002</v>
      </c>
      <c r="C102" s="59">
        <v>0.28389900000000001</v>
      </c>
      <c r="D102" s="60">
        <v>3031</v>
      </c>
      <c r="E102" s="60">
        <v>860.5</v>
      </c>
      <c r="F102" s="61">
        <v>2.6</v>
      </c>
      <c r="G102" s="3" t="s">
        <v>12</v>
      </c>
      <c r="H102" s="3">
        <v>95</v>
      </c>
      <c r="I102" s="59">
        <v>0.28446399999999999</v>
      </c>
      <c r="J102" s="59">
        <v>0.24904200000000001</v>
      </c>
      <c r="K102" s="60">
        <v>7844.6</v>
      </c>
      <c r="L102" s="60">
        <v>1953.6</v>
      </c>
      <c r="M102" s="61">
        <v>2.92</v>
      </c>
    </row>
    <row r="103" spans="1:13" x14ac:dyDescent="0.2">
      <c r="A103" s="3">
        <v>96</v>
      </c>
      <c r="B103" s="59">
        <v>0.35267700000000002</v>
      </c>
      <c r="C103" s="59">
        <v>0.29980899999999999</v>
      </c>
      <c r="D103" s="60">
        <v>2170.5</v>
      </c>
      <c r="E103" s="60">
        <v>650.70000000000005</v>
      </c>
      <c r="F103" s="61">
        <v>2.4300000000000002</v>
      </c>
      <c r="G103" s="3" t="s">
        <v>12</v>
      </c>
      <c r="H103" s="3">
        <v>96</v>
      </c>
      <c r="I103" s="59">
        <v>0.31216100000000002</v>
      </c>
      <c r="J103" s="59">
        <v>0.27001700000000001</v>
      </c>
      <c r="K103" s="60">
        <v>5891</v>
      </c>
      <c r="L103" s="60">
        <v>1590.7</v>
      </c>
      <c r="M103" s="61">
        <v>2.73</v>
      </c>
    </row>
    <row r="104" spans="1:13" x14ac:dyDescent="0.2">
      <c r="A104" s="3">
        <v>97</v>
      </c>
      <c r="B104" s="59">
        <v>0.40694900000000001</v>
      </c>
      <c r="C104" s="59">
        <v>0.33814499999999997</v>
      </c>
      <c r="D104" s="60">
        <v>1519.8</v>
      </c>
      <c r="E104" s="60">
        <v>513.9</v>
      </c>
      <c r="F104" s="61">
        <v>2.2599999999999998</v>
      </c>
      <c r="G104" s="3" t="s">
        <v>12</v>
      </c>
      <c r="H104" s="3">
        <v>97</v>
      </c>
      <c r="I104" s="59">
        <v>0.33600200000000002</v>
      </c>
      <c r="J104" s="59">
        <v>0.28767300000000001</v>
      </c>
      <c r="K104" s="60">
        <v>4300.3</v>
      </c>
      <c r="L104" s="60">
        <v>1237.0999999999999</v>
      </c>
      <c r="M104" s="61">
        <v>2.5499999999999998</v>
      </c>
    </row>
    <row r="105" spans="1:13" x14ac:dyDescent="0.2">
      <c r="A105" s="3">
        <v>98</v>
      </c>
      <c r="B105" s="59">
        <v>0.42625600000000002</v>
      </c>
      <c r="C105" s="59">
        <v>0.35136899999999999</v>
      </c>
      <c r="D105" s="60">
        <v>1005.9</v>
      </c>
      <c r="E105" s="60">
        <v>353.4</v>
      </c>
      <c r="F105" s="61">
        <v>2.16</v>
      </c>
      <c r="G105" s="3" t="s">
        <v>12</v>
      </c>
      <c r="H105" s="3">
        <v>98</v>
      </c>
      <c r="I105" s="59">
        <v>0.37058000000000002</v>
      </c>
      <c r="J105" s="59">
        <v>0.31264999999999998</v>
      </c>
      <c r="K105" s="60">
        <v>3063.2</v>
      </c>
      <c r="L105" s="60">
        <v>957.7</v>
      </c>
      <c r="M105" s="61">
        <v>2.38</v>
      </c>
    </row>
    <row r="106" spans="1:13" x14ac:dyDescent="0.2">
      <c r="A106" s="3">
        <v>99</v>
      </c>
      <c r="B106" s="59">
        <v>0.44136799999999998</v>
      </c>
      <c r="C106" s="59">
        <v>0.36157400000000001</v>
      </c>
      <c r="D106" s="60">
        <v>652.4</v>
      </c>
      <c r="E106" s="60">
        <v>235.9</v>
      </c>
      <c r="F106" s="61">
        <v>2.06</v>
      </c>
      <c r="G106" s="3" t="s">
        <v>12</v>
      </c>
      <c r="H106" s="3">
        <v>99</v>
      </c>
      <c r="I106" s="59">
        <v>0.38670199999999999</v>
      </c>
      <c r="J106" s="59">
        <v>0.32404699999999997</v>
      </c>
      <c r="K106" s="60">
        <v>2105.5</v>
      </c>
      <c r="L106" s="60">
        <v>682.3</v>
      </c>
      <c r="M106" s="61">
        <v>2.2400000000000002</v>
      </c>
    </row>
    <row r="107" spans="1:13" x14ac:dyDescent="0.2">
      <c r="A107" s="3">
        <v>100</v>
      </c>
      <c r="B107" s="3">
        <v>0.47419699999999998</v>
      </c>
      <c r="C107" s="3">
        <v>0.38331399999999999</v>
      </c>
      <c r="D107" s="3">
        <v>416.5</v>
      </c>
      <c r="E107" s="3">
        <v>159.69999999999999</v>
      </c>
      <c r="F107" s="3">
        <v>1.95</v>
      </c>
      <c r="G107" s="3" t="s">
        <v>12</v>
      </c>
      <c r="H107" s="3">
        <v>100</v>
      </c>
      <c r="I107" s="3">
        <v>0.42735600000000001</v>
      </c>
      <c r="J107" s="3">
        <v>0.35211599999999998</v>
      </c>
      <c r="K107" s="3">
        <v>1423.2</v>
      </c>
      <c r="L107" s="3">
        <v>501.1</v>
      </c>
      <c r="M107" s="3">
        <v>2.0699999999999998</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29</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6.3029999999999996E-3</v>
      </c>
      <c r="C7" s="59">
        <v>6.2830000000000004E-3</v>
      </c>
      <c r="D7" s="60">
        <v>100000</v>
      </c>
      <c r="E7" s="60">
        <v>628.29999999999995</v>
      </c>
      <c r="F7" s="61">
        <v>75.010000000000005</v>
      </c>
      <c r="G7" s="3" t="s">
        <v>12</v>
      </c>
      <c r="H7" s="3">
        <v>0</v>
      </c>
      <c r="I7" s="59">
        <v>5.0470000000000003E-3</v>
      </c>
      <c r="J7" s="59">
        <v>5.0350000000000004E-3</v>
      </c>
      <c r="K7" s="60">
        <v>100000</v>
      </c>
      <c r="L7" s="60">
        <v>503.5</v>
      </c>
      <c r="M7" s="61">
        <v>79.91</v>
      </c>
    </row>
    <row r="8" spans="1:13" x14ac:dyDescent="0.2">
      <c r="A8" s="3">
        <v>1</v>
      </c>
      <c r="B8" s="59">
        <v>4.8799999999999999E-4</v>
      </c>
      <c r="C8" s="59">
        <v>4.8700000000000002E-4</v>
      </c>
      <c r="D8" s="60">
        <v>99371.7</v>
      </c>
      <c r="E8" s="60">
        <v>48.4</v>
      </c>
      <c r="F8" s="61">
        <v>74.48</v>
      </c>
      <c r="G8" s="3" t="s">
        <v>12</v>
      </c>
      <c r="H8" s="3">
        <v>1</v>
      </c>
      <c r="I8" s="59">
        <v>3.7800000000000003E-4</v>
      </c>
      <c r="J8" s="59">
        <v>3.7800000000000003E-4</v>
      </c>
      <c r="K8" s="60">
        <v>99496.5</v>
      </c>
      <c r="L8" s="60">
        <v>37.6</v>
      </c>
      <c r="M8" s="61">
        <v>79.31</v>
      </c>
    </row>
    <row r="9" spans="1:13" x14ac:dyDescent="0.2">
      <c r="A9" s="3">
        <v>2</v>
      </c>
      <c r="B9" s="59">
        <v>3.0699999999999998E-4</v>
      </c>
      <c r="C9" s="59">
        <v>3.0699999999999998E-4</v>
      </c>
      <c r="D9" s="60">
        <v>99323.3</v>
      </c>
      <c r="E9" s="60">
        <v>30.5</v>
      </c>
      <c r="F9" s="61">
        <v>73.52</v>
      </c>
      <c r="G9" s="3" t="s">
        <v>12</v>
      </c>
      <c r="H9" s="3">
        <v>2</v>
      </c>
      <c r="I9" s="59">
        <v>2.42E-4</v>
      </c>
      <c r="J9" s="59">
        <v>2.42E-4</v>
      </c>
      <c r="K9" s="60">
        <v>99458.9</v>
      </c>
      <c r="L9" s="60">
        <v>24</v>
      </c>
      <c r="M9" s="61">
        <v>78.34</v>
      </c>
    </row>
    <row r="10" spans="1:13" x14ac:dyDescent="0.2">
      <c r="A10" s="3">
        <v>3</v>
      </c>
      <c r="B10" s="59">
        <v>2.12E-4</v>
      </c>
      <c r="C10" s="59">
        <v>2.12E-4</v>
      </c>
      <c r="D10" s="60">
        <v>99292.800000000003</v>
      </c>
      <c r="E10" s="60">
        <v>21</v>
      </c>
      <c r="F10" s="61">
        <v>72.540000000000006</v>
      </c>
      <c r="G10" s="3" t="s">
        <v>12</v>
      </c>
      <c r="H10" s="3">
        <v>3</v>
      </c>
      <c r="I10" s="59">
        <v>1.7899999999999999E-4</v>
      </c>
      <c r="J10" s="59">
        <v>1.7899999999999999E-4</v>
      </c>
      <c r="K10" s="60">
        <v>99434.9</v>
      </c>
      <c r="L10" s="60">
        <v>17.8</v>
      </c>
      <c r="M10" s="61">
        <v>77.36</v>
      </c>
    </row>
    <row r="11" spans="1:13" x14ac:dyDescent="0.2">
      <c r="A11" s="3">
        <v>4</v>
      </c>
      <c r="B11" s="59">
        <v>1.7799999999999999E-4</v>
      </c>
      <c r="C11" s="59">
        <v>1.7799999999999999E-4</v>
      </c>
      <c r="D11" s="60">
        <v>99271.8</v>
      </c>
      <c r="E11" s="60">
        <v>17.7</v>
      </c>
      <c r="F11" s="61">
        <v>71.55</v>
      </c>
      <c r="G11" s="3" t="s">
        <v>12</v>
      </c>
      <c r="H11" s="3">
        <v>4</v>
      </c>
      <c r="I11" s="59">
        <v>1.2300000000000001E-4</v>
      </c>
      <c r="J11" s="59">
        <v>1.2300000000000001E-4</v>
      </c>
      <c r="K11" s="60">
        <v>99417.1</v>
      </c>
      <c r="L11" s="60">
        <v>12.2</v>
      </c>
      <c r="M11" s="61">
        <v>76.37</v>
      </c>
    </row>
    <row r="12" spans="1:13" x14ac:dyDescent="0.2">
      <c r="A12" s="3">
        <v>5</v>
      </c>
      <c r="B12" s="59">
        <v>1.44E-4</v>
      </c>
      <c r="C12" s="59">
        <v>1.44E-4</v>
      </c>
      <c r="D12" s="60">
        <v>99254.1</v>
      </c>
      <c r="E12" s="60">
        <v>14.3</v>
      </c>
      <c r="F12" s="61">
        <v>70.569999999999993</v>
      </c>
      <c r="G12" s="3" t="s">
        <v>12</v>
      </c>
      <c r="H12" s="3">
        <v>5</v>
      </c>
      <c r="I12" s="59">
        <v>1.22E-4</v>
      </c>
      <c r="J12" s="59">
        <v>1.22E-4</v>
      </c>
      <c r="K12" s="60">
        <v>99404.9</v>
      </c>
      <c r="L12" s="60">
        <v>12.2</v>
      </c>
      <c r="M12" s="61">
        <v>75.38</v>
      </c>
    </row>
    <row r="13" spans="1:13" x14ac:dyDescent="0.2">
      <c r="A13" s="3">
        <v>6</v>
      </c>
      <c r="B13" s="59">
        <v>1.5100000000000001E-4</v>
      </c>
      <c r="C13" s="59">
        <v>1.5100000000000001E-4</v>
      </c>
      <c r="D13" s="60">
        <v>99239.8</v>
      </c>
      <c r="E13" s="60">
        <v>15</v>
      </c>
      <c r="F13" s="61">
        <v>69.58</v>
      </c>
      <c r="G13" s="3" t="s">
        <v>12</v>
      </c>
      <c r="H13" s="3">
        <v>6</v>
      </c>
      <c r="I13" s="59">
        <v>1.1900000000000001E-4</v>
      </c>
      <c r="J13" s="59">
        <v>1.1900000000000001E-4</v>
      </c>
      <c r="K13" s="60">
        <v>99392.7</v>
      </c>
      <c r="L13" s="60">
        <v>11.9</v>
      </c>
      <c r="M13" s="61">
        <v>74.39</v>
      </c>
    </row>
    <row r="14" spans="1:13" x14ac:dyDescent="0.2">
      <c r="A14" s="3">
        <v>7</v>
      </c>
      <c r="B14" s="59">
        <v>1.46E-4</v>
      </c>
      <c r="C14" s="59">
        <v>1.46E-4</v>
      </c>
      <c r="D14" s="60">
        <v>99224.8</v>
      </c>
      <c r="E14" s="60">
        <v>14.5</v>
      </c>
      <c r="F14" s="61">
        <v>68.59</v>
      </c>
      <c r="G14" s="3" t="s">
        <v>12</v>
      </c>
      <c r="H14" s="3">
        <v>7</v>
      </c>
      <c r="I14" s="59">
        <v>9.8999999999999994E-5</v>
      </c>
      <c r="J14" s="59">
        <v>9.8999999999999994E-5</v>
      </c>
      <c r="K14" s="60">
        <v>99380.9</v>
      </c>
      <c r="L14" s="60">
        <v>9.8000000000000007</v>
      </c>
      <c r="M14" s="61">
        <v>73.400000000000006</v>
      </c>
    </row>
    <row r="15" spans="1:13" x14ac:dyDescent="0.2">
      <c r="A15" s="3">
        <v>8</v>
      </c>
      <c r="B15" s="59">
        <v>1.25E-4</v>
      </c>
      <c r="C15" s="59">
        <v>1.25E-4</v>
      </c>
      <c r="D15" s="60">
        <v>99210.4</v>
      </c>
      <c r="E15" s="60">
        <v>12.4</v>
      </c>
      <c r="F15" s="61">
        <v>67.599999999999994</v>
      </c>
      <c r="G15" s="3" t="s">
        <v>12</v>
      </c>
      <c r="H15" s="3">
        <v>8</v>
      </c>
      <c r="I15" s="59">
        <v>9.6000000000000002E-5</v>
      </c>
      <c r="J15" s="59">
        <v>9.6000000000000002E-5</v>
      </c>
      <c r="K15" s="60">
        <v>99371.1</v>
      </c>
      <c r="L15" s="60">
        <v>9.5</v>
      </c>
      <c r="M15" s="61">
        <v>72.41</v>
      </c>
    </row>
    <row r="16" spans="1:13" x14ac:dyDescent="0.2">
      <c r="A16" s="3">
        <v>9</v>
      </c>
      <c r="B16" s="59">
        <v>1.2899999999999999E-4</v>
      </c>
      <c r="C16" s="59">
        <v>1.2899999999999999E-4</v>
      </c>
      <c r="D16" s="60">
        <v>99198</v>
      </c>
      <c r="E16" s="60">
        <v>12.8</v>
      </c>
      <c r="F16" s="61">
        <v>66.61</v>
      </c>
      <c r="G16" s="3" t="s">
        <v>12</v>
      </c>
      <c r="H16" s="3">
        <v>9</v>
      </c>
      <c r="I16" s="59">
        <v>9.5000000000000005E-5</v>
      </c>
      <c r="J16" s="59">
        <v>9.5000000000000005E-5</v>
      </c>
      <c r="K16" s="60">
        <v>99361.5</v>
      </c>
      <c r="L16" s="60">
        <v>9.5</v>
      </c>
      <c r="M16" s="61">
        <v>71.41</v>
      </c>
    </row>
    <row r="17" spans="1:13" x14ac:dyDescent="0.2">
      <c r="A17" s="3">
        <v>10</v>
      </c>
      <c r="B17" s="59">
        <v>1.3799999999999999E-4</v>
      </c>
      <c r="C17" s="59">
        <v>1.3799999999999999E-4</v>
      </c>
      <c r="D17" s="60">
        <v>99185.2</v>
      </c>
      <c r="E17" s="60">
        <v>13.6</v>
      </c>
      <c r="F17" s="61">
        <v>65.61</v>
      </c>
      <c r="G17" s="3" t="s">
        <v>12</v>
      </c>
      <c r="H17" s="3">
        <v>10</v>
      </c>
      <c r="I17" s="59">
        <v>1.08E-4</v>
      </c>
      <c r="J17" s="59">
        <v>1.08E-4</v>
      </c>
      <c r="K17" s="60">
        <v>99352</v>
      </c>
      <c r="L17" s="60">
        <v>10.7</v>
      </c>
      <c r="M17" s="61">
        <v>70.42</v>
      </c>
    </row>
    <row r="18" spans="1:13" x14ac:dyDescent="0.2">
      <c r="A18" s="3">
        <v>11</v>
      </c>
      <c r="B18" s="59">
        <v>1.44E-4</v>
      </c>
      <c r="C18" s="59">
        <v>1.44E-4</v>
      </c>
      <c r="D18" s="60">
        <v>99171.6</v>
      </c>
      <c r="E18" s="60">
        <v>14.3</v>
      </c>
      <c r="F18" s="61">
        <v>64.62</v>
      </c>
      <c r="G18" s="3" t="s">
        <v>12</v>
      </c>
      <c r="H18" s="3">
        <v>11</v>
      </c>
      <c r="I18" s="59">
        <v>1.2300000000000001E-4</v>
      </c>
      <c r="J18" s="59">
        <v>1.2300000000000001E-4</v>
      </c>
      <c r="K18" s="60">
        <v>99341.3</v>
      </c>
      <c r="L18" s="60">
        <v>12.2</v>
      </c>
      <c r="M18" s="61">
        <v>69.430000000000007</v>
      </c>
    </row>
    <row r="19" spans="1:13" x14ac:dyDescent="0.2">
      <c r="A19" s="3">
        <v>12</v>
      </c>
      <c r="B19" s="59">
        <v>1.6699999999999999E-4</v>
      </c>
      <c r="C19" s="59">
        <v>1.6699999999999999E-4</v>
      </c>
      <c r="D19" s="60">
        <v>99157.3</v>
      </c>
      <c r="E19" s="60">
        <v>16.5</v>
      </c>
      <c r="F19" s="61">
        <v>63.63</v>
      </c>
      <c r="G19" s="3" t="s">
        <v>12</v>
      </c>
      <c r="H19" s="3">
        <v>12</v>
      </c>
      <c r="I19" s="59">
        <v>1.2799999999999999E-4</v>
      </c>
      <c r="J19" s="59">
        <v>1.2799999999999999E-4</v>
      </c>
      <c r="K19" s="60">
        <v>99329.1</v>
      </c>
      <c r="L19" s="60">
        <v>12.7</v>
      </c>
      <c r="M19" s="61">
        <v>68.44</v>
      </c>
    </row>
    <row r="20" spans="1:13" x14ac:dyDescent="0.2">
      <c r="A20" s="3">
        <v>13</v>
      </c>
      <c r="B20" s="59">
        <v>1.7899999999999999E-4</v>
      </c>
      <c r="C20" s="59">
        <v>1.7899999999999999E-4</v>
      </c>
      <c r="D20" s="60">
        <v>99140.7</v>
      </c>
      <c r="E20" s="60">
        <v>17.7</v>
      </c>
      <c r="F20" s="61">
        <v>62.64</v>
      </c>
      <c r="G20" s="3" t="s">
        <v>12</v>
      </c>
      <c r="H20" s="3">
        <v>13</v>
      </c>
      <c r="I20" s="59">
        <v>1.2400000000000001E-4</v>
      </c>
      <c r="J20" s="59">
        <v>1.2400000000000001E-4</v>
      </c>
      <c r="K20" s="60">
        <v>99316.4</v>
      </c>
      <c r="L20" s="60">
        <v>12.4</v>
      </c>
      <c r="M20" s="61">
        <v>67.45</v>
      </c>
    </row>
    <row r="21" spans="1:13" x14ac:dyDescent="0.2">
      <c r="A21" s="3">
        <v>14</v>
      </c>
      <c r="B21" s="59">
        <v>2.2699999999999999E-4</v>
      </c>
      <c r="C21" s="59">
        <v>2.2699999999999999E-4</v>
      </c>
      <c r="D21" s="60">
        <v>99123</v>
      </c>
      <c r="E21" s="60">
        <v>22.5</v>
      </c>
      <c r="F21" s="61">
        <v>61.65</v>
      </c>
      <c r="G21" s="3" t="s">
        <v>12</v>
      </c>
      <c r="H21" s="3">
        <v>14</v>
      </c>
      <c r="I21" s="59">
        <v>1.37E-4</v>
      </c>
      <c r="J21" s="59">
        <v>1.37E-4</v>
      </c>
      <c r="K21" s="60">
        <v>99304.1</v>
      </c>
      <c r="L21" s="60">
        <v>13.6</v>
      </c>
      <c r="M21" s="61">
        <v>66.45</v>
      </c>
    </row>
    <row r="22" spans="1:13" x14ac:dyDescent="0.2">
      <c r="A22" s="3">
        <v>15</v>
      </c>
      <c r="B22" s="59">
        <v>2.7E-4</v>
      </c>
      <c r="C22" s="59">
        <v>2.7E-4</v>
      </c>
      <c r="D22" s="60">
        <v>99100.5</v>
      </c>
      <c r="E22" s="60">
        <v>26.8</v>
      </c>
      <c r="F22" s="61">
        <v>60.67</v>
      </c>
      <c r="G22" s="3" t="s">
        <v>12</v>
      </c>
      <c r="H22" s="3">
        <v>15</v>
      </c>
      <c r="I22" s="59">
        <v>1.7699999999999999E-4</v>
      </c>
      <c r="J22" s="59">
        <v>1.7699999999999999E-4</v>
      </c>
      <c r="K22" s="60">
        <v>99290.5</v>
      </c>
      <c r="L22" s="60">
        <v>17.5</v>
      </c>
      <c r="M22" s="61">
        <v>65.459999999999994</v>
      </c>
    </row>
    <row r="23" spans="1:13" x14ac:dyDescent="0.2">
      <c r="A23" s="3">
        <v>16</v>
      </c>
      <c r="B23" s="59">
        <v>4.5100000000000001E-4</v>
      </c>
      <c r="C23" s="59">
        <v>4.5100000000000001E-4</v>
      </c>
      <c r="D23" s="60">
        <v>99073.7</v>
      </c>
      <c r="E23" s="60">
        <v>44.6</v>
      </c>
      <c r="F23" s="61">
        <v>59.68</v>
      </c>
      <c r="G23" s="3" t="s">
        <v>12</v>
      </c>
      <c r="H23" s="3">
        <v>16</v>
      </c>
      <c r="I23" s="59">
        <v>2.5000000000000001E-4</v>
      </c>
      <c r="J23" s="59">
        <v>2.5000000000000001E-4</v>
      </c>
      <c r="K23" s="60">
        <v>99273</v>
      </c>
      <c r="L23" s="60">
        <v>24.8</v>
      </c>
      <c r="M23" s="61">
        <v>64.48</v>
      </c>
    </row>
    <row r="24" spans="1:13" x14ac:dyDescent="0.2">
      <c r="A24" s="3">
        <v>17</v>
      </c>
      <c r="B24" s="59">
        <v>5.9100000000000005E-4</v>
      </c>
      <c r="C24" s="59">
        <v>5.9100000000000005E-4</v>
      </c>
      <c r="D24" s="60">
        <v>99029.1</v>
      </c>
      <c r="E24" s="60">
        <v>58.5</v>
      </c>
      <c r="F24" s="61">
        <v>58.71</v>
      </c>
      <c r="G24" s="3" t="s">
        <v>12</v>
      </c>
      <c r="H24" s="3">
        <v>17</v>
      </c>
      <c r="I24" s="59">
        <v>2.8800000000000001E-4</v>
      </c>
      <c r="J24" s="59">
        <v>2.8800000000000001E-4</v>
      </c>
      <c r="K24" s="60">
        <v>99248.2</v>
      </c>
      <c r="L24" s="60">
        <v>28.6</v>
      </c>
      <c r="M24" s="61">
        <v>63.49</v>
      </c>
    </row>
    <row r="25" spans="1:13" x14ac:dyDescent="0.2">
      <c r="A25" s="3">
        <v>18</v>
      </c>
      <c r="B25" s="59">
        <v>7.9900000000000001E-4</v>
      </c>
      <c r="C25" s="59">
        <v>7.9900000000000001E-4</v>
      </c>
      <c r="D25" s="60">
        <v>98970.6</v>
      </c>
      <c r="E25" s="60">
        <v>79.099999999999994</v>
      </c>
      <c r="F25" s="61">
        <v>57.75</v>
      </c>
      <c r="G25" s="3" t="s">
        <v>12</v>
      </c>
      <c r="H25" s="3">
        <v>18</v>
      </c>
      <c r="I25" s="59">
        <v>3.3700000000000001E-4</v>
      </c>
      <c r="J25" s="59">
        <v>3.3700000000000001E-4</v>
      </c>
      <c r="K25" s="60">
        <v>99219.6</v>
      </c>
      <c r="L25" s="60">
        <v>33.5</v>
      </c>
      <c r="M25" s="61">
        <v>62.51</v>
      </c>
    </row>
    <row r="26" spans="1:13" x14ac:dyDescent="0.2">
      <c r="A26" s="3">
        <v>19</v>
      </c>
      <c r="B26" s="59">
        <v>8.9800000000000004E-4</v>
      </c>
      <c r="C26" s="59">
        <v>8.9700000000000001E-4</v>
      </c>
      <c r="D26" s="60">
        <v>98891.5</v>
      </c>
      <c r="E26" s="60">
        <v>88.7</v>
      </c>
      <c r="F26" s="61">
        <v>56.79</v>
      </c>
      <c r="G26" s="3" t="s">
        <v>12</v>
      </c>
      <c r="H26" s="3">
        <v>19</v>
      </c>
      <c r="I26" s="59">
        <v>3.19E-4</v>
      </c>
      <c r="J26" s="59">
        <v>3.19E-4</v>
      </c>
      <c r="K26" s="60">
        <v>99186.1</v>
      </c>
      <c r="L26" s="60">
        <v>31.6</v>
      </c>
      <c r="M26" s="61">
        <v>61.53</v>
      </c>
    </row>
    <row r="27" spans="1:13" x14ac:dyDescent="0.2">
      <c r="A27" s="3">
        <v>20</v>
      </c>
      <c r="B27" s="59">
        <v>8.4999999999999995E-4</v>
      </c>
      <c r="C27" s="59">
        <v>8.4900000000000004E-4</v>
      </c>
      <c r="D27" s="60">
        <v>98802.8</v>
      </c>
      <c r="E27" s="60">
        <v>83.9</v>
      </c>
      <c r="F27" s="61">
        <v>55.84</v>
      </c>
      <c r="G27" s="3" t="s">
        <v>12</v>
      </c>
      <c r="H27" s="3">
        <v>20</v>
      </c>
      <c r="I27" s="59">
        <v>3.1399999999999999E-4</v>
      </c>
      <c r="J27" s="59">
        <v>3.1399999999999999E-4</v>
      </c>
      <c r="K27" s="60">
        <v>99154.5</v>
      </c>
      <c r="L27" s="60">
        <v>31.1</v>
      </c>
      <c r="M27" s="61">
        <v>60.55</v>
      </c>
    </row>
    <row r="28" spans="1:13" x14ac:dyDescent="0.2">
      <c r="A28" s="3">
        <v>21</v>
      </c>
      <c r="B28" s="59">
        <v>8.7500000000000002E-4</v>
      </c>
      <c r="C28" s="59">
        <v>8.7500000000000002E-4</v>
      </c>
      <c r="D28" s="60">
        <v>98718.9</v>
      </c>
      <c r="E28" s="60">
        <v>86.4</v>
      </c>
      <c r="F28" s="61">
        <v>54.89</v>
      </c>
      <c r="G28" s="3" t="s">
        <v>12</v>
      </c>
      <c r="H28" s="3">
        <v>21</v>
      </c>
      <c r="I28" s="59">
        <v>3.1700000000000001E-4</v>
      </c>
      <c r="J28" s="59">
        <v>3.1700000000000001E-4</v>
      </c>
      <c r="K28" s="60">
        <v>99123.4</v>
      </c>
      <c r="L28" s="60">
        <v>31.4</v>
      </c>
      <c r="M28" s="61">
        <v>59.57</v>
      </c>
    </row>
    <row r="29" spans="1:13" x14ac:dyDescent="0.2">
      <c r="A29" s="3">
        <v>22</v>
      </c>
      <c r="B29" s="59">
        <v>9.1500000000000001E-4</v>
      </c>
      <c r="C29" s="59">
        <v>9.1399999999999999E-4</v>
      </c>
      <c r="D29" s="60">
        <v>98632.5</v>
      </c>
      <c r="E29" s="60">
        <v>90.2</v>
      </c>
      <c r="F29" s="61">
        <v>53.94</v>
      </c>
      <c r="G29" s="3" t="s">
        <v>12</v>
      </c>
      <c r="H29" s="3">
        <v>22</v>
      </c>
      <c r="I29" s="59">
        <v>3.39E-4</v>
      </c>
      <c r="J29" s="59">
        <v>3.39E-4</v>
      </c>
      <c r="K29" s="60">
        <v>99092</v>
      </c>
      <c r="L29" s="60">
        <v>33.6</v>
      </c>
      <c r="M29" s="61">
        <v>58.59</v>
      </c>
    </row>
    <row r="30" spans="1:13" x14ac:dyDescent="0.2">
      <c r="A30" s="3">
        <v>23</v>
      </c>
      <c r="B30" s="59">
        <v>9.7300000000000002E-4</v>
      </c>
      <c r="C30" s="59">
        <v>9.7199999999999999E-4</v>
      </c>
      <c r="D30" s="60">
        <v>98542.3</v>
      </c>
      <c r="E30" s="60">
        <v>95.8</v>
      </c>
      <c r="F30" s="61">
        <v>52.99</v>
      </c>
      <c r="G30" s="3" t="s">
        <v>12</v>
      </c>
      <c r="H30" s="3">
        <v>23</v>
      </c>
      <c r="I30" s="59">
        <v>3.1700000000000001E-4</v>
      </c>
      <c r="J30" s="59">
        <v>3.1700000000000001E-4</v>
      </c>
      <c r="K30" s="60">
        <v>99058.4</v>
      </c>
      <c r="L30" s="60">
        <v>31.4</v>
      </c>
      <c r="M30" s="61">
        <v>57.61</v>
      </c>
    </row>
    <row r="31" spans="1:13" x14ac:dyDescent="0.2">
      <c r="A31" s="3">
        <v>24</v>
      </c>
      <c r="B31" s="59">
        <v>9.6599999999999995E-4</v>
      </c>
      <c r="C31" s="59">
        <v>9.6500000000000004E-4</v>
      </c>
      <c r="D31" s="60">
        <v>98446.5</v>
      </c>
      <c r="E31" s="60">
        <v>95</v>
      </c>
      <c r="F31" s="61">
        <v>52.04</v>
      </c>
      <c r="G31" s="3" t="s">
        <v>12</v>
      </c>
      <c r="H31" s="3">
        <v>24</v>
      </c>
      <c r="I31" s="59">
        <v>3.39E-4</v>
      </c>
      <c r="J31" s="59">
        <v>3.39E-4</v>
      </c>
      <c r="K31" s="60">
        <v>99026.9</v>
      </c>
      <c r="L31" s="60">
        <v>33.6</v>
      </c>
      <c r="M31" s="61">
        <v>56.63</v>
      </c>
    </row>
    <row r="32" spans="1:13" x14ac:dyDescent="0.2">
      <c r="A32" s="3">
        <v>25</v>
      </c>
      <c r="B32" s="59">
        <v>9.4899999999999997E-4</v>
      </c>
      <c r="C32" s="59">
        <v>9.4799999999999995E-4</v>
      </c>
      <c r="D32" s="60">
        <v>98351.5</v>
      </c>
      <c r="E32" s="60">
        <v>93.3</v>
      </c>
      <c r="F32" s="61">
        <v>51.09</v>
      </c>
      <c r="G32" s="3" t="s">
        <v>12</v>
      </c>
      <c r="H32" s="3">
        <v>25</v>
      </c>
      <c r="I32" s="59">
        <v>3.4699999999999998E-4</v>
      </c>
      <c r="J32" s="59">
        <v>3.4699999999999998E-4</v>
      </c>
      <c r="K32" s="60">
        <v>98993.3</v>
      </c>
      <c r="L32" s="60">
        <v>34.4</v>
      </c>
      <c r="M32" s="61">
        <v>55.64</v>
      </c>
    </row>
    <row r="33" spans="1:13" x14ac:dyDescent="0.2">
      <c r="A33" s="3">
        <v>26</v>
      </c>
      <c r="B33" s="59">
        <v>9.7999999999999997E-4</v>
      </c>
      <c r="C33" s="59">
        <v>9.7900000000000005E-4</v>
      </c>
      <c r="D33" s="60">
        <v>98258.2</v>
      </c>
      <c r="E33" s="60">
        <v>96.2</v>
      </c>
      <c r="F33" s="61">
        <v>50.13</v>
      </c>
      <c r="G33" s="3" t="s">
        <v>12</v>
      </c>
      <c r="H33" s="3">
        <v>26</v>
      </c>
      <c r="I33" s="59">
        <v>3.5100000000000002E-4</v>
      </c>
      <c r="J33" s="59">
        <v>3.5100000000000002E-4</v>
      </c>
      <c r="K33" s="60">
        <v>98959</v>
      </c>
      <c r="L33" s="60">
        <v>34.799999999999997</v>
      </c>
      <c r="M33" s="61">
        <v>54.66</v>
      </c>
    </row>
    <row r="34" spans="1:13" x14ac:dyDescent="0.2">
      <c r="A34" s="3">
        <v>27</v>
      </c>
      <c r="B34" s="59">
        <v>1.0219999999999999E-3</v>
      </c>
      <c r="C34" s="59">
        <v>1.0219999999999999E-3</v>
      </c>
      <c r="D34" s="60">
        <v>98162</v>
      </c>
      <c r="E34" s="60">
        <v>100.3</v>
      </c>
      <c r="F34" s="61">
        <v>49.18</v>
      </c>
      <c r="G34" s="3" t="s">
        <v>12</v>
      </c>
      <c r="H34" s="3">
        <v>27</v>
      </c>
      <c r="I34" s="59">
        <v>3.7500000000000001E-4</v>
      </c>
      <c r="J34" s="59">
        <v>3.7500000000000001E-4</v>
      </c>
      <c r="K34" s="60">
        <v>98924.2</v>
      </c>
      <c r="L34" s="60">
        <v>37.1</v>
      </c>
      <c r="M34" s="61">
        <v>53.68</v>
      </c>
    </row>
    <row r="35" spans="1:13" x14ac:dyDescent="0.2">
      <c r="A35" s="3">
        <v>28</v>
      </c>
      <c r="B35" s="59">
        <v>1.0250000000000001E-3</v>
      </c>
      <c r="C35" s="59">
        <v>1.024E-3</v>
      </c>
      <c r="D35" s="60">
        <v>98061.7</v>
      </c>
      <c r="E35" s="60">
        <v>100.4</v>
      </c>
      <c r="F35" s="61">
        <v>48.23</v>
      </c>
      <c r="G35" s="3" t="s">
        <v>12</v>
      </c>
      <c r="H35" s="3">
        <v>28</v>
      </c>
      <c r="I35" s="59">
        <v>4.08E-4</v>
      </c>
      <c r="J35" s="59">
        <v>4.08E-4</v>
      </c>
      <c r="K35" s="60">
        <v>98887.2</v>
      </c>
      <c r="L35" s="60">
        <v>40.299999999999997</v>
      </c>
      <c r="M35" s="61">
        <v>52.7</v>
      </c>
    </row>
    <row r="36" spans="1:13" x14ac:dyDescent="0.2">
      <c r="A36" s="3">
        <v>29</v>
      </c>
      <c r="B36" s="59">
        <v>1.0460000000000001E-3</v>
      </c>
      <c r="C36" s="59">
        <v>1.0449999999999999E-3</v>
      </c>
      <c r="D36" s="60">
        <v>97961.3</v>
      </c>
      <c r="E36" s="60">
        <v>102.4</v>
      </c>
      <c r="F36" s="61">
        <v>47.28</v>
      </c>
      <c r="G36" s="3" t="s">
        <v>12</v>
      </c>
      <c r="H36" s="3">
        <v>29</v>
      </c>
      <c r="I36" s="59">
        <v>3.9399999999999998E-4</v>
      </c>
      <c r="J36" s="59">
        <v>3.9399999999999998E-4</v>
      </c>
      <c r="K36" s="60">
        <v>98846.8</v>
      </c>
      <c r="L36" s="60">
        <v>38.9</v>
      </c>
      <c r="M36" s="61">
        <v>51.72</v>
      </c>
    </row>
    <row r="37" spans="1:13" x14ac:dyDescent="0.2">
      <c r="A37" s="3">
        <v>30</v>
      </c>
      <c r="B37" s="59">
        <v>1.062E-3</v>
      </c>
      <c r="C37" s="59">
        <v>1.0610000000000001E-3</v>
      </c>
      <c r="D37" s="60">
        <v>97858.9</v>
      </c>
      <c r="E37" s="60">
        <v>103.8</v>
      </c>
      <c r="F37" s="61">
        <v>46.33</v>
      </c>
      <c r="G37" s="3" t="s">
        <v>12</v>
      </c>
      <c r="H37" s="3">
        <v>30</v>
      </c>
      <c r="I37" s="59">
        <v>4.6700000000000002E-4</v>
      </c>
      <c r="J37" s="59">
        <v>4.6700000000000002E-4</v>
      </c>
      <c r="K37" s="60">
        <v>98807.9</v>
      </c>
      <c r="L37" s="60">
        <v>46.1</v>
      </c>
      <c r="M37" s="61">
        <v>50.74</v>
      </c>
    </row>
    <row r="38" spans="1:13" x14ac:dyDescent="0.2">
      <c r="A38" s="3">
        <v>31</v>
      </c>
      <c r="B38" s="59">
        <v>1.0319999999999999E-3</v>
      </c>
      <c r="C38" s="59">
        <v>1.031E-3</v>
      </c>
      <c r="D38" s="60">
        <v>97755.1</v>
      </c>
      <c r="E38" s="60">
        <v>100.8</v>
      </c>
      <c r="F38" s="61">
        <v>45.38</v>
      </c>
      <c r="G38" s="3" t="s">
        <v>12</v>
      </c>
      <c r="H38" s="3">
        <v>31</v>
      </c>
      <c r="I38" s="59">
        <v>4.7699999999999999E-4</v>
      </c>
      <c r="J38" s="59">
        <v>4.7699999999999999E-4</v>
      </c>
      <c r="K38" s="60">
        <v>98761.8</v>
      </c>
      <c r="L38" s="60">
        <v>47.1</v>
      </c>
      <c r="M38" s="61">
        <v>49.77</v>
      </c>
    </row>
    <row r="39" spans="1:13" x14ac:dyDescent="0.2">
      <c r="A39" s="3">
        <v>32</v>
      </c>
      <c r="B39" s="59">
        <v>1.173E-3</v>
      </c>
      <c r="C39" s="59">
        <v>1.1720000000000001E-3</v>
      </c>
      <c r="D39" s="60">
        <v>97654.2</v>
      </c>
      <c r="E39" s="60">
        <v>114.5</v>
      </c>
      <c r="F39" s="61">
        <v>44.43</v>
      </c>
      <c r="G39" s="3" t="s">
        <v>12</v>
      </c>
      <c r="H39" s="3">
        <v>32</v>
      </c>
      <c r="I39" s="59">
        <v>4.7399999999999997E-4</v>
      </c>
      <c r="J39" s="59">
        <v>4.73E-4</v>
      </c>
      <c r="K39" s="60">
        <v>98714.7</v>
      </c>
      <c r="L39" s="60">
        <v>46.7</v>
      </c>
      <c r="M39" s="61">
        <v>48.79</v>
      </c>
    </row>
    <row r="40" spans="1:13" x14ac:dyDescent="0.2">
      <c r="A40" s="3">
        <v>33</v>
      </c>
      <c r="B40" s="59">
        <v>1.152E-3</v>
      </c>
      <c r="C40" s="59">
        <v>1.152E-3</v>
      </c>
      <c r="D40" s="60">
        <v>97539.7</v>
      </c>
      <c r="E40" s="60">
        <v>112.3</v>
      </c>
      <c r="F40" s="61">
        <v>43.48</v>
      </c>
      <c r="G40" s="3" t="s">
        <v>12</v>
      </c>
      <c r="H40" s="3">
        <v>33</v>
      </c>
      <c r="I40" s="59">
        <v>5.6800000000000004E-4</v>
      </c>
      <c r="J40" s="59">
        <v>5.6800000000000004E-4</v>
      </c>
      <c r="K40" s="60">
        <v>98668</v>
      </c>
      <c r="L40" s="60">
        <v>56</v>
      </c>
      <c r="M40" s="61">
        <v>47.81</v>
      </c>
    </row>
    <row r="41" spans="1:13" x14ac:dyDescent="0.2">
      <c r="A41" s="3">
        <v>34</v>
      </c>
      <c r="B41" s="59">
        <v>1.142E-3</v>
      </c>
      <c r="C41" s="59">
        <v>1.1410000000000001E-3</v>
      </c>
      <c r="D41" s="60">
        <v>97427.4</v>
      </c>
      <c r="E41" s="60">
        <v>111.2</v>
      </c>
      <c r="F41" s="61">
        <v>42.53</v>
      </c>
      <c r="G41" s="3" t="s">
        <v>12</v>
      </c>
      <c r="H41" s="3">
        <v>34</v>
      </c>
      <c r="I41" s="59">
        <v>5.7399999999999997E-4</v>
      </c>
      <c r="J41" s="59">
        <v>5.7300000000000005E-4</v>
      </c>
      <c r="K41" s="60">
        <v>98612</v>
      </c>
      <c r="L41" s="60">
        <v>56.5</v>
      </c>
      <c r="M41" s="61">
        <v>46.84</v>
      </c>
    </row>
    <row r="42" spans="1:13" x14ac:dyDescent="0.2">
      <c r="A42" s="3">
        <v>35</v>
      </c>
      <c r="B42" s="59">
        <v>1.253E-3</v>
      </c>
      <c r="C42" s="59">
        <v>1.2520000000000001E-3</v>
      </c>
      <c r="D42" s="60">
        <v>97316.2</v>
      </c>
      <c r="E42" s="60">
        <v>121.8</v>
      </c>
      <c r="F42" s="61">
        <v>41.57</v>
      </c>
      <c r="G42" s="3" t="s">
        <v>12</v>
      </c>
      <c r="H42" s="3">
        <v>35</v>
      </c>
      <c r="I42" s="59">
        <v>6.5300000000000004E-4</v>
      </c>
      <c r="J42" s="59">
        <v>6.5200000000000002E-4</v>
      </c>
      <c r="K42" s="60">
        <v>98555.4</v>
      </c>
      <c r="L42" s="60">
        <v>64.3</v>
      </c>
      <c r="M42" s="61">
        <v>45.87</v>
      </c>
    </row>
    <row r="43" spans="1:13" x14ac:dyDescent="0.2">
      <c r="A43" s="3">
        <v>36</v>
      </c>
      <c r="B43" s="59">
        <v>1.3060000000000001E-3</v>
      </c>
      <c r="C43" s="59">
        <v>1.305E-3</v>
      </c>
      <c r="D43" s="60">
        <v>97194.4</v>
      </c>
      <c r="E43" s="60">
        <v>126.8</v>
      </c>
      <c r="F43" s="61">
        <v>40.630000000000003</v>
      </c>
      <c r="G43" s="3" t="s">
        <v>12</v>
      </c>
      <c r="H43" s="3">
        <v>36</v>
      </c>
      <c r="I43" s="59">
        <v>7.3200000000000001E-4</v>
      </c>
      <c r="J43" s="59">
        <v>7.3200000000000001E-4</v>
      </c>
      <c r="K43" s="60">
        <v>98491.1</v>
      </c>
      <c r="L43" s="60">
        <v>72.099999999999994</v>
      </c>
      <c r="M43" s="61">
        <v>44.9</v>
      </c>
    </row>
    <row r="44" spans="1:13" x14ac:dyDescent="0.2">
      <c r="A44" s="3">
        <v>37</v>
      </c>
      <c r="B44" s="59">
        <v>1.3929999999999999E-3</v>
      </c>
      <c r="C44" s="59">
        <v>1.392E-3</v>
      </c>
      <c r="D44" s="60">
        <v>97067.6</v>
      </c>
      <c r="E44" s="60">
        <v>135.19999999999999</v>
      </c>
      <c r="F44" s="61">
        <v>39.68</v>
      </c>
      <c r="G44" s="3" t="s">
        <v>12</v>
      </c>
      <c r="H44" s="3">
        <v>37</v>
      </c>
      <c r="I44" s="59">
        <v>7.67E-4</v>
      </c>
      <c r="J44" s="59">
        <v>7.6599999999999997E-4</v>
      </c>
      <c r="K44" s="60">
        <v>98419</v>
      </c>
      <c r="L44" s="60">
        <v>75.400000000000006</v>
      </c>
      <c r="M44" s="61">
        <v>43.93</v>
      </c>
    </row>
    <row r="45" spans="1:13" x14ac:dyDescent="0.2">
      <c r="A45" s="3">
        <v>38</v>
      </c>
      <c r="B45" s="59">
        <v>1.4189999999999999E-3</v>
      </c>
      <c r="C45" s="59">
        <v>1.418E-3</v>
      </c>
      <c r="D45" s="60">
        <v>96932.4</v>
      </c>
      <c r="E45" s="60">
        <v>137.4</v>
      </c>
      <c r="F45" s="61">
        <v>38.729999999999997</v>
      </c>
      <c r="G45" s="3" t="s">
        <v>12</v>
      </c>
      <c r="H45" s="3">
        <v>38</v>
      </c>
      <c r="I45" s="59">
        <v>8.3900000000000001E-4</v>
      </c>
      <c r="J45" s="59">
        <v>8.3799999999999999E-4</v>
      </c>
      <c r="K45" s="60">
        <v>98343.6</v>
      </c>
      <c r="L45" s="60">
        <v>82.4</v>
      </c>
      <c r="M45" s="61">
        <v>42.96</v>
      </c>
    </row>
    <row r="46" spans="1:13" x14ac:dyDescent="0.2">
      <c r="A46" s="3">
        <v>39</v>
      </c>
      <c r="B46" s="59">
        <v>1.549E-3</v>
      </c>
      <c r="C46" s="59">
        <v>1.5479999999999999E-3</v>
      </c>
      <c r="D46" s="60">
        <v>96795</v>
      </c>
      <c r="E46" s="60">
        <v>149.80000000000001</v>
      </c>
      <c r="F46" s="61">
        <v>37.79</v>
      </c>
      <c r="G46" s="3" t="s">
        <v>12</v>
      </c>
      <c r="H46" s="3">
        <v>39</v>
      </c>
      <c r="I46" s="59">
        <v>9.2199999999999997E-4</v>
      </c>
      <c r="J46" s="59">
        <v>9.2199999999999997E-4</v>
      </c>
      <c r="K46" s="60">
        <v>98261.2</v>
      </c>
      <c r="L46" s="60">
        <v>90.5</v>
      </c>
      <c r="M46" s="61">
        <v>42</v>
      </c>
    </row>
    <row r="47" spans="1:13" x14ac:dyDescent="0.2">
      <c r="A47" s="3">
        <v>40</v>
      </c>
      <c r="B47" s="59">
        <v>1.6570000000000001E-3</v>
      </c>
      <c r="C47" s="59">
        <v>1.6559999999999999E-3</v>
      </c>
      <c r="D47" s="60">
        <v>96645.2</v>
      </c>
      <c r="E47" s="60">
        <v>160</v>
      </c>
      <c r="F47" s="61">
        <v>36.85</v>
      </c>
      <c r="G47" s="3" t="s">
        <v>12</v>
      </c>
      <c r="H47" s="3">
        <v>40</v>
      </c>
      <c r="I47" s="59">
        <v>1.047E-3</v>
      </c>
      <c r="J47" s="59">
        <v>1.0460000000000001E-3</v>
      </c>
      <c r="K47" s="60">
        <v>98170.6</v>
      </c>
      <c r="L47" s="60">
        <v>102.7</v>
      </c>
      <c r="M47" s="61">
        <v>41.04</v>
      </c>
    </row>
    <row r="48" spans="1:13" x14ac:dyDescent="0.2">
      <c r="A48" s="3">
        <v>41</v>
      </c>
      <c r="B48" s="59">
        <v>1.895E-3</v>
      </c>
      <c r="C48" s="59">
        <v>1.8940000000000001E-3</v>
      </c>
      <c r="D48" s="60">
        <v>96485.2</v>
      </c>
      <c r="E48" s="60">
        <v>182.7</v>
      </c>
      <c r="F48" s="61">
        <v>35.909999999999997</v>
      </c>
      <c r="G48" s="3" t="s">
        <v>12</v>
      </c>
      <c r="H48" s="3">
        <v>41</v>
      </c>
      <c r="I48" s="59">
        <v>1.1900000000000001E-3</v>
      </c>
      <c r="J48" s="59">
        <v>1.1900000000000001E-3</v>
      </c>
      <c r="K48" s="60">
        <v>98067.9</v>
      </c>
      <c r="L48" s="60">
        <v>116.7</v>
      </c>
      <c r="M48" s="61">
        <v>40.08</v>
      </c>
    </row>
    <row r="49" spans="1:13" x14ac:dyDescent="0.2">
      <c r="A49" s="3">
        <v>42</v>
      </c>
      <c r="B49" s="59">
        <v>1.9120000000000001E-3</v>
      </c>
      <c r="C49" s="59">
        <v>1.9109999999999999E-3</v>
      </c>
      <c r="D49" s="60">
        <v>96302.5</v>
      </c>
      <c r="E49" s="60">
        <v>184</v>
      </c>
      <c r="F49" s="61">
        <v>34.97</v>
      </c>
      <c r="G49" s="3" t="s">
        <v>12</v>
      </c>
      <c r="H49" s="3">
        <v>42</v>
      </c>
      <c r="I49" s="59">
        <v>1.2999999999999999E-3</v>
      </c>
      <c r="J49" s="59">
        <v>1.299E-3</v>
      </c>
      <c r="K49" s="60">
        <v>97951.2</v>
      </c>
      <c r="L49" s="60">
        <v>127.3</v>
      </c>
      <c r="M49" s="61">
        <v>39.130000000000003</v>
      </c>
    </row>
    <row r="50" spans="1:13" x14ac:dyDescent="0.2">
      <c r="A50" s="3">
        <v>43</v>
      </c>
      <c r="B50" s="59">
        <v>2.1519999999999998E-3</v>
      </c>
      <c r="C50" s="59">
        <v>2.1489999999999999E-3</v>
      </c>
      <c r="D50" s="60">
        <v>96118.5</v>
      </c>
      <c r="E50" s="60">
        <v>206.6</v>
      </c>
      <c r="F50" s="61">
        <v>34.04</v>
      </c>
      <c r="G50" s="3" t="s">
        <v>12</v>
      </c>
      <c r="H50" s="3">
        <v>43</v>
      </c>
      <c r="I50" s="59">
        <v>1.4350000000000001E-3</v>
      </c>
      <c r="J50" s="59">
        <v>1.4339999999999999E-3</v>
      </c>
      <c r="K50" s="60">
        <v>97824</v>
      </c>
      <c r="L50" s="60">
        <v>140.30000000000001</v>
      </c>
      <c r="M50" s="61">
        <v>38.18</v>
      </c>
    </row>
    <row r="51" spans="1:13" x14ac:dyDescent="0.2">
      <c r="A51" s="3">
        <v>44</v>
      </c>
      <c r="B51" s="59">
        <v>2.3519999999999999E-3</v>
      </c>
      <c r="C51" s="59">
        <v>2.349E-3</v>
      </c>
      <c r="D51" s="60">
        <v>95911.9</v>
      </c>
      <c r="E51" s="60">
        <v>225.3</v>
      </c>
      <c r="F51" s="61">
        <v>33.11</v>
      </c>
      <c r="G51" s="3" t="s">
        <v>12</v>
      </c>
      <c r="H51" s="3">
        <v>44</v>
      </c>
      <c r="I51" s="59">
        <v>1.588E-3</v>
      </c>
      <c r="J51" s="59">
        <v>1.5870000000000001E-3</v>
      </c>
      <c r="K51" s="60">
        <v>97683.7</v>
      </c>
      <c r="L51" s="60">
        <v>155</v>
      </c>
      <c r="M51" s="61">
        <v>37.229999999999997</v>
      </c>
    </row>
    <row r="52" spans="1:13" x14ac:dyDescent="0.2">
      <c r="A52" s="3">
        <v>45</v>
      </c>
      <c r="B52" s="59">
        <v>2.5769999999999999E-3</v>
      </c>
      <c r="C52" s="59">
        <v>2.5730000000000002E-3</v>
      </c>
      <c r="D52" s="60">
        <v>95686.5</v>
      </c>
      <c r="E52" s="60">
        <v>246.2</v>
      </c>
      <c r="F52" s="61">
        <v>32.19</v>
      </c>
      <c r="G52" s="3" t="s">
        <v>12</v>
      </c>
      <c r="H52" s="3">
        <v>45</v>
      </c>
      <c r="I52" s="59">
        <v>1.6800000000000001E-3</v>
      </c>
      <c r="J52" s="59">
        <v>1.6789999999999999E-3</v>
      </c>
      <c r="K52" s="60">
        <v>97528.7</v>
      </c>
      <c r="L52" s="60">
        <v>163.69999999999999</v>
      </c>
      <c r="M52" s="61">
        <v>36.29</v>
      </c>
    </row>
    <row r="53" spans="1:13" x14ac:dyDescent="0.2">
      <c r="A53" s="3">
        <v>46</v>
      </c>
      <c r="B53" s="59">
        <v>2.8579999999999999E-3</v>
      </c>
      <c r="C53" s="59">
        <v>2.8540000000000002E-3</v>
      </c>
      <c r="D53" s="60">
        <v>95440.3</v>
      </c>
      <c r="E53" s="60">
        <v>272.39999999999998</v>
      </c>
      <c r="F53" s="61">
        <v>31.27</v>
      </c>
      <c r="G53" s="3" t="s">
        <v>12</v>
      </c>
      <c r="H53" s="3">
        <v>46</v>
      </c>
      <c r="I53" s="59">
        <v>1.872E-3</v>
      </c>
      <c r="J53" s="59">
        <v>1.8699999999999999E-3</v>
      </c>
      <c r="K53" s="60">
        <v>97364.9</v>
      </c>
      <c r="L53" s="60">
        <v>182.1</v>
      </c>
      <c r="M53" s="61">
        <v>35.35</v>
      </c>
    </row>
    <row r="54" spans="1:13" x14ac:dyDescent="0.2">
      <c r="A54" s="3">
        <v>47</v>
      </c>
      <c r="B54" s="59">
        <v>3.176E-3</v>
      </c>
      <c r="C54" s="59">
        <v>3.1710000000000002E-3</v>
      </c>
      <c r="D54" s="60">
        <v>95167.9</v>
      </c>
      <c r="E54" s="60">
        <v>301.8</v>
      </c>
      <c r="F54" s="61">
        <v>30.36</v>
      </c>
      <c r="G54" s="3" t="s">
        <v>12</v>
      </c>
      <c r="H54" s="3">
        <v>47</v>
      </c>
      <c r="I54" s="59">
        <v>2.0690000000000001E-3</v>
      </c>
      <c r="J54" s="59">
        <v>2.0669999999999998E-3</v>
      </c>
      <c r="K54" s="60">
        <v>97182.9</v>
      </c>
      <c r="L54" s="60">
        <v>200.9</v>
      </c>
      <c r="M54" s="61">
        <v>34.409999999999997</v>
      </c>
    </row>
    <row r="55" spans="1:13" x14ac:dyDescent="0.2">
      <c r="A55" s="3">
        <v>48</v>
      </c>
      <c r="B55" s="59">
        <v>3.3779999999999999E-3</v>
      </c>
      <c r="C55" s="59">
        <v>3.372E-3</v>
      </c>
      <c r="D55" s="60">
        <v>94866.2</v>
      </c>
      <c r="E55" s="60">
        <v>319.89999999999998</v>
      </c>
      <c r="F55" s="61">
        <v>29.45</v>
      </c>
      <c r="G55" s="3" t="s">
        <v>12</v>
      </c>
      <c r="H55" s="3">
        <v>48</v>
      </c>
      <c r="I55" s="59">
        <v>2.2190000000000001E-3</v>
      </c>
      <c r="J55" s="59">
        <v>2.2169999999999998E-3</v>
      </c>
      <c r="K55" s="60">
        <v>96982</v>
      </c>
      <c r="L55" s="60">
        <v>215</v>
      </c>
      <c r="M55" s="61">
        <v>33.479999999999997</v>
      </c>
    </row>
    <row r="56" spans="1:13" x14ac:dyDescent="0.2">
      <c r="A56" s="3">
        <v>49</v>
      </c>
      <c r="B56" s="59">
        <v>3.7290000000000001E-3</v>
      </c>
      <c r="C56" s="59">
        <v>3.722E-3</v>
      </c>
      <c r="D56" s="60">
        <v>94546.3</v>
      </c>
      <c r="E56" s="60">
        <v>351.9</v>
      </c>
      <c r="F56" s="61">
        <v>28.55</v>
      </c>
      <c r="G56" s="3" t="s">
        <v>12</v>
      </c>
      <c r="H56" s="3">
        <v>49</v>
      </c>
      <c r="I56" s="59">
        <v>2.516E-3</v>
      </c>
      <c r="J56" s="59">
        <v>2.513E-3</v>
      </c>
      <c r="K56" s="60">
        <v>96767</v>
      </c>
      <c r="L56" s="60">
        <v>243.2</v>
      </c>
      <c r="M56" s="61">
        <v>32.56</v>
      </c>
    </row>
    <row r="57" spans="1:13" x14ac:dyDescent="0.2">
      <c r="A57" s="3">
        <v>50</v>
      </c>
      <c r="B57" s="59">
        <v>4.1900000000000001E-3</v>
      </c>
      <c r="C57" s="59">
        <v>4.1809999999999998E-3</v>
      </c>
      <c r="D57" s="60">
        <v>94194.4</v>
      </c>
      <c r="E57" s="60">
        <v>393.8</v>
      </c>
      <c r="F57" s="61">
        <v>27.66</v>
      </c>
      <c r="G57" s="3" t="s">
        <v>12</v>
      </c>
      <c r="H57" s="3">
        <v>50</v>
      </c>
      <c r="I57" s="59">
        <v>2.7910000000000001E-3</v>
      </c>
      <c r="J57" s="59">
        <v>2.787E-3</v>
      </c>
      <c r="K57" s="60">
        <v>96523.8</v>
      </c>
      <c r="L57" s="60">
        <v>269</v>
      </c>
      <c r="M57" s="61">
        <v>31.64</v>
      </c>
    </row>
    <row r="58" spans="1:13" x14ac:dyDescent="0.2">
      <c r="A58" s="3">
        <v>51</v>
      </c>
      <c r="B58" s="59">
        <v>4.3870000000000003E-3</v>
      </c>
      <c r="C58" s="59">
        <v>4.3779999999999999E-3</v>
      </c>
      <c r="D58" s="60">
        <v>93800.6</v>
      </c>
      <c r="E58" s="60">
        <v>410.6</v>
      </c>
      <c r="F58" s="61">
        <v>26.77</v>
      </c>
      <c r="G58" s="3" t="s">
        <v>12</v>
      </c>
      <c r="H58" s="3">
        <v>51</v>
      </c>
      <c r="I58" s="59">
        <v>2.9129999999999998E-3</v>
      </c>
      <c r="J58" s="59">
        <v>2.9090000000000001E-3</v>
      </c>
      <c r="K58" s="60">
        <v>96254.8</v>
      </c>
      <c r="L58" s="60">
        <v>280</v>
      </c>
      <c r="M58" s="61">
        <v>30.73</v>
      </c>
    </row>
    <row r="59" spans="1:13" x14ac:dyDescent="0.2">
      <c r="A59" s="3">
        <v>52</v>
      </c>
      <c r="B59" s="59">
        <v>4.9069999999999999E-3</v>
      </c>
      <c r="C59" s="59">
        <v>4.895E-3</v>
      </c>
      <c r="D59" s="60">
        <v>93389.9</v>
      </c>
      <c r="E59" s="60">
        <v>457.2</v>
      </c>
      <c r="F59" s="61">
        <v>25.88</v>
      </c>
      <c r="G59" s="3" t="s">
        <v>12</v>
      </c>
      <c r="H59" s="3">
        <v>52</v>
      </c>
      <c r="I59" s="59">
        <v>3.2720000000000002E-3</v>
      </c>
      <c r="J59" s="59">
        <v>3.2669999999999999E-3</v>
      </c>
      <c r="K59" s="60">
        <v>95974.9</v>
      </c>
      <c r="L59" s="60">
        <v>313.5</v>
      </c>
      <c r="M59" s="61">
        <v>29.81</v>
      </c>
    </row>
    <row r="60" spans="1:13" x14ac:dyDescent="0.2">
      <c r="A60" s="3">
        <v>53</v>
      </c>
      <c r="B60" s="59">
        <v>5.4980000000000003E-3</v>
      </c>
      <c r="C60" s="59">
        <v>5.483E-3</v>
      </c>
      <c r="D60" s="60">
        <v>92932.800000000003</v>
      </c>
      <c r="E60" s="60">
        <v>509.6</v>
      </c>
      <c r="F60" s="61">
        <v>25.01</v>
      </c>
      <c r="G60" s="3" t="s">
        <v>12</v>
      </c>
      <c r="H60" s="3">
        <v>53</v>
      </c>
      <c r="I60" s="59">
        <v>3.4350000000000001E-3</v>
      </c>
      <c r="J60" s="59">
        <v>3.4290000000000002E-3</v>
      </c>
      <c r="K60" s="60">
        <v>95661.3</v>
      </c>
      <c r="L60" s="60">
        <v>328</v>
      </c>
      <c r="M60" s="61">
        <v>28.91</v>
      </c>
    </row>
    <row r="61" spans="1:13" x14ac:dyDescent="0.2">
      <c r="A61" s="3">
        <v>54</v>
      </c>
      <c r="B61" s="59">
        <v>6.1760000000000001E-3</v>
      </c>
      <c r="C61" s="59">
        <v>6.1570000000000001E-3</v>
      </c>
      <c r="D61" s="60">
        <v>92423.2</v>
      </c>
      <c r="E61" s="60">
        <v>569</v>
      </c>
      <c r="F61" s="61">
        <v>24.14</v>
      </c>
      <c r="G61" s="3" t="s">
        <v>12</v>
      </c>
      <c r="H61" s="3">
        <v>54</v>
      </c>
      <c r="I61" s="59">
        <v>3.9940000000000002E-3</v>
      </c>
      <c r="J61" s="59">
        <v>3.986E-3</v>
      </c>
      <c r="K61" s="60">
        <v>95333.3</v>
      </c>
      <c r="L61" s="60">
        <v>380</v>
      </c>
      <c r="M61" s="61">
        <v>28.01</v>
      </c>
    </row>
    <row r="62" spans="1:13" x14ac:dyDescent="0.2">
      <c r="A62" s="3">
        <v>55</v>
      </c>
      <c r="B62" s="59">
        <v>6.7889999999999999E-3</v>
      </c>
      <c r="C62" s="59">
        <v>6.7660000000000003E-3</v>
      </c>
      <c r="D62" s="60">
        <v>91854.2</v>
      </c>
      <c r="E62" s="60">
        <v>621.5</v>
      </c>
      <c r="F62" s="61">
        <v>23.29</v>
      </c>
      <c r="G62" s="3" t="s">
        <v>12</v>
      </c>
      <c r="H62" s="3">
        <v>55</v>
      </c>
      <c r="I62" s="59">
        <v>4.3660000000000001E-3</v>
      </c>
      <c r="J62" s="59">
        <v>4.3559999999999996E-3</v>
      </c>
      <c r="K62" s="60">
        <v>94953.3</v>
      </c>
      <c r="L62" s="60">
        <v>413.7</v>
      </c>
      <c r="M62" s="61">
        <v>27.12</v>
      </c>
    </row>
    <row r="63" spans="1:13" x14ac:dyDescent="0.2">
      <c r="A63" s="3">
        <v>56</v>
      </c>
      <c r="B63" s="59">
        <v>7.6870000000000003E-3</v>
      </c>
      <c r="C63" s="59">
        <v>7.6579999999999999E-3</v>
      </c>
      <c r="D63" s="60">
        <v>91232.6</v>
      </c>
      <c r="E63" s="60">
        <v>698.6</v>
      </c>
      <c r="F63" s="61">
        <v>22.45</v>
      </c>
      <c r="G63" s="3" t="s">
        <v>12</v>
      </c>
      <c r="H63" s="3">
        <v>56</v>
      </c>
      <c r="I63" s="59">
        <v>4.6210000000000001E-3</v>
      </c>
      <c r="J63" s="59">
        <v>4.6109999999999996E-3</v>
      </c>
      <c r="K63" s="60">
        <v>94539.6</v>
      </c>
      <c r="L63" s="60">
        <v>435.9</v>
      </c>
      <c r="M63" s="61">
        <v>26.23</v>
      </c>
    </row>
    <row r="64" spans="1:13" x14ac:dyDescent="0.2">
      <c r="A64" s="3">
        <v>57</v>
      </c>
      <c r="B64" s="59">
        <v>8.6370000000000006E-3</v>
      </c>
      <c r="C64" s="59">
        <v>8.6E-3</v>
      </c>
      <c r="D64" s="60">
        <v>90534</v>
      </c>
      <c r="E64" s="60">
        <v>778.6</v>
      </c>
      <c r="F64" s="61">
        <v>21.62</v>
      </c>
      <c r="G64" s="3" t="s">
        <v>12</v>
      </c>
      <c r="H64" s="3">
        <v>57</v>
      </c>
      <c r="I64" s="59">
        <v>5.267E-3</v>
      </c>
      <c r="J64" s="59">
        <v>5.2529999999999999E-3</v>
      </c>
      <c r="K64" s="60">
        <v>94103.7</v>
      </c>
      <c r="L64" s="60">
        <v>494.4</v>
      </c>
      <c r="M64" s="61">
        <v>25.35</v>
      </c>
    </row>
    <row r="65" spans="1:13" x14ac:dyDescent="0.2">
      <c r="A65" s="3">
        <v>58</v>
      </c>
      <c r="B65" s="59">
        <v>9.3980000000000001E-3</v>
      </c>
      <c r="C65" s="59">
        <v>9.3539999999999995E-3</v>
      </c>
      <c r="D65" s="60">
        <v>89755.4</v>
      </c>
      <c r="E65" s="60">
        <v>839.6</v>
      </c>
      <c r="F65" s="61">
        <v>20.8</v>
      </c>
      <c r="G65" s="3" t="s">
        <v>12</v>
      </c>
      <c r="H65" s="3">
        <v>58</v>
      </c>
      <c r="I65" s="59">
        <v>5.7219999999999997E-3</v>
      </c>
      <c r="J65" s="59">
        <v>5.705E-3</v>
      </c>
      <c r="K65" s="60">
        <v>93609.4</v>
      </c>
      <c r="L65" s="60">
        <v>534.1</v>
      </c>
      <c r="M65" s="61">
        <v>24.48</v>
      </c>
    </row>
    <row r="66" spans="1:13" x14ac:dyDescent="0.2">
      <c r="A66" s="3">
        <v>59</v>
      </c>
      <c r="B66" s="59">
        <v>1.0396000000000001E-2</v>
      </c>
      <c r="C66" s="59">
        <v>1.0342E-2</v>
      </c>
      <c r="D66" s="60">
        <v>88915.8</v>
      </c>
      <c r="E66" s="60">
        <v>919.6</v>
      </c>
      <c r="F66" s="61">
        <v>19.989999999999998</v>
      </c>
      <c r="G66" s="3" t="s">
        <v>12</v>
      </c>
      <c r="H66" s="3">
        <v>59</v>
      </c>
      <c r="I66" s="59">
        <v>6.3749999999999996E-3</v>
      </c>
      <c r="J66" s="59">
        <v>6.3550000000000004E-3</v>
      </c>
      <c r="K66" s="60">
        <v>93075.3</v>
      </c>
      <c r="L66" s="60">
        <v>591.5</v>
      </c>
      <c r="M66" s="61">
        <v>23.62</v>
      </c>
    </row>
    <row r="67" spans="1:13" x14ac:dyDescent="0.2">
      <c r="A67" s="3">
        <v>60</v>
      </c>
      <c r="B67" s="59">
        <v>1.163E-2</v>
      </c>
      <c r="C67" s="59">
        <v>1.1561999999999999E-2</v>
      </c>
      <c r="D67" s="60">
        <v>87996.3</v>
      </c>
      <c r="E67" s="60">
        <v>1017.4</v>
      </c>
      <c r="F67" s="61">
        <v>19.190000000000001</v>
      </c>
      <c r="G67" s="3" t="s">
        <v>12</v>
      </c>
      <c r="H67" s="3">
        <v>60</v>
      </c>
      <c r="I67" s="59">
        <v>7.077E-3</v>
      </c>
      <c r="J67" s="59">
        <v>7.0520000000000001E-3</v>
      </c>
      <c r="K67" s="60">
        <v>92483.8</v>
      </c>
      <c r="L67" s="60">
        <v>652.20000000000005</v>
      </c>
      <c r="M67" s="61">
        <v>22.77</v>
      </c>
    </row>
    <row r="68" spans="1:13" x14ac:dyDescent="0.2">
      <c r="A68" s="3">
        <v>61</v>
      </c>
      <c r="B68" s="59">
        <v>1.2782E-2</v>
      </c>
      <c r="C68" s="59">
        <v>1.2701E-2</v>
      </c>
      <c r="D68" s="60">
        <v>86978.8</v>
      </c>
      <c r="E68" s="60">
        <v>1104.7</v>
      </c>
      <c r="F68" s="61">
        <v>18.41</v>
      </c>
      <c r="G68" s="3" t="s">
        <v>12</v>
      </c>
      <c r="H68" s="3">
        <v>61</v>
      </c>
      <c r="I68" s="59">
        <v>7.6429999999999996E-3</v>
      </c>
      <c r="J68" s="59">
        <v>7.6140000000000001E-3</v>
      </c>
      <c r="K68" s="60">
        <v>91831.6</v>
      </c>
      <c r="L68" s="60">
        <v>699.2</v>
      </c>
      <c r="M68" s="61">
        <v>21.93</v>
      </c>
    </row>
    <row r="69" spans="1:13" x14ac:dyDescent="0.2">
      <c r="A69" s="3">
        <v>62</v>
      </c>
      <c r="B69" s="59">
        <v>1.4071E-2</v>
      </c>
      <c r="C69" s="59">
        <v>1.3972999999999999E-2</v>
      </c>
      <c r="D69" s="60">
        <v>85874.1</v>
      </c>
      <c r="E69" s="60">
        <v>1199.9000000000001</v>
      </c>
      <c r="F69" s="61">
        <v>17.64</v>
      </c>
      <c r="G69" s="3" t="s">
        <v>12</v>
      </c>
      <c r="H69" s="3">
        <v>62</v>
      </c>
      <c r="I69" s="59">
        <v>8.4580000000000002E-3</v>
      </c>
      <c r="J69" s="59">
        <v>8.4229999999999999E-3</v>
      </c>
      <c r="K69" s="60">
        <v>91132.4</v>
      </c>
      <c r="L69" s="60">
        <v>767.6</v>
      </c>
      <c r="M69" s="61">
        <v>21.09</v>
      </c>
    </row>
    <row r="70" spans="1:13" x14ac:dyDescent="0.2">
      <c r="A70" s="3">
        <v>63</v>
      </c>
      <c r="B70" s="59">
        <v>1.554E-2</v>
      </c>
      <c r="C70" s="59">
        <v>1.542E-2</v>
      </c>
      <c r="D70" s="60">
        <v>84674.2</v>
      </c>
      <c r="E70" s="60">
        <v>1305.7</v>
      </c>
      <c r="F70" s="61">
        <v>16.89</v>
      </c>
      <c r="G70" s="3" t="s">
        <v>12</v>
      </c>
      <c r="H70" s="3">
        <v>63</v>
      </c>
      <c r="I70" s="59">
        <v>9.0900000000000009E-3</v>
      </c>
      <c r="J70" s="59">
        <v>9.0489999999999998E-3</v>
      </c>
      <c r="K70" s="60">
        <v>90364.800000000003</v>
      </c>
      <c r="L70" s="60">
        <v>817.7</v>
      </c>
      <c r="M70" s="61">
        <v>20.27</v>
      </c>
    </row>
    <row r="71" spans="1:13" x14ac:dyDescent="0.2">
      <c r="A71" s="3">
        <v>64</v>
      </c>
      <c r="B71" s="59">
        <v>1.7104000000000001E-2</v>
      </c>
      <c r="C71" s="59">
        <v>1.6958999999999998E-2</v>
      </c>
      <c r="D71" s="60">
        <v>83368.5</v>
      </c>
      <c r="E71" s="60">
        <v>1413.9</v>
      </c>
      <c r="F71" s="61">
        <v>16.14</v>
      </c>
      <c r="G71" s="3" t="s">
        <v>12</v>
      </c>
      <c r="H71" s="3">
        <v>64</v>
      </c>
      <c r="I71" s="59">
        <v>1.0402E-2</v>
      </c>
      <c r="J71" s="59">
        <v>1.0348E-2</v>
      </c>
      <c r="K71" s="60">
        <v>89547.1</v>
      </c>
      <c r="L71" s="60">
        <v>926.6</v>
      </c>
      <c r="M71" s="61">
        <v>19.45</v>
      </c>
    </row>
    <row r="72" spans="1:13" x14ac:dyDescent="0.2">
      <c r="A72" s="3">
        <v>65</v>
      </c>
      <c r="B72" s="59">
        <v>1.9384999999999999E-2</v>
      </c>
      <c r="C72" s="59">
        <v>1.9198E-2</v>
      </c>
      <c r="D72" s="60">
        <v>81954.7</v>
      </c>
      <c r="E72" s="60">
        <v>1573.4</v>
      </c>
      <c r="F72" s="61">
        <v>15.41</v>
      </c>
      <c r="G72" s="3" t="s">
        <v>12</v>
      </c>
      <c r="H72" s="3">
        <v>65</v>
      </c>
      <c r="I72" s="59">
        <v>1.1351E-2</v>
      </c>
      <c r="J72" s="59">
        <v>1.1287E-2</v>
      </c>
      <c r="K72" s="60">
        <v>88620.4</v>
      </c>
      <c r="L72" s="60">
        <v>1000.2</v>
      </c>
      <c r="M72" s="61">
        <v>18.649999999999999</v>
      </c>
    </row>
    <row r="73" spans="1:13" x14ac:dyDescent="0.2">
      <c r="A73" s="3">
        <v>66</v>
      </c>
      <c r="B73" s="59">
        <v>2.1569000000000001E-2</v>
      </c>
      <c r="C73" s="59">
        <v>2.1339E-2</v>
      </c>
      <c r="D73" s="60">
        <v>80381.3</v>
      </c>
      <c r="E73" s="60">
        <v>1715.3</v>
      </c>
      <c r="F73" s="61">
        <v>14.7</v>
      </c>
      <c r="G73" s="3" t="s">
        <v>12</v>
      </c>
      <c r="H73" s="3">
        <v>66</v>
      </c>
      <c r="I73" s="59">
        <v>1.2707E-2</v>
      </c>
      <c r="J73" s="59">
        <v>1.2626999999999999E-2</v>
      </c>
      <c r="K73" s="60">
        <v>87620.2</v>
      </c>
      <c r="L73" s="60">
        <v>1106.4000000000001</v>
      </c>
      <c r="M73" s="61">
        <v>17.850000000000001</v>
      </c>
    </row>
    <row r="74" spans="1:13" x14ac:dyDescent="0.2">
      <c r="A74" s="3">
        <v>67</v>
      </c>
      <c r="B74" s="59">
        <v>2.409E-2</v>
      </c>
      <c r="C74" s="59">
        <v>2.3803000000000001E-2</v>
      </c>
      <c r="D74" s="60">
        <v>78666</v>
      </c>
      <c r="E74" s="60">
        <v>1872.5</v>
      </c>
      <c r="F74" s="61">
        <v>14.01</v>
      </c>
      <c r="G74" s="3" t="s">
        <v>12</v>
      </c>
      <c r="H74" s="3">
        <v>67</v>
      </c>
      <c r="I74" s="59">
        <v>1.4236E-2</v>
      </c>
      <c r="J74" s="59">
        <v>1.4135E-2</v>
      </c>
      <c r="K74" s="60">
        <v>86513.8</v>
      </c>
      <c r="L74" s="60">
        <v>1222.9000000000001</v>
      </c>
      <c r="M74" s="61">
        <v>17.079999999999998</v>
      </c>
    </row>
    <row r="75" spans="1:13" x14ac:dyDescent="0.2">
      <c r="A75" s="3">
        <v>68</v>
      </c>
      <c r="B75" s="59">
        <v>2.6359E-2</v>
      </c>
      <c r="C75" s="59">
        <v>2.6016000000000001E-2</v>
      </c>
      <c r="D75" s="60">
        <v>76793.5</v>
      </c>
      <c r="E75" s="60">
        <v>1997.9</v>
      </c>
      <c r="F75" s="61">
        <v>13.34</v>
      </c>
      <c r="G75" s="3" t="s">
        <v>12</v>
      </c>
      <c r="H75" s="3">
        <v>68</v>
      </c>
      <c r="I75" s="59">
        <v>1.5517E-2</v>
      </c>
      <c r="J75" s="59">
        <v>1.5398E-2</v>
      </c>
      <c r="K75" s="60">
        <v>85290.9</v>
      </c>
      <c r="L75" s="60">
        <v>1313.3</v>
      </c>
      <c r="M75" s="61">
        <v>16.309999999999999</v>
      </c>
    </row>
    <row r="76" spans="1:13" x14ac:dyDescent="0.2">
      <c r="A76" s="3">
        <v>69</v>
      </c>
      <c r="B76" s="59">
        <v>2.9544000000000001E-2</v>
      </c>
      <c r="C76" s="59">
        <v>2.9114000000000001E-2</v>
      </c>
      <c r="D76" s="60">
        <v>74795.600000000006</v>
      </c>
      <c r="E76" s="60">
        <v>2177.6</v>
      </c>
      <c r="F76" s="61">
        <v>12.69</v>
      </c>
      <c r="G76" s="3" t="s">
        <v>12</v>
      </c>
      <c r="H76" s="3">
        <v>69</v>
      </c>
      <c r="I76" s="59">
        <v>1.7701999999999999E-2</v>
      </c>
      <c r="J76" s="59">
        <v>1.7545999999999999E-2</v>
      </c>
      <c r="K76" s="60">
        <v>83977.600000000006</v>
      </c>
      <c r="L76" s="60">
        <v>1473.5</v>
      </c>
      <c r="M76" s="61">
        <v>15.56</v>
      </c>
    </row>
    <row r="77" spans="1:13" x14ac:dyDescent="0.2">
      <c r="A77" s="3">
        <v>70</v>
      </c>
      <c r="B77" s="59">
        <v>3.3041000000000001E-2</v>
      </c>
      <c r="C77" s="59">
        <v>3.2503999999999998E-2</v>
      </c>
      <c r="D77" s="60">
        <v>72618</v>
      </c>
      <c r="E77" s="60">
        <v>2360.4</v>
      </c>
      <c r="F77" s="61">
        <v>12.05</v>
      </c>
      <c r="G77" s="3" t="s">
        <v>12</v>
      </c>
      <c r="H77" s="3">
        <v>70</v>
      </c>
      <c r="I77" s="59">
        <v>1.9748000000000002E-2</v>
      </c>
      <c r="J77" s="59">
        <v>1.9554999999999999E-2</v>
      </c>
      <c r="K77" s="60">
        <v>82504.100000000006</v>
      </c>
      <c r="L77" s="60">
        <v>1613.3</v>
      </c>
      <c r="M77" s="61">
        <v>14.83</v>
      </c>
    </row>
    <row r="78" spans="1:13" x14ac:dyDescent="0.2">
      <c r="A78" s="3">
        <v>71</v>
      </c>
      <c r="B78" s="59">
        <v>3.6663000000000001E-2</v>
      </c>
      <c r="C78" s="59">
        <v>3.6003E-2</v>
      </c>
      <c r="D78" s="60">
        <v>70257.600000000006</v>
      </c>
      <c r="E78" s="60">
        <v>2529.5</v>
      </c>
      <c r="F78" s="61">
        <v>11.44</v>
      </c>
      <c r="G78" s="3" t="s">
        <v>12</v>
      </c>
      <c r="H78" s="3">
        <v>71</v>
      </c>
      <c r="I78" s="59">
        <v>2.2239999999999999E-2</v>
      </c>
      <c r="J78" s="59">
        <v>2.1996000000000002E-2</v>
      </c>
      <c r="K78" s="60">
        <v>80890.8</v>
      </c>
      <c r="L78" s="60">
        <v>1779.2</v>
      </c>
      <c r="M78" s="61">
        <v>14.11</v>
      </c>
    </row>
    <row r="79" spans="1:13" x14ac:dyDescent="0.2">
      <c r="A79" s="3">
        <v>72</v>
      </c>
      <c r="B79" s="59">
        <v>4.0899999999999999E-2</v>
      </c>
      <c r="C79" s="59">
        <v>4.0079999999999998E-2</v>
      </c>
      <c r="D79" s="60">
        <v>67728.2</v>
      </c>
      <c r="E79" s="60">
        <v>2714.6</v>
      </c>
      <c r="F79" s="61">
        <v>10.85</v>
      </c>
      <c r="G79" s="3" t="s">
        <v>12</v>
      </c>
      <c r="H79" s="3">
        <v>72</v>
      </c>
      <c r="I79" s="59">
        <v>2.4688999999999999E-2</v>
      </c>
      <c r="J79" s="59">
        <v>2.4388E-2</v>
      </c>
      <c r="K79" s="60">
        <v>79111.5</v>
      </c>
      <c r="L79" s="60">
        <v>1929.4</v>
      </c>
      <c r="M79" s="61">
        <v>13.42</v>
      </c>
    </row>
    <row r="80" spans="1:13" x14ac:dyDescent="0.2">
      <c r="A80" s="3">
        <v>73</v>
      </c>
      <c r="B80" s="59">
        <v>4.5317000000000003E-2</v>
      </c>
      <c r="C80" s="59">
        <v>4.4312999999999998E-2</v>
      </c>
      <c r="D80" s="60">
        <v>65013.599999999999</v>
      </c>
      <c r="E80" s="60">
        <v>2881</v>
      </c>
      <c r="F80" s="61">
        <v>10.28</v>
      </c>
      <c r="G80" s="3" t="s">
        <v>12</v>
      </c>
      <c r="H80" s="3">
        <v>73</v>
      </c>
      <c r="I80" s="59">
        <v>2.7425000000000001E-2</v>
      </c>
      <c r="J80" s="59">
        <v>2.7054000000000002E-2</v>
      </c>
      <c r="K80" s="60">
        <v>77182.2</v>
      </c>
      <c r="L80" s="60">
        <v>2088.1</v>
      </c>
      <c r="M80" s="61">
        <v>12.74</v>
      </c>
    </row>
    <row r="81" spans="1:13" x14ac:dyDescent="0.2">
      <c r="A81" s="3">
        <v>74</v>
      </c>
      <c r="B81" s="59">
        <v>5.0311000000000002E-2</v>
      </c>
      <c r="C81" s="59">
        <v>4.9077000000000003E-2</v>
      </c>
      <c r="D81" s="60">
        <v>62132.6</v>
      </c>
      <c r="E81" s="60">
        <v>3049.3</v>
      </c>
      <c r="F81" s="61">
        <v>9.73</v>
      </c>
      <c r="G81" s="3" t="s">
        <v>12</v>
      </c>
      <c r="H81" s="3">
        <v>74</v>
      </c>
      <c r="I81" s="59">
        <v>3.0807000000000001E-2</v>
      </c>
      <c r="J81" s="59">
        <v>3.0339999999999999E-2</v>
      </c>
      <c r="K81" s="60">
        <v>75094.100000000006</v>
      </c>
      <c r="L81" s="60">
        <v>2278.4</v>
      </c>
      <c r="M81" s="61">
        <v>12.08</v>
      </c>
    </row>
    <row r="82" spans="1:13" x14ac:dyDescent="0.2">
      <c r="A82" s="3">
        <v>75</v>
      </c>
      <c r="B82" s="59">
        <v>5.493E-2</v>
      </c>
      <c r="C82" s="59">
        <v>5.3462000000000003E-2</v>
      </c>
      <c r="D82" s="60">
        <v>59083.4</v>
      </c>
      <c r="E82" s="60">
        <v>3158.7</v>
      </c>
      <c r="F82" s="61">
        <v>9.2100000000000009</v>
      </c>
      <c r="G82" s="3" t="s">
        <v>12</v>
      </c>
      <c r="H82" s="3">
        <v>75</v>
      </c>
      <c r="I82" s="59">
        <v>3.3509999999999998E-2</v>
      </c>
      <c r="J82" s="59">
        <v>3.2957E-2</v>
      </c>
      <c r="K82" s="60">
        <v>72815.8</v>
      </c>
      <c r="L82" s="60">
        <v>2399.8000000000002</v>
      </c>
      <c r="M82" s="61">
        <v>11.45</v>
      </c>
    </row>
    <row r="83" spans="1:13" x14ac:dyDescent="0.2">
      <c r="A83" s="3">
        <v>76</v>
      </c>
      <c r="B83" s="59">
        <v>6.0311999999999998E-2</v>
      </c>
      <c r="C83" s="59">
        <v>5.8547000000000002E-2</v>
      </c>
      <c r="D83" s="60">
        <v>55924.7</v>
      </c>
      <c r="E83" s="60">
        <v>3274.2</v>
      </c>
      <c r="F83" s="61">
        <v>8.6999999999999993</v>
      </c>
      <c r="G83" s="3" t="s">
        <v>12</v>
      </c>
      <c r="H83" s="3">
        <v>76</v>
      </c>
      <c r="I83" s="59">
        <v>3.7712000000000002E-2</v>
      </c>
      <c r="J83" s="59">
        <v>3.7013999999999998E-2</v>
      </c>
      <c r="K83" s="60">
        <v>70415.899999999994</v>
      </c>
      <c r="L83" s="60">
        <v>2606.4</v>
      </c>
      <c r="M83" s="61">
        <v>10.82</v>
      </c>
    </row>
    <row r="84" spans="1:13" x14ac:dyDescent="0.2">
      <c r="A84" s="3">
        <v>77</v>
      </c>
      <c r="B84" s="59">
        <v>6.6607E-2</v>
      </c>
      <c r="C84" s="59">
        <v>6.4460000000000003E-2</v>
      </c>
      <c r="D84" s="60">
        <v>52650.5</v>
      </c>
      <c r="E84" s="60">
        <v>3393.8</v>
      </c>
      <c r="F84" s="61">
        <v>8.2100000000000009</v>
      </c>
      <c r="G84" s="3" t="s">
        <v>12</v>
      </c>
      <c r="H84" s="3">
        <v>77</v>
      </c>
      <c r="I84" s="59">
        <v>4.1438999999999997E-2</v>
      </c>
      <c r="J84" s="59">
        <v>4.0598000000000002E-2</v>
      </c>
      <c r="K84" s="60">
        <v>67809.600000000006</v>
      </c>
      <c r="L84" s="60">
        <v>2752.9</v>
      </c>
      <c r="M84" s="61">
        <v>10.220000000000001</v>
      </c>
    </row>
    <row r="85" spans="1:13" x14ac:dyDescent="0.2">
      <c r="A85" s="3">
        <v>78</v>
      </c>
      <c r="B85" s="59">
        <v>7.2841000000000003E-2</v>
      </c>
      <c r="C85" s="59">
        <v>7.0281999999999997E-2</v>
      </c>
      <c r="D85" s="60">
        <v>49256.6</v>
      </c>
      <c r="E85" s="60">
        <v>3461.8</v>
      </c>
      <c r="F85" s="61">
        <v>7.75</v>
      </c>
      <c r="G85" s="3" t="s">
        <v>12</v>
      </c>
      <c r="H85" s="3">
        <v>78</v>
      </c>
      <c r="I85" s="59">
        <v>4.5816000000000003E-2</v>
      </c>
      <c r="J85" s="59">
        <v>4.4790000000000003E-2</v>
      </c>
      <c r="K85" s="60">
        <v>65056.7</v>
      </c>
      <c r="L85" s="60">
        <v>2913.9</v>
      </c>
      <c r="M85" s="61">
        <v>9.6300000000000008</v>
      </c>
    </row>
    <row r="86" spans="1:13" x14ac:dyDescent="0.2">
      <c r="A86" s="3">
        <v>79</v>
      </c>
      <c r="B86" s="59">
        <v>7.9037999999999997E-2</v>
      </c>
      <c r="C86" s="59">
        <v>7.6034000000000004E-2</v>
      </c>
      <c r="D86" s="60">
        <v>45794.8</v>
      </c>
      <c r="E86" s="60">
        <v>3481.9</v>
      </c>
      <c r="F86" s="61">
        <v>7.29</v>
      </c>
      <c r="G86" s="3" t="s">
        <v>12</v>
      </c>
      <c r="H86" s="3">
        <v>79</v>
      </c>
      <c r="I86" s="59">
        <v>4.9889999999999997E-2</v>
      </c>
      <c r="J86" s="59">
        <v>4.8675000000000003E-2</v>
      </c>
      <c r="K86" s="60">
        <v>62142.8</v>
      </c>
      <c r="L86" s="60">
        <v>3024.8</v>
      </c>
      <c r="M86" s="61">
        <v>9.06</v>
      </c>
    </row>
    <row r="87" spans="1:13" x14ac:dyDescent="0.2">
      <c r="A87" s="3">
        <v>80</v>
      </c>
      <c r="B87" s="59">
        <v>8.5668999999999995E-2</v>
      </c>
      <c r="C87" s="59">
        <v>8.2150000000000001E-2</v>
      </c>
      <c r="D87" s="60">
        <v>42312.800000000003</v>
      </c>
      <c r="E87" s="60">
        <v>3476</v>
      </c>
      <c r="F87" s="61">
        <v>6.85</v>
      </c>
      <c r="G87" s="3" t="s">
        <v>12</v>
      </c>
      <c r="H87" s="3">
        <v>80</v>
      </c>
      <c r="I87" s="59">
        <v>5.6304E-2</v>
      </c>
      <c r="J87" s="59">
        <v>5.4762999999999999E-2</v>
      </c>
      <c r="K87" s="60">
        <v>59118</v>
      </c>
      <c r="L87" s="60">
        <v>3237.5</v>
      </c>
      <c r="M87" s="61">
        <v>8.49</v>
      </c>
    </row>
    <row r="88" spans="1:13" x14ac:dyDescent="0.2">
      <c r="A88" s="3">
        <v>81</v>
      </c>
      <c r="B88" s="59">
        <v>9.5487000000000002E-2</v>
      </c>
      <c r="C88" s="59">
        <v>9.1135999999999995E-2</v>
      </c>
      <c r="D88" s="60">
        <v>38836.800000000003</v>
      </c>
      <c r="E88" s="60">
        <v>3539.4</v>
      </c>
      <c r="F88" s="61">
        <v>6.42</v>
      </c>
      <c r="G88" s="3" t="s">
        <v>12</v>
      </c>
      <c r="H88" s="3">
        <v>81</v>
      </c>
      <c r="I88" s="59">
        <v>6.2845999999999999E-2</v>
      </c>
      <c r="J88" s="59">
        <v>6.0932E-2</v>
      </c>
      <c r="K88" s="60">
        <v>55880.5</v>
      </c>
      <c r="L88" s="60">
        <v>3404.9</v>
      </c>
      <c r="M88" s="61">
        <v>7.96</v>
      </c>
    </row>
    <row r="89" spans="1:13" x14ac:dyDescent="0.2">
      <c r="A89" s="3">
        <v>82</v>
      </c>
      <c r="B89" s="59">
        <v>0.108463</v>
      </c>
      <c r="C89" s="59">
        <v>0.102883</v>
      </c>
      <c r="D89" s="60">
        <v>35297.4</v>
      </c>
      <c r="E89" s="60">
        <v>3631.5</v>
      </c>
      <c r="F89" s="61">
        <v>6.01</v>
      </c>
      <c r="G89" s="3" t="s">
        <v>12</v>
      </c>
      <c r="H89" s="3">
        <v>82</v>
      </c>
      <c r="I89" s="59">
        <v>7.2349999999999998E-2</v>
      </c>
      <c r="J89" s="59">
        <v>6.9823999999999997E-2</v>
      </c>
      <c r="K89" s="60">
        <v>52475.6</v>
      </c>
      <c r="L89" s="60">
        <v>3664</v>
      </c>
      <c r="M89" s="61">
        <v>7.44</v>
      </c>
    </row>
    <row r="90" spans="1:13" x14ac:dyDescent="0.2">
      <c r="A90" s="3">
        <v>83</v>
      </c>
      <c r="B90" s="59">
        <v>0.119864</v>
      </c>
      <c r="C90" s="59">
        <v>0.11308699999999999</v>
      </c>
      <c r="D90" s="60">
        <v>31665.9</v>
      </c>
      <c r="E90" s="60">
        <v>3581</v>
      </c>
      <c r="F90" s="61">
        <v>5.65</v>
      </c>
      <c r="G90" s="3" t="s">
        <v>12</v>
      </c>
      <c r="H90" s="3">
        <v>83</v>
      </c>
      <c r="I90" s="59">
        <v>8.0038999999999999E-2</v>
      </c>
      <c r="J90" s="59">
        <v>7.6959E-2</v>
      </c>
      <c r="K90" s="60">
        <v>48811.6</v>
      </c>
      <c r="L90" s="60">
        <v>3756.5</v>
      </c>
      <c r="M90" s="61">
        <v>6.96</v>
      </c>
    </row>
    <row r="91" spans="1:13" x14ac:dyDescent="0.2">
      <c r="A91" s="3">
        <v>84</v>
      </c>
      <c r="B91" s="59">
        <v>0.131745</v>
      </c>
      <c r="C91" s="59">
        <v>0.123603</v>
      </c>
      <c r="D91" s="60">
        <v>28084.9</v>
      </c>
      <c r="E91" s="60">
        <v>3471.4</v>
      </c>
      <c r="F91" s="61">
        <v>5.3</v>
      </c>
      <c r="G91" s="3" t="s">
        <v>12</v>
      </c>
      <c r="H91" s="3">
        <v>84</v>
      </c>
      <c r="I91" s="59">
        <v>8.9646000000000003E-2</v>
      </c>
      <c r="J91" s="59">
        <v>8.5800000000000001E-2</v>
      </c>
      <c r="K91" s="60">
        <v>45055.1</v>
      </c>
      <c r="L91" s="60">
        <v>3865.7</v>
      </c>
      <c r="M91" s="61">
        <v>6.5</v>
      </c>
    </row>
    <row r="92" spans="1:13" x14ac:dyDescent="0.2">
      <c r="A92" s="3">
        <v>85</v>
      </c>
      <c r="B92" s="59">
        <v>0.14351800000000001</v>
      </c>
      <c r="C92" s="59">
        <v>0.133909</v>
      </c>
      <c r="D92" s="60">
        <v>24613.5</v>
      </c>
      <c r="E92" s="60">
        <v>3296</v>
      </c>
      <c r="F92" s="61">
        <v>4.9800000000000004</v>
      </c>
      <c r="G92" s="3" t="s">
        <v>12</v>
      </c>
      <c r="H92" s="3">
        <v>85</v>
      </c>
      <c r="I92" s="59">
        <v>9.9710999999999994E-2</v>
      </c>
      <c r="J92" s="59">
        <v>9.4976000000000005E-2</v>
      </c>
      <c r="K92" s="60">
        <v>41189.4</v>
      </c>
      <c r="L92" s="60">
        <v>3912</v>
      </c>
      <c r="M92" s="61">
        <v>6.06</v>
      </c>
    </row>
    <row r="93" spans="1:13" x14ac:dyDescent="0.2">
      <c r="A93" s="3">
        <v>86</v>
      </c>
      <c r="B93" s="59">
        <v>0.156476</v>
      </c>
      <c r="C93" s="59">
        <v>0.145122</v>
      </c>
      <c r="D93" s="60">
        <v>21317.5</v>
      </c>
      <c r="E93" s="60">
        <v>3093.6</v>
      </c>
      <c r="F93" s="61">
        <v>4.67</v>
      </c>
      <c r="G93" s="3" t="s">
        <v>12</v>
      </c>
      <c r="H93" s="3">
        <v>86</v>
      </c>
      <c r="I93" s="59">
        <v>0.11146300000000001</v>
      </c>
      <c r="J93" s="59">
        <v>0.10557900000000001</v>
      </c>
      <c r="K93" s="60">
        <v>37277.300000000003</v>
      </c>
      <c r="L93" s="60">
        <v>3935.7</v>
      </c>
      <c r="M93" s="61">
        <v>5.65</v>
      </c>
    </row>
    <row r="94" spans="1:13" x14ac:dyDescent="0.2">
      <c r="A94" s="3">
        <v>87</v>
      </c>
      <c r="B94" s="59">
        <v>0.171512</v>
      </c>
      <c r="C94" s="59">
        <v>0.157966</v>
      </c>
      <c r="D94" s="60">
        <v>18223.900000000001</v>
      </c>
      <c r="E94" s="60">
        <v>2878.8</v>
      </c>
      <c r="F94" s="61">
        <v>4.38</v>
      </c>
      <c r="G94" s="3" t="s">
        <v>12</v>
      </c>
      <c r="H94" s="3">
        <v>87</v>
      </c>
      <c r="I94" s="59">
        <v>0.124149</v>
      </c>
      <c r="J94" s="59">
        <v>0.116893</v>
      </c>
      <c r="K94" s="60">
        <v>33341.699999999997</v>
      </c>
      <c r="L94" s="60">
        <v>3897.4</v>
      </c>
      <c r="M94" s="61">
        <v>5.26</v>
      </c>
    </row>
    <row r="95" spans="1:13" x14ac:dyDescent="0.2">
      <c r="A95" s="3">
        <v>88</v>
      </c>
      <c r="B95" s="59">
        <v>0.189108</v>
      </c>
      <c r="C95" s="59">
        <v>0.17277200000000001</v>
      </c>
      <c r="D95" s="60">
        <v>15345.1</v>
      </c>
      <c r="E95" s="60">
        <v>2651.2</v>
      </c>
      <c r="F95" s="61">
        <v>4.1100000000000003</v>
      </c>
      <c r="G95" s="3" t="s">
        <v>12</v>
      </c>
      <c r="H95" s="3">
        <v>88</v>
      </c>
      <c r="I95" s="59">
        <v>0.13894300000000001</v>
      </c>
      <c r="J95" s="59">
        <v>0.129917</v>
      </c>
      <c r="K95" s="60">
        <v>29444.2</v>
      </c>
      <c r="L95" s="60">
        <v>3825.3</v>
      </c>
      <c r="M95" s="61">
        <v>4.88</v>
      </c>
    </row>
    <row r="96" spans="1:13" x14ac:dyDescent="0.2">
      <c r="A96" s="3">
        <v>89</v>
      </c>
      <c r="B96" s="59">
        <v>0.20646100000000001</v>
      </c>
      <c r="C96" s="59">
        <v>0.187142</v>
      </c>
      <c r="D96" s="60">
        <v>12693.9</v>
      </c>
      <c r="E96" s="60">
        <v>2375.6</v>
      </c>
      <c r="F96" s="61">
        <v>3.86</v>
      </c>
      <c r="G96" s="3" t="s">
        <v>12</v>
      </c>
      <c r="H96" s="3">
        <v>89</v>
      </c>
      <c r="I96" s="59">
        <v>0.15473400000000001</v>
      </c>
      <c r="J96" s="59">
        <v>0.143623</v>
      </c>
      <c r="K96" s="60">
        <v>25618.9</v>
      </c>
      <c r="L96" s="60">
        <v>3679.5</v>
      </c>
      <c r="M96" s="61">
        <v>4.54</v>
      </c>
    </row>
    <row r="97" spans="1:13" x14ac:dyDescent="0.2">
      <c r="A97" s="3">
        <v>90</v>
      </c>
      <c r="B97" s="59">
        <v>0.21764600000000001</v>
      </c>
      <c r="C97" s="59">
        <v>0.19628599999999999</v>
      </c>
      <c r="D97" s="60">
        <v>10318.4</v>
      </c>
      <c r="E97" s="60">
        <v>2025.3</v>
      </c>
      <c r="F97" s="61">
        <v>3.64</v>
      </c>
      <c r="G97" s="3" t="s">
        <v>12</v>
      </c>
      <c r="H97" s="3">
        <v>90</v>
      </c>
      <c r="I97" s="59">
        <v>0.16969100000000001</v>
      </c>
      <c r="J97" s="59">
        <v>0.15642</v>
      </c>
      <c r="K97" s="60">
        <v>21939.5</v>
      </c>
      <c r="L97" s="60">
        <v>3431.8</v>
      </c>
      <c r="M97" s="61">
        <v>4.22</v>
      </c>
    </row>
    <row r="98" spans="1:13" x14ac:dyDescent="0.2">
      <c r="A98" s="3">
        <v>91</v>
      </c>
      <c r="B98" s="59">
        <v>0.23325499999999999</v>
      </c>
      <c r="C98" s="59">
        <v>0.20889199999999999</v>
      </c>
      <c r="D98" s="60">
        <v>8293</v>
      </c>
      <c r="E98" s="60">
        <v>1732.3</v>
      </c>
      <c r="F98" s="61">
        <v>3.4</v>
      </c>
      <c r="G98" s="3" t="s">
        <v>12</v>
      </c>
      <c r="H98" s="3">
        <v>91</v>
      </c>
      <c r="I98" s="59">
        <v>0.190167</v>
      </c>
      <c r="J98" s="59">
        <v>0.173655</v>
      </c>
      <c r="K98" s="60">
        <v>18507.7</v>
      </c>
      <c r="L98" s="60">
        <v>3214</v>
      </c>
      <c r="M98" s="61">
        <v>3.91</v>
      </c>
    </row>
    <row r="99" spans="1:13" x14ac:dyDescent="0.2">
      <c r="A99" s="3">
        <v>92</v>
      </c>
      <c r="B99" s="59">
        <v>0.25725500000000001</v>
      </c>
      <c r="C99" s="59">
        <v>0.227936</v>
      </c>
      <c r="D99" s="60">
        <v>6560.7</v>
      </c>
      <c r="E99" s="60">
        <v>1495.4</v>
      </c>
      <c r="F99" s="61">
        <v>3.17</v>
      </c>
      <c r="G99" s="3" t="s">
        <v>12</v>
      </c>
      <c r="H99" s="3">
        <v>92</v>
      </c>
      <c r="I99" s="59">
        <v>0.212475</v>
      </c>
      <c r="J99" s="59">
        <v>0.19206999999999999</v>
      </c>
      <c r="K99" s="60">
        <v>15293.7</v>
      </c>
      <c r="L99" s="60">
        <v>2937.5</v>
      </c>
      <c r="M99" s="61">
        <v>3.62</v>
      </c>
    </row>
    <row r="100" spans="1:13" x14ac:dyDescent="0.2">
      <c r="A100" s="3">
        <v>93</v>
      </c>
      <c r="B100" s="59">
        <v>0.28125800000000001</v>
      </c>
      <c r="C100" s="59">
        <v>0.246582</v>
      </c>
      <c r="D100" s="60">
        <v>5065.3</v>
      </c>
      <c r="E100" s="60">
        <v>1249</v>
      </c>
      <c r="F100" s="61">
        <v>2.96</v>
      </c>
      <c r="G100" s="3" t="s">
        <v>12</v>
      </c>
      <c r="H100" s="3">
        <v>93</v>
      </c>
      <c r="I100" s="59">
        <v>0.23658899999999999</v>
      </c>
      <c r="J100" s="59">
        <v>0.211563</v>
      </c>
      <c r="K100" s="60">
        <v>12356.3</v>
      </c>
      <c r="L100" s="60">
        <v>2614.1</v>
      </c>
      <c r="M100" s="61">
        <v>3.36</v>
      </c>
    </row>
    <row r="101" spans="1:13" x14ac:dyDescent="0.2">
      <c r="A101" s="3">
        <v>94</v>
      </c>
      <c r="B101" s="59">
        <v>0.30617499999999997</v>
      </c>
      <c r="C101" s="59">
        <v>0.26552599999999998</v>
      </c>
      <c r="D101" s="60">
        <v>3816.3</v>
      </c>
      <c r="E101" s="60">
        <v>1013.3</v>
      </c>
      <c r="F101" s="61">
        <v>2.76</v>
      </c>
      <c r="G101" s="3" t="s">
        <v>12</v>
      </c>
      <c r="H101" s="3">
        <v>94</v>
      </c>
      <c r="I101" s="59">
        <v>0.25975199999999998</v>
      </c>
      <c r="J101" s="59">
        <v>0.22989499999999999</v>
      </c>
      <c r="K101" s="60">
        <v>9742.2000000000007</v>
      </c>
      <c r="L101" s="60">
        <v>2239.6999999999998</v>
      </c>
      <c r="M101" s="61">
        <v>3.13</v>
      </c>
    </row>
    <row r="102" spans="1:13" x14ac:dyDescent="0.2">
      <c r="A102" s="3">
        <v>95</v>
      </c>
      <c r="B102" s="59">
        <v>0.33869500000000002</v>
      </c>
      <c r="C102" s="59">
        <v>0.28964400000000001</v>
      </c>
      <c r="D102" s="60">
        <v>2802.9</v>
      </c>
      <c r="E102" s="60">
        <v>811.9</v>
      </c>
      <c r="F102" s="61">
        <v>2.58</v>
      </c>
      <c r="G102" s="3" t="s">
        <v>12</v>
      </c>
      <c r="H102" s="3">
        <v>95</v>
      </c>
      <c r="I102" s="59">
        <v>0.28457100000000002</v>
      </c>
      <c r="J102" s="59">
        <v>0.24912400000000001</v>
      </c>
      <c r="K102" s="60">
        <v>7502.5</v>
      </c>
      <c r="L102" s="60">
        <v>1869.1</v>
      </c>
      <c r="M102" s="61">
        <v>2.92</v>
      </c>
    </row>
    <row r="103" spans="1:13" x14ac:dyDescent="0.2">
      <c r="A103" s="3">
        <v>96</v>
      </c>
      <c r="B103" s="59">
        <v>0.35507699999999998</v>
      </c>
      <c r="C103" s="59">
        <v>0.30154199999999998</v>
      </c>
      <c r="D103" s="60">
        <v>1991.1</v>
      </c>
      <c r="E103" s="60">
        <v>600.4</v>
      </c>
      <c r="F103" s="61">
        <v>2.42</v>
      </c>
      <c r="G103" s="3" t="s">
        <v>12</v>
      </c>
      <c r="H103" s="3">
        <v>96</v>
      </c>
      <c r="I103" s="59">
        <v>0.31295099999999998</v>
      </c>
      <c r="J103" s="59">
        <v>0.27060800000000002</v>
      </c>
      <c r="K103" s="60">
        <v>5633.4</v>
      </c>
      <c r="L103" s="60">
        <v>1524.5</v>
      </c>
      <c r="M103" s="61">
        <v>2.72</v>
      </c>
    </row>
    <row r="104" spans="1:13" x14ac:dyDescent="0.2">
      <c r="A104" s="3">
        <v>97</v>
      </c>
      <c r="B104" s="59">
        <v>0.39568500000000001</v>
      </c>
      <c r="C104" s="59">
        <v>0.33033099999999999</v>
      </c>
      <c r="D104" s="60">
        <v>1390.7</v>
      </c>
      <c r="E104" s="60">
        <v>459.4</v>
      </c>
      <c r="F104" s="61">
        <v>2.2599999999999998</v>
      </c>
      <c r="G104" s="3" t="s">
        <v>12</v>
      </c>
      <c r="H104" s="3">
        <v>97</v>
      </c>
      <c r="I104" s="59">
        <v>0.33960800000000002</v>
      </c>
      <c r="J104" s="59">
        <v>0.29031200000000001</v>
      </c>
      <c r="K104" s="60">
        <v>4109</v>
      </c>
      <c r="L104" s="60">
        <v>1192.9000000000001</v>
      </c>
      <c r="M104" s="61">
        <v>2.54</v>
      </c>
    </row>
    <row r="105" spans="1:13" x14ac:dyDescent="0.2">
      <c r="A105" s="3">
        <v>98</v>
      </c>
      <c r="B105" s="59">
        <v>0.42134100000000002</v>
      </c>
      <c r="C105" s="59">
        <v>0.34802300000000003</v>
      </c>
      <c r="D105" s="60">
        <v>931.3</v>
      </c>
      <c r="E105" s="60">
        <v>324.10000000000002</v>
      </c>
      <c r="F105" s="61">
        <v>2.12</v>
      </c>
      <c r="G105" s="3" t="s">
        <v>12</v>
      </c>
      <c r="H105" s="3">
        <v>98</v>
      </c>
      <c r="I105" s="59">
        <v>0.36643100000000001</v>
      </c>
      <c r="J105" s="59">
        <v>0.30969099999999999</v>
      </c>
      <c r="K105" s="60">
        <v>2916.1</v>
      </c>
      <c r="L105" s="60">
        <v>903.1</v>
      </c>
      <c r="M105" s="61">
        <v>2.38</v>
      </c>
    </row>
    <row r="106" spans="1:13" x14ac:dyDescent="0.2">
      <c r="A106" s="3">
        <v>99</v>
      </c>
      <c r="B106" s="59">
        <v>0.44550899999999999</v>
      </c>
      <c r="C106" s="59">
        <v>0.36434899999999998</v>
      </c>
      <c r="D106" s="60">
        <v>607.20000000000005</v>
      </c>
      <c r="E106" s="60">
        <v>221.2</v>
      </c>
      <c r="F106" s="61">
        <v>1.99</v>
      </c>
      <c r="G106" s="3" t="s">
        <v>12</v>
      </c>
      <c r="H106" s="3">
        <v>99</v>
      </c>
      <c r="I106" s="59">
        <v>0.38895999999999997</v>
      </c>
      <c r="J106" s="59">
        <v>0.325631</v>
      </c>
      <c r="K106" s="60">
        <v>2013</v>
      </c>
      <c r="L106" s="60">
        <v>655.5</v>
      </c>
      <c r="M106" s="61">
        <v>2.2200000000000002</v>
      </c>
    </row>
    <row r="107" spans="1:13" x14ac:dyDescent="0.2">
      <c r="A107" s="3">
        <v>100</v>
      </c>
      <c r="B107" s="3">
        <v>0.50163199999999997</v>
      </c>
      <c r="C107" s="3">
        <v>0.40104400000000001</v>
      </c>
      <c r="D107" s="3">
        <v>386</v>
      </c>
      <c r="E107" s="3">
        <v>154.80000000000001</v>
      </c>
      <c r="F107" s="3">
        <v>1.84</v>
      </c>
      <c r="G107" s="3" t="s">
        <v>12</v>
      </c>
      <c r="H107" s="3">
        <v>100</v>
      </c>
      <c r="I107" s="3">
        <v>0.43514199999999997</v>
      </c>
      <c r="J107" s="3">
        <v>0.35738599999999998</v>
      </c>
      <c r="K107" s="3">
        <v>1357.5</v>
      </c>
      <c r="L107" s="3">
        <v>485.2</v>
      </c>
      <c r="M107" s="3">
        <v>2.0499999999999998</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28</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6.4159999999999998E-3</v>
      </c>
      <c r="C7" s="59">
        <v>6.3959999999999998E-3</v>
      </c>
      <c r="D7" s="60">
        <v>100000</v>
      </c>
      <c r="E7" s="60">
        <v>639.6</v>
      </c>
      <c r="F7" s="61">
        <v>74.73</v>
      </c>
      <c r="G7" s="3" t="s">
        <v>12</v>
      </c>
      <c r="H7" s="3">
        <v>0</v>
      </c>
      <c r="I7" s="59">
        <v>5.1159999999999999E-3</v>
      </c>
      <c r="J7" s="59">
        <v>5.1029999999999999E-3</v>
      </c>
      <c r="K7" s="60">
        <v>100000</v>
      </c>
      <c r="L7" s="60">
        <v>510.3</v>
      </c>
      <c r="M7" s="61">
        <v>79.7</v>
      </c>
    </row>
    <row r="8" spans="1:13" x14ac:dyDescent="0.2">
      <c r="A8" s="3">
        <v>1</v>
      </c>
      <c r="B8" s="59">
        <v>5.1500000000000005E-4</v>
      </c>
      <c r="C8" s="59">
        <v>5.1500000000000005E-4</v>
      </c>
      <c r="D8" s="60">
        <v>99360.4</v>
      </c>
      <c r="E8" s="60">
        <v>51.1</v>
      </c>
      <c r="F8" s="61">
        <v>74.209999999999994</v>
      </c>
      <c r="G8" s="3" t="s">
        <v>12</v>
      </c>
      <c r="H8" s="3">
        <v>1</v>
      </c>
      <c r="I8" s="59">
        <v>4.0200000000000001E-4</v>
      </c>
      <c r="J8" s="59">
        <v>4.0200000000000001E-4</v>
      </c>
      <c r="K8" s="60">
        <v>99489.7</v>
      </c>
      <c r="L8" s="60">
        <v>40</v>
      </c>
      <c r="M8" s="61">
        <v>79.099999999999994</v>
      </c>
    </row>
    <row r="9" spans="1:13" x14ac:dyDescent="0.2">
      <c r="A9" s="3">
        <v>2</v>
      </c>
      <c r="B9" s="59">
        <v>3.1599999999999998E-4</v>
      </c>
      <c r="C9" s="59">
        <v>3.1599999999999998E-4</v>
      </c>
      <c r="D9" s="60">
        <v>99309.3</v>
      </c>
      <c r="E9" s="60">
        <v>31.3</v>
      </c>
      <c r="F9" s="61">
        <v>73.25</v>
      </c>
      <c r="G9" s="3" t="s">
        <v>12</v>
      </c>
      <c r="H9" s="3">
        <v>2</v>
      </c>
      <c r="I9" s="59">
        <v>2.6800000000000001E-4</v>
      </c>
      <c r="J9" s="59">
        <v>2.6800000000000001E-4</v>
      </c>
      <c r="K9" s="60">
        <v>99449.7</v>
      </c>
      <c r="L9" s="60">
        <v>26.7</v>
      </c>
      <c r="M9" s="61">
        <v>78.14</v>
      </c>
    </row>
    <row r="10" spans="1:13" x14ac:dyDescent="0.2">
      <c r="A10" s="3">
        <v>3</v>
      </c>
      <c r="B10" s="59">
        <v>2.2000000000000001E-4</v>
      </c>
      <c r="C10" s="59">
        <v>2.2000000000000001E-4</v>
      </c>
      <c r="D10" s="60">
        <v>99278</v>
      </c>
      <c r="E10" s="60">
        <v>21.9</v>
      </c>
      <c r="F10" s="61">
        <v>72.27</v>
      </c>
      <c r="G10" s="3" t="s">
        <v>12</v>
      </c>
      <c r="H10" s="3">
        <v>3</v>
      </c>
      <c r="I10" s="59">
        <v>1.73E-4</v>
      </c>
      <c r="J10" s="59">
        <v>1.7200000000000001E-4</v>
      </c>
      <c r="K10" s="60">
        <v>99423.1</v>
      </c>
      <c r="L10" s="60">
        <v>17.2</v>
      </c>
      <c r="M10" s="61">
        <v>77.16</v>
      </c>
    </row>
    <row r="11" spans="1:13" x14ac:dyDescent="0.2">
      <c r="A11" s="3">
        <v>4</v>
      </c>
      <c r="B11" s="59">
        <v>1.8900000000000001E-4</v>
      </c>
      <c r="C11" s="59">
        <v>1.8900000000000001E-4</v>
      </c>
      <c r="D11" s="60">
        <v>99256.1</v>
      </c>
      <c r="E11" s="60">
        <v>18.7</v>
      </c>
      <c r="F11" s="61">
        <v>71.290000000000006</v>
      </c>
      <c r="G11" s="3" t="s">
        <v>12</v>
      </c>
      <c r="H11" s="3">
        <v>4</v>
      </c>
      <c r="I11" s="59">
        <v>1.16E-4</v>
      </c>
      <c r="J11" s="59">
        <v>1.16E-4</v>
      </c>
      <c r="K11" s="60">
        <v>99405.9</v>
      </c>
      <c r="L11" s="60">
        <v>11.5</v>
      </c>
      <c r="M11" s="61">
        <v>76.17</v>
      </c>
    </row>
    <row r="12" spans="1:13" x14ac:dyDescent="0.2">
      <c r="A12" s="3">
        <v>5</v>
      </c>
      <c r="B12" s="59">
        <v>1.56E-4</v>
      </c>
      <c r="C12" s="59">
        <v>1.56E-4</v>
      </c>
      <c r="D12" s="60">
        <v>99237.3</v>
      </c>
      <c r="E12" s="60">
        <v>15.5</v>
      </c>
      <c r="F12" s="61">
        <v>70.3</v>
      </c>
      <c r="G12" s="3" t="s">
        <v>12</v>
      </c>
      <c r="H12" s="3">
        <v>5</v>
      </c>
      <c r="I12" s="59">
        <v>1.26E-4</v>
      </c>
      <c r="J12" s="59">
        <v>1.26E-4</v>
      </c>
      <c r="K12" s="60">
        <v>99394.4</v>
      </c>
      <c r="L12" s="60">
        <v>12.5</v>
      </c>
      <c r="M12" s="61">
        <v>75.180000000000007</v>
      </c>
    </row>
    <row r="13" spans="1:13" x14ac:dyDescent="0.2">
      <c r="A13" s="3">
        <v>6</v>
      </c>
      <c r="B13" s="59">
        <v>1.44E-4</v>
      </c>
      <c r="C13" s="59">
        <v>1.44E-4</v>
      </c>
      <c r="D13" s="60">
        <v>99221.8</v>
      </c>
      <c r="E13" s="60">
        <v>14.2</v>
      </c>
      <c r="F13" s="61">
        <v>69.31</v>
      </c>
      <c r="G13" s="3" t="s">
        <v>12</v>
      </c>
      <c r="H13" s="3">
        <v>6</v>
      </c>
      <c r="I13" s="59">
        <v>1.26E-4</v>
      </c>
      <c r="J13" s="59">
        <v>1.26E-4</v>
      </c>
      <c r="K13" s="60">
        <v>99381.9</v>
      </c>
      <c r="L13" s="60">
        <v>12.5</v>
      </c>
      <c r="M13" s="61">
        <v>74.19</v>
      </c>
    </row>
    <row r="14" spans="1:13" x14ac:dyDescent="0.2">
      <c r="A14" s="3">
        <v>7</v>
      </c>
      <c r="B14" s="59">
        <v>1.46E-4</v>
      </c>
      <c r="C14" s="59">
        <v>1.46E-4</v>
      </c>
      <c r="D14" s="60">
        <v>99207.6</v>
      </c>
      <c r="E14" s="60">
        <v>14.5</v>
      </c>
      <c r="F14" s="61">
        <v>68.319999999999993</v>
      </c>
      <c r="G14" s="3" t="s">
        <v>12</v>
      </c>
      <c r="H14" s="3">
        <v>7</v>
      </c>
      <c r="I14" s="59">
        <v>1.08E-4</v>
      </c>
      <c r="J14" s="59">
        <v>1.08E-4</v>
      </c>
      <c r="K14" s="60">
        <v>99369.4</v>
      </c>
      <c r="L14" s="60">
        <v>10.8</v>
      </c>
      <c r="M14" s="61">
        <v>73.2</v>
      </c>
    </row>
    <row r="15" spans="1:13" x14ac:dyDescent="0.2">
      <c r="A15" s="3">
        <v>8</v>
      </c>
      <c r="B15" s="59">
        <v>1.45E-4</v>
      </c>
      <c r="C15" s="59">
        <v>1.45E-4</v>
      </c>
      <c r="D15" s="60">
        <v>99193.1</v>
      </c>
      <c r="E15" s="60">
        <v>14.3</v>
      </c>
      <c r="F15" s="61">
        <v>67.33</v>
      </c>
      <c r="G15" s="3" t="s">
        <v>12</v>
      </c>
      <c r="H15" s="3">
        <v>8</v>
      </c>
      <c r="I15" s="59">
        <v>9.6000000000000002E-5</v>
      </c>
      <c r="J15" s="59">
        <v>9.6000000000000002E-5</v>
      </c>
      <c r="K15" s="60">
        <v>99358.7</v>
      </c>
      <c r="L15" s="60">
        <v>9.6</v>
      </c>
      <c r="M15" s="61">
        <v>72.2</v>
      </c>
    </row>
    <row r="16" spans="1:13" x14ac:dyDescent="0.2">
      <c r="A16" s="3">
        <v>9</v>
      </c>
      <c r="B16" s="59">
        <v>1.3100000000000001E-4</v>
      </c>
      <c r="C16" s="59">
        <v>1.3100000000000001E-4</v>
      </c>
      <c r="D16" s="60">
        <v>99178.8</v>
      </c>
      <c r="E16" s="60">
        <v>13</v>
      </c>
      <c r="F16" s="61">
        <v>66.34</v>
      </c>
      <c r="G16" s="3" t="s">
        <v>12</v>
      </c>
      <c r="H16" s="3">
        <v>9</v>
      </c>
      <c r="I16" s="59">
        <v>1.06E-4</v>
      </c>
      <c r="J16" s="59">
        <v>1.06E-4</v>
      </c>
      <c r="K16" s="60">
        <v>99349.1</v>
      </c>
      <c r="L16" s="60">
        <v>10.5</v>
      </c>
      <c r="M16" s="61">
        <v>71.209999999999994</v>
      </c>
    </row>
    <row r="17" spans="1:13" x14ac:dyDescent="0.2">
      <c r="A17" s="3">
        <v>10</v>
      </c>
      <c r="B17" s="59">
        <v>1.4799999999999999E-4</v>
      </c>
      <c r="C17" s="59">
        <v>1.4799999999999999E-4</v>
      </c>
      <c r="D17" s="60">
        <v>99165.8</v>
      </c>
      <c r="E17" s="60">
        <v>14.7</v>
      </c>
      <c r="F17" s="61">
        <v>65.349999999999994</v>
      </c>
      <c r="G17" s="3" t="s">
        <v>12</v>
      </c>
      <c r="H17" s="3">
        <v>10</v>
      </c>
      <c r="I17" s="59">
        <v>1.16E-4</v>
      </c>
      <c r="J17" s="59">
        <v>1.16E-4</v>
      </c>
      <c r="K17" s="60">
        <v>99338.6</v>
      </c>
      <c r="L17" s="60">
        <v>11.5</v>
      </c>
      <c r="M17" s="61">
        <v>70.22</v>
      </c>
    </row>
    <row r="18" spans="1:13" x14ac:dyDescent="0.2">
      <c r="A18" s="3">
        <v>11</v>
      </c>
      <c r="B18" s="59">
        <v>1.5699999999999999E-4</v>
      </c>
      <c r="C18" s="59">
        <v>1.5699999999999999E-4</v>
      </c>
      <c r="D18" s="60">
        <v>99151.1</v>
      </c>
      <c r="E18" s="60">
        <v>15.6</v>
      </c>
      <c r="F18" s="61">
        <v>64.36</v>
      </c>
      <c r="G18" s="3" t="s">
        <v>12</v>
      </c>
      <c r="H18" s="3">
        <v>11</v>
      </c>
      <c r="I18" s="59">
        <v>1.18E-4</v>
      </c>
      <c r="J18" s="59">
        <v>1.18E-4</v>
      </c>
      <c r="K18" s="60">
        <v>99327.1</v>
      </c>
      <c r="L18" s="60">
        <v>11.7</v>
      </c>
      <c r="M18" s="61">
        <v>69.23</v>
      </c>
    </row>
    <row r="19" spans="1:13" x14ac:dyDescent="0.2">
      <c r="A19" s="3">
        <v>12</v>
      </c>
      <c r="B19" s="59">
        <v>1.7799999999999999E-4</v>
      </c>
      <c r="C19" s="59">
        <v>1.7799999999999999E-4</v>
      </c>
      <c r="D19" s="60">
        <v>99135.5</v>
      </c>
      <c r="E19" s="60">
        <v>17.7</v>
      </c>
      <c r="F19" s="61">
        <v>63.37</v>
      </c>
      <c r="G19" s="3" t="s">
        <v>12</v>
      </c>
      <c r="H19" s="3">
        <v>12</v>
      </c>
      <c r="I19" s="59">
        <v>1.34E-4</v>
      </c>
      <c r="J19" s="59">
        <v>1.34E-4</v>
      </c>
      <c r="K19" s="60">
        <v>99315.4</v>
      </c>
      <c r="L19" s="60">
        <v>13.3</v>
      </c>
      <c r="M19" s="61">
        <v>68.239999999999995</v>
      </c>
    </row>
    <row r="20" spans="1:13" x14ac:dyDescent="0.2">
      <c r="A20" s="3">
        <v>13</v>
      </c>
      <c r="B20" s="59">
        <v>1.9100000000000001E-4</v>
      </c>
      <c r="C20" s="59">
        <v>1.9100000000000001E-4</v>
      </c>
      <c r="D20" s="60">
        <v>99117.9</v>
      </c>
      <c r="E20" s="60">
        <v>19</v>
      </c>
      <c r="F20" s="61">
        <v>62.38</v>
      </c>
      <c r="G20" s="3" t="s">
        <v>12</v>
      </c>
      <c r="H20" s="3">
        <v>13</v>
      </c>
      <c r="I20" s="59">
        <v>1.34E-4</v>
      </c>
      <c r="J20" s="59">
        <v>1.34E-4</v>
      </c>
      <c r="K20" s="60">
        <v>99302.1</v>
      </c>
      <c r="L20" s="60">
        <v>13.3</v>
      </c>
      <c r="M20" s="61">
        <v>67.239999999999995</v>
      </c>
    </row>
    <row r="21" spans="1:13" x14ac:dyDescent="0.2">
      <c r="A21" s="3">
        <v>14</v>
      </c>
      <c r="B21" s="59">
        <v>2.43E-4</v>
      </c>
      <c r="C21" s="59">
        <v>2.43E-4</v>
      </c>
      <c r="D21" s="60">
        <v>99098.9</v>
      </c>
      <c r="E21" s="60">
        <v>24.1</v>
      </c>
      <c r="F21" s="61">
        <v>61.39</v>
      </c>
      <c r="G21" s="3" t="s">
        <v>12</v>
      </c>
      <c r="H21" s="3">
        <v>14</v>
      </c>
      <c r="I21" s="59">
        <v>1.45E-4</v>
      </c>
      <c r="J21" s="59">
        <v>1.45E-4</v>
      </c>
      <c r="K21" s="60">
        <v>99288.8</v>
      </c>
      <c r="L21" s="60">
        <v>14.4</v>
      </c>
      <c r="M21" s="61">
        <v>66.25</v>
      </c>
    </row>
    <row r="22" spans="1:13" x14ac:dyDescent="0.2">
      <c r="A22" s="3">
        <v>15</v>
      </c>
      <c r="B22" s="59">
        <v>2.8800000000000001E-4</v>
      </c>
      <c r="C22" s="59">
        <v>2.8800000000000001E-4</v>
      </c>
      <c r="D22" s="60">
        <v>99074.8</v>
      </c>
      <c r="E22" s="60">
        <v>28.5</v>
      </c>
      <c r="F22" s="61">
        <v>60.41</v>
      </c>
      <c r="G22" s="3" t="s">
        <v>12</v>
      </c>
      <c r="H22" s="3">
        <v>15</v>
      </c>
      <c r="I22" s="59">
        <v>2.1800000000000001E-4</v>
      </c>
      <c r="J22" s="59">
        <v>2.1800000000000001E-4</v>
      </c>
      <c r="K22" s="60">
        <v>99274.4</v>
      </c>
      <c r="L22" s="60">
        <v>21.6</v>
      </c>
      <c r="M22" s="61">
        <v>65.260000000000005</v>
      </c>
    </row>
    <row r="23" spans="1:13" x14ac:dyDescent="0.2">
      <c r="A23" s="3">
        <v>16</v>
      </c>
      <c r="B23" s="59">
        <v>4.73E-4</v>
      </c>
      <c r="C23" s="59">
        <v>4.73E-4</v>
      </c>
      <c r="D23" s="60">
        <v>99046.3</v>
      </c>
      <c r="E23" s="60">
        <v>46.8</v>
      </c>
      <c r="F23" s="61">
        <v>59.42</v>
      </c>
      <c r="G23" s="3" t="s">
        <v>12</v>
      </c>
      <c r="H23" s="3">
        <v>16</v>
      </c>
      <c r="I23" s="59">
        <v>2.5900000000000001E-4</v>
      </c>
      <c r="J23" s="59">
        <v>2.5900000000000001E-4</v>
      </c>
      <c r="K23" s="60">
        <v>99252.800000000003</v>
      </c>
      <c r="L23" s="60">
        <v>25.7</v>
      </c>
      <c r="M23" s="61">
        <v>64.28</v>
      </c>
    </row>
    <row r="24" spans="1:13" x14ac:dyDescent="0.2">
      <c r="A24" s="3">
        <v>17</v>
      </c>
      <c r="B24" s="59">
        <v>6.0800000000000003E-4</v>
      </c>
      <c r="C24" s="59">
        <v>6.0800000000000003E-4</v>
      </c>
      <c r="D24" s="60">
        <v>98999.5</v>
      </c>
      <c r="E24" s="60">
        <v>60.2</v>
      </c>
      <c r="F24" s="61">
        <v>58.45</v>
      </c>
      <c r="G24" s="3" t="s">
        <v>12</v>
      </c>
      <c r="H24" s="3">
        <v>17</v>
      </c>
      <c r="I24" s="59">
        <v>3.1100000000000002E-4</v>
      </c>
      <c r="J24" s="59">
        <v>3.1100000000000002E-4</v>
      </c>
      <c r="K24" s="60">
        <v>99227.1</v>
      </c>
      <c r="L24" s="60">
        <v>30.9</v>
      </c>
      <c r="M24" s="61">
        <v>63.29</v>
      </c>
    </row>
    <row r="25" spans="1:13" x14ac:dyDescent="0.2">
      <c r="A25" s="3">
        <v>18</v>
      </c>
      <c r="B25" s="59">
        <v>8.1400000000000005E-4</v>
      </c>
      <c r="C25" s="59">
        <v>8.1400000000000005E-4</v>
      </c>
      <c r="D25" s="60">
        <v>98939.3</v>
      </c>
      <c r="E25" s="60">
        <v>80.5</v>
      </c>
      <c r="F25" s="61">
        <v>57.49</v>
      </c>
      <c r="G25" s="3" t="s">
        <v>12</v>
      </c>
      <c r="H25" s="3">
        <v>18</v>
      </c>
      <c r="I25" s="59">
        <v>3.0699999999999998E-4</v>
      </c>
      <c r="J25" s="59">
        <v>3.0699999999999998E-4</v>
      </c>
      <c r="K25" s="60">
        <v>99196.2</v>
      </c>
      <c r="L25" s="60">
        <v>30.4</v>
      </c>
      <c r="M25" s="61">
        <v>62.31</v>
      </c>
    </row>
    <row r="26" spans="1:13" x14ac:dyDescent="0.2">
      <c r="A26" s="3">
        <v>19</v>
      </c>
      <c r="B26" s="59">
        <v>9.2100000000000005E-4</v>
      </c>
      <c r="C26" s="59">
        <v>9.2100000000000005E-4</v>
      </c>
      <c r="D26" s="60">
        <v>98858.8</v>
      </c>
      <c r="E26" s="60">
        <v>91</v>
      </c>
      <c r="F26" s="61">
        <v>56.53</v>
      </c>
      <c r="G26" s="3" t="s">
        <v>12</v>
      </c>
      <c r="H26" s="3">
        <v>19</v>
      </c>
      <c r="I26" s="59">
        <v>3.0299999999999999E-4</v>
      </c>
      <c r="J26" s="59">
        <v>3.0299999999999999E-4</v>
      </c>
      <c r="K26" s="60">
        <v>99165.8</v>
      </c>
      <c r="L26" s="60">
        <v>30</v>
      </c>
      <c r="M26" s="61">
        <v>61.33</v>
      </c>
    </row>
    <row r="27" spans="1:13" x14ac:dyDescent="0.2">
      <c r="A27" s="3">
        <v>20</v>
      </c>
      <c r="B27" s="59">
        <v>8.9400000000000005E-4</v>
      </c>
      <c r="C27" s="59">
        <v>8.9300000000000002E-4</v>
      </c>
      <c r="D27" s="60">
        <v>98767.8</v>
      </c>
      <c r="E27" s="60">
        <v>88.2</v>
      </c>
      <c r="F27" s="61">
        <v>55.59</v>
      </c>
      <c r="G27" s="3" t="s">
        <v>12</v>
      </c>
      <c r="H27" s="3">
        <v>20</v>
      </c>
      <c r="I27" s="59">
        <v>3.1E-4</v>
      </c>
      <c r="J27" s="59">
        <v>3.1E-4</v>
      </c>
      <c r="K27" s="60">
        <v>99135.8</v>
      </c>
      <c r="L27" s="60">
        <v>30.8</v>
      </c>
      <c r="M27" s="61">
        <v>60.35</v>
      </c>
    </row>
    <row r="28" spans="1:13" x14ac:dyDescent="0.2">
      <c r="A28" s="3">
        <v>21</v>
      </c>
      <c r="B28" s="59">
        <v>9.4300000000000004E-4</v>
      </c>
      <c r="C28" s="59">
        <v>9.4200000000000002E-4</v>
      </c>
      <c r="D28" s="60">
        <v>98679.6</v>
      </c>
      <c r="E28" s="60">
        <v>93</v>
      </c>
      <c r="F28" s="61">
        <v>54.64</v>
      </c>
      <c r="G28" s="3" t="s">
        <v>12</v>
      </c>
      <c r="H28" s="3">
        <v>21</v>
      </c>
      <c r="I28" s="59">
        <v>3.4600000000000001E-4</v>
      </c>
      <c r="J28" s="59">
        <v>3.4600000000000001E-4</v>
      </c>
      <c r="K28" s="60">
        <v>99105</v>
      </c>
      <c r="L28" s="60">
        <v>34.299999999999997</v>
      </c>
      <c r="M28" s="61">
        <v>59.37</v>
      </c>
    </row>
    <row r="29" spans="1:13" x14ac:dyDescent="0.2">
      <c r="A29" s="3">
        <v>22</v>
      </c>
      <c r="B29" s="59">
        <v>9.2000000000000003E-4</v>
      </c>
      <c r="C29" s="59">
        <v>9.19E-4</v>
      </c>
      <c r="D29" s="60">
        <v>98586.6</v>
      </c>
      <c r="E29" s="60">
        <v>90.6</v>
      </c>
      <c r="F29" s="61">
        <v>53.69</v>
      </c>
      <c r="G29" s="3" t="s">
        <v>12</v>
      </c>
      <c r="H29" s="3">
        <v>22</v>
      </c>
      <c r="I29" s="59">
        <v>3.3700000000000001E-4</v>
      </c>
      <c r="J29" s="59">
        <v>3.3700000000000001E-4</v>
      </c>
      <c r="K29" s="60">
        <v>99070.7</v>
      </c>
      <c r="L29" s="60">
        <v>33.4</v>
      </c>
      <c r="M29" s="61">
        <v>58.39</v>
      </c>
    </row>
    <row r="30" spans="1:13" x14ac:dyDescent="0.2">
      <c r="A30" s="3">
        <v>23</v>
      </c>
      <c r="B30" s="59">
        <v>9.5600000000000004E-4</v>
      </c>
      <c r="C30" s="59">
        <v>9.5500000000000001E-4</v>
      </c>
      <c r="D30" s="60">
        <v>98496</v>
      </c>
      <c r="E30" s="60">
        <v>94.1</v>
      </c>
      <c r="F30" s="61">
        <v>52.74</v>
      </c>
      <c r="G30" s="3" t="s">
        <v>12</v>
      </c>
      <c r="H30" s="3">
        <v>23</v>
      </c>
      <c r="I30" s="59">
        <v>2.8800000000000001E-4</v>
      </c>
      <c r="J30" s="59">
        <v>2.8800000000000001E-4</v>
      </c>
      <c r="K30" s="60">
        <v>99037.4</v>
      </c>
      <c r="L30" s="60">
        <v>28.5</v>
      </c>
      <c r="M30" s="61">
        <v>57.41</v>
      </c>
    </row>
    <row r="31" spans="1:13" x14ac:dyDescent="0.2">
      <c r="A31" s="3">
        <v>24</v>
      </c>
      <c r="B31" s="59">
        <v>9.6199999999999996E-4</v>
      </c>
      <c r="C31" s="59">
        <v>9.6199999999999996E-4</v>
      </c>
      <c r="D31" s="60">
        <v>98401.9</v>
      </c>
      <c r="E31" s="60">
        <v>94.6</v>
      </c>
      <c r="F31" s="61">
        <v>51.79</v>
      </c>
      <c r="G31" s="3" t="s">
        <v>12</v>
      </c>
      <c r="H31" s="3">
        <v>24</v>
      </c>
      <c r="I31" s="59">
        <v>3.5E-4</v>
      </c>
      <c r="J31" s="59">
        <v>3.5E-4</v>
      </c>
      <c r="K31" s="60">
        <v>99008.9</v>
      </c>
      <c r="L31" s="60">
        <v>34.6</v>
      </c>
      <c r="M31" s="61">
        <v>56.43</v>
      </c>
    </row>
    <row r="32" spans="1:13" x14ac:dyDescent="0.2">
      <c r="A32" s="3">
        <v>25</v>
      </c>
      <c r="B32" s="59">
        <v>9.8400000000000007E-4</v>
      </c>
      <c r="C32" s="59">
        <v>9.8400000000000007E-4</v>
      </c>
      <c r="D32" s="60">
        <v>98307.3</v>
      </c>
      <c r="E32" s="60">
        <v>96.7</v>
      </c>
      <c r="F32" s="61">
        <v>50.83</v>
      </c>
      <c r="G32" s="3" t="s">
        <v>12</v>
      </c>
      <c r="H32" s="3">
        <v>25</v>
      </c>
      <c r="I32" s="59">
        <v>3.4000000000000002E-4</v>
      </c>
      <c r="J32" s="59">
        <v>3.4000000000000002E-4</v>
      </c>
      <c r="K32" s="60">
        <v>98974.2</v>
      </c>
      <c r="L32" s="60">
        <v>33.6</v>
      </c>
      <c r="M32" s="61">
        <v>55.44</v>
      </c>
    </row>
    <row r="33" spans="1:13" x14ac:dyDescent="0.2">
      <c r="A33" s="3">
        <v>26</v>
      </c>
      <c r="B33" s="59">
        <v>9.7400000000000004E-4</v>
      </c>
      <c r="C33" s="59">
        <v>9.7400000000000004E-4</v>
      </c>
      <c r="D33" s="60">
        <v>98210.6</v>
      </c>
      <c r="E33" s="60">
        <v>95.7</v>
      </c>
      <c r="F33" s="61">
        <v>49.88</v>
      </c>
      <c r="G33" s="3" t="s">
        <v>12</v>
      </c>
      <c r="H33" s="3">
        <v>26</v>
      </c>
      <c r="I33" s="59">
        <v>3.3399999999999999E-4</v>
      </c>
      <c r="J33" s="59">
        <v>3.3399999999999999E-4</v>
      </c>
      <c r="K33" s="60">
        <v>98940.6</v>
      </c>
      <c r="L33" s="60">
        <v>33.1</v>
      </c>
      <c r="M33" s="61">
        <v>54.46</v>
      </c>
    </row>
    <row r="34" spans="1:13" x14ac:dyDescent="0.2">
      <c r="A34" s="3">
        <v>27</v>
      </c>
      <c r="B34" s="59">
        <v>9.6900000000000003E-4</v>
      </c>
      <c r="C34" s="59">
        <v>9.6900000000000003E-4</v>
      </c>
      <c r="D34" s="60">
        <v>98114.9</v>
      </c>
      <c r="E34" s="60">
        <v>95</v>
      </c>
      <c r="F34" s="61">
        <v>48.93</v>
      </c>
      <c r="G34" s="3" t="s">
        <v>12</v>
      </c>
      <c r="H34" s="3">
        <v>27</v>
      </c>
      <c r="I34" s="59">
        <v>3.5199999999999999E-4</v>
      </c>
      <c r="J34" s="59">
        <v>3.5199999999999999E-4</v>
      </c>
      <c r="K34" s="60">
        <v>98907.5</v>
      </c>
      <c r="L34" s="60">
        <v>34.799999999999997</v>
      </c>
      <c r="M34" s="61">
        <v>53.48</v>
      </c>
    </row>
    <row r="35" spans="1:13" x14ac:dyDescent="0.2">
      <c r="A35" s="3">
        <v>28</v>
      </c>
      <c r="B35" s="59">
        <v>9.9299999999999996E-4</v>
      </c>
      <c r="C35" s="59">
        <v>9.9299999999999996E-4</v>
      </c>
      <c r="D35" s="60">
        <v>98019.9</v>
      </c>
      <c r="E35" s="60">
        <v>97.3</v>
      </c>
      <c r="F35" s="61">
        <v>47.98</v>
      </c>
      <c r="G35" s="3" t="s">
        <v>12</v>
      </c>
      <c r="H35" s="3">
        <v>28</v>
      </c>
      <c r="I35" s="59">
        <v>3.9100000000000002E-4</v>
      </c>
      <c r="J35" s="59">
        <v>3.9100000000000002E-4</v>
      </c>
      <c r="K35" s="60">
        <v>98872.7</v>
      </c>
      <c r="L35" s="60">
        <v>38.700000000000003</v>
      </c>
      <c r="M35" s="61">
        <v>52.5</v>
      </c>
    </row>
    <row r="36" spans="1:13" x14ac:dyDescent="0.2">
      <c r="A36" s="3">
        <v>29</v>
      </c>
      <c r="B36" s="59">
        <v>1.0460000000000001E-3</v>
      </c>
      <c r="C36" s="59">
        <v>1.0460000000000001E-3</v>
      </c>
      <c r="D36" s="60">
        <v>97922.6</v>
      </c>
      <c r="E36" s="60">
        <v>102.4</v>
      </c>
      <c r="F36" s="61">
        <v>47.03</v>
      </c>
      <c r="G36" s="3" t="s">
        <v>12</v>
      </c>
      <c r="H36" s="3">
        <v>29</v>
      </c>
      <c r="I36" s="59">
        <v>4.1300000000000001E-4</v>
      </c>
      <c r="J36" s="59">
        <v>4.1300000000000001E-4</v>
      </c>
      <c r="K36" s="60">
        <v>98834</v>
      </c>
      <c r="L36" s="60">
        <v>40.799999999999997</v>
      </c>
      <c r="M36" s="61">
        <v>51.52</v>
      </c>
    </row>
    <row r="37" spans="1:13" x14ac:dyDescent="0.2">
      <c r="A37" s="3">
        <v>30</v>
      </c>
      <c r="B37" s="59">
        <v>1.0250000000000001E-3</v>
      </c>
      <c r="C37" s="59">
        <v>1.024E-3</v>
      </c>
      <c r="D37" s="60">
        <v>97820.1</v>
      </c>
      <c r="E37" s="60">
        <v>100.2</v>
      </c>
      <c r="F37" s="61">
        <v>46.08</v>
      </c>
      <c r="G37" s="3" t="s">
        <v>12</v>
      </c>
      <c r="H37" s="3">
        <v>30</v>
      </c>
      <c r="I37" s="59">
        <v>4.55E-4</v>
      </c>
      <c r="J37" s="59">
        <v>4.5399999999999998E-4</v>
      </c>
      <c r="K37" s="60">
        <v>98793.3</v>
      </c>
      <c r="L37" s="60">
        <v>44.9</v>
      </c>
      <c r="M37" s="61">
        <v>50.54</v>
      </c>
    </row>
    <row r="38" spans="1:13" x14ac:dyDescent="0.2">
      <c r="A38" s="3">
        <v>31</v>
      </c>
      <c r="B38" s="59">
        <v>1.042E-3</v>
      </c>
      <c r="C38" s="59">
        <v>1.041E-3</v>
      </c>
      <c r="D38" s="60">
        <v>97720</v>
      </c>
      <c r="E38" s="60">
        <v>101.7</v>
      </c>
      <c r="F38" s="61">
        <v>45.12</v>
      </c>
      <c r="G38" s="3" t="s">
        <v>12</v>
      </c>
      <c r="H38" s="3">
        <v>31</v>
      </c>
      <c r="I38" s="59">
        <v>4.84E-4</v>
      </c>
      <c r="J38" s="59">
        <v>4.84E-4</v>
      </c>
      <c r="K38" s="60">
        <v>98748.4</v>
      </c>
      <c r="L38" s="60">
        <v>47.8</v>
      </c>
      <c r="M38" s="61">
        <v>49.56</v>
      </c>
    </row>
    <row r="39" spans="1:13" x14ac:dyDescent="0.2">
      <c r="A39" s="3">
        <v>32</v>
      </c>
      <c r="B39" s="59">
        <v>1.127E-3</v>
      </c>
      <c r="C39" s="59">
        <v>1.127E-3</v>
      </c>
      <c r="D39" s="60">
        <v>97618.2</v>
      </c>
      <c r="E39" s="60">
        <v>110</v>
      </c>
      <c r="F39" s="61">
        <v>44.17</v>
      </c>
      <c r="G39" s="3" t="s">
        <v>12</v>
      </c>
      <c r="H39" s="3">
        <v>32</v>
      </c>
      <c r="I39" s="59">
        <v>4.7100000000000001E-4</v>
      </c>
      <c r="J39" s="59">
        <v>4.7100000000000001E-4</v>
      </c>
      <c r="K39" s="60">
        <v>98700.6</v>
      </c>
      <c r="L39" s="60">
        <v>46.4</v>
      </c>
      <c r="M39" s="61">
        <v>48.59</v>
      </c>
    </row>
    <row r="40" spans="1:13" x14ac:dyDescent="0.2">
      <c r="A40" s="3">
        <v>33</v>
      </c>
      <c r="B40" s="59">
        <v>1.1670000000000001E-3</v>
      </c>
      <c r="C40" s="59">
        <v>1.1659999999999999E-3</v>
      </c>
      <c r="D40" s="60">
        <v>97508.2</v>
      </c>
      <c r="E40" s="60">
        <v>113.7</v>
      </c>
      <c r="F40" s="61">
        <v>43.22</v>
      </c>
      <c r="G40" s="3" t="s">
        <v>12</v>
      </c>
      <c r="H40" s="3">
        <v>33</v>
      </c>
      <c r="I40" s="59">
        <v>5.53E-4</v>
      </c>
      <c r="J40" s="59">
        <v>5.53E-4</v>
      </c>
      <c r="K40" s="60">
        <v>98654.1</v>
      </c>
      <c r="L40" s="60">
        <v>54.6</v>
      </c>
      <c r="M40" s="61">
        <v>47.61</v>
      </c>
    </row>
    <row r="41" spans="1:13" x14ac:dyDescent="0.2">
      <c r="A41" s="3">
        <v>34</v>
      </c>
      <c r="B41" s="59">
        <v>1.145E-3</v>
      </c>
      <c r="C41" s="59">
        <v>1.1440000000000001E-3</v>
      </c>
      <c r="D41" s="60">
        <v>97394.5</v>
      </c>
      <c r="E41" s="60">
        <v>111.4</v>
      </c>
      <c r="F41" s="61">
        <v>42.27</v>
      </c>
      <c r="G41" s="3" t="s">
        <v>12</v>
      </c>
      <c r="H41" s="3">
        <v>34</v>
      </c>
      <c r="I41" s="59">
        <v>5.6300000000000002E-4</v>
      </c>
      <c r="J41" s="59">
        <v>5.6300000000000002E-4</v>
      </c>
      <c r="K41" s="60">
        <v>98599.5</v>
      </c>
      <c r="L41" s="60">
        <v>55.5</v>
      </c>
      <c r="M41" s="61">
        <v>46.64</v>
      </c>
    </row>
    <row r="42" spans="1:13" x14ac:dyDescent="0.2">
      <c r="A42" s="3">
        <v>35</v>
      </c>
      <c r="B42" s="59">
        <v>1.196E-3</v>
      </c>
      <c r="C42" s="59">
        <v>1.196E-3</v>
      </c>
      <c r="D42" s="60">
        <v>97283.1</v>
      </c>
      <c r="E42" s="60">
        <v>116.3</v>
      </c>
      <c r="F42" s="61">
        <v>41.32</v>
      </c>
      <c r="G42" s="3" t="s">
        <v>12</v>
      </c>
      <c r="H42" s="3">
        <v>35</v>
      </c>
      <c r="I42" s="59">
        <v>6.6600000000000003E-4</v>
      </c>
      <c r="J42" s="59">
        <v>6.6600000000000003E-4</v>
      </c>
      <c r="K42" s="60">
        <v>98544</v>
      </c>
      <c r="L42" s="60">
        <v>65.599999999999994</v>
      </c>
      <c r="M42" s="61">
        <v>45.66</v>
      </c>
    </row>
    <row r="43" spans="1:13" x14ac:dyDescent="0.2">
      <c r="A43" s="3">
        <v>36</v>
      </c>
      <c r="B43" s="59">
        <v>1.2110000000000001E-3</v>
      </c>
      <c r="C43" s="59">
        <v>1.2110000000000001E-3</v>
      </c>
      <c r="D43" s="60">
        <v>97166.8</v>
      </c>
      <c r="E43" s="60">
        <v>117.6</v>
      </c>
      <c r="F43" s="61">
        <v>40.36</v>
      </c>
      <c r="G43" s="3" t="s">
        <v>12</v>
      </c>
      <c r="H43" s="3">
        <v>36</v>
      </c>
      <c r="I43" s="59">
        <v>7.3099999999999999E-4</v>
      </c>
      <c r="J43" s="59">
        <v>7.2999999999999996E-4</v>
      </c>
      <c r="K43" s="60">
        <v>98478.399999999994</v>
      </c>
      <c r="L43" s="60">
        <v>71.900000000000006</v>
      </c>
      <c r="M43" s="61">
        <v>44.69</v>
      </c>
    </row>
    <row r="44" spans="1:13" x14ac:dyDescent="0.2">
      <c r="A44" s="3">
        <v>37</v>
      </c>
      <c r="B44" s="59">
        <v>1.348E-3</v>
      </c>
      <c r="C44" s="59">
        <v>1.3470000000000001E-3</v>
      </c>
      <c r="D44" s="60">
        <v>97049.1</v>
      </c>
      <c r="E44" s="60">
        <v>130.69999999999999</v>
      </c>
      <c r="F44" s="61">
        <v>39.409999999999997</v>
      </c>
      <c r="G44" s="3" t="s">
        <v>12</v>
      </c>
      <c r="H44" s="3">
        <v>37</v>
      </c>
      <c r="I44" s="59">
        <v>8.0000000000000004E-4</v>
      </c>
      <c r="J44" s="59">
        <v>7.9900000000000001E-4</v>
      </c>
      <c r="K44" s="60">
        <v>98406.5</v>
      </c>
      <c r="L44" s="60">
        <v>78.7</v>
      </c>
      <c r="M44" s="61">
        <v>43.73</v>
      </c>
    </row>
    <row r="45" spans="1:13" x14ac:dyDescent="0.2">
      <c r="A45" s="3">
        <v>38</v>
      </c>
      <c r="B45" s="59">
        <v>1.4270000000000001E-3</v>
      </c>
      <c r="C45" s="59">
        <v>1.426E-3</v>
      </c>
      <c r="D45" s="60">
        <v>96918.399999999994</v>
      </c>
      <c r="E45" s="60">
        <v>138.19999999999999</v>
      </c>
      <c r="F45" s="61">
        <v>38.46</v>
      </c>
      <c r="G45" s="3" t="s">
        <v>12</v>
      </c>
      <c r="H45" s="3">
        <v>38</v>
      </c>
      <c r="I45" s="59">
        <v>8.5800000000000004E-4</v>
      </c>
      <c r="J45" s="59">
        <v>8.5700000000000001E-4</v>
      </c>
      <c r="K45" s="60">
        <v>98327.8</v>
      </c>
      <c r="L45" s="60">
        <v>84.3</v>
      </c>
      <c r="M45" s="61">
        <v>42.76</v>
      </c>
    </row>
    <row r="46" spans="1:13" x14ac:dyDescent="0.2">
      <c r="A46" s="3">
        <v>39</v>
      </c>
      <c r="B46" s="59">
        <v>1.555E-3</v>
      </c>
      <c r="C46" s="59">
        <v>1.554E-3</v>
      </c>
      <c r="D46" s="60">
        <v>96780.2</v>
      </c>
      <c r="E46" s="60">
        <v>150.4</v>
      </c>
      <c r="F46" s="61">
        <v>37.520000000000003</v>
      </c>
      <c r="G46" s="3" t="s">
        <v>12</v>
      </c>
      <c r="H46" s="3">
        <v>39</v>
      </c>
      <c r="I46" s="59">
        <v>9.4399999999999996E-4</v>
      </c>
      <c r="J46" s="59">
        <v>9.4399999999999996E-4</v>
      </c>
      <c r="K46" s="60">
        <v>98243.5</v>
      </c>
      <c r="L46" s="60">
        <v>92.7</v>
      </c>
      <c r="M46" s="61">
        <v>41.8</v>
      </c>
    </row>
    <row r="47" spans="1:13" x14ac:dyDescent="0.2">
      <c r="A47" s="3">
        <v>40</v>
      </c>
      <c r="B47" s="59">
        <v>1.6540000000000001E-3</v>
      </c>
      <c r="C47" s="59">
        <v>1.653E-3</v>
      </c>
      <c r="D47" s="60">
        <v>96629.8</v>
      </c>
      <c r="E47" s="60">
        <v>159.69999999999999</v>
      </c>
      <c r="F47" s="61">
        <v>36.58</v>
      </c>
      <c r="G47" s="3" t="s">
        <v>12</v>
      </c>
      <c r="H47" s="3">
        <v>40</v>
      </c>
      <c r="I47" s="59">
        <v>1.0349999999999999E-3</v>
      </c>
      <c r="J47" s="59">
        <v>1.0349999999999999E-3</v>
      </c>
      <c r="K47" s="60">
        <v>98150.8</v>
      </c>
      <c r="L47" s="60">
        <v>101.6</v>
      </c>
      <c r="M47" s="61">
        <v>40.83</v>
      </c>
    </row>
    <row r="48" spans="1:13" x14ac:dyDescent="0.2">
      <c r="A48" s="3">
        <v>41</v>
      </c>
      <c r="B48" s="59">
        <v>1.879E-3</v>
      </c>
      <c r="C48" s="59">
        <v>1.877E-3</v>
      </c>
      <c r="D48" s="60">
        <v>96470</v>
      </c>
      <c r="E48" s="60">
        <v>181.1</v>
      </c>
      <c r="F48" s="61">
        <v>35.64</v>
      </c>
      <c r="G48" s="3" t="s">
        <v>12</v>
      </c>
      <c r="H48" s="3">
        <v>41</v>
      </c>
      <c r="I48" s="59">
        <v>1.1590000000000001E-3</v>
      </c>
      <c r="J48" s="59">
        <v>1.158E-3</v>
      </c>
      <c r="K48" s="60">
        <v>98049.2</v>
      </c>
      <c r="L48" s="60">
        <v>113.5</v>
      </c>
      <c r="M48" s="61">
        <v>39.880000000000003</v>
      </c>
    </row>
    <row r="49" spans="1:13" x14ac:dyDescent="0.2">
      <c r="A49" s="3">
        <v>42</v>
      </c>
      <c r="B49" s="59">
        <v>1.993E-3</v>
      </c>
      <c r="C49" s="59">
        <v>1.9910000000000001E-3</v>
      </c>
      <c r="D49" s="60">
        <v>96289</v>
      </c>
      <c r="E49" s="60">
        <v>191.7</v>
      </c>
      <c r="F49" s="61">
        <v>34.700000000000003</v>
      </c>
      <c r="G49" s="3" t="s">
        <v>12</v>
      </c>
      <c r="H49" s="3">
        <v>42</v>
      </c>
      <c r="I49" s="59">
        <v>1.2930000000000001E-3</v>
      </c>
      <c r="J49" s="59">
        <v>1.292E-3</v>
      </c>
      <c r="K49" s="60">
        <v>97935.7</v>
      </c>
      <c r="L49" s="60">
        <v>126.5</v>
      </c>
      <c r="M49" s="61">
        <v>38.92</v>
      </c>
    </row>
    <row r="50" spans="1:13" x14ac:dyDescent="0.2">
      <c r="A50" s="3">
        <v>43</v>
      </c>
      <c r="B50" s="59">
        <v>2.212E-3</v>
      </c>
      <c r="C50" s="59">
        <v>2.2100000000000002E-3</v>
      </c>
      <c r="D50" s="60">
        <v>96097.3</v>
      </c>
      <c r="E50" s="60">
        <v>212.3</v>
      </c>
      <c r="F50" s="61">
        <v>33.770000000000003</v>
      </c>
      <c r="G50" s="3" t="s">
        <v>12</v>
      </c>
      <c r="H50" s="3">
        <v>43</v>
      </c>
      <c r="I50" s="59">
        <v>1.4630000000000001E-3</v>
      </c>
      <c r="J50" s="59">
        <v>1.462E-3</v>
      </c>
      <c r="K50" s="60">
        <v>97809.2</v>
      </c>
      <c r="L50" s="60">
        <v>143</v>
      </c>
      <c r="M50" s="61">
        <v>37.97</v>
      </c>
    </row>
    <row r="51" spans="1:13" x14ac:dyDescent="0.2">
      <c r="A51" s="3">
        <v>44</v>
      </c>
      <c r="B51" s="59">
        <v>2.4009999999999999E-3</v>
      </c>
      <c r="C51" s="59">
        <v>2.398E-3</v>
      </c>
      <c r="D51" s="60">
        <v>95884.9</v>
      </c>
      <c r="E51" s="60">
        <v>229.9</v>
      </c>
      <c r="F51" s="61">
        <v>32.840000000000003</v>
      </c>
      <c r="G51" s="3" t="s">
        <v>12</v>
      </c>
      <c r="H51" s="3">
        <v>44</v>
      </c>
      <c r="I51" s="59">
        <v>1.624E-3</v>
      </c>
      <c r="J51" s="59">
        <v>1.6230000000000001E-3</v>
      </c>
      <c r="K51" s="60">
        <v>97666.2</v>
      </c>
      <c r="L51" s="60">
        <v>158.5</v>
      </c>
      <c r="M51" s="61">
        <v>37.03</v>
      </c>
    </row>
    <row r="52" spans="1:13" x14ac:dyDescent="0.2">
      <c r="A52" s="3">
        <v>45</v>
      </c>
      <c r="B52" s="59">
        <v>2.6380000000000002E-3</v>
      </c>
      <c r="C52" s="59">
        <v>2.6350000000000002E-3</v>
      </c>
      <c r="D52" s="60">
        <v>95655</v>
      </c>
      <c r="E52" s="60">
        <v>252</v>
      </c>
      <c r="F52" s="61">
        <v>31.92</v>
      </c>
      <c r="G52" s="3" t="s">
        <v>12</v>
      </c>
      <c r="H52" s="3">
        <v>45</v>
      </c>
      <c r="I52" s="59">
        <v>1.7030000000000001E-3</v>
      </c>
      <c r="J52" s="59">
        <v>1.702E-3</v>
      </c>
      <c r="K52" s="60">
        <v>97507.7</v>
      </c>
      <c r="L52" s="60">
        <v>165.9</v>
      </c>
      <c r="M52" s="61">
        <v>36.090000000000003</v>
      </c>
    </row>
    <row r="53" spans="1:13" x14ac:dyDescent="0.2">
      <c r="A53" s="3">
        <v>46</v>
      </c>
      <c r="B53" s="59">
        <v>2.8609999999999998E-3</v>
      </c>
      <c r="C53" s="59">
        <v>2.8570000000000002E-3</v>
      </c>
      <c r="D53" s="60">
        <v>95403</v>
      </c>
      <c r="E53" s="60">
        <v>272.60000000000002</v>
      </c>
      <c r="F53" s="61">
        <v>31.01</v>
      </c>
      <c r="G53" s="3" t="s">
        <v>12</v>
      </c>
      <c r="H53" s="3">
        <v>46</v>
      </c>
      <c r="I53" s="59">
        <v>1.8259999999999999E-3</v>
      </c>
      <c r="J53" s="59">
        <v>1.8240000000000001E-3</v>
      </c>
      <c r="K53" s="60">
        <v>97341.8</v>
      </c>
      <c r="L53" s="60">
        <v>177.6</v>
      </c>
      <c r="M53" s="61">
        <v>35.15</v>
      </c>
    </row>
    <row r="54" spans="1:13" x14ac:dyDescent="0.2">
      <c r="A54" s="3">
        <v>47</v>
      </c>
      <c r="B54" s="59">
        <v>3.2169999999999998E-3</v>
      </c>
      <c r="C54" s="59">
        <v>3.212E-3</v>
      </c>
      <c r="D54" s="60">
        <v>95130.4</v>
      </c>
      <c r="E54" s="60">
        <v>305.5</v>
      </c>
      <c r="F54" s="61">
        <v>30.09</v>
      </c>
      <c r="G54" s="3" t="s">
        <v>12</v>
      </c>
      <c r="H54" s="3">
        <v>47</v>
      </c>
      <c r="I54" s="59">
        <v>2.1059999999999998E-3</v>
      </c>
      <c r="J54" s="59">
        <v>2.104E-3</v>
      </c>
      <c r="K54" s="60">
        <v>97164.2</v>
      </c>
      <c r="L54" s="60">
        <v>204.4</v>
      </c>
      <c r="M54" s="61">
        <v>34.21</v>
      </c>
    </row>
    <row r="55" spans="1:13" x14ac:dyDescent="0.2">
      <c r="A55" s="3">
        <v>48</v>
      </c>
      <c r="B55" s="59">
        <v>3.3860000000000001E-3</v>
      </c>
      <c r="C55" s="59">
        <v>3.3800000000000002E-3</v>
      </c>
      <c r="D55" s="60">
        <v>94824.9</v>
      </c>
      <c r="E55" s="60">
        <v>320.5</v>
      </c>
      <c r="F55" s="61">
        <v>29.19</v>
      </c>
      <c r="G55" s="3" t="s">
        <v>12</v>
      </c>
      <c r="H55" s="3">
        <v>48</v>
      </c>
      <c r="I55" s="59">
        <v>2.2829999999999999E-3</v>
      </c>
      <c r="J55" s="59">
        <v>2.2799999999999999E-3</v>
      </c>
      <c r="K55" s="60">
        <v>96959.8</v>
      </c>
      <c r="L55" s="60">
        <v>221.1</v>
      </c>
      <c r="M55" s="61">
        <v>33.28</v>
      </c>
    </row>
    <row r="56" spans="1:13" x14ac:dyDescent="0.2">
      <c r="A56" s="3">
        <v>49</v>
      </c>
      <c r="B56" s="59">
        <v>3.6970000000000002E-3</v>
      </c>
      <c r="C56" s="59">
        <v>3.6900000000000001E-3</v>
      </c>
      <c r="D56" s="60">
        <v>94504.3</v>
      </c>
      <c r="E56" s="60">
        <v>348.7</v>
      </c>
      <c r="F56" s="61">
        <v>28.29</v>
      </c>
      <c r="G56" s="3" t="s">
        <v>12</v>
      </c>
      <c r="H56" s="3">
        <v>49</v>
      </c>
      <c r="I56" s="59">
        <v>2.4849999999999998E-3</v>
      </c>
      <c r="J56" s="59">
        <v>2.4819999999999998E-3</v>
      </c>
      <c r="K56" s="60">
        <v>96738.7</v>
      </c>
      <c r="L56" s="60">
        <v>240.1</v>
      </c>
      <c r="M56" s="61">
        <v>32.36</v>
      </c>
    </row>
    <row r="57" spans="1:13" x14ac:dyDescent="0.2">
      <c r="A57" s="3">
        <v>50</v>
      </c>
      <c r="B57" s="59">
        <v>4.0419999999999996E-3</v>
      </c>
      <c r="C57" s="59">
        <v>4.0330000000000001E-3</v>
      </c>
      <c r="D57" s="60">
        <v>94155.6</v>
      </c>
      <c r="E57" s="60">
        <v>379.8</v>
      </c>
      <c r="F57" s="61">
        <v>27.39</v>
      </c>
      <c r="G57" s="3" t="s">
        <v>12</v>
      </c>
      <c r="H57" s="3">
        <v>50</v>
      </c>
      <c r="I57" s="59">
        <v>2.7720000000000002E-3</v>
      </c>
      <c r="J57" s="59">
        <v>2.7690000000000002E-3</v>
      </c>
      <c r="K57" s="60">
        <v>96498.6</v>
      </c>
      <c r="L57" s="60">
        <v>267.2</v>
      </c>
      <c r="M57" s="61">
        <v>31.44</v>
      </c>
    </row>
    <row r="58" spans="1:13" x14ac:dyDescent="0.2">
      <c r="A58" s="3">
        <v>51</v>
      </c>
      <c r="B58" s="59">
        <v>4.4889999999999999E-3</v>
      </c>
      <c r="C58" s="59">
        <v>4.4790000000000003E-3</v>
      </c>
      <c r="D58" s="60">
        <v>93775.8</v>
      </c>
      <c r="E58" s="60">
        <v>420</v>
      </c>
      <c r="F58" s="61">
        <v>26.5</v>
      </c>
      <c r="G58" s="3" t="s">
        <v>12</v>
      </c>
      <c r="H58" s="3">
        <v>51</v>
      </c>
      <c r="I58" s="59">
        <v>3.0019999999999999E-3</v>
      </c>
      <c r="J58" s="59">
        <v>2.9979999999999998E-3</v>
      </c>
      <c r="K58" s="60">
        <v>96231.4</v>
      </c>
      <c r="L58" s="60">
        <v>288.5</v>
      </c>
      <c r="M58" s="61">
        <v>30.52</v>
      </c>
    </row>
    <row r="59" spans="1:13" x14ac:dyDescent="0.2">
      <c r="A59" s="3">
        <v>52</v>
      </c>
      <c r="B59" s="59">
        <v>5.0210000000000003E-3</v>
      </c>
      <c r="C59" s="59">
        <v>5.0080000000000003E-3</v>
      </c>
      <c r="D59" s="60">
        <v>93355.9</v>
      </c>
      <c r="E59" s="60">
        <v>467.5</v>
      </c>
      <c r="F59" s="61">
        <v>25.61</v>
      </c>
      <c r="G59" s="3" t="s">
        <v>12</v>
      </c>
      <c r="H59" s="3">
        <v>52</v>
      </c>
      <c r="I59" s="59">
        <v>3.3119999999999998E-3</v>
      </c>
      <c r="J59" s="59">
        <v>3.3059999999999999E-3</v>
      </c>
      <c r="K59" s="60">
        <v>95942.9</v>
      </c>
      <c r="L59" s="60">
        <v>317.2</v>
      </c>
      <c r="M59" s="61">
        <v>29.61</v>
      </c>
    </row>
    <row r="60" spans="1:13" x14ac:dyDescent="0.2">
      <c r="A60" s="3">
        <v>53</v>
      </c>
      <c r="B60" s="59">
        <v>5.8019999999999999E-3</v>
      </c>
      <c r="C60" s="59">
        <v>5.7850000000000002E-3</v>
      </c>
      <c r="D60" s="60">
        <v>92888.3</v>
      </c>
      <c r="E60" s="60">
        <v>537.29999999999995</v>
      </c>
      <c r="F60" s="61">
        <v>24.74</v>
      </c>
      <c r="G60" s="3" t="s">
        <v>12</v>
      </c>
      <c r="H60" s="3">
        <v>53</v>
      </c>
      <c r="I60" s="59">
        <v>3.5249999999999999E-3</v>
      </c>
      <c r="J60" s="59">
        <v>3.519E-3</v>
      </c>
      <c r="K60" s="60">
        <v>95625.7</v>
      </c>
      <c r="L60" s="60">
        <v>336.5</v>
      </c>
      <c r="M60" s="61">
        <v>28.71</v>
      </c>
    </row>
    <row r="61" spans="1:13" x14ac:dyDescent="0.2">
      <c r="A61" s="3">
        <v>54</v>
      </c>
      <c r="B61" s="59">
        <v>6.4409999999999997E-3</v>
      </c>
      <c r="C61" s="59">
        <v>6.4200000000000004E-3</v>
      </c>
      <c r="D61" s="60">
        <v>92351</v>
      </c>
      <c r="E61" s="60">
        <v>592.9</v>
      </c>
      <c r="F61" s="61">
        <v>23.88</v>
      </c>
      <c r="G61" s="3" t="s">
        <v>12</v>
      </c>
      <c r="H61" s="3">
        <v>54</v>
      </c>
      <c r="I61" s="59">
        <v>4.0140000000000002E-3</v>
      </c>
      <c r="J61" s="59">
        <v>4.006E-3</v>
      </c>
      <c r="K61" s="60">
        <v>95289.3</v>
      </c>
      <c r="L61" s="60">
        <v>381.7</v>
      </c>
      <c r="M61" s="61">
        <v>27.81</v>
      </c>
    </row>
    <row r="62" spans="1:13" x14ac:dyDescent="0.2">
      <c r="A62" s="3">
        <v>55</v>
      </c>
      <c r="B62" s="59">
        <v>6.992E-3</v>
      </c>
      <c r="C62" s="59">
        <v>6.9680000000000002E-3</v>
      </c>
      <c r="D62" s="60">
        <v>91758.1</v>
      </c>
      <c r="E62" s="60">
        <v>639.29999999999995</v>
      </c>
      <c r="F62" s="61">
        <v>23.03</v>
      </c>
      <c r="G62" s="3" t="s">
        <v>12</v>
      </c>
      <c r="H62" s="3">
        <v>55</v>
      </c>
      <c r="I62" s="59">
        <v>4.3800000000000002E-3</v>
      </c>
      <c r="J62" s="59">
        <v>4.3699999999999998E-3</v>
      </c>
      <c r="K62" s="60">
        <v>94907.5</v>
      </c>
      <c r="L62" s="60">
        <v>414.8</v>
      </c>
      <c r="M62" s="61">
        <v>26.92</v>
      </c>
    </row>
    <row r="63" spans="1:13" x14ac:dyDescent="0.2">
      <c r="A63" s="3">
        <v>56</v>
      </c>
      <c r="B63" s="59">
        <v>7.8580000000000004E-3</v>
      </c>
      <c r="C63" s="59">
        <v>7.8270000000000006E-3</v>
      </c>
      <c r="D63" s="60">
        <v>91118.7</v>
      </c>
      <c r="E63" s="60">
        <v>713.2</v>
      </c>
      <c r="F63" s="61">
        <v>22.19</v>
      </c>
      <c r="G63" s="3" t="s">
        <v>12</v>
      </c>
      <c r="H63" s="3">
        <v>56</v>
      </c>
      <c r="I63" s="59">
        <v>4.7000000000000002E-3</v>
      </c>
      <c r="J63" s="59">
        <v>4.6889999999999996E-3</v>
      </c>
      <c r="K63" s="60">
        <v>94492.800000000003</v>
      </c>
      <c r="L63" s="60">
        <v>443.1</v>
      </c>
      <c r="M63" s="61">
        <v>26.03</v>
      </c>
    </row>
    <row r="64" spans="1:13" x14ac:dyDescent="0.2">
      <c r="A64" s="3">
        <v>57</v>
      </c>
      <c r="B64" s="59">
        <v>9.0449999999999992E-3</v>
      </c>
      <c r="C64" s="59">
        <v>9.0039999999999999E-3</v>
      </c>
      <c r="D64" s="60">
        <v>90405.5</v>
      </c>
      <c r="E64" s="60">
        <v>814</v>
      </c>
      <c r="F64" s="61">
        <v>21.36</v>
      </c>
      <c r="G64" s="3" t="s">
        <v>12</v>
      </c>
      <c r="H64" s="3">
        <v>57</v>
      </c>
      <c r="I64" s="59">
        <v>5.3880000000000004E-3</v>
      </c>
      <c r="J64" s="59">
        <v>5.3730000000000002E-3</v>
      </c>
      <c r="K64" s="60">
        <v>94049.7</v>
      </c>
      <c r="L64" s="60">
        <v>505.4</v>
      </c>
      <c r="M64" s="61">
        <v>25.15</v>
      </c>
    </row>
    <row r="65" spans="1:13" x14ac:dyDescent="0.2">
      <c r="A65" s="3">
        <v>58</v>
      </c>
      <c r="B65" s="59">
        <v>9.7549999999999998E-3</v>
      </c>
      <c r="C65" s="59">
        <v>9.7079999999999996E-3</v>
      </c>
      <c r="D65" s="60">
        <v>89591.5</v>
      </c>
      <c r="E65" s="60">
        <v>869.8</v>
      </c>
      <c r="F65" s="61">
        <v>20.55</v>
      </c>
      <c r="G65" s="3" t="s">
        <v>12</v>
      </c>
      <c r="H65" s="3">
        <v>58</v>
      </c>
      <c r="I65" s="59">
        <v>5.8469999999999998E-3</v>
      </c>
      <c r="J65" s="59">
        <v>5.8300000000000001E-3</v>
      </c>
      <c r="K65" s="60">
        <v>93544.3</v>
      </c>
      <c r="L65" s="60">
        <v>545.4</v>
      </c>
      <c r="M65" s="61">
        <v>24.29</v>
      </c>
    </row>
    <row r="66" spans="1:13" x14ac:dyDescent="0.2">
      <c r="A66" s="3">
        <v>59</v>
      </c>
      <c r="B66" s="59">
        <v>1.061E-2</v>
      </c>
      <c r="C66" s="59">
        <v>1.0553999999999999E-2</v>
      </c>
      <c r="D66" s="60">
        <v>88721.8</v>
      </c>
      <c r="E66" s="60">
        <v>936.4</v>
      </c>
      <c r="F66" s="61">
        <v>19.75</v>
      </c>
      <c r="G66" s="3" t="s">
        <v>12</v>
      </c>
      <c r="H66" s="3">
        <v>59</v>
      </c>
      <c r="I66" s="59">
        <v>6.4910000000000002E-3</v>
      </c>
      <c r="J66" s="59">
        <v>6.4700000000000001E-3</v>
      </c>
      <c r="K66" s="60">
        <v>92999</v>
      </c>
      <c r="L66" s="60">
        <v>601.70000000000005</v>
      </c>
      <c r="M66" s="61">
        <v>23.43</v>
      </c>
    </row>
    <row r="67" spans="1:13" x14ac:dyDescent="0.2">
      <c r="A67" s="3">
        <v>60</v>
      </c>
      <c r="B67" s="59">
        <v>1.1769999999999999E-2</v>
      </c>
      <c r="C67" s="59">
        <v>1.1701E-2</v>
      </c>
      <c r="D67" s="60">
        <v>87785.4</v>
      </c>
      <c r="E67" s="60">
        <v>1027.2</v>
      </c>
      <c r="F67" s="61">
        <v>18.95</v>
      </c>
      <c r="G67" s="3" t="s">
        <v>12</v>
      </c>
      <c r="H67" s="3">
        <v>60</v>
      </c>
      <c r="I67" s="59">
        <v>7.2750000000000002E-3</v>
      </c>
      <c r="J67" s="59">
        <v>7.2480000000000001E-3</v>
      </c>
      <c r="K67" s="60">
        <v>92397.3</v>
      </c>
      <c r="L67" s="60">
        <v>669.7</v>
      </c>
      <c r="M67" s="61">
        <v>22.58</v>
      </c>
    </row>
    <row r="68" spans="1:13" x14ac:dyDescent="0.2">
      <c r="A68" s="3">
        <v>61</v>
      </c>
      <c r="B68" s="59">
        <v>1.3072E-2</v>
      </c>
      <c r="C68" s="59">
        <v>1.2987E-2</v>
      </c>
      <c r="D68" s="60">
        <v>86758.3</v>
      </c>
      <c r="E68" s="60">
        <v>1126.7</v>
      </c>
      <c r="F68" s="61">
        <v>18.170000000000002</v>
      </c>
      <c r="G68" s="3" t="s">
        <v>12</v>
      </c>
      <c r="H68" s="3">
        <v>61</v>
      </c>
      <c r="I68" s="59">
        <v>7.9299999999999995E-3</v>
      </c>
      <c r="J68" s="59">
        <v>7.8980000000000005E-3</v>
      </c>
      <c r="K68" s="60">
        <v>91727.6</v>
      </c>
      <c r="L68" s="60">
        <v>724.5</v>
      </c>
      <c r="M68" s="61">
        <v>21.74</v>
      </c>
    </row>
    <row r="69" spans="1:13" x14ac:dyDescent="0.2">
      <c r="A69" s="3">
        <v>62</v>
      </c>
      <c r="B69" s="59">
        <v>1.4414E-2</v>
      </c>
      <c r="C69" s="59">
        <v>1.4311000000000001E-2</v>
      </c>
      <c r="D69" s="60">
        <v>85631.5</v>
      </c>
      <c r="E69" s="60">
        <v>1225.5</v>
      </c>
      <c r="F69" s="61">
        <v>17.399999999999999</v>
      </c>
      <c r="G69" s="3" t="s">
        <v>12</v>
      </c>
      <c r="H69" s="3">
        <v>62</v>
      </c>
      <c r="I69" s="59">
        <v>8.7869999999999997E-3</v>
      </c>
      <c r="J69" s="59">
        <v>8.7489999999999998E-3</v>
      </c>
      <c r="K69" s="60">
        <v>91003.1</v>
      </c>
      <c r="L69" s="60">
        <v>796.2</v>
      </c>
      <c r="M69" s="61">
        <v>20.91</v>
      </c>
    </row>
    <row r="70" spans="1:13" x14ac:dyDescent="0.2">
      <c r="A70" s="3">
        <v>63</v>
      </c>
      <c r="B70" s="59">
        <v>1.6057999999999999E-2</v>
      </c>
      <c r="C70" s="59">
        <v>1.593E-2</v>
      </c>
      <c r="D70" s="60">
        <v>84406</v>
      </c>
      <c r="E70" s="60">
        <v>1344.6</v>
      </c>
      <c r="F70" s="61">
        <v>16.649999999999999</v>
      </c>
      <c r="G70" s="3" t="s">
        <v>12</v>
      </c>
      <c r="H70" s="3">
        <v>63</v>
      </c>
      <c r="I70" s="59">
        <v>9.3500000000000007E-3</v>
      </c>
      <c r="J70" s="59">
        <v>9.306E-3</v>
      </c>
      <c r="K70" s="60">
        <v>90207</v>
      </c>
      <c r="L70" s="60">
        <v>839.5</v>
      </c>
      <c r="M70" s="61">
        <v>20.09</v>
      </c>
    </row>
    <row r="71" spans="1:13" x14ac:dyDescent="0.2">
      <c r="A71" s="3">
        <v>64</v>
      </c>
      <c r="B71" s="59">
        <v>1.7861999999999999E-2</v>
      </c>
      <c r="C71" s="59">
        <v>1.7704000000000001E-2</v>
      </c>
      <c r="D71" s="60">
        <v>83061.5</v>
      </c>
      <c r="E71" s="60">
        <v>1470.5</v>
      </c>
      <c r="F71" s="61">
        <v>15.91</v>
      </c>
      <c r="G71" s="3" t="s">
        <v>12</v>
      </c>
      <c r="H71" s="3">
        <v>64</v>
      </c>
      <c r="I71" s="59">
        <v>1.055E-2</v>
      </c>
      <c r="J71" s="59">
        <v>1.0495000000000001E-2</v>
      </c>
      <c r="K71" s="60">
        <v>89367.5</v>
      </c>
      <c r="L71" s="60">
        <v>937.9</v>
      </c>
      <c r="M71" s="61">
        <v>19.27</v>
      </c>
    </row>
    <row r="72" spans="1:13" x14ac:dyDescent="0.2">
      <c r="A72" s="3">
        <v>65</v>
      </c>
      <c r="B72" s="59">
        <v>2.0168999999999999E-2</v>
      </c>
      <c r="C72" s="59">
        <v>1.9966999999999999E-2</v>
      </c>
      <c r="D72" s="60">
        <v>81590.899999999994</v>
      </c>
      <c r="E72" s="60">
        <v>1629.2</v>
      </c>
      <c r="F72" s="61">
        <v>15.19</v>
      </c>
      <c r="G72" s="3" t="s">
        <v>12</v>
      </c>
      <c r="H72" s="3">
        <v>65</v>
      </c>
      <c r="I72" s="59">
        <v>1.1828E-2</v>
      </c>
      <c r="J72" s="59">
        <v>1.1759E-2</v>
      </c>
      <c r="K72" s="60">
        <v>88429.6</v>
      </c>
      <c r="L72" s="60">
        <v>1039.8</v>
      </c>
      <c r="M72" s="61">
        <v>18.47</v>
      </c>
    </row>
    <row r="73" spans="1:13" x14ac:dyDescent="0.2">
      <c r="A73" s="3">
        <v>66</v>
      </c>
      <c r="B73" s="59">
        <v>2.2200999999999999E-2</v>
      </c>
      <c r="C73" s="59">
        <v>2.1957999999999998E-2</v>
      </c>
      <c r="D73" s="60">
        <v>79961.8</v>
      </c>
      <c r="E73" s="60">
        <v>1755.8</v>
      </c>
      <c r="F73" s="61">
        <v>14.49</v>
      </c>
      <c r="G73" s="3" t="s">
        <v>12</v>
      </c>
      <c r="H73" s="3">
        <v>66</v>
      </c>
      <c r="I73" s="59">
        <v>1.3220000000000001E-2</v>
      </c>
      <c r="J73" s="59">
        <v>1.3133000000000001E-2</v>
      </c>
      <c r="K73" s="60">
        <v>87389.7</v>
      </c>
      <c r="L73" s="60">
        <v>1147.7</v>
      </c>
      <c r="M73" s="61">
        <v>17.68</v>
      </c>
    </row>
    <row r="74" spans="1:13" x14ac:dyDescent="0.2">
      <c r="A74" s="3">
        <v>67</v>
      </c>
      <c r="B74" s="59">
        <v>2.5090000000000001E-2</v>
      </c>
      <c r="C74" s="59">
        <v>2.4778999999999999E-2</v>
      </c>
      <c r="D74" s="60">
        <v>78206</v>
      </c>
      <c r="E74" s="60">
        <v>1937.9</v>
      </c>
      <c r="F74" s="61">
        <v>13.8</v>
      </c>
      <c r="G74" s="3" t="s">
        <v>12</v>
      </c>
      <c r="H74" s="3">
        <v>67</v>
      </c>
      <c r="I74" s="59">
        <v>1.4741000000000001E-2</v>
      </c>
      <c r="J74" s="59">
        <v>1.4633E-2</v>
      </c>
      <c r="K74" s="60">
        <v>86242</v>
      </c>
      <c r="L74" s="60">
        <v>1262</v>
      </c>
      <c r="M74" s="61">
        <v>16.91</v>
      </c>
    </row>
    <row r="75" spans="1:13" x14ac:dyDescent="0.2">
      <c r="A75" s="3">
        <v>68</v>
      </c>
      <c r="B75" s="59">
        <v>2.7577999999999998E-2</v>
      </c>
      <c r="C75" s="59">
        <v>2.7202E-2</v>
      </c>
      <c r="D75" s="60">
        <v>76268.2</v>
      </c>
      <c r="E75" s="60">
        <v>2074.6999999999998</v>
      </c>
      <c r="F75" s="61">
        <v>13.14</v>
      </c>
      <c r="G75" s="3" t="s">
        <v>12</v>
      </c>
      <c r="H75" s="3">
        <v>68</v>
      </c>
      <c r="I75" s="59">
        <v>1.6063999999999998E-2</v>
      </c>
      <c r="J75" s="59">
        <v>1.5935999999999999E-2</v>
      </c>
      <c r="K75" s="60">
        <v>84980</v>
      </c>
      <c r="L75" s="60">
        <v>1354.3</v>
      </c>
      <c r="M75" s="61">
        <v>16.16</v>
      </c>
    </row>
    <row r="76" spans="1:13" x14ac:dyDescent="0.2">
      <c r="A76" s="3">
        <v>69</v>
      </c>
      <c r="B76" s="59">
        <v>3.0764E-2</v>
      </c>
      <c r="C76" s="59">
        <v>3.0297999999999999E-2</v>
      </c>
      <c r="D76" s="60">
        <v>74193.5</v>
      </c>
      <c r="E76" s="60">
        <v>2247.9</v>
      </c>
      <c r="F76" s="61">
        <v>12.49</v>
      </c>
      <c r="G76" s="3" t="s">
        <v>12</v>
      </c>
      <c r="H76" s="3">
        <v>69</v>
      </c>
      <c r="I76" s="59">
        <v>1.8248E-2</v>
      </c>
      <c r="J76" s="59">
        <v>1.8082999999999998E-2</v>
      </c>
      <c r="K76" s="60">
        <v>83625.7</v>
      </c>
      <c r="L76" s="60">
        <v>1512.2</v>
      </c>
      <c r="M76" s="61">
        <v>15.41</v>
      </c>
    </row>
    <row r="77" spans="1:13" x14ac:dyDescent="0.2">
      <c r="A77" s="3">
        <v>70</v>
      </c>
      <c r="B77" s="59">
        <v>3.4501999999999998E-2</v>
      </c>
      <c r="C77" s="59">
        <v>3.3917000000000003E-2</v>
      </c>
      <c r="D77" s="60">
        <v>71945.600000000006</v>
      </c>
      <c r="E77" s="60">
        <v>2440.1</v>
      </c>
      <c r="F77" s="61">
        <v>11.87</v>
      </c>
      <c r="G77" s="3" t="s">
        <v>12</v>
      </c>
      <c r="H77" s="3">
        <v>70</v>
      </c>
      <c r="I77" s="59">
        <v>2.0485E-2</v>
      </c>
      <c r="J77" s="59">
        <v>2.0277E-2</v>
      </c>
      <c r="K77" s="60">
        <v>82113.600000000006</v>
      </c>
      <c r="L77" s="60">
        <v>1665</v>
      </c>
      <c r="M77" s="61">
        <v>14.68</v>
      </c>
    </row>
    <row r="78" spans="1:13" x14ac:dyDescent="0.2">
      <c r="A78" s="3">
        <v>71</v>
      </c>
      <c r="B78" s="59">
        <v>3.8352999999999998E-2</v>
      </c>
      <c r="C78" s="59">
        <v>3.7630999999999998E-2</v>
      </c>
      <c r="D78" s="60">
        <v>69505.399999999994</v>
      </c>
      <c r="E78" s="60">
        <v>2615.6</v>
      </c>
      <c r="F78" s="61">
        <v>11.27</v>
      </c>
      <c r="G78" s="3" t="s">
        <v>12</v>
      </c>
      <c r="H78" s="3">
        <v>71</v>
      </c>
      <c r="I78" s="59">
        <v>2.2995999999999999E-2</v>
      </c>
      <c r="J78" s="59">
        <v>2.2734000000000001E-2</v>
      </c>
      <c r="K78" s="60">
        <v>80448.5</v>
      </c>
      <c r="L78" s="60">
        <v>1828.9</v>
      </c>
      <c r="M78" s="61">
        <v>13.98</v>
      </c>
    </row>
    <row r="79" spans="1:13" x14ac:dyDescent="0.2">
      <c r="A79" s="3">
        <v>72</v>
      </c>
      <c r="B79" s="59">
        <v>4.2228000000000002E-2</v>
      </c>
      <c r="C79" s="59">
        <v>4.1355000000000003E-2</v>
      </c>
      <c r="D79" s="60">
        <v>66889.899999999994</v>
      </c>
      <c r="E79" s="60">
        <v>2766.2</v>
      </c>
      <c r="F79" s="61">
        <v>10.69</v>
      </c>
      <c r="G79" s="3" t="s">
        <v>12</v>
      </c>
      <c r="H79" s="3">
        <v>72</v>
      </c>
      <c r="I79" s="59">
        <v>2.5772E-2</v>
      </c>
      <c r="J79" s="59">
        <v>2.5444000000000001E-2</v>
      </c>
      <c r="K79" s="60">
        <v>78619.600000000006</v>
      </c>
      <c r="L79" s="60">
        <v>2000.4</v>
      </c>
      <c r="M79" s="61">
        <v>13.29</v>
      </c>
    </row>
    <row r="80" spans="1:13" x14ac:dyDescent="0.2">
      <c r="A80" s="3">
        <v>73</v>
      </c>
      <c r="B80" s="59">
        <v>4.6736E-2</v>
      </c>
      <c r="C80" s="59">
        <v>4.5669000000000001E-2</v>
      </c>
      <c r="D80" s="60">
        <v>64123.6</v>
      </c>
      <c r="E80" s="60">
        <v>2928.4</v>
      </c>
      <c r="F80" s="61">
        <v>10.130000000000001</v>
      </c>
      <c r="G80" s="3" t="s">
        <v>12</v>
      </c>
      <c r="H80" s="3">
        <v>73</v>
      </c>
      <c r="I80" s="59">
        <v>2.8561E-2</v>
      </c>
      <c r="J80" s="59">
        <v>2.8159E-2</v>
      </c>
      <c r="K80" s="60">
        <v>76619.199999999997</v>
      </c>
      <c r="L80" s="60">
        <v>2157.5</v>
      </c>
      <c r="M80" s="61">
        <v>12.62</v>
      </c>
    </row>
    <row r="81" spans="1:13" x14ac:dyDescent="0.2">
      <c r="A81" s="3">
        <v>74</v>
      </c>
      <c r="B81" s="59">
        <v>5.2003000000000001E-2</v>
      </c>
      <c r="C81" s="59">
        <v>5.0686000000000002E-2</v>
      </c>
      <c r="D81" s="60">
        <v>61195.199999999997</v>
      </c>
      <c r="E81" s="60">
        <v>3101.7</v>
      </c>
      <c r="F81" s="61">
        <v>9.59</v>
      </c>
      <c r="G81" s="3" t="s">
        <v>12</v>
      </c>
      <c r="H81" s="3">
        <v>74</v>
      </c>
      <c r="I81" s="59">
        <v>3.1288000000000003E-2</v>
      </c>
      <c r="J81" s="59">
        <v>3.0806E-2</v>
      </c>
      <c r="K81" s="60">
        <v>74461.7</v>
      </c>
      <c r="L81" s="60">
        <v>2293.8000000000002</v>
      </c>
      <c r="M81" s="61">
        <v>11.98</v>
      </c>
    </row>
    <row r="82" spans="1:13" x14ac:dyDescent="0.2">
      <c r="A82" s="3">
        <v>75</v>
      </c>
      <c r="B82" s="59">
        <v>5.6515999999999997E-2</v>
      </c>
      <c r="C82" s="59">
        <v>5.4961999999999997E-2</v>
      </c>
      <c r="D82" s="60">
        <v>58093.5</v>
      </c>
      <c r="E82" s="60">
        <v>3193</v>
      </c>
      <c r="F82" s="61">
        <v>9.07</v>
      </c>
      <c r="G82" s="3" t="s">
        <v>12</v>
      </c>
      <c r="H82" s="3">
        <v>75</v>
      </c>
      <c r="I82" s="59">
        <v>3.4315999999999999E-2</v>
      </c>
      <c r="J82" s="59">
        <v>3.3737000000000003E-2</v>
      </c>
      <c r="K82" s="60">
        <v>72167.8</v>
      </c>
      <c r="L82" s="60">
        <v>2434.6999999999998</v>
      </c>
      <c r="M82" s="61">
        <v>11.34</v>
      </c>
    </row>
    <row r="83" spans="1:13" x14ac:dyDescent="0.2">
      <c r="A83" s="3">
        <v>76</v>
      </c>
      <c r="B83" s="59">
        <v>6.2630000000000005E-2</v>
      </c>
      <c r="C83" s="59">
        <v>6.0728999999999998E-2</v>
      </c>
      <c r="D83" s="60">
        <v>54900.5</v>
      </c>
      <c r="E83" s="60">
        <v>3334</v>
      </c>
      <c r="F83" s="61">
        <v>8.57</v>
      </c>
      <c r="G83" s="3" t="s">
        <v>12</v>
      </c>
      <c r="H83" s="3">
        <v>76</v>
      </c>
      <c r="I83" s="59">
        <v>3.8422999999999999E-2</v>
      </c>
      <c r="J83" s="59">
        <v>3.7699000000000003E-2</v>
      </c>
      <c r="K83" s="60">
        <v>69733.100000000006</v>
      </c>
      <c r="L83" s="60">
        <v>2628.8</v>
      </c>
      <c r="M83" s="61">
        <v>10.72</v>
      </c>
    </row>
    <row r="84" spans="1:13" x14ac:dyDescent="0.2">
      <c r="A84" s="3">
        <v>77</v>
      </c>
      <c r="B84" s="59">
        <v>6.7672999999999997E-2</v>
      </c>
      <c r="C84" s="59">
        <v>6.5458000000000002E-2</v>
      </c>
      <c r="D84" s="60">
        <v>51566.5</v>
      </c>
      <c r="E84" s="60">
        <v>3375.5</v>
      </c>
      <c r="F84" s="61">
        <v>8.09</v>
      </c>
      <c r="G84" s="3" t="s">
        <v>12</v>
      </c>
      <c r="H84" s="3">
        <v>77</v>
      </c>
      <c r="I84" s="59">
        <v>4.1815999999999999E-2</v>
      </c>
      <c r="J84" s="59">
        <v>4.0960000000000003E-2</v>
      </c>
      <c r="K84" s="60">
        <v>67104.3</v>
      </c>
      <c r="L84" s="60">
        <v>2748.6</v>
      </c>
      <c r="M84" s="61">
        <v>10.119999999999999</v>
      </c>
    </row>
    <row r="85" spans="1:13" x14ac:dyDescent="0.2">
      <c r="A85" s="3">
        <v>78</v>
      </c>
      <c r="B85" s="59">
        <v>7.3841000000000004E-2</v>
      </c>
      <c r="C85" s="59">
        <v>7.1211999999999998E-2</v>
      </c>
      <c r="D85" s="60">
        <v>48191</v>
      </c>
      <c r="E85" s="60">
        <v>3431.8</v>
      </c>
      <c r="F85" s="61">
        <v>7.63</v>
      </c>
      <c r="G85" s="3" t="s">
        <v>12</v>
      </c>
      <c r="H85" s="3">
        <v>78</v>
      </c>
      <c r="I85" s="59">
        <v>4.6726999999999998E-2</v>
      </c>
      <c r="J85" s="59">
        <v>4.5659999999999999E-2</v>
      </c>
      <c r="K85" s="60">
        <v>64355.7</v>
      </c>
      <c r="L85" s="60">
        <v>2938.5</v>
      </c>
      <c r="M85" s="61">
        <v>9.5299999999999994</v>
      </c>
    </row>
    <row r="86" spans="1:13" x14ac:dyDescent="0.2">
      <c r="A86" s="3">
        <v>79</v>
      </c>
      <c r="B86" s="59">
        <v>8.1633999999999998E-2</v>
      </c>
      <c r="C86" s="59">
        <v>7.8433000000000003E-2</v>
      </c>
      <c r="D86" s="60">
        <v>44759.3</v>
      </c>
      <c r="E86" s="60">
        <v>3510.6</v>
      </c>
      <c r="F86" s="61">
        <v>7.17</v>
      </c>
      <c r="G86" s="3" t="s">
        <v>12</v>
      </c>
      <c r="H86" s="3">
        <v>79</v>
      </c>
      <c r="I86" s="59">
        <v>5.1184E-2</v>
      </c>
      <c r="J86" s="59">
        <v>4.9907E-2</v>
      </c>
      <c r="K86" s="60">
        <v>61417.2</v>
      </c>
      <c r="L86" s="60">
        <v>3065.1</v>
      </c>
      <c r="M86" s="61">
        <v>8.9600000000000009</v>
      </c>
    </row>
    <row r="87" spans="1:13" x14ac:dyDescent="0.2">
      <c r="A87" s="3">
        <v>80</v>
      </c>
      <c r="B87" s="59">
        <v>8.9427999999999994E-2</v>
      </c>
      <c r="C87" s="59">
        <v>8.5600999999999997E-2</v>
      </c>
      <c r="D87" s="60">
        <v>41248.699999999997</v>
      </c>
      <c r="E87" s="60">
        <v>3530.9</v>
      </c>
      <c r="F87" s="61">
        <v>6.74</v>
      </c>
      <c r="G87" s="3" t="s">
        <v>12</v>
      </c>
      <c r="H87" s="3">
        <v>80</v>
      </c>
      <c r="I87" s="59">
        <v>5.8068000000000002E-2</v>
      </c>
      <c r="J87" s="59">
        <v>5.6429E-2</v>
      </c>
      <c r="K87" s="60">
        <v>58352.1</v>
      </c>
      <c r="L87" s="60">
        <v>3292.8</v>
      </c>
      <c r="M87" s="61">
        <v>8.41</v>
      </c>
    </row>
    <row r="88" spans="1:13" x14ac:dyDescent="0.2">
      <c r="A88" s="3">
        <v>81</v>
      </c>
      <c r="B88" s="59">
        <v>9.9443000000000004E-2</v>
      </c>
      <c r="C88" s="59">
        <v>9.4732999999999998E-2</v>
      </c>
      <c r="D88" s="60">
        <v>37717.800000000003</v>
      </c>
      <c r="E88" s="60">
        <v>3573.1</v>
      </c>
      <c r="F88" s="61">
        <v>6.32</v>
      </c>
      <c r="G88" s="3" t="s">
        <v>12</v>
      </c>
      <c r="H88" s="3">
        <v>81</v>
      </c>
      <c r="I88" s="59">
        <v>6.5271999999999997E-2</v>
      </c>
      <c r="J88" s="59">
        <v>6.3209000000000001E-2</v>
      </c>
      <c r="K88" s="60">
        <v>55059.3</v>
      </c>
      <c r="L88" s="60">
        <v>3480.2</v>
      </c>
      <c r="M88" s="61">
        <v>7.88</v>
      </c>
    </row>
    <row r="89" spans="1:13" x14ac:dyDescent="0.2">
      <c r="A89" s="3">
        <v>82</v>
      </c>
      <c r="B89" s="59">
        <v>0.11068500000000001</v>
      </c>
      <c r="C89" s="59">
        <v>0.10488</v>
      </c>
      <c r="D89" s="60">
        <v>34144.699999999997</v>
      </c>
      <c r="E89" s="60">
        <v>3581.1</v>
      </c>
      <c r="F89" s="61">
        <v>5.93</v>
      </c>
      <c r="G89" s="3" t="s">
        <v>12</v>
      </c>
      <c r="H89" s="3">
        <v>82</v>
      </c>
      <c r="I89" s="59">
        <v>7.3660000000000003E-2</v>
      </c>
      <c r="J89" s="59">
        <v>7.1042999999999995E-2</v>
      </c>
      <c r="K89" s="60">
        <v>51579.1</v>
      </c>
      <c r="L89" s="60">
        <v>3664.3</v>
      </c>
      <c r="M89" s="61">
        <v>7.38</v>
      </c>
    </row>
    <row r="90" spans="1:13" x14ac:dyDescent="0.2">
      <c r="A90" s="3">
        <v>83</v>
      </c>
      <c r="B90" s="59">
        <v>0.122532</v>
      </c>
      <c r="C90" s="59">
        <v>0.11545900000000001</v>
      </c>
      <c r="D90" s="60">
        <v>30563.599999999999</v>
      </c>
      <c r="E90" s="60">
        <v>3528.8</v>
      </c>
      <c r="F90" s="61">
        <v>5.57</v>
      </c>
      <c r="G90" s="3" t="s">
        <v>12</v>
      </c>
      <c r="H90" s="3">
        <v>83</v>
      </c>
      <c r="I90" s="59">
        <v>8.1059000000000006E-2</v>
      </c>
      <c r="J90" s="59">
        <v>7.7901999999999999E-2</v>
      </c>
      <c r="K90" s="60">
        <v>47914.7</v>
      </c>
      <c r="L90" s="60">
        <v>3732.6</v>
      </c>
      <c r="M90" s="61">
        <v>6.9</v>
      </c>
    </row>
    <row r="91" spans="1:13" x14ac:dyDescent="0.2">
      <c r="A91" s="3">
        <v>84</v>
      </c>
      <c r="B91" s="59">
        <v>0.13339699999999999</v>
      </c>
      <c r="C91" s="59">
        <v>0.125056</v>
      </c>
      <c r="D91" s="60">
        <v>27034.7</v>
      </c>
      <c r="E91" s="60">
        <v>3380.9</v>
      </c>
      <c r="F91" s="61">
        <v>5.23</v>
      </c>
      <c r="G91" s="3" t="s">
        <v>12</v>
      </c>
      <c r="H91" s="3">
        <v>84</v>
      </c>
      <c r="I91" s="59">
        <v>9.0206999999999996E-2</v>
      </c>
      <c r="J91" s="59">
        <v>8.6314000000000002E-2</v>
      </c>
      <c r="K91" s="60">
        <v>44182.1</v>
      </c>
      <c r="L91" s="60">
        <v>3813.5</v>
      </c>
      <c r="M91" s="61">
        <v>6.44</v>
      </c>
    </row>
    <row r="92" spans="1:13" x14ac:dyDescent="0.2">
      <c r="A92" s="3">
        <v>85</v>
      </c>
      <c r="B92" s="59">
        <v>0.146485</v>
      </c>
      <c r="C92" s="59">
        <v>0.136488</v>
      </c>
      <c r="D92" s="60">
        <v>23653.9</v>
      </c>
      <c r="E92" s="60">
        <v>3228.5</v>
      </c>
      <c r="F92" s="61">
        <v>4.91</v>
      </c>
      <c r="G92" s="3" t="s">
        <v>12</v>
      </c>
      <c r="H92" s="3">
        <v>85</v>
      </c>
      <c r="I92" s="59">
        <v>0.101311</v>
      </c>
      <c r="J92" s="59">
        <v>9.6425999999999998E-2</v>
      </c>
      <c r="K92" s="60">
        <v>40368.6</v>
      </c>
      <c r="L92" s="60">
        <v>3892.6</v>
      </c>
      <c r="M92" s="61">
        <v>6.01</v>
      </c>
    </row>
    <row r="93" spans="1:13" x14ac:dyDescent="0.2">
      <c r="A93" s="3">
        <v>86</v>
      </c>
      <c r="B93" s="59">
        <v>0.15936600000000001</v>
      </c>
      <c r="C93" s="59">
        <v>0.14760499999999999</v>
      </c>
      <c r="D93" s="60">
        <v>20425.400000000001</v>
      </c>
      <c r="E93" s="60">
        <v>3014.9</v>
      </c>
      <c r="F93" s="61">
        <v>4.6100000000000003</v>
      </c>
      <c r="G93" s="3" t="s">
        <v>12</v>
      </c>
      <c r="H93" s="3">
        <v>86</v>
      </c>
      <c r="I93" s="59">
        <v>0.11369600000000001</v>
      </c>
      <c r="J93" s="59">
        <v>0.10758</v>
      </c>
      <c r="K93" s="60">
        <v>36476</v>
      </c>
      <c r="L93" s="60">
        <v>3924.1</v>
      </c>
      <c r="M93" s="61">
        <v>5.59</v>
      </c>
    </row>
    <row r="94" spans="1:13" x14ac:dyDescent="0.2">
      <c r="A94" s="3">
        <v>87</v>
      </c>
      <c r="B94" s="59">
        <v>0.175729</v>
      </c>
      <c r="C94" s="59">
        <v>0.16153600000000001</v>
      </c>
      <c r="D94" s="60">
        <v>17410.5</v>
      </c>
      <c r="E94" s="60">
        <v>2812.4</v>
      </c>
      <c r="F94" s="61">
        <v>4.32</v>
      </c>
      <c r="G94" s="3" t="s">
        <v>12</v>
      </c>
      <c r="H94" s="3">
        <v>87</v>
      </c>
      <c r="I94" s="59">
        <v>0.12604299999999999</v>
      </c>
      <c r="J94" s="59">
        <v>0.118571</v>
      </c>
      <c r="K94" s="60">
        <v>32551.9</v>
      </c>
      <c r="L94" s="60">
        <v>3859.7</v>
      </c>
      <c r="M94" s="61">
        <v>5.21</v>
      </c>
    </row>
    <row r="95" spans="1:13" x14ac:dyDescent="0.2">
      <c r="A95" s="3">
        <v>88</v>
      </c>
      <c r="B95" s="59">
        <v>0.192523</v>
      </c>
      <c r="C95" s="59">
        <v>0.175617</v>
      </c>
      <c r="D95" s="60">
        <v>14598.1</v>
      </c>
      <c r="E95" s="60">
        <v>2563.6999999999998</v>
      </c>
      <c r="F95" s="61">
        <v>4.05</v>
      </c>
      <c r="G95" s="3" t="s">
        <v>12</v>
      </c>
      <c r="H95" s="3">
        <v>88</v>
      </c>
      <c r="I95" s="59">
        <v>0.14086699999999999</v>
      </c>
      <c r="J95" s="59">
        <v>0.13159799999999999</v>
      </c>
      <c r="K95" s="60">
        <v>28692.2</v>
      </c>
      <c r="L95" s="60">
        <v>3775.8</v>
      </c>
      <c r="M95" s="61">
        <v>4.84</v>
      </c>
    </row>
    <row r="96" spans="1:13" x14ac:dyDescent="0.2">
      <c r="A96" s="3">
        <v>89</v>
      </c>
      <c r="B96" s="59">
        <v>0.21051300000000001</v>
      </c>
      <c r="C96" s="59">
        <v>0.190465</v>
      </c>
      <c r="D96" s="60">
        <v>12034.4</v>
      </c>
      <c r="E96" s="60">
        <v>2292.1</v>
      </c>
      <c r="F96" s="61">
        <v>3.81</v>
      </c>
      <c r="G96" s="3" t="s">
        <v>12</v>
      </c>
      <c r="H96" s="3">
        <v>89</v>
      </c>
      <c r="I96" s="59">
        <v>0.157779</v>
      </c>
      <c r="J96" s="59">
        <v>0.14624200000000001</v>
      </c>
      <c r="K96" s="60">
        <v>24916.400000000001</v>
      </c>
      <c r="L96" s="60">
        <v>3643.8</v>
      </c>
      <c r="M96" s="61">
        <v>4.5</v>
      </c>
    </row>
    <row r="97" spans="1:13" x14ac:dyDescent="0.2">
      <c r="A97" s="3">
        <v>90</v>
      </c>
      <c r="B97" s="59">
        <v>0.221162</v>
      </c>
      <c r="C97" s="59">
        <v>0.19914000000000001</v>
      </c>
      <c r="D97" s="60">
        <v>9742.2999999999993</v>
      </c>
      <c r="E97" s="60">
        <v>1940.1</v>
      </c>
      <c r="F97" s="61">
        <v>3.59</v>
      </c>
      <c r="G97" s="3" t="s">
        <v>12</v>
      </c>
      <c r="H97" s="3">
        <v>90</v>
      </c>
      <c r="I97" s="59">
        <v>0.17206299999999999</v>
      </c>
      <c r="J97" s="59">
        <v>0.15843299999999999</v>
      </c>
      <c r="K97" s="60">
        <v>21272.5</v>
      </c>
      <c r="L97" s="60">
        <v>3370.3</v>
      </c>
      <c r="M97" s="61">
        <v>4.18</v>
      </c>
    </row>
    <row r="98" spans="1:13" x14ac:dyDescent="0.2">
      <c r="A98" s="3">
        <v>91</v>
      </c>
      <c r="B98" s="59">
        <v>0.23990800000000001</v>
      </c>
      <c r="C98" s="59">
        <v>0.21421200000000001</v>
      </c>
      <c r="D98" s="60">
        <v>7802.2</v>
      </c>
      <c r="E98" s="60">
        <v>1671.3</v>
      </c>
      <c r="F98" s="61">
        <v>3.36</v>
      </c>
      <c r="G98" s="3" t="s">
        <v>12</v>
      </c>
      <c r="H98" s="3">
        <v>91</v>
      </c>
      <c r="I98" s="59">
        <v>0.192111</v>
      </c>
      <c r="J98" s="59">
        <v>0.17527499999999999</v>
      </c>
      <c r="K98" s="60">
        <v>17902.3</v>
      </c>
      <c r="L98" s="60">
        <v>3137.8</v>
      </c>
      <c r="M98" s="61">
        <v>3.88</v>
      </c>
    </row>
    <row r="99" spans="1:13" x14ac:dyDescent="0.2">
      <c r="A99" s="3">
        <v>92</v>
      </c>
      <c r="B99" s="59">
        <v>0.26280999999999999</v>
      </c>
      <c r="C99" s="59">
        <v>0.23228599999999999</v>
      </c>
      <c r="D99" s="60">
        <v>6130.9</v>
      </c>
      <c r="E99" s="60">
        <v>1424.1</v>
      </c>
      <c r="F99" s="61">
        <v>3.14</v>
      </c>
      <c r="G99" s="3" t="s">
        <v>12</v>
      </c>
      <c r="H99" s="3">
        <v>92</v>
      </c>
      <c r="I99" s="59">
        <v>0.21601899999999999</v>
      </c>
      <c r="J99" s="59">
        <v>0.194961</v>
      </c>
      <c r="K99" s="60">
        <v>14764.4</v>
      </c>
      <c r="L99" s="60">
        <v>2878.5</v>
      </c>
      <c r="M99" s="61">
        <v>3.6</v>
      </c>
    </row>
    <row r="100" spans="1:13" x14ac:dyDescent="0.2">
      <c r="A100" s="3">
        <v>93</v>
      </c>
      <c r="B100" s="59">
        <v>0.28642600000000001</v>
      </c>
      <c r="C100" s="59">
        <v>0.25054399999999999</v>
      </c>
      <c r="D100" s="60">
        <v>4706.8</v>
      </c>
      <c r="E100" s="60">
        <v>1179.3</v>
      </c>
      <c r="F100" s="61">
        <v>2.93</v>
      </c>
      <c r="G100" s="3" t="s">
        <v>12</v>
      </c>
      <c r="H100" s="3">
        <v>93</v>
      </c>
      <c r="I100" s="59">
        <v>0.23921600000000001</v>
      </c>
      <c r="J100" s="59">
        <v>0.21366099999999999</v>
      </c>
      <c r="K100" s="60">
        <v>11886</v>
      </c>
      <c r="L100" s="60">
        <v>2539.6</v>
      </c>
      <c r="M100" s="61">
        <v>3.35</v>
      </c>
    </row>
    <row r="101" spans="1:13" x14ac:dyDescent="0.2">
      <c r="A101" s="3">
        <v>94</v>
      </c>
      <c r="B101" s="59">
        <v>0.31079400000000001</v>
      </c>
      <c r="C101" s="59">
        <v>0.26899299999999998</v>
      </c>
      <c r="D101" s="60">
        <v>3527.5</v>
      </c>
      <c r="E101" s="60">
        <v>948.9</v>
      </c>
      <c r="F101" s="61">
        <v>2.75</v>
      </c>
      <c r="G101" s="3" t="s">
        <v>12</v>
      </c>
      <c r="H101" s="3">
        <v>94</v>
      </c>
      <c r="I101" s="59">
        <v>0.26256400000000002</v>
      </c>
      <c r="J101" s="59">
        <v>0.23209399999999999</v>
      </c>
      <c r="K101" s="60">
        <v>9346.4</v>
      </c>
      <c r="L101" s="60">
        <v>2169.1999999999998</v>
      </c>
      <c r="M101" s="61">
        <v>3.12</v>
      </c>
    </row>
    <row r="102" spans="1:13" x14ac:dyDescent="0.2">
      <c r="A102" s="3">
        <v>95</v>
      </c>
      <c r="B102" s="59">
        <v>0.34077299999999999</v>
      </c>
      <c r="C102" s="59">
        <v>0.29116300000000001</v>
      </c>
      <c r="D102" s="60">
        <v>2578.6</v>
      </c>
      <c r="E102" s="60">
        <v>750.8</v>
      </c>
      <c r="F102" s="61">
        <v>2.58</v>
      </c>
      <c r="G102" s="3" t="s">
        <v>12</v>
      </c>
      <c r="H102" s="3">
        <v>95</v>
      </c>
      <c r="I102" s="59">
        <v>0.28297699999999998</v>
      </c>
      <c r="J102" s="59">
        <v>0.24790200000000001</v>
      </c>
      <c r="K102" s="60">
        <v>7177.1</v>
      </c>
      <c r="L102" s="60">
        <v>1779.2</v>
      </c>
      <c r="M102" s="61">
        <v>2.91</v>
      </c>
    </row>
    <row r="103" spans="1:13" x14ac:dyDescent="0.2">
      <c r="A103" s="3">
        <v>96</v>
      </c>
      <c r="B103" s="59">
        <v>0.35885299999999998</v>
      </c>
      <c r="C103" s="59">
        <v>0.304261</v>
      </c>
      <c r="D103" s="60">
        <v>1827.8</v>
      </c>
      <c r="E103" s="60">
        <v>556.1</v>
      </c>
      <c r="F103" s="61">
        <v>2.4300000000000002</v>
      </c>
      <c r="G103" s="3" t="s">
        <v>12</v>
      </c>
      <c r="H103" s="3">
        <v>96</v>
      </c>
      <c r="I103" s="59">
        <v>0.31288500000000002</v>
      </c>
      <c r="J103" s="59">
        <v>0.27055800000000002</v>
      </c>
      <c r="K103" s="60">
        <v>5397.9</v>
      </c>
      <c r="L103" s="60">
        <v>1460.4</v>
      </c>
      <c r="M103" s="61">
        <v>2.71</v>
      </c>
    </row>
    <row r="104" spans="1:13" x14ac:dyDescent="0.2">
      <c r="A104" s="3">
        <v>97</v>
      </c>
      <c r="B104" s="59">
        <v>0.38938099999999998</v>
      </c>
      <c r="C104" s="59">
        <v>0.32592599999999999</v>
      </c>
      <c r="D104" s="60">
        <v>1271.7</v>
      </c>
      <c r="E104" s="60">
        <v>414.5</v>
      </c>
      <c r="F104" s="61">
        <v>2.27</v>
      </c>
      <c r="G104" s="3" t="s">
        <v>12</v>
      </c>
      <c r="H104" s="3">
        <v>97</v>
      </c>
      <c r="I104" s="59">
        <v>0.34234999999999999</v>
      </c>
      <c r="J104" s="59">
        <v>0.29231299999999999</v>
      </c>
      <c r="K104" s="60">
        <v>3937.5</v>
      </c>
      <c r="L104" s="60">
        <v>1151</v>
      </c>
      <c r="M104" s="61">
        <v>2.52</v>
      </c>
    </row>
    <row r="105" spans="1:13" x14ac:dyDescent="0.2">
      <c r="A105" s="3">
        <v>98</v>
      </c>
      <c r="B105" s="59">
        <v>0.41350799999999999</v>
      </c>
      <c r="C105" s="59">
        <v>0.34266200000000002</v>
      </c>
      <c r="D105" s="60">
        <v>857.2</v>
      </c>
      <c r="E105" s="60">
        <v>293.7</v>
      </c>
      <c r="F105" s="61">
        <v>2.13</v>
      </c>
      <c r="G105" s="3" t="s">
        <v>12</v>
      </c>
      <c r="H105" s="3">
        <v>98</v>
      </c>
      <c r="I105" s="59">
        <v>0.36749399999999999</v>
      </c>
      <c r="J105" s="59">
        <v>0.31045</v>
      </c>
      <c r="K105" s="60">
        <v>2786.5</v>
      </c>
      <c r="L105" s="60">
        <v>865.1</v>
      </c>
      <c r="M105" s="61">
        <v>2.36</v>
      </c>
    </row>
    <row r="106" spans="1:13" x14ac:dyDescent="0.2">
      <c r="A106" s="3">
        <v>99</v>
      </c>
      <c r="B106" s="59">
        <v>0.45150699999999999</v>
      </c>
      <c r="C106" s="59">
        <v>0.36835099999999998</v>
      </c>
      <c r="D106" s="60">
        <v>563.5</v>
      </c>
      <c r="E106" s="60">
        <v>207.6</v>
      </c>
      <c r="F106" s="61">
        <v>1.98</v>
      </c>
      <c r="G106" s="3" t="s">
        <v>12</v>
      </c>
      <c r="H106" s="3">
        <v>99</v>
      </c>
      <c r="I106" s="59">
        <v>0.392542</v>
      </c>
      <c r="J106" s="59">
        <v>0.32813799999999999</v>
      </c>
      <c r="K106" s="60">
        <v>1921.4</v>
      </c>
      <c r="L106" s="60">
        <v>630.5</v>
      </c>
      <c r="M106" s="61">
        <v>2.2000000000000002</v>
      </c>
    </row>
    <row r="107" spans="1:13" x14ac:dyDescent="0.2">
      <c r="A107" s="3">
        <v>100</v>
      </c>
      <c r="B107" s="3">
        <v>0.48117599999999999</v>
      </c>
      <c r="C107" s="3">
        <v>0.38786199999999998</v>
      </c>
      <c r="D107" s="3">
        <v>355.9</v>
      </c>
      <c r="E107" s="3">
        <v>138</v>
      </c>
      <c r="F107" s="3">
        <v>1.84</v>
      </c>
      <c r="G107" s="3" t="s">
        <v>12</v>
      </c>
      <c r="H107" s="3">
        <v>100</v>
      </c>
      <c r="I107" s="3">
        <v>0.45220100000000002</v>
      </c>
      <c r="J107" s="3">
        <v>0.36881199999999997</v>
      </c>
      <c r="K107" s="3">
        <v>1290.9000000000001</v>
      </c>
      <c r="L107" s="3">
        <v>476.1</v>
      </c>
      <c r="M107" s="3">
        <v>2.02</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27</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6.5620000000000001E-3</v>
      </c>
      <c r="C7" s="59">
        <v>6.5409999999999999E-3</v>
      </c>
      <c r="D7" s="60">
        <v>100000</v>
      </c>
      <c r="E7" s="60">
        <v>654.1</v>
      </c>
      <c r="F7" s="61">
        <v>74.489999999999995</v>
      </c>
      <c r="G7" s="3" t="s">
        <v>12</v>
      </c>
      <c r="H7" s="3">
        <v>0</v>
      </c>
      <c r="I7" s="59">
        <v>5.2249999999999996E-3</v>
      </c>
      <c r="J7" s="59">
        <v>5.2110000000000004E-3</v>
      </c>
      <c r="K7" s="60">
        <v>100000</v>
      </c>
      <c r="L7" s="60">
        <v>521.1</v>
      </c>
      <c r="M7" s="61">
        <v>79.55</v>
      </c>
    </row>
    <row r="8" spans="1:13" x14ac:dyDescent="0.2">
      <c r="A8" s="3">
        <v>1</v>
      </c>
      <c r="B8" s="59">
        <v>5.1199999999999998E-4</v>
      </c>
      <c r="C8" s="59">
        <v>5.1199999999999998E-4</v>
      </c>
      <c r="D8" s="60">
        <v>99345.9</v>
      </c>
      <c r="E8" s="60">
        <v>50.9</v>
      </c>
      <c r="F8" s="61">
        <v>73.98</v>
      </c>
      <c r="G8" s="3" t="s">
        <v>12</v>
      </c>
      <c r="H8" s="3">
        <v>1</v>
      </c>
      <c r="I8" s="59">
        <v>4.1300000000000001E-4</v>
      </c>
      <c r="J8" s="59">
        <v>4.1300000000000001E-4</v>
      </c>
      <c r="K8" s="60">
        <v>99478.9</v>
      </c>
      <c r="L8" s="60">
        <v>41.1</v>
      </c>
      <c r="M8" s="61">
        <v>78.959999999999994</v>
      </c>
    </row>
    <row r="9" spans="1:13" x14ac:dyDescent="0.2">
      <c r="A9" s="3">
        <v>2</v>
      </c>
      <c r="B9" s="59">
        <v>3.1399999999999999E-4</v>
      </c>
      <c r="C9" s="59">
        <v>3.1399999999999999E-4</v>
      </c>
      <c r="D9" s="60">
        <v>99295</v>
      </c>
      <c r="E9" s="60">
        <v>31.2</v>
      </c>
      <c r="F9" s="61">
        <v>73.02</v>
      </c>
      <c r="G9" s="3" t="s">
        <v>12</v>
      </c>
      <c r="H9" s="3">
        <v>2</v>
      </c>
      <c r="I9" s="59">
        <v>2.6499999999999999E-4</v>
      </c>
      <c r="J9" s="59">
        <v>2.6499999999999999E-4</v>
      </c>
      <c r="K9" s="60">
        <v>99437.8</v>
      </c>
      <c r="L9" s="60">
        <v>26.3</v>
      </c>
      <c r="M9" s="61">
        <v>78</v>
      </c>
    </row>
    <row r="10" spans="1:13" x14ac:dyDescent="0.2">
      <c r="A10" s="3">
        <v>3</v>
      </c>
      <c r="B10" s="59">
        <v>2.1800000000000001E-4</v>
      </c>
      <c r="C10" s="59">
        <v>2.1800000000000001E-4</v>
      </c>
      <c r="D10" s="60">
        <v>99263.8</v>
      </c>
      <c r="E10" s="60">
        <v>21.7</v>
      </c>
      <c r="F10" s="61">
        <v>72.040000000000006</v>
      </c>
      <c r="G10" s="3" t="s">
        <v>12</v>
      </c>
      <c r="H10" s="3">
        <v>3</v>
      </c>
      <c r="I10" s="59">
        <v>1.6699999999999999E-4</v>
      </c>
      <c r="J10" s="59">
        <v>1.6699999999999999E-4</v>
      </c>
      <c r="K10" s="60">
        <v>99411.4</v>
      </c>
      <c r="L10" s="60">
        <v>16.600000000000001</v>
      </c>
      <c r="M10" s="61">
        <v>77.02</v>
      </c>
    </row>
    <row r="11" spans="1:13" x14ac:dyDescent="0.2">
      <c r="A11" s="3">
        <v>4</v>
      </c>
      <c r="B11" s="59">
        <v>2.02E-4</v>
      </c>
      <c r="C11" s="59">
        <v>2.0100000000000001E-4</v>
      </c>
      <c r="D11" s="60">
        <v>99242.1</v>
      </c>
      <c r="E11" s="60">
        <v>20</v>
      </c>
      <c r="F11" s="61">
        <v>71.05</v>
      </c>
      <c r="G11" s="3" t="s">
        <v>12</v>
      </c>
      <c r="H11" s="3">
        <v>4</v>
      </c>
      <c r="I11" s="59">
        <v>1.21E-4</v>
      </c>
      <c r="J11" s="59">
        <v>1.21E-4</v>
      </c>
      <c r="K11" s="60">
        <v>99394.8</v>
      </c>
      <c r="L11" s="60">
        <v>12</v>
      </c>
      <c r="M11" s="61">
        <v>76.03</v>
      </c>
    </row>
    <row r="12" spans="1:13" x14ac:dyDescent="0.2">
      <c r="A12" s="3">
        <v>5</v>
      </c>
      <c r="B12" s="59">
        <v>1.63E-4</v>
      </c>
      <c r="C12" s="59">
        <v>1.63E-4</v>
      </c>
      <c r="D12" s="60">
        <v>99222.1</v>
      </c>
      <c r="E12" s="60">
        <v>16.2</v>
      </c>
      <c r="F12" s="61">
        <v>70.069999999999993</v>
      </c>
      <c r="G12" s="3" t="s">
        <v>12</v>
      </c>
      <c r="H12" s="3">
        <v>5</v>
      </c>
      <c r="I12" s="59">
        <v>1.37E-4</v>
      </c>
      <c r="J12" s="59">
        <v>1.37E-4</v>
      </c>
      <c r="K12" s="60">
        <v>99382.8</v>
      </c>
      <c r="L12" s="60">
        <v>13.6</v>
      </c>
      <c r="M12" s="61">
        <v>75.040000000000006</v>
      </c>
    </row>
    <row r="13" spans="1:13" x14ac:dyDescent="0.2">
      <c r="A13" s="3">
        <v>6</v>
      </c>
      <c r="B13" s="59">
        <v>1.4200000000000001E-4</v>
      </c>
      <c r="C13" s="59">
        <v>1.4200000000000001E-4</v>
      </c>
      <c r="D13" s="60">
        <v>99206</v>
      </c>
      <c r="E13" s="60">
        <v>14.1</v>
      </c>
      <c r="F13" s="61">
        <v>69.08</v>
      </c>
      <c r="G13" s="3" t="s">
        <v>12</v>
      </c>
      <c r="H13" s="3">
        <v>6</v>
      </c>
      <c r="I13" s="59">
        <v>1.2999999999999999E-4</v>
      </c>
      <c r="J13" s="59">
        <v>1.2999999999999999E-4</v>
      </c>
      <c r="K13" s="60">
        <v>99369.2</v>
      </c>
      <c r="L13" s="60">
        <v>12.9</v>
      </c>
      <c r="M13" s="61">
        <v>74.05</v>
      </c>
    </row>
    <row r="14" spans="1:13" x14ac:dyDescent="0.2">
      <c r="A14" s="3">
        <v>7</v>
      </c>
      <c r="B14" s="59">
        <v>1.35E-4</v>
      </c>
      <c r="C14" s="59">
        <v>1.35E-4</v>
      </c>
      <c r="D14" s="60">
        <v>99191.9</v>
      </c>
      <c r="E14" s="60">
        <v>13.4</v>
      </c>
      <c r="F14" s="61">
        <v>68.09</v>
      </c>
      <c r="G14" s="3" t="s">
        <v>12</v>
      </c>
      <c r="H14" s="3">
        <v>7</v>
      </c>
      <c r="I14" s="59">
        <v>1.05E-4</v>
      </c>
      <c r="J14" s="59">
        <v>1.05E-4</v>
      </c>
      <c r="K14" s="60">
        <v>99356.3</v>
      </c>
      <c r="L14" s="60">
        <v>10.5</v>
      </c>
      <c r="M14" s="61">
        <v>73.06</v>
      </c>
    </row>
    <row r="15" spans="1:13" x14ac:dyDescent="0.2">
      <c r="A15" s="3">
        <v>8</v>
      </c>
      <c r="B15" s="59">
        <v>1.44E-4</v>
      </c>
      <c r="C15" s="59">
        <v>1.44E-4</v>
      </c>
      <c r="D15" s="60">
        <v>99178.6</v>
      </c>
      <c r="E15" s="60">
        <v>14.2</v>
      </c>
      <c r="F15" s="61">
        <v>67.099999999999994</v>
      </c>
      <c r="G15" s="3" t="s">
        <v>12</v>
      </c>
      <c r="H15" s="3">
        <v>8</v>
      </c>
      <c r="I15" s="59">
        <v>9.2E-5</v>
      </c>
      <c r="J15" s="59">
        <v>9.2E-5</v>
      </c>
      <c r="K15" s="60">
        <v>99345.8</v>
      </c>
      <c r="L15" s="60">
        <v>9.1999999999999993</v>
      </c>
      <c r="M15" s="61">
        <v>72.069999999999993</v>
      </c>
    </row>
    <row r="16" spans="1:13" x14ac:dyDescent="0.2">
      <c r="A16" s="3">
        <v>9</v>
      </c>
      <c r="B16" s="59">
        <v>1.44E-4</v>
      </c>
      <c r="C16" s="59">
        <v>1.44E-4</v>
      </c>
      <c r="D16" s="60">
        <v>99164.3</v>
      </c>
      <c r="E16" s="60">
        <v>14.3</v>
      </c>
      <c r="F16" s="61">
        <v>66.11</v>
      </c>
      <c r="G16" s="3" t="s">
        <v>12</v>
      </c>
      <c r="H16" s="3">
        <v>9</v>
      </c>
      <c r="I16" s="59">
        <v>1.18E-4</v>
      </c>
      <c r="J16" s="59">
        <v>1.18E-4</v>
      </c>
      <c r="K16" s="60">
        <v>99336.7</v>
      </c>
      <c r="L16" s="60">
        <v>11.7</v>
      </c>
      <c r="M16" s="61">
        <v>71.069999999999993</v>
      </c>
    </row>
    <row r="17" spans="1:13" x14ac:dyDescent="0.2">
      <c r="A17" s="3">
        <v>10</v>
      </c>
      <c r="B17" s="59">
        <v>1.46E-4</v>
      </c>
      <c r="C17" s="59">
        <v>1.46E-4</v>
      </c>
      <c r="D17" s="60">
        <v>99150</v>
      </c>
      <c r="E17" s="60">
        <v>14.5</v>
      </c>
      <c r="F17" s="61">
        <v>65.12</v>
      </c>
      <c r="G17" s="3" t="s">
        <v>12</v>
      </c>
      <c r="H17" s="3">
        <v>10</v>
      </c>
      <c r="I17" s="59">
        <v>1.02E-4</v>
      </c>
      <c r="J17" s="59">
        <v>1.02E-4</v>
      </c>
      <c r="K17" s="60">
        <v>99325</v>
      </c>
      <c r="L17" s="60">
        <v>10.1</v>
      </c>
      <c r="M17" s="61">
        <v>70.08</v>
      </c>
    </row>
    <row r="18" spans="1:13" x14ac:dyDescent="0.2">
      <c r="A18" s="3">
        <v>11</v>
      </c>
      <c r="B18" s="59">
        <v>1.66E-4</v>
      </c>
      <c r="C18" s="59">
        <v>1.66E-4</v>
      </c>
      <c r="D18" s="60">
        <v>99135.6</v>
      </c>
      <c r="E18" s="60">
        <v>16.5</v>
      </c>
      <c r="F18" s="61">
        <v>64.13</v>
      </c>
      <c r="G18" s="3" t="s">
        <v>12</v>
      </c>
      <c r="H18" s="3">
        <v>11</v>
      </c>
      <c r="I18" s="59">
        <v>1.01E-4</v>
      </c>
      <c r="J18" s="59">
        <v>1.01E-4</v>
      </c>
      <c r="K18" s="60">
        <v>99314.8</v>
      </c>
      <c r="L18" s="60">
        <v>10</v>
      </c>
      <c r="M18" s="61">
        <v>69.09</v>
      </c>
    </row>
    <row r="19" spans="1:13" x14ac:dyDescent="0.2">
      <c r="A19" s="3">
        <v>12</v>
      </c>
      <c r="B19" s="59">
        <v>1.83E-4</v>
      </c>
      <c r="C19" s="59">
        <v>1.83E-4</v>
      </c>
      <c r="D19" s="60">
        <v>99119.1</v>
      </c>
      <c r="E19" s="60">
        <v>18.100000000000001</v>
      </c>
      <c r="F19" s="61">
        <v>63.14</v>
      </c>
      <c r="G19" s="3" t="s">
        <v>12</v>
      </c>
      <c r="H19" s="3">
        <v>12</v>
      </c>
      <c r="I19" s="59">
        <v>1.21E-4</v>
      </c>
      <c r="J19" s="59">
        <v>1.21E-4</v>
      </c>
      <c r="K19" s="60">
        <v>99304.8</v>
      </c>
      <c r="L19" s="60">
        <v>12</v>
      </c>
      <c r="M19" s="61">
        <v>68.09</v>
      </c>
    </row>
    <row r="20" spans="1:13" x14ac:dyDescent="0.2">
      <c r="A20" s="3">
        <v>13</v>
      </c>
      <c r="B20" s="59">
        <v>2.0900000000000001E-4</v>
      </c>
      <c r="C20" s="59">
        <v>2.0900000000000001E-4</v>
      </c>
      <c r="D20" s="60">
        <v>99101</v>
      </c>
      <c r="E20" s="60">
        <v>20.7</v>
      </c>
      <c r="F20" s="61">
        <v>62.15</v>
      </c>
      <c r="G20" s="3" t="s">
        <v>12</v>
      </c>
      <c r="H20" s="3">
        <v>13</v>
      </c>
      <c r="I20" s="59">
        <v>1.3899999999999999E-4</v>
      </c>
      <c r="J20" s="59">
        <v>1.3899999999999999E-4</v>
      </c>
      <c r="K20" s="60">
        <v>99292.7</v>
      </c>
      <c r="L20" s="60">
        <v>13.8</v>
      </c>
      <c r="M20" s="61">
        <v>67.099999999999994</v>
      </c>
    </row>
    <row r="21" spans="1:13" x14ac:dyDescent="0.2">
      <c r="A21" s="3">
        <v>14</v>
      </c>
      <c r="B21" s="59">
        <v>2.5999999999999998E-4</v>
      </c>
      <c r="C21" s="59">
        <v>2.5999999999999998E-4</v>
      </c>
      <c r="D21" s="60">
        <v>99080.3</v>
      </c>
      <c r="E21" s="60">
        <v>25.8</v>
      </c>
      <c r="F21" s="61">
        <v>61.16</v>
      </c>
      <c r="G21" s="3" t="s">
        <v>12</v>
      </c>
      <c r="H21" s="3">
        <v>14</v>
      </c>
      <c r="I21" s="59">
        <v>1.6899999999999999E-4</v>
      </c>
      <c r="J21" s="59">
        <v>1.6899999999999999E-4</v>
      </c>
      <c r="K21" s="60">
        <v>99279</v>
      </c>
      <c r="L21" s="60">
        <v>16.8</v>
      </c>
      <c r="M21" s="61">
        <v>66.11</v>
      </c>
    </row>
    <row r="22" spans="1:13" x14ac:dyDescent="0.2">
      <c r="A22" s="3">
        <v>15</v>
      </c>
      <c r="B22" s="59">
        <v>3.1599999999999998E-4</v>
      </c>
      <c r="C22" s="59">
        <v>3.1599999999999998E-4</v>
      </c>
      <c r="D22" s="60">
        <v>99054.5</v>
      </c>
      <c r="E22" s="60">
        <v>31.3</v>
      </c>
      <c r="F22" s="61">
        <v>60.18</v>
      </c>
      <c r="G22" s="3" t="s">
        <v>12</v>
      </c>
      <c r="H22" s="3">
        <v>15</v>
      </c>
      <c r="I22" s="59">
        <v>2.2000000000000001E-4</v>
      </c>
      <c r="J22" s="59">
        <v>2.2000000000000001E-4</v>
      </c>
      <c r="K22" s="60">
        <v>99262.2</v>
      </c>
      <c r="L22" s="60">
        <v>21.8</v>
      </c>
      <c r="M22" s="61">
        <v>65.12</v>
      </c>
    </row>
    <row r="23" spans="1:13" x14ac:dyDescent="0.2">
      <c r="A23" s="3">
        <v>16</v>
      </c>
      <c r="B23" s="59">
        <v>4.6500000000000003E-4</v>
      </c>
      <c r="C23" s="59">
        <v>4.6500000000000003E-4</v>
      </c>
      <c r="D23" s="60">
        <v>99023.2</v>
      </c>
      <c r="E23" s="60">
        <v>46</v>
      </c>
      <c r="F23" s="61">
        <v>59.2</v>
      </c>
      <c r="G23" s="3" t="s">
        <v>12</v>
      </c>
      <c r="H23" s="3">
        <v>16</v>
      </c>
      <c r="I23" s="59">
        <v>2.7099999999999997E-4</v>
      </c>
      <c r="J23" s="59">
        <v>2.7099999999999997E-4</v>
      </c>
      <c r="K23" s="60">
        <v>99240.4</v>
      </c>
      <c r="L23" s="60">
        <v>26.9</v>
      </c>
      <c r="M23" s="61">
        <v>64.14</v>
      </c>
    </row>
    <row r="24" spans="1:13" x14ac:dyDescent="0.2">
      <c r="A24" s="3">
        <v>17</v>
      </c>
      <c r="B24" s="59">
        <v>6.2699999999999995E-4</v>
      </c>
      <c r="C24" s="59">
        <v>6.2600000000000004E-4</v>
      </c>
      <c r="D24" s="60">
        <v>98977.2</v>
      </c>
      <c r="E24" s="60">
        <v>62</v>
      </c>
      <c r="F24" s="61">
        <v>58.22</v>
      </c>
      <c r="G24" s="3" t="s">
        <v>12</v>
      </c>
      <c r="H24" s="3">
        <v>17</v>
      </c>
      <c r="I24" s="59">
        <v>3.0800000000000001E-4</v>
      </c>
      <c r="J24" s="59">
        <v>3.0800000000000001E-4</v>
      </c>
      <c r="K24" s="60">
        <v>99213.5</v>
      </c>
      <c r="L24" s="60">
        <v>30.6</v>
      </c>
      <c r="M24" s="61">
        <v>63.15</v>
      </c>
    </row>
    <row r="25" spans="1:13" x14ac:dyDescent="0.2">
      <c r="A25" s="3">
        <v>18</v>
      </c>
      <c r="B25" s="59">
        <v>8.5700000000000001E-4</v>
      </c>
      <c r="C25" s="59">
        <v>8.5700000000000001E-4</v>
      </c>
      <c r="D25" s="60">
        <v>98915.199999999997</v>
      </c>
      <c r="E25" s="60">
        <v>84.8</v>
      </c>
      <c r="F25" s="61">
        <v>57.26</v>
      </c>
      <c r="G25" s="3" t="s">
        <v>12</v>
      </c>
      <c r="H25" s="3">
        <v>18</v>
      </c>
      <c r="I25" s="59">
        <v>3.1100000000000002E-4</v>
      </c>
      <c r="J25" s="59">
        <v>3.1100000000000002E-4</v>
      </c>
      <c r="K25" s="60">
        <v>99182.9</v>
      </c>
      <c r="L25" s="60">
        <v>30.9</v>
      </c>
      <c r="M25" s="61">
        <v>62.17</v>
      </c>
    </row>
    <row r="26" spans="1:13" x14ac:dyDescent="0.2">
      <c r="A26" s="3">
        <v>19</v>
      </c>
      <c r="B26" s="59">
        <v>9.01E-4</v>
      </c>
      <c r="C26" s="59">
        <v>8.9999999999999998E-4</v>
      </c>
      <c r="D26" s="60">
        <v>98830.5</v>
      </c>
      <c r="E26" s="60">
        <v>89</v>
      </c>
      <c r="F26" s="61">
        <v>56.31</v>
      </c>
      <c r="G26" s="3" t="s">
        <v>12</v>
      </c>
      <c r="H26" s="3">
        <v>19</v>
      </c>
      <c r="I26" s="59">
        <v>3.0899999999999998E-4</v>
      </c>
      <c r="J26" s="59">
        <v>3.0899999999999998E-4</v>
      </c>
      <c r="K26" s="60">
        <v>99152</v>
      </c>
      <c r="L26" s="60">
        <v>30.7</v>
      </c>
      <c r="M26" s="61">
        <v>61.19</v>
      </c>
    </row>
    <row r="27" spans="1:13" x14ac:dyDescent="0.2">
      <c r="A27" s="3">
        <v>20</v>
      </c>
      <c r="B27" s="59">
        <v>8.8699999999999998E-4</v>
      </c>
      <c r="C27" s="59">
        <v>8.8699999999999998E-4</v>
      </c>
      <c r="D27" s="60">
        <v>98741.5</v>
      </c>
      <c r="E27" s="60">
        <v>87.6</v>
      </c>
      <c r="F27" s="61">
        <v>55.36</v>
      </c>
      <c r="G27" s="3" t="s">
        <v>12</v>
      </c>
      <c r="H27" s="3">
        <v>20</v>
      </c>
      <c r="I27" s="59">
        <v>3.1199999999999999E-4</v>
      </c>
      <c r="J27" s="59">
        <v>3.1199999999999999E-4</v>
      </c>
      <c r="K27" s="60">
        <v>99121.4</v>
      </c>
      <c r="L27" s="60">
        <v>30.9</v>
      </c>
      <c r="M27" s="61">
        <v>60.21</v>
      </c>
    </row>
    <row r="28" spans="1:13" x14ac:dyDescent="0.2">
      <c r="A28" s="3">
        <v>21</v>
      </c>
      <c r="B28" s="59">
        <v>9.7799999999999992E-4</v>
      </c>
      <c r="C28" s="59">
        <v>9.7799999999999992E-4</v>
      </c>
      <c r="D28" s="60">
        <v>98653.9</v>
      </c>
      <c r="E28" s="60">
        <v>96.5</v>
      </c>
      <c r="F28" s="61">
        <v>54.41</v>
      </c>
      <c r="G28" s="3" t="s">
        <v>12</v>
      </c>
      <c r="H28" s="3">
        <v>21</v>
      </c>
      <c r="I28" s="59">
        <v>3.4299999999999999E-4</v>
      </c>
      <c r="J28" s="59">
        <v>3.4299999999999999E-4</v>
      </c>
      <c r="K28" s="60">
        <v>99090.5</v>
      </c>
      <c r="L28" s="60">
        <v>33.9</v>
      </c>
      <c r="M28" s="61">
        <v>59.23</v>
      </c>
    </row>
    <row r="29" spans="1:13" x14ac:dyDescent="0.2">
      <c r="A29" s="3">
        <v>22</v>
      </c>
      <c r="B29" s="59">
        <v>9.3999999999999997E-4</v>
      </c>
      <c r="C29" s="59">
        <v>9.3999999999999997E-4</v>
      </c>
      <c r="D29" s="60">
        <v>98557.4</v>
      </c>
      <c r="E29" s="60">
        <v>92.6</v>
      </c>
      <c r="F29" s="61">
        <v>53.46</v>
      </c>
      <c r="G29" s="3" t="s">
        <v>12</v>
      </c>
      <c r="H29" s="3">
        <v>22</v>
      </c>
      <c r="I29" s="59">
        <v>3.1300000000000002E-4</v>
      </c>
      <c r="J29" s="59">
        <v>3.1300000000000002E-4</v>
      </c>
      <c r="K29" s="60">
        <v>99056.5</v>
      </c>
      <c r="L29" s="60">
        <v>31</v>
      </c>
      <c r="M29" s="61">
        <v>58.25</v>
      </c>
    </row>
    <row r="30" spans="1:13" x14ac:dyDescent="0.2">
      <c r="A30" s="3">
        <v>23</v>
      </c>
      <c r="B30" s="59">
        <v>9.2900000000000003E-4</v>
      </c>
      <c r="C30" s="59">
        <v>9.2900000000000003E-4</v>
      </c>
      <c r="D30" s="60">
        <v>98464.8</v>
      </c>
      <c r="E30" s="60">
        <v>91.5</v>
      </c>
      <c r="F30" s="61">
        <v>52.51</v>
      </c>
      <c r="G30" s="3" t="s">
        <v>12</v>
      </c>
      <c r="H30" s="3">
        <v>23</v>
      </c>
      <c r="I30" s="59">
        <v>3.1399999999999999E-4</v>
      </c>
      <c r="J30" s="59">
        <v>3.1300000000000002E-4</v>
      </c>
      <c r="K30" s="60">
        <v>99025.5</v>
      </c>
      <c r="L30" s="60">
        <v>31</v>
      </c>
      <c r="M30" s="61">
        <v>57.27</v>
      </c>
    </row>
    <row r="31" spans="1:13" x14ac:dyDescent="0.2">
      <c r="A31" s="3">
        <v>24</v>
      </c>
      <c r="B31" s="59">
        <v>9.3999999999999997E-4</v>
      </c>
      <c r="C31" s="59">
        <v>9.3899999999999995E-4</v>
      </c>
      <c r="D31" s="60">
        <v>98373.3</v>
      </c>
      <c r="E31" s="60">
        <v>92.4</v>
      </c>
      <c r="F31" s="61">
        <v>51.56</v>
      </c>
      <c r="G31" s="3" t="s">
        <v>12</v>
      </c>
      <c r="H31" s="3">
        <v>24</v>
      </c>
      <c r="I31" s="59">
        <v>3.3799999999999998E-4</v>
      </c>
      <c r="J31" s="59">
        <v>3.3799999999999998E-4</v>
      </c>
      <c r="K31" s="60">
        <v>98994.4</v>
      </c>
      <c r="L31" s="60">
        <v>33.4</v>
      </c>
      <c r="M31" s="61">
        <v>56.29</v>
      </c>
    </row>
    <row r="32" spans="1:13" x14ac:dyDescent="0.2">
      <c r="A32" s="3">
        <v>25</v>
      </c>
      <c r="B32" s="59">
        <v>9.810000000000001E-4</v>
      </c>
      <c r="C32" s="59">
        <v>9.810000000000001E-4</v>
      </c>
      <c r="D32" s="60">
        <v>98280.9</v>
      </c>
      <c r="E32" s="60">
        <v>96.4</v>
      </c>
      <c r="F32" s="61">
        <v>50.61</v>
      </c>
      <c r="G32" s="3" t="s">
        <v>12</v>
      </c>
      <c r="H32" s="3">
        <v>25</v>
      </c>
      <c r="I32" s="59">
        <v>3.59E-4</v>
      </c>
      <c r="J32" s="59">
        <v>3.59E-4</v>
      </c>
      <c r="K32" s="60">
        <v>98961</v>
      </c>
      <c r="L32" s="60">
        <v>35.5</v>
      </c>
      <c r="M32" s="61">
        <v>55.3</v>
      </c>
    </row>
    <row r="33" spans="1:13" x14ac:dyDescent="0.2">
      <c r="A33" s="3">
        <v>26</v>
      </c>
      <c r="B33" s="59">
        <v>9.3400000000000004E-4</v>
      </c>
      <c r="C33" s="59">
        <v>9.3400000000000004E-4</v>
      </c>
      <c r="D33" s="60">
        <v>98184.5</v>
      </c>
      <c r="E33" s="60">
        <v>91.7</v>
      </c>
      <c r="F33" s="61">
        <v>49.66</v>
      </c>
      <c r="G33" s="3" t="s">
        <v>12</v>
      </c>
      <c r="H33" s="3">
        <v>26</v>
      </c>
      <c r="I33" s="59">
        <v>3.4099999999999999E-4</v>
      </c>
      <c r="J33" s="59">
        <v>3.4099999999999999E-4</v>
      </c>
      <c r="K33" s="60">
        <v>98925.5</v>
      </c>
      <c r="L33" s="60">
        <v>33.799999999999997</v>
      </c>
      <c r="M33" s="61">
        <v>54.32</v>
      </c>
    </row>
    <row r="34" spans="1:13" x14ac:dyDescent="0.2">
      <c r="A34" s="3">
        <v>27</v>
      </c>
      <c r="B34" s="59">
        <v>9.3099999999999997E-4</v>
      </c>
      <c r="C34" s="59">
        <v>9.3099999999999997E-4</v>
      </c>
      <c r="D34" s="60">
        <v>98092.9</v>
      </c>
      <c r="E34" s="60">
        <v>91.3</v>
      </c>
      <c r="F34" s="61">
        <v>48.7</v>
      </c>
      <c r="G34" s="3" t="s">
        <v>12</v>
      </c>
      <c r="H34" s="3">
        <v>27</v>
      </c>
      <c r="I34" s="59">
        <v>3.6699999999999998E-4</v>
      </c>
      <c r="J34" s="59">
        <v>3.6600000000000001E-4</v>
      </c>
      <c r="K34" s="60">
        <v>98891.7</v>
      </c>
      <c r="L34" s="60">
        <v>36.200000000000003</v>
      </c>
      <c r="M34" s="61">
        <v>53.34</v>
      </c>
    </row>
    <row r="35" spans="1:13" x14ac:dyDescent="0.2">
      <c r="A35" s="3">
        <v>28</v>
      </c>
      <c r="B35" s="59">
        <v>9.9200000000000004E-4</v>
      </c>
      <c r="C35" s="59">
        <v>9.9099999999999991E-4</v>
      </c>
      <c r="D35" s="60">
        <v>98001.600000000006</v>
      </c>
      <c r="E35" s="60">
        <v>97.2</v>
      </c>
      <c r="F35" s="61">
        <v>47.75</v>
      </c>
      <c r="G35" s="3" t="s">
        <v>12</v>
      </c>
      <c r="H35" s="3">
        <v>28</v>
      </c>
      <c r="I35" s="59">
        <v>3.9100000000000002E-4</v>
      </c>
      <c r="J35" s="59">
        <v>3.9100000000000002E-4</v>
      </c>
      <c r="K35" s="60">
        <v>98855.5</v>
      </c>
      <c r="L35" s="60">
        <v>38.6</v>
      </c>
      <c r="M35" s="61">
        <v>52.36</v>
      </c>
    </row>
    <row r="36" spans="1:13" x14ac:dyDescent="0.2">
      <c r="A36" s="3">
        <v>29</v>
      </c>
      <c r="B36" s="59">
        <v>1.023E-3</v>
      </c>
      <c r="C36" s="59">
        <v>1.0219999999999999E-3</v>
      </c>
      <c r="D36" s="60">
        <v>97904.4</v>
      </c>
      <c r="E36" s="60">
        <v>100.1</v>
      </c>
      <c r="F36" s="61">
        <v>46.79</v>
      </c>
      <c r="G36" s="3" t="s">
        <v>12</v>
      </c>
      <c r="H36" s="3">
        <v>29</v>
      </c>
      <c r="I36" s="59">
        <v>4.2499999999999998E-4</v>
      </c>
      <c r="J36" s="59">
        <v>4.2499999999999998E-4</v>
      </c>
      <c r="K36" s="60">
        <v>98816.9</v>
      </c>
      <c r="L36" s="60">
        <v>42</v>
      </c>
      <c r="M36" s="61">
        <v>51.38</v>
      </c>
    </row>
    <row r="37" spans="1:13" x14ac:dyDescent="0.2">
      <c r="A37" s="3">
        <v>30</v>
      </c>
      <c r="B37" s="59">
        <v>1.0380000000000001E-3</v>
      </c>
      <c r="C37" s="59">
        <v>1.0369999999999999E-3</v>
      </c>
      <c r="D37" s="60">
        <v>97804.3</v>
      </c>
      <c r="E37" s="60">
        <v>101.4</v>
      </c>
      <c r="F37" s="61">
        <v>45.84</v>
      </c>
      <c r="G37" s="3" t="s">
        <v>12</v>
      </c>
      <c r="H37" s="3">
        <v>30</v>
      </c>
      <c r="I37" s="59">
        <v>4.5899999999999999E-4</v>
      </c>
      <c r="J37" s="59">
        <v>4.5899999999999999E-4</v>
      </c>
      <c r="K37" s="60">
        <v>98774.9</v>
      </c>
      <c r="L37" s="60">
        <v>45.4</v>
      </c>
      <c r="M37" s="61">
        <v>50.4</v>
      </c>
    </row>
    <row r="38" spans="1:13" x14ac:dyDescent="0.2">
      <c r="A38" s="3">
        <v>31</v>
      </c>
      <c r="B38" s="59">
        <v>1.073E-3</v>
      </c>
      <c r="C38" s="59">
        <v>1.073E-3</v>
      </c>
      <c r="D38" s="60">
        <v>97702.9</v>
      </c>
      <c r="E38" s="60">
        <v>104.8</v>
      </c>
      <c r="F38" s="61">
        <v>44.89</v>
      </c>
      <c r="G38" s="3" t="s">
        <v>12</v>
      </c>
      <c r="H38" s="3">
        <v>31</v>
      </c>
      <c r="I38" s="59">
        <v>4.8099999999999998E-4</v>
      </c>
      <c r="J38" s="59">
        <v>4.8099999999999998E-4</v>
      </c>
      <c r="K38" s="60">
        <v>98729.5</v>
      </c>
      <c r="L38" s="60">
        <v>47.5</v>
      </c>
      <c r="M38" s="61">
        <v>49.43</v>
      </c>
    </row>
    <row r="39" spans="1:13" x14ac:dyDescent="0.2">
      <c r="A39" s="3">
        <v>32</v>
      </c>
      <c r="B39" s="59">
        <v>1.124E-3</v>
      </c>
      <c r="C39" s="59">
        <v>1.1230000000000001E-3</v>
      </c>
      <c r="D39" s="60">
        <v>97598</v>
      </c>
      <c r="E39" s="60">
        <v>109.6</v>
      </c>
      <c r="F39" s="61">
        <v>43.94</v>
      </c>
      <c r="G39" s="3" t="s">
        <v>12</v>
      </c>
      <c r="H39" s="3">
        <v>32</v>
      </c>
      <c r="I39" s="59">
        <v>5.0500000000000002E-4</v>
      </c>
      <c r="J39" s="59">
        <v>5.0500000000000002E-4</v>
      </c>
      <c r="K39" s="60">
        <v>98682</v>
      </c>
      <c r="L39" s="60">
        <v>49.8</v>
      </c>
      <c r="M39" s="61">
        <v>48.45</v>
      </c>
    </row>
    <row r="40" spans="1:13" x14ac:dyDescent="0.2">
      <c r="A40" s="3">
        <v>33</v>
      </c>
      <c r="B40" s="59">
        <v>1.152E-3</v>
      </c>
      <c r="C40" s="59">
        <v>1.152E-3</v>
      </c>
      <c r="D40" s="60">
        <v>97488.4</v>
      </c>
      <c r="E40" s="60">
        <v>112.3</v>
      </c>
      <c r="F40" s="61">
        <v>42.98</v>
      </c>
      <c r="G40" s="3" t="s">
        <v>12</v>
      </c>
      <c r="H40" s="3">
        <v>33</v>
      </c>
      <c r="I40" s="59">
        <v>5.5699999999999999E-4</v>
      </c>
      <c r="J40" s="59">
        <v>5.5699999999999999E-4</v>
      </c>
      <c r="K40" s="60">
        <v>98632.2</v>
      </c>
      <c r="L40" s="60">
        <v>54.9</v>
      </c>
      <c r="M40" s="61">
        <v>47.47</v>
      </c>
    </row>
    <row r="41" spans="1:13" x14ac:dyDescent="0.2">
      <c r="A41" s="3">
        <v>34</v>
      </c>
      <c r="B41" s="59">
        <v>1.1410000000000001E-3</v>
      </c>
      <c r="C41" s="59">
        <v>1.14E-3</v>
      </c>
      <c r="D41" s="60">
        <v>97376.2</v>
      </c>
      <c r="E41" s="60">
        <v>111</v>
      </c>
      <c r="F41" s="61">
        <v>42.03</v>
      </c>
      <c r="G41" s="3" t="s">
        <v>12</v>
      </c>
      <c r="H41" s="3">
        <v>34</v>
      </c>
      <c r="I41" s="59">
        <v>5.8100000000000003E-4</v>
      </c>
      <c r="J41" s="59">
        <v>5.8100000000000003E-4</v>
      </c>
      <c r="K41" s="60">
        <v>98577.2</v>
      </c>
      <c r="L41" s="60">
        <v>57.2</v>
      </c>
      <c r="M41" s="61">
        <v>46.5</v>
      </c>
    </row>
    <row r="42" spans="1:13" x14ac:dyDescent="0.2">
      <c r="A42" s="3">
        <v>35</v>
      </c>
      <c r="B42" s="59">
        <v>1.1969999999999999E-3</v>
      </c>
      <c r="C42" s="59">
        <v>1.196E-3</v>
      </c>
      <c r="D42" s="60">
        <v>97265.1</v>
      </c>
      <c r="E42" s="60">
        <v>116.4</v>
      </c>
      <c r="F42" s="61">
        <v>41.08</v>
      </c>
      <c r="G42" s="3" t="s">
        <v>12</v>
      </c>
      <c r="H42" s="3">
        <v>35</v>
      </c>
      <c r="I42" s="59">
        <v>6.87E-4</v>
      </c>
      <c r="J42" s="59">
        <v>6.8599999999999998E-4</v>
      </c>
      <c r="K42" s="60">
        <v>98520</v>
      </c>
      <c r="L42" s="60">
        <v>67.599999999999994</v>
      </c>
      <c r="M42" s="61">
        <v>45.53</v>
      </c>
    </row>
    <row r="43" spans="1:13" x14ac:dyDescent="0.2">
      <c r="A43" s="3">
        <v>36</v>
      </c>
      <c r="B43" s="59">
        <v>1.2110000000000001E-3</v>
      </c>
      <c r="C43" s="59">
        <v>1.2099999999999999E-3</v>
      </c>
      <c r="D43" s="60">
        <v>97148.7</v>
      </c>
      <c r="E43" s="60">
        <v>117.6</v>
      </c>
      <c r="F43" s="61">
        <v>40.130000000000003</v>
      </c>
      <c r="G43" s="3" t="s">
        <v>12</v>
      </c>
      <c r="H43" s="3">
        <v>36</v>
      </c>
      <c r="I43" s="59">
        <v>7.5299999999999998E-4</v>
      </c>
      <c r="J43" s="59">
        <v>7.5299999999999998E-4</v>
      </c>
      <c r="K43" s="60">
        <v>98452.4</v>
      </c>
      <c r="L43" s="60">
        <v>74.2</v>
      </c>
      <c r="M43" s="61">
        <v>44.56</v>
      </c>
    </row>
    <row r="44" spans="1:13" x14ac:dyDescent="0.2">
      <c r="A44" s="3">
        <v>37</v>
      </c>
      <c r="B44" s="59">
        <v>1.3600000000000001E-3</v>
      </c>
      <c r="C44" s="59">
        <v>1.359E-3</v>
      </c>
      <c r="D44" s="60">
        <v>97031.2</v>
      </c>
      <c r="E44" s="60">
        <v>131.9</v>
      </c>
      <c r="F44" s="61">
        <v>39.18</v>
      </c>
      <c r="G44" s="3" t="s">
        <v>12</v>
      </c>
      <c r="H44" s="3">
        <v>37</v>
      </c>
      <c r="I44" s="59">
        <v>8.0999999999999996E-4</v>
      </c>
      <c r="J44" s="59">
        <v>8.0900000000000004E-4</v>
      </c>
      <c r="K44" s="60">
        <v>98378.2</v>
      </c>
      <c r="L44" s="60">
        <v>79.599999999999994</v>
      </c>
      <c r="M44" s="61">
        <v>43.59</v>
      </c>
    </row>
    <row r="45" spans="1:13" x14ac:dyDescent="0.2">
      <c r="A45" s="3">
        <v>38</v>
      </c>
      <c r="B45" s="59">
        <v>1.4220000000000001E-3</v>
      </c>
      <c r="C45" s="59">
        <v>1.421E-3</v>
      </c>
      <c r="D45" s="60">
        <v>96899.3</v>
      </c>
      <c r="E45" s="60">
        <v>137.69999999999999</v>
      </c>
      <c r="F45" s="61">
        <v>38.229999999999997</v>
      </c>
      <c r="G45" s="3" t="s">
        <v>12</v>
      </c>
      <c r="H45" s="3">
        <v>38</v>
      </c>
      <c r="I45" s="59">
        <v>9.0399999999999996E-4</v>
      </c>
      <c r="J45" s="59">
        <v>9.0399999999999996E-4</v>
      </c>
      <c r="K45" s="60">
        <v>98298.6</v>
      </c>
      <c r="L45" s="60">
        <v>88.8</v>
      </c>
      <c r="M45" s="61">
        <v>42.63</v>
      </c>
    </row>
    <row r="46" spans="1:13" x14ac:dyDescent="0.2">
      <c r="A46" s="3">
        <v>39</v>
      </c>
      <c r="B46" s="59">
        <v>1.6080000000000001E-3</v>
      </c>
      <c r="C46" s="59">
        <v>1.606E-3</v>
      </c>
      <c r="D46" s="60">
        <v>96761.600000000006</v>
      </c>
      <c r="E46" s="60">
        <v>155.4</v>
      </c>
      <c r="F46" s="61">
        <v>37.28</v>
      </c>
      <c r="G46" s="3" t="s">
        <v>12</v>
      </c>
      <c r="H46" s="3">
        <v>39</v>
      </c>
      <c r="I46" s="59">
        <v>9.5799999999999998E-4</v>
      </c>
      <c r="J46" s="59">
        <v>9.5699999999999995E-4</v>
      </c>
      <c r="K46" s="60">
        <v>98209.8</v>
      </c>
      <c r="L46" s="60">
        <v>94</v>
      </c>
      <c r="M46" s="61">
        <v>41.66</v>
      </c>
    </row>
    <row r="47" spans="1:13" x14ac:dyDescent="0.2">
      <c r="A47" s="3">
        <v>40</v>
      </c>
      <c r="B47" s="59">
        <v>1.709E-3</v>
      </c>
      <c r="C47" s="59">
        <v>1.7080000000000001E-3</v>
      </c>
      <c r="D47" s="60">
        <v>96606.2</v>
      </c>
      <c r="E47" s="60">
        <v>165</v>
      </c>
      <c r="F47" s="61">
        <v>36.340000000000003</v>
      </c>
      <c r="G47" s="3" t="s">
        <v>12</v>
      </c>
      <c r="H47" s="3">
        <v>40</v>
      </c>
      <c r="I47" s="59">
        <v>1.044E-3</v>
      </c>
      <c r="J47" s="59">
        <v>1.0430000000000001E-3</v>
      </c>
      <c r="K47" s="60">
        <v>98115.8</v>
      </c>
      <c r="L47" s="60">
        <v>102.4</v>
      </c>
      <c r="M47" s="61">
        <v>40.700000000000003</v>
      </c>
    </row>
    <row r="48" spans="1:13" x14ac:dyDescent="0.2">
      <c r="A48" s="3">
        <v>41</v>
      </c>
      <c r="B48" s="59">
        <v>1.8649999999999999E-3</v>
      </c>
      <c r="C48" s="59">
        <v>1.8630000000000001E-3</v>
      </c>
      <c r="D48" s="60">
        <v>96441.2</v>
      </c>
      <c r="E48" s="60">
        <v>179.7</v>
      </c>
      <c r="F48" s="61">
        <v>35.4</v>
      </c>
      <c r="G48" s="3" t="s">
        <v>12</v>
      </c>
      <c r="H48" s="3">
        <v>41</v>
      </c>
      <c r="I48" s="59">
        <v>1.163E-3</v>
      </c>
      <c r="J48" s="59">
        <v>1.163E-3</v>
      </c>
      <c r="K48" s="60">
        <v>98013.4</v>
      </c>
      <c r="L48" s="60">
        <v>113.9</v>
      </c>
      <c r="M48" s="61">
        <v>39.75</v>
      </c>
    </row>
    <row r="49" spans="1:13" x14ac:dyDescent="0.2">
      <c r="A49" s="3">
        <v>42</v>
      </c>
      <c r="B49" s="59">
        <v>2.0119999999999999E-3</v>
      </c>
      <c r="C49" s="59">
        <v>2.0100000000000001E-3</v>
      </c>
      <c r="D49" s="60">
        <v>96261.5</v>
      </c>
      <c r="E49" s="60">
        <v>193.5</v>
      </c>
      <c r="F49" s="61">
        <v>34.47</v>
      </c>
      <c r="G49" s="3" t="s">
        <v>12</v>
      </c>
      <c r="H49" s="3">
        <v>42</v>
      </c>
      <c r="I49" s="59">
        <v>1.276E-3</v>
      </c>
      <c r="J49" s="59">
        <v>1.2750000000000001E-3</v>
      </c>
      <c r="K49" s="60">
        <v>97899.5</v>
      </c>
      <c r="L49" s="60">
        <v>124.8</v>
      </c>
      <c r="M49" s="61">
        <v>38.79</v>
      </c>
    </row>
    <row r="50" spans="1:13" x14ac:dyDescent="0.2">
      <c r="A50" s="3">
        <v>43</v>
      </c>
      <c r="B50" s="59">
        <v>2.2880000000000001E-3</v>
      </c>
      <c r="C50" s="59">
        <v>2.2850000000000001E-3</v>
      </c>
      <c r="D50" s="60">
        <v>96068</v>
      </c>
      <c r="E50" s="60">
        <v>219.5</v>
      </c>
      <c r="F50" s="61">
        <v>33.54</v>
      </c>
      <c r="G50" s="3" t="s">
        <v>12</v>
      </c>
      <c r="H50" s="3">
        <v>43</v>
      </c>
      <c r="I50" s="59">
        <v>1.485E-3</v>
      </c>
      <c r="J50" s="59">
        <v>1.4829999999999999E-3</v>
      </c>
      <c r="K50" s="60">
        <v>97774.6</v>
      </c>
      <c r="L50" s="60">
        <v>145</v>
      </c>
      <c r="M50" s="61">
        <v>37.840000000000003</v>
      </c>
    </row>
    <row r="51" spans="1:13" x14ac:dyDescent="0.2">
      <c r="A51" s="3">
        <v>44</v>
      </c>
      <c r="B51" s="59">
        <v>2.431E-3</v>
      </c>
      <c r="C51" s="59">
        <v>2.428E-3</v>
      </c>
      <c r="D51" s="60">
        <v>95848.5</v>
      </c>
      <c r="E51" s="60">
        <v>232.7</v>
      </c>
      <c r="F51" s="61">
        <v>32.61</v>
      </c>
      <c r="G51" s="3" t="s">
        <v>12</v>
      </c>
      <c r="H51" s="3">
        <v>44</v>
      </c>
      <c r="I51" s="59">
        <v>1.586E-3</v>
      </c>
      <c r="J51" s="59">
        <v>1.585E-3</v>
      </c>
      <c r="K51" s="60">
        <v>97629.6</v>
      </c>
      <c r="L51" s="60">
        <v>154.69999999999999</v>
      </c>
      <c r="M51" s="61">
        <v>36.9</v>
      </c>
    </row>
    <row r="52" spans="1:13" x14ac:dyDescent="0.2">
      <c r="A52" s="3">
        <v>45</v>
      </c>
      <c r="B52" s="59">
        <v>2.7399999999999998E-3</v>
      </c>
      <c r="C52" s="59">
        <v>2.7360000000000002E-3</v>
      </c>
      <c r="D52" s="60">
        <v>95615.7</v>
      </c>
      <c r="E52" s="60">
        <v>261.60000000000002</v>
      </c>
      <c r="F52" s="61">
        <v>31.69</v>
      </c>
      <c r="G52" s="3" t="s">
        <v>12</v>
      </c>
      <c r="H52" s="3">
        <v>45</v>
      </c>
      <c r="I52" s="59">
        <v>1.7309999999999999E-3</v>
      </c>
      <c r="J52" s="59">
        <v>1.73E-3</v>
      </c>
      <c r="K52" s="60">
        <v>97474.8</v>
      </c>
      <c r="L52" s="60">
        <v>168.6</v>
      </c>
      <c r="M52" s="61">
        <v>35.950000000000003</v>
      </c>
    </row>
    <row r="53" spans="1:13" x14ac:dyDescent="0.2">
      <c r="A53" s="3">
        <v>46</v>
      </c>
      <c r="B53" s="59">
        <v>2.8709999999999999E-3</v>
      </c>
      <c r="C53" s="59">
        <v>2.8670000000000002E-3</v>
      </c>
      <c r="D53" s="60">
        <v>95354.1</v>
      </c>
      <c r="E53" s="60">
        <v>273.39999999999998</v>
      </c>
      <c r="F53" s="61">
        <v>30.78</v>
      </c>
      <c r="G53" s="3" t="s">
        <v>12</v>
      </c>
      <c r="H53" s="3">
        <v>46</v>
      </c>
      <c r="I53" s="59">
        <v>1.8420000000000001E-3</v>
      </c>
      <c r="J53" s="59">
        <v>1.8400000000000001E-3</v>
      </c>
      <c r="K53" s="60">
        <v>97306.2</v>
      </c>
      <c r="L53" s="60">
        <v>179</v>
      </c>
      <c r="M53" s="61">
        <v>35.020000000000003</v>
      </c>
    </row>
    <row r="54" spans="1:13" x14ac:dyDescent="0.2">
      <c r="A54" s="3">
        <v>47</v>
      </c>
      <c r="B54" s="59">
        <v>3.2179999999999999E-3</v>
      </c>
      <c r="C54" s="59">
        <v>3.2130000000000001E-3</v>
      </c>
      <c r="D54" s="60">
        <v>95080.7</v>
      </c>
      <c r="E54" s="60">
        <v>305.5</v>
      </c>
      <c r="F54" s="61">
        <v>29.86</v>
      </c>
      <c r="G54" s="3" t="s">
        <v>12</v>
      </c>
      <c r="H54" s="3">
        <v>47</v>
      </c>
      <c r="I54" s="59">
        <v>2.1050000000000001E-3</v>
      </c>
      <c r="J54" s="59">
        <v>2.1029999999999998E-3</v>
      </c>
      <c r="K54" s="60">
        <v>97127.2</v>
      </c>
      <c r="L54" s="60">
        <v>204.2</v>
      </c>
      <c r="M54" s="61">
        <v>34.08</v>
      </c>
    </row>
    <row r="55" spans="1:13" x14ac:dyDescent="0.2">
      <c r="A55" s="3">
        <v>48</v>
      </c>
      <c r="B55" s="59">
        <v>3.388E-3</v>
      </c>
      <c r="C55" s="59">
        <v>3.3830000000000002E-3</v>
      </c>
      <c r="D55" s="60">
        <v>94775.2</v>
      </c>
      <c r="E55" s="60">
        <v>320.60000000000002</v>
      </c>
      <c r="F55" s="61">
        <v>28.96</v>
      </c>
      <c r="G55" s="3" t="s">
        <v>12</v>
      </c>
      <c r="H55" s="3">
        <v>48</v>
      </c>
      <c r="I55" s="59">
        <v>2.2529999999999998E-3</v>
      </c>
      <c r="J55" s="59">
        <v>2.251E-3</v>
      </c>
      <c r="K55" s="60">
        <v>96923</v>
      </c>
      <c r="L55" s="60">
        <v>218.1</v>
      </c>
      <c r="M55" s="61">
        <v>33.15</v>
      </c>
    </row>
    <row r="56" spans="1:13" x14ac:dyDescent="0.2">
      <c r="A56" s="3">
        <v>49</v>
      </c>
      <c r="B56" s="59">
        <v>3.7230000000000002E-3</v>
      </c>
      <c r="C56" s="59">
        <v>3.7160000000000001E-3</v>
      </c>
      <c r="D56" s="60">
        <v>94454.6</v>
      </c>
      <c r="E56" s="60">
        <v>351</v>
      </c>
      <c r="F56" s="61">
        <v>28.05</v>
      </c>
      <c r="G56" s="3" t="s">
        <v>12</v>
      </c>
      <c r="H56" s="3">
        <v>49</v>
      </c>
      <c r="I56" s="59">
        <v>2.4320000000000001E-3</v>
      </c>
      <c r="J56" s="59">
        <v>2.4290000000000002E-3</v>
      </c>
      <c r="K56" s="60">
        <v>96704.8</v>
      </c>
      <c r="L56" s="60">
        <v>234.9</v>
      </c>
      <c r="M56" s="61">
        <v>32.22</v>
      </c>
    </row>
    <row r="57" spans="1:13" x14ac:dyDescent="0.2">
      <c r="A57" s="3">
        <v>50</v>
      </c>
      <c r="B57" s="59">
        <v>4.0070000000000001E-3</v>
      </c>
      <c r="C57" s="59">
        <v>3.999E-3</v>
      </c>
      <c r="D57" s="60">
        <v>94103.6</v>
      </c>
      <c r="E57" s="60">
        <v>376.3</v>
      </c>
      <c r="F57" s="61">
        <v>27.16</v>
      </c>
      <c r="G57" s="3" t="s">
        <v>12</v>
      </c>
      <c r="H57" s="3">
        <v>50</v>
      </c>
      <c r="I57" s="59">
        <v>2.7789999999999998E-3</v>
      </c>
      <c r="J57" s="59">
        <v>2.7750000000000001E-3</v>
      </c>
      <c r="K57" s="60">
        <v>96469.9</v>
      </c>
      <c r="L57" s="60">
        <v>267.7</v>
      </c>
      <c r="M57" s="61">
        <v>31.3</v>
      </c>
    </row>
    <row r="58" spans="1:13" x14ac:dyDescent="0.2">
      <c r="A58" s="3">
        <v>51</v>
      </c>
      <c r="B58" s="59">
        <v>4.5570000000000003E-3</v>
      </c>
      <c r="C58" s="59">
        <v>4.5459999999999997E-3</v>
      </c>
      <c r="D58" s="60">
        <v>93727.3</v>
      </c>
      <c r="E58" s="60">
        <v>426.1</v>
      </c>
      <c r="F58" s="61">
        <v>26.26</v>
      </c>
      <c r="G58" s="3" t="s">
        <v>12</v>
      </c>
      <c r="H58" s="3">
        <v>51</v>
      </c>
      <c r="I58" s="59">
        <v>3.127E-3</v>
      </c>
      <c r="J58" s="59">
        <v>3.1220000000000002E-3</v>
      </c>
      <c r="K58" s="60">
        <v>96202.2</v>
      </c>
      <c r="L58" s="60">
        <v>300.3</v>
      </c>
      <c r="M58" s="61">
        <v>30.39</v>
      </c>
    </row>
    <row r="59" spans="1:13" x14ac:dyDescent="0.2">
      <c r="A59" s="3">
        <v>52</v>
      </c>
      <c r="B59" s="59">
        <v>5.2639999999999996E-3</v>
      </c>
      <c r="C59" s="59">
        <v>5.2500000000000003E-3</v>
      </c>
      <c r="D59" s="60">
        <v>93301.2</v>
      </c>
      <c r="E59" s="60">
        <v>489.9</v>
      </c>
      <c r="F59" s="61">
        <v>25.38</v>
      </c>
      <c r="G59" s="3" t="s">
        <v>12</v>
      </c>
      <c r="H59" s="3">
        <v>52</v>
      </c>
      <c r="I59" s="59">
        <v>3.4060000000000002E-3</v>
      </c>
      <c r="J59" s="59">
        <v>3.3999999999999998E-3</v>
      </c>
      <c r="K59" s="60">
        <v>95901.9</v>
      </c>
      <c r="L59" s="60">
        <v>326.10000000000002</v>
      </c>
      <c r="M59" s="61">
        <v>29.48</v>
      </c>
    </row>
    <row r="60" spans="1:13" x14ac:dyDescent="0.2">
      <c r="A60" s="3">
        <v>53</v>
      </c>
      <c r="B60" s="59">
        <v>5.8279999999999998E-3</v>
      </c>
      <c r="C60" s="59">
        <v>5.8110000000000002E-3</v>
      </c>
      <c r="D60" s="60">
        <v>92811.3</v>
      </c>
      <c r="E60" s="60">
        <v>539.29999999999995</v>
      </c>
      <c r="F60" s="61">
        <v>24.51</v>
      </c>
      <c r="G60" s="3" t="s">
        <v>12</v>
      </c>
      <c r="H60" s="3">
        <v>53</v>
      </c>
      <c r="I60" s="59">
        <v>3.6589999999999999E-3</v>
      </c>
      <c r="J60" s="59">
        <v>3.6519999999999999E-3</v>
      </c>
      <c r="K60" s="60">
        <v>95575.8</v>
      </c>
      <c r="L60" s="60">
        <v>349.1</v>
      </c>
      <c r="M60" s="61">
        <v>28.58</v>
      </c>
    </row>
    <row r="61" spans="1:13" x14ac:dyDescent="0.2">
      <c r="A61" s="3">
        <v>54</v>
      </c>
      <c r="B61" s="59">
        <v>6.5510000000000004E-3</v>
      </c>
      <c r="C61" s="59">
        <v>6.5290000000000001E-3</v>
      </c>
      <c r="D61" s="60">
        <v>92272</v>
      </c>
      <c r="E61" s="60">
        <v>602.5</v>
      </c>
      <c r="F61" s="61">
        <v>23.65</v>
      </c>
      <c r="G61" s="3" t="s">
        <v>12</v>
      </c>
      <c r="H61" s="3">
        <v>54</v>
      </c>
      <c r="I61" s="59">
        <v>4.045E-3</v>
      </c>
      <c r="J61" s="59">
        <v>4.0369999999999998E-3</v>
      </c>
      <c r="K61" s="60">
        <v>95226.7</v>
      </c>
      <c r="L61" s="60">
        <v>384.4</v>
      </c>
      <c r="M61" s="61">
        <v>27.68</v>
      </c>
    </row>
    <row r="62" spans="1:13" x14ac:dyDescent="0.2">
      <c r="A62" s="3">
        <v>55</v>
      </c>
      <c r="B62" s="59">
        <v>7.2659999999999999E-3</v>
      </c>
      <c r="C62" s="59">
        <v>7.2399999999999999E-3</v>
      </c>
      <c r="D62" s="60">
        <v>91669.6</v>
      </c>
      <c r="E62" s="60">
        <v>663.7</v>
      </c>
      <c r="F62" s="61">
        <v>22.81</v>
      </c>
      <c r="G62" s="3" t="s">
        <v>12</v>
      </c>
      <c r="H62" s="3">
        <v>55</v>
      </c>
      <c r="I62" s="59">
        <v>4.4770000000000001E-3</v>
      </c>
      <c r="J62" s="59">
        <v>4.4669999999999996E-3</v>
      </c>
      <c r="K62" s="60">
        <v>94842.3</v>
      </c>
      <c r="L62" s="60">
        <v>423.7</v>
      </c>
      <c r="M62" s="61">
        <v>26.79</v>
      </c>
    </row>
    <row r="63" spans="1:13" x14ac:dyDescent="0.2">
      <c r="A63" s="3">
        <v>56</v>
      </c>
      <c r="B63" s="59">
        <v>8.0789999999999994E-3</v>
      </c>
      <c r="C63" s="59">
        <v>8.0459999999999993E-3</v>
      </c>
      <c r="D63" s="60">
        <v>91005.9</v>
      </c>
      <c r="E63" s="60">
        <v>732.3</v>
      </c>
      <c r="F63" s="61">
        <v>21.97</v>
      </c>
      <c r="G63" s="3" t="s">
        <v>12</v>
      </c>
      <c r="H63" s="3">
        <v>56</v>
      </c>
      <c r="I63" s="59">
        <v>4.7600000000000003E-3</v>
      </c>
      <c r="J63" s="59">
        <v>4.7479999999999996E-3</v>
      </c>
      <c r="K63" s="60">
        <v>94418.6</v>
      </c>
      <c r="L63" s="60">
        <v>448.3</v>
      </c>
      <c r="M63" s="61">
        <v>25.91</v>
      </c>
    </row>
    <row r="64" spans="1:13" x14ac:dyDescent="0.2">
      <c r="A64" s="3">
        <v>57</v>
      </c>
      <c r="B64" s="59">
        <v>8.9870000000000002E-3</v>
      </c>
      <c r="C64" s="59">
        <v>8.9470000000000001E-3</v>
      </c>
      <c r="D64" s="60">
        <v>90273.600000000006</v>
      </c>
      <c r="E64" s="60">
        <v>807.6</v>
      </c>
      <c r="F64" s="61">
        <v>21.14</v>
      </c>
      <c r="G64" s="3" t="s">
        <v>12</v>
      </c>
      <c r="H64" s="3">
        <v>57</v>
      </c>
      <c r="I64" s="59">
        <v>5.5269999999999998E-3</v>
      </c>
      <c r="J64" s="59">
        <v>5.5110000000000003E-3</v>
      </c>
      <c r="K64" s="60">
        <v>93970.3</v>
      </c>
      <c r="L64" s="60">
        <v>517.9</v>
      </c>
      <c r="M64" s="61">
        <v>25.03</v>
      </c>
    </row>
    <row r="65" spans="1:13" x14ac:dyDescent="0.2">
      <c r="A65" s="3">
        <v>58</v>
      </c>
      <c r="B65" s="59">
        <v>9.9019999999999993E-3</v>
      </c>
      <c r="C65" s="59">
        <v>9.8530000000000006E-3</v>
      </c>
      <c r="D65" s="60">
        <v>89466</v>
      </c>
      <c r="E65" s="60">
        <v>881.5</v>
      </c>
      <c r="F65" s="61">
        <v>20.329999999999998</v>
      </c>
      <c r="G65" s="3" t="s">
        <v>12</v>
      </c>
      <c r="H65" s="3">
        <v>58</v>
      </c>
      <c r="I65" s="59">
        <v>5.9740000000000001E-3</v>
      </c>
      <c r="J65" s="59">
        <v>5.9560000000000004E-3</v>
      </c>
      <c r="K65" s="60">
        <v>93452.4</v>
      </c>
      <c r="L65" s="60">
        <v>556.6</v>
      </c>
      <c r="M65" s="61">
        <v>24.17</v>
      </c>
    </row>
    <row r="66" spans="1:13" x14ac:dyDescent="0.2">
      <c r="A66" s="3">
        <v>59</v>
      </c>
      <c r="B66" s="59">
        <v>1.0893999999999999E-2</v>
      </c>
      <c r="C66" s="59">
        <v>1.0834999999999999E-2</v>
      </c>
      <c r="D66" s="60">
        <v>88584.5</v>
      </c>
      <c r="E66" s="60">
        <v>959.8</v>
      </c>
      <c r="F66" s="61">
        <v>19.53</v>
      </c>
      <c r="G66" s="3" t="s">
        <v>12</v>
      </c>
      <c r="H66" s="3">
        <v>59</v>
      </c>
      <c r="I66" s="59">
        <v>6.5970000000000004E-3</v>
      </c>
      <c r="J66" s="59">
        <v>6.5750000000000001E-3</v>
      </c>
      <c r="K66" s="60">
        <v>92895.8</v>
      </c>
      <c r="L66" s="60">
        <v>610.79999999999995</v>
      </c>
      <c r="M66" s="61">
        <v>23.31</v>
      </c>
    </row>
    <row r="67" spans="1:13" x14ac:dyDescent="0.2">
      <c r="A67" s="3">
        <v>60</v>
      </c>
      <c r="B67" s="59">
        <v>1.2029E-2</v>
      </c>
      <c r="C67" s="59">
        <v>1.1957000000000001E-2</v>
      </c>
      <c r="D67" s="60">
        <v>87624.7</v>
      </c>
      <c r="E67" s="60">
        <v>1047.7</v>
      </c>
      <c r="F67" s="61">
        <v>18.739999999999998</v>
      </c>
      <c r="G67" s="3" t="s">
        <v>12</v>
      </c>
      <c r="H67" s="3">
        <v>60</v>
      </c>
      <c r="I67" s="59">
        <v>7.3109999999999998E-3</v>
      </c>
      <c r="J67" s="59">
        <v>7.2839999999999997E-3</v>
      </c>
      <c r="K67" s="60">
        <v>92285</v>
      </c>
      <c r="L67" s="60">
        <v>672.2</v>
      </c>
      <c r="M67" s="61">
        <v>22.46</v>
      </c>
    </row>
    <row r="68" spans="1:13" x14ac:dyDescent="0.2">
      <c r="A68" s="3">
        <v>61</v>
      </c>
      <c r="B68" s="59">
        <v>1.3475000000000001E-2</v>
      </c>
      <c r="C68" s="59">
        <v>1.3384999999999999E-2</v>
      </c>
      <c r="D68" s="60">
        <v>86576.9</v>
      </c>
      <c r="E68" s="60">
        <v>1158.8</v>
      </c>
      <c r="F68" s="61">
        <v>17.96</v>
      </c>
      <c r="G68" s="3" t="s">
        <v>12</v>
      </c>
      <c r="H68" s="3">
        <v>61</v>
      </c>
      <c r="I68" s="59">
        <v>8.0180000000000008E-3</v>
      </c>
      <c r="J68" s="59">
        <v>7.986E-3</v>
      </c>
      <c r="K68" s="60">
        <v>91612.800000000003</v>
      </c>
      <c r="L68" s="60">
        <v>731.6</v>
      </c>
      <c r="M68" s="61">
        <v>21.62</v>
      </c>
    </row>
    <row r="69" spans="1:13" x14ac:dyDescent="0.2">
      <c r="A69" s="3">
        <v>62</v>
      </c>
      <c r="B69" s="59">
        <v>1.4933E-2</v>
      </c>
      <c r="C69" s="59">
        <v>1.4822E-2</v>
      </c>
      <c r="D69" s="60">
        <v>85418.1</v>
      </c>
      <c r="E69" s="60">
        <v>1266.0999999999999</v>
      </c>
      <c r="F69" s="61">
        <v>17.190000000000001</v>
      </c>
      <c r="G69" s="3" t="s">
        <v>12</v>
      </c>
      <c r="H69" s="3">
        <v>62</v>
      </c>
      <c r="I69" s="59">
        <v>8.9990000000000001E-3</v>
      </c>
      <c r="J69" s="59">
        <v>8.9589999999999999E-3</v>
      </c>
      <c r="K69" s="60">
        <v>90881.2</v>
      </c>
      <c r="L69" s="60">
        <v>814.2</v>
      </c>
      <c r="M69" s="61">
        <v>20.79</v>
      </c>
    </row>
    <row r="70" spans="1:13" x14ac:dyDescent="0.2">
      <c r="A70" s="3">
        <v>63</v>
      </c>
      <c r="B70" s="59">
        <v>1.6796999999999999E-2</v>
      </c>
      <c r="C70" s="59">
        <v>1.6657999999999999E-2</v>
      </c>
      <c r="D70" s="60">
        <v>84152</v>
      </c>
      <c r="E70" s="60">
        <v>1401.8</v>
      </c>
      <c r="F70" s="61">
        <v>16.440000000000001</v>
      </c>
      <c r="G70" s="3" t="s">
        <v>12</v>
      </c>
      <c r="H70" s="3">
        <v>63</v>
      </c>
      <c r="I70" s="59">
        <v>9.4900000000000002E-3</v>
      </c>
      <c r="J70" s="59">
        <v>9.4450000000000003E-3</v>
      </c>
      <c r="K70" s="60">
        <v>90067</v>
      </c>
      <c r="L70" s="60">
        <v>850.7</v>
      </c>
      <c r="M70" s="61">
        <v>19.97</v>
      </c>
    </row>
    <row r="71" spans="1:13" x14ac:dyDescent="0.2">
      <c r="A71" s="3">
        <v>64</v>
      </c>
      <c r="B71" s="59">
        <v>1.8796E-2</v>
      </c>
      <c r="C71" s="59">
        <v>1.8620999999999999E-2</v>
      </c>
      <c r="D71" s="60">
        <v>82750.3</v>
      </c>
      <c r="E71" s="60">
        <v>1540.9</v>
      </c>
      <c r="F71" s="61">
        <v>15.71</v>
      </c>
      <c r="G71" s="3" t="s">
        <v>12</v>
      </c>
      <c r="H71" s="3">
        <v>64</v>
      </c>
      <c r="I71" s="59">
        <v>1.0911000000000001E-2</v>
      </c>
      <c r="J71" s="59">
        <v>1.0852000000000001E-2</v>
      </c>
      <c r="K71" s="60">
        <v>89216.3</v>
      </c>
      <c r="L71" s="60">
        <v>968.2</v>
      </c>
      <c r="M71" s="61">
        <v>19.16</v>
      </c>
    </row>
    <row r="72" spans="1:13" x14ac:dyDescent="0.2">
      <c r="A72" s="3">
        <v>65</v>
      </c>
      <c r="B72" s="59">
        <v>2.0982000000000001E-2</v>
      </c>
      <c r="C72" s="59">
        <v>2.0764000000000001E-2</v>
      </c>
      <c r="D72" s="60">
        <v>81209.399999999994</v>
      </c>
      <c r="E72" s="60">
        <v>1686.2</v>
      </c>
      <c r="F72" s="61">
        <v>15</v>
      </c>
      <c r="G72" s="3" t="s">
        <v>12</v>
      </c>
      <c r="H72" s="3">
        <v>65</v>
      </c>
      <c r="I72" s="59">
        <v>1.2144E-2</v>
      </c>
      <c r="J72" s="59">
        <v>1.2070000000000001E-2</v>
      </c>
      <c r="K72" s="60">
        <v>88248.1</v>
      </c>
      <c r="L72" s="60">
        <v>1065.2</v>
      </c>
      <c r="M72" s="61">
        <v>18.37</v>
      </c>
    </row>
    <row r="73" spans="1:13" x14ac:dyDescent="0.2">
      <c r="A73" s="3">
        <v>66</v>
      </c>
      <c r="B73" s="59">
        <v>2.2862E-2</v>
      </c>
      <c r="C73" s="59">
        <v>2.2603000000000002E-2</v>
      </c>
      <c r="D73" s="60">
        <v>79523.199999999997</v>
      </c>
      <c r="E73" s="60">
        <v>1797.5</v>
      </c>
      <c r="F73" s="61">
        <v>14.31</v>
      </c>
      <c r="G73" s="3" t="s">
        <v>12</v>
      </c>
      <c r="H73" s="3">
        <v>66</v>
      </c>
      <c r="I73" s="59">
        <v>1.3513000000000001E-2</v>
      </c>
      <c r="J73" s="59">
        <v>1.3422999999999999E-2</v>
      </c>
      <c r="K73" s="60">
        <v>87182.9</v>
      </c>
      <c r="L73" s="60">
        <v>1170.2</v>
      </c>
      <c r="M73" s="61">
        <v>17.579999999999998</v>
      </c>
    </row>
    <row r="74" spans="1:13" x14ac:dyDescent="0.2">
      <c r="A74" s="3">
        <v>67</v>
      </c>
      <c r="B74" s="59">
        <v>2.5746999999999999E-2</v>
      </c>
      <c r="C74" s="59">
        <v>2.5420000000000002E-2</v>
      </c>
      <c r="D74" s="60">
        <v>77725.7</v>
      </c>
      <c r="E74" s="60">
        <v>1975.8</v>
      </c>
      <c r="F74" s="61">
        <v>13.63</v>
      </c>
      <c r="G74" s="3" t="s">
        <v>12</v>
      </c>
      <c r="H74" s="3">
        <v>67</v>
      </c>
      <c r="I74" s="59">
        <v>1.5183E-2</v>
      </c>
      <c r="J74" s="59">
        <v>1.5068E-2</v>
      </c>
      <c r="K74" s="60">
        <v>86012.7</v>
      </c>
      <c r="L74" s="60">
        <v>1296.0999999999999</v>
      </c>
      <c r="M74" s="61">
        <v>16.82</v>
      </c>
    </row>
    <row r="75" spans="1:13" x14ac:dyDescent="0.2">
      <c r="A75" s="3">
        <v>68</v>
      </c>
      <c r="B75" s="59">
        <v>2.8830000000000001E-2</v>
      </c>
      <c r="C75" s="59">
        <v>2.8420000000000001E-2</v>
      </c>
      <c r="D75" s="60">
        <v>75749.899999999994</v>
      </c>
      <c r="E75" s="60">
        <v>2152.8000000000002</v>
      </c>
      <c r="F75" s="61">
        <v>12.97</v>
      </c>
      <c r="G75" s="3" t="s">
        <v>12</v>
      </c>
      <c r="H75" s="3">
        <v>68</v>
      </c>
      <c r="I75" s="59">
        <v>1.6875999999999999E-2</v>
      </c>
      <c r="J75" s="59">
        <v>1.6735E-2</v>
      </c>
      <c r="K75" s="60">
        <v>84716.6</v>
      </c>
      <c r="L75" s="60">
        <v>1417.7</v>
      </c>
      <c r="M75" s="61">
        <v>16.07</v>
      </c>
    </row>
    <row r="76" spans="1:13" x14ac:dyDescent="0.2">
      <c r="A76" s="3">
        <v>69</v>
      </c>
      <c r="B76" s="59">
        <v>3.1850000000000003E-2</v>
      </c>
      <c r="C76" s="59">
        <v>3.1350000000000003E-2</v>
      </c>
      <c r="D76" s="60">
        <v>73597.100000000006</v>
      </c>
      <c r="E76" s="60">
        <v>2307.3000000000002</v>
      </c>
      <c r="F76" s="61">
        <v>12.34</v>
      </c>
      <c r="G76" s="3" t="s">
        <v>12</v>
      </c>
      <c r="H76" s="3">
        <v>69</v>
      </c>
      <c r="I76" s="59">
        <v>1.8946999999999999E-2</v>
      </c>
      <c r="J76" s="59">
        <v>1.8769000000000001E-2</v>
      </c>
      <c r="K76" s="60">
        <v>83298.899999999994</v>
      </c>
      <c r="L76" s="60">
        <v>1563.5</v>
      </c>
      <c r="M76" s="61">
        <v>15.33</v>
      </c>
    </row>
    <row r="77" spans="1:13" x14ac:dyDescent="0.2">
      <c r="A77" s="3">
        <v>70</v>
      </c>
      <c r="B77" s="59">
        <v>3.5858000000000001E-2</v>
      </c>
      <c r="C77" s="59">
        <v>3.5226E-2</v>
      </c>
      <c r="D77" s="60">
        <v>71289.8</v>
      </c>
      <c r="E77" s="60">
        <v>2511.3000000000002</v>
      </c>
      <c r="F77" s="61">
        <v>11.72</v>
      </c>
      <c r="G77" s="3" t="s">
        <v>12</v>
      </c>
      <c r="H77" s="3">
        <v>70</v>
      </c>
      <c r="I77" s="59">
        <v>2.1118999999999999E-2</v>
      </c>
      <c r="J77" s="59">
        <v>2.0899000000000001E-2</v>
      </c>
      <c r="K77" s="60">
        <v>81735.399999999994</v>
      </c>
      <c r="L77" s="60">
        <v>1708.2</v>
      </c>
      <c r="M77" s="61">
        <v>14.61</v>
      </c>
    </row>
    <row r="78" spans="1:13" x14ac:dyDescent="0.2">
      <c r="A78" s="3">
        <v>71</v>
      </c>
      <c r="B78" s="59">
        <v>3.9365999999999998E-2</v>
      </c>
      <c r="C78" s="59">
        <v>3.8606000000000001E-2</v>
      </c>
      <c r="D78" s="60">
        <v>68778.5</v>
      </c>
      <c r="E78" s="60">
        <v>2655.3</v>
      </c>
      <c r="F78" s="61">
        <v>11.13</v>
      </c>
      <c r="G78" s="3" t="s">
        <v>12</v>
      </c>
      <c r="H78" s="3">
        <v>71</v>
      </c>
      <c r="I78" s="59">
        <v>2.3441E-2</v>
      </c>
      <c r="J78" s="59">
        <v>2.3168999999999999E-2</v>
      </c>
      <c r="K78" s="60">
        <v>80027.3</v>
      </c>
      <c r="L78" s="60">
        <v>1854.2</v>
      </c>
      <c r="M78" s="61">
        <v>13.92</v>
      </c>
    </row>
    <row r="79" spans="1:13" x14ac:dyDescent="0.2">
      <c r="A79" s="3">
        <v>72</v>
      </c>
      <c r="B79" s="59">
        <v>4.3740000000000001E-2</v>
      </c>
      <c r="C79" s="59">
        <v>4.2804000000000002E-2</v>
      </c>
      <c r="D79" s="60">
        <v>66123.199999999997</v>
      </c>
      <c r="E79" s="60">
        <v>2830.3</v>
      </c>
      <c r="F79" s="61">
        <v>10.56</v>
      </c>
      <c r="G79" s="3" t="s">
        <v>12</v>
      </c>
      <c r="H79" s="3">
        <v>72</v>
      </c>
      <c r="I79" s="59">
        <v>2.6213E-2</v>
      </c>
      <c r="J79" s="59">
        <v>2.5874000000000001E-2</v>
      </c>
      <c r="K79" s="60">
        <v>78173.100000000006</v>
      </c>
      <c r="L79" s="60">
        <v>2022.7</v>
      </c>
      <c r="M79" s="61">
        <v>13.23</v>
      </c>
    </row>
    <row r="80" spans="1:13" x14ac:dyDescent="0.2">
      <c r="A80" s="3">
        <v>73</v>
      </c>
      <c r="B80" s="59">
        <v>4.7883000000000002E-2</v>
      </c>
      <c r="C80" s="59">
        <v>4.6762999999999999E-2</v>
      </c>
      <c r="D80" s="60">
        <v>63292.9</v>
      </c>
      <c r="E80" s="60">
        <v>2959.8</v>
      </c>
      <c r="F80" s="61">
        <v>10.01</v>
      </c>
      <c r="G80" s="3" t="s">
        <v>12</v>
      </c>
      <c r="H80" s="3">
        <v>73</v>
      </c>
      <c r="I80" s="59">
        <v>2.9076999999999999E-2</v>
      </c>
      <c r="J80" s="59">
        <v>2.8660000000000001E-2</v>
      </c>
      <c r="K80" s="60">
        <v>76150.399999999994</v>
      </c>
      <c r="L80" s="60">
        <v>2182.5</v>
      </c>
      <c r="M80" s="61">
        <v>12.57</v>
      </c>
    </row>
    <row r="81" spans="1:13" x14ac:dyDescent="0.2">
      <c r="A81" s="3">
        <v>74</v>
      </c>
      <c r="B81" s="59">
        <v>5.3635000000000002E-2</v>
      </c>
      <c r="C81" s="59">
        <v>5.2234000000000003E-2</v>
      </c>
      <c r="D81" s="60">
        <v>60333.1</v>
      </c>
      <c r="E81" s="60">
        <v>3151.5</v>
      </c>
      <c r="F81" s="61">
        <v>9.4700000000000006</v>
      </c>
      <c r="G81" s="3" t="s">
        <v>12</v>
      </c>
      <c r="H81" s="3">
        <v>74</v>
      </c>
      <c r="I81" s="59">
        <v>3.1553999999999999E-2</v>
      </c>
      <c r="J81" s="59">
        <v>3.1064000000000001E-2</v>
      </c>
      <c r="K81" s="60">
        <v>73967.899999999994</v>
      </c>
      <c r="L81" s="60">
        <v>2297.6999999999998</v>
      </c>
      <c r="M81" s="61">
        <v>11.93</v>
      </c>
    </row>
    <row r="82" spans="1:13" x14ac:dyDescent="0.2">
      <c r="A82" s="3">
        <v>75</v>
      </c>
      <c r="B82" s="59">
        <v>5.8027000000000002E-2</v>
      </c>
      <c r="C82" s="59">
        <v>5.6390999999999997E-2</v>
      </c>
      <c r="D82" s="60">
        <v>57181.7</v>
      </c>
      <c r="E82" s="60">
        <v>3224.5</v>
      </c>
      <c r="F82" s="61">
        <v>8.9700000000000006</v>
      </c>
      <c r="G82" s="3" t="s">
        <v>12</v>
      </c>
      <c r="H82" s="3">
        <v>75</v>
      </c>
      <c r="I82" s="59">
        <v>3.4796000000000001E-2</v>
      </c>
      <c r="J82" s="59">
        <v>3.4201000000000002E-2</v>
      </c>
      <c r="K82" s="60">
        <v>71670.2</v>
      </c>
      <c r="L82" s="60">
        <v>2451.1999999999998</v>
      </c>
      <c r="M82" s="61">
        <v>11.29</v>
      </c>
    </row>
    <row r="83" spans="1:13" x14ac:dyDescent="0.2">
      <c r="A83" s="3">
        <v>76</v>
      </c>
      <c r="B83" s="59">
        <v>6.3270999999999994E-2</v>
      </c>
      <c r="C83" s="59">
        <v>6.1330999999999997E-2</v>
      </c>
      <c r="D83" s="60">
        <v>53957.1</v>
      </c>
      <c r="E83" s="60">
        <v>3309.2</v>
      </c>
      <c r="F83" s="61">
        <v>8.4700000000000006</v>
      </c>
      <c r="G83" s="3" t="s">
        <v>12</v>
      </c>
      <c r="H83" s="3">
        <v>76</v>
      </c>
      <c r="I83" s="59">
        <v>3.8419000000000002E-2</v>
      </c>
      <c r="J83" s="59">
        <v>3.7694999999999999E-2</v>
      </c>
      <c r="K83" s="60">
        <v>69219</v>
      </c>
      <c r="L83" s="60">
        <v>2609.1999999999998</v>
      </c>
      <c r="M83" s="61">
        <v>10.68</v>
      </c>
    </row>
    <row r="84" spans="1:13" x14ac:dyDescent="0.2">
      <c r="A84" s="3">
        <v>77</v>
      </c>
      <c r="B84" s="59">
        <v>6.8361000000000005E-2</v>
      </c>
      <c r="C84" s="59">
        <v>6.6101999999999994E-2</v>
      </c>
      <c r="D84" s="60">
        <v>50647.9</v>
      </c>
      <c r="E84" s="60">
        <v>3347.9</v>
      </c>
      <c r="F84" s="61">
        <v>7.99</v>
      </c>
      <c r="G84" s="3" t="s">
        <v>12</v>
      </c>
      <c r="H84" s="3">
        <v>77</v>
      </c>
      <c r="I84" s="59">
        <v>4.2433999999999999E-2</v>
      </c>
      <c r="J84" s="59">
        <v>4.1551999999999999E-2</v>
      </c>
      <c r="K84" s="60">
        <v>66609.8</v>
      </c>
      <c r="L84" s="60">
        <v>2767.8</v>
      </c>
      <c r="M84" s="61">
        <v>10.08</v>
      </c>
    </row>
    <row r="85" spans="1:13" x14ac:dyDescent="0.2">
      <c r="A85" s="3">
        <v>78</v>
      </c>
      <c r="B85" s="59">
        <v>7.5498999999999997E-2</v>
      </c>
      <c r="C85" s="59">
        <v>7.2751999999999997E-2</v>
      </c>
      <c r="D85" s="60">
        <v>47300</v>
      </c>
      <c r="E85" s="60">
        <v>3441.2</v>
      </c>
      <c r="F85" s="61">
        <v>7.52</v>
      </c>
      <c r="G85" s="3" t="s">
        <v>12</v>
      </c>
      <c r="H85" s="3">
        <v>78</v>
      </c>
      <c r="I85" s="59">
        <v>4.7354E-2</v>
      </c>
      <c r="J85" s="59">
        <v>4.6259000000000002E-2</v>
      </c>
      <c r="K85" s="60">
        <v>63842</v>
      </c>
      <c r="L85" s="60">
        <v>2953.3</v>
      </c>
      <c r="M85" s="61">
        <v>9.49</v>
      </c>
    </row>
    <row r="86" spans="1:13" x14ac:dyDescent="0.2">
      <c r="A86" s="3">
        <v>79</v>
      </c>
      <c r="B86" s="59">
        <v>8.4338999999999997E-2</v>
      </c>
      <c r="C86" s="59">
        <v>8.0926999999999999E-2</v>
      </c>
      <c r="D86" s="60">
        <v>43858.8</v>
      </c>
      <c r="E86" s="60">
        <v>3549.3</v>
      </c>
      <c r="F86" s="61">
        <v>7.08</v>
      </c>
      <c r="G86" s="3" t="s">
        <v>12</v>
      </c>
      <c r="H86" s="3">
        <v>79</v>
      </c>
      <c r="I86" s="59">
        <v>5.2652999999999998E-2</v>
      </c>
      <c r="J86" s="59">
        <v>5.1302E-2</v>
      </c>
      <c r="K86" s="60">
        <v>60888.800000000003</v>
      </c>
      <c r="L86" s="60">
        <v>3123.7</v>
      </c>
      <c r="M86" s="61">
        <v>8.93</v>
      </c>
    </row>
    <row r="87" spans="1:13" x14ac:dyDescent="0.2">
      <c r="A87" s="3">
        <v>80</v>
      </c>
      <c r="B87" s="59">
        <v>9.4218999999999997E-2</v>
      </c>
      <c r="C87" s="59">
        <v>8.9980000000000004E-2</v>
      </c>
      <c r="D87" s="60">
        <v>40309.5</v>
      </c>
      <c r="E87" s="60">
        <v>3627</v>
      </c>
      <c r="F87" s="61">
        <v>6.65</v>
      </c>
      <c r="G87" s="3" t="s">
        <v>12</v>
      </c>
      <c r="H87" s="3">
        <v>80</v>
      </c>
      <c r="I87" s="59">
        <v>5.9316000000000001E-2</v>
      </c>
      <c r="J87" s="59">
        <v>5.7607999999999999E-2</v>
      </c>
      <c r="K87" s="60">
        <v>57765.1</v>
      </c>
      <c r="L87" s="60">
        <v>3327.7</v>
      </c>
      <c r="M87" s="61">
        <v>8.3800000000000008</v>
      </c>
    </row>
    <row r="88" spans="1:13" x14ac:dyDescent="0.2">
      <c r="A88" s="3">
        <v>81</v>
      </c>
      <c r="B88" s="59">
        <v>0.10158399999999999</v>
      </c>
      <c r="C88" s="59">
        <v>9.6673999999999996E-2</v>
      </c>
      <c r="D88" s="60">
        <v>36682.400000000001</v>
      </c>
      <c r="E88" s="60">
        <v>3546.2</v>
      </c>
      <c r="F88" s="61">
        <v>6.26</v>
      </c>
      <c r="G88" s="3" t="s">
        <v>12</v>
      </c>
      <c r="H88" s="3">
        <v>81</v>
      </c>
      <c r="I88" s="59">
        <v>6.5775E-2</v>
      </c>
      <c r="J88" s="59">
        <v>6.3681000000000001E-2</v>
      </c>
      <c r="K88" s="60">
        <v>54437.4</v>
      </c>
      <c r="L88" s="60">
        <v>3466.6</v>
      </c>
      <c r="M88" s="61">
        <v>7.86</v>
      </c>
    </row>
    <row r="89" spans="1:13" x14ac:dyDescent="0.2">
      <c r="A89" s="3">
        <v>82</v>
      </c>
      <c r="B89" s="59">
        <v>0.112391</v>
      </c>
      <c r="C89" s="59">
        <v>0.10641100000000001</v>
      </c>
      <c r="D89" s="60">
        <v>33136.199999999997</v>
      </c>
      <c r="E89" s="60">
        <v>3526.1</v>
      </c>
      <c r="F89" s="61">
        <v>5.88</v>
      </c>
      <c r="G89" s="3" t="s">
        <v>12</v>
      </c>
      <c r="H89" s="3">
        <v>82</v>
      </c>
      <c r="I89" s="59">
        <v>7.3977000000000001E-2</v>
      </c>
      <c r="J89" s="59">
        <v>7.1337999999999999E-2</v>
      </c>
      <c r="K89" s="60">
        <v>50970.7</v>
      </c>
      <c r="L89" s="60">
        <v>3636.2</v>
      </c>
      <c r="M89" s="61">
        <v>7.36</v>
      </c>
    </row>
    <row r="90" spans="1:13" x14ac:dyDescent="0.2">
      <c r="A90" s="3">
        <v>83</v>
      </c>
      <c r="B90" s="59">
        <v>0.12391000000000001</v>
      </c>
      <c r="C90" s="59">
        <v>0.11668100000000001</v>
      </c>
      <c r="D90" s="60">
        <v>29610.1</v>
      </c>
      <c r="E90" s="60">
        <v>3454.9</v>
      </c>
      <c r="F90" s="61">
        <v>5.52</v>
      </c>
      <c r="G90" s="3" t="s">
        <v>12</v>
      </c>
      <c r="H90" s="3">
        <v>83</v>
      </c>
      <c r="I90" s="59">
        <v>8.2253000000000007E-2</v>
      </c>
      <c r="J90" s="59">
        <v>7.9004000000000005E-2</v>
      </c>
      <c r="K90" s="60">
        <v>47334.6</v>
      </c>
      <c r="L90" s="60">
        <v>3739.6</v>
      </c>
      <c r="M90" s="61">
        <v>6.89</v>
      </c>
    </row>
    <row r="91" spans="1:13" x14ac:dyDescent="0.2">
      <c r="A91" s="3">
        <v>84</v>
      </c>
      <c r="B91" s="59">
        <v>0.13476299999999999</v>
      </c>
      <c r="C91" s="59">
        <v>0.12625600000000001</v>
      </c>
      <c r="D91" s="60">
        <v>26155.200000000001</v>
      </c>
      <c r="E91" s="60">
        <v>3302.2</v>
      </c>
      <c r="F91" s="61">
        <v>5.18</v>
      </c>
      <c r="G91" s="3" t="s">
        <v>12</v>
      </c>
      <c r="H91" s="3">
        <v>84</v>
      </c>
      <c r="I91" s="59">
        <v>9.1344999999999996E-2</v>
      </c>
      <c r="J91" s="59">
        <v>8.7356000000000003E-2</v>
      </c>
      <c r="K91" s="60">
        <v>43595</v>
      </c>
      <c r="L91" s="60">
        <v>3808.3</v>
      </c>
      <c r="M91" s="61">
        <v>6.44</v>
      </c>
    </row>
    <row r="92" spans="1:13" x14ac:dyDescent="0.2">
      <c r="A92" s="3">
        <v>85</v>
      </c>
      <c r="B92" s="59">
        <v>0.149284</v>
      </c>
      <c r="C92" s="59">
        <v>0.13891500000000001</v>
      </c>
      <c r="D92" s="60">
        <v>22853</v>
      </c>
      <c r="E92" s="60">
        <v>3174.6</v>
      </c>
      <c r="F92" s="61">
        <v>4.8600000000000003</v>
      </c>
      <c r="G92" s="3" t="s">
        <v>12</v>
      </c>
      <c r="H92" s="3">
        <v>85</v>
      </c>
      <c r="I92" s="59">
        <v>0.101298</v>
      </c>
      <c r="J92" s="59">
        <v>9.6415000000000001E-2</v>
      </c>
      <c r="K92" s="60">
        <v>39786.699999999997</v>
      </c>
      <c r="L92" s="60">
        <v>3836</v>
      </c>
      <c r="M92" s="61">
        <v>6.01</v>
      </c>
    </row>
    <row r="93" spans="1:13" x14ac:dyDescent="0.2">
      <c r="A93" s="3">
        <v>86</v>
      </c>
      <c r="B93" s="59">
        <v>0.16247600000000001</v>
      </c>
      <c r="C93" s="59">
        <v>0.15026800000000001</v>
      </c>
      <c r="D93" s="60">
        <v>19678.3</v>
      </c>
      <c r="E93" s="60">
        <v>2957</v>
      </c>
      <c r="F93" s="61">
        <v>4.5599999999999996</v>
      </c>
      <c r="G93" s="3" t="s">
        <v>12</v>
      </c>
      <c r="H93" s="3">
        <v>86</v>
      </c>
      <c r="I93" s="59">
        <v>0.114954</v>
      </c>
      <c r="J93" s="59">
        <v>0.108706</v>
      </c>
      <c r="K93" s="60">
        <v>35950.699999999997</v>
      </c>
      <c r="L93" s="60">
        <v>3908</v>
      </c>
      <c r="M93" s="61">
        <v>5.6</v>
      </c>
    </row>
    <row r="94" spans="1:13" x14ac:dyDescent="0.2">
      <c r="A94" s="3">
        <v>87</v>
      </c>
      <c r="B94" s="59">
        <v>0.17844199999999999</v>
      </c>
      <c r="C94" s="59">
        <v>0.163825</v>
      </c>
      <c r="D94" s="60">
        <v>16721.3</v>
      </c>
      <c r="E94" s="60">
        <v>2739.4</v>
      </c>
      <c r="F94" s="61">
        <v>4.28</v>
      </c>
      <c r="G94" s="3" t="s">
        <v>12</v>
      </c>
      <c r="H94" s="3">
        <v>87</v>
      </c>
      <c r="I94" s="59">
        <v>0.12643499999999999</v>
      </c>
      <c r="J94" s="59">
        <v>0.11891699999999999</v>
      </c>
      <c r="K94" s="60">
        <v>32042.6</v>
      </c>
      <c r="L94" s="60">
        <v>3810.4</v>
      </c>
      <c r="M94" s="61">
        <v>5.22</v>
      </c>
    </row>
    <row r="95" spans="1:13" x14ac:dyDescent="0.2">
      <c r="A95" s="3">
        <v>88</v>
      </c>
      <c r="B95" s="59">
        <v>0.19234000000000001</v>
      </c>
      <c r="C95" s="59">
        <v>0.17546600000000001</v>
      </c>
      <c r="D95" s="60">
        <v>13981.9</v>
      </c>
      <c r="E95" s="60">
        <v>2453.3000000000002</v>
      </c>
      <c r="F95" s="61">
        <v>4.0199999999999996</v>
      </c>
      <c r="G95" s="3" t="s">
        <v>12</v>
      </c>
      <c r="H95" s="3">
        <v>88</v>
      </c>
      <c r="I95" s="59">
        <v>0.14119799999999999</v>
      </c>
      <c r="J95" s="59">
        <v>0.131887</v>
      </c>
      <c r="K95" s="60">
        <v>28232.2</v>
      </c>
      <c r="L95" s="60">
        <v>3723.5</v>
      </c>
      <c r="M95" s="61">
        <v>4.8600000000000003</v>
      </c>
    </row>
    <row r="96" spans="1:13" x14ac:dyDescent="0.2">
      <c r="A96" s="3">
        <v>89</v>
      </c>
      <c r="B96" s="59">
        <v>0.21318300000000001</v>
      </c>
      <c r="C96" s="59">
        <v>0.19264800000000001</v>
      </c>
      <c r="D96" s="60">
        <v>11528.6</v>
      </c>
      <c r="E96" s="60">
        <v>2221</v>
      </c>
      <c r="F96" s="61">
        <v>3.77</v>
      </c>
      <c r="G96" s="3" t="s">
        <v>12</v>
      </c>
      <c r="H96" s="3">
        <v>89</v>
      </c>
      <c r="I96" s="59">
        <v>0.157694</v>
      </c>
      <c r="J96" s="59">
        <v>0.14616899999999999</v>
      </c>
      <c r="K96" s="60">
        <v>24508.7</v>
      </c>
      <c r="L96" s="60">
        <v>3582.4</v>
      </c>
      <c r="M96" s="61">
        <v>4.5199999999999996</v>
      </c>
    </row>
    <row r="97" spans="1:13" x14ac:dyDescent="0.2">
      <c r="A97" s="3">
        <v>90</v>
      </c>
      <c r="B97" s="59">
        <v>0.22248200000000001</v>
      </c>
      <c r="C97" s="59">
        <v>0.200211</v>
      </c>
      <c r="D97" s="60">
        <v>9307.6</v>
      </c>
      <c r="E97" s="60">
        <v>1863.5</v>
      </c>
      <c r="F97" s="61">
        <v>3.55</v>
      </c>
      <c r="G97" s="3" t="s">
        <v>12</v>
      </c>
      <c r="H97" s="3">
        <v>90</v>
      </c>
      <c r="I97" s="59">
        <v>0.172039</v>
      </c>
      <c r="J97" s="59">
        <v>0.158413</v>
      </c>
      <c r="K97" s="60">
        <v>20926.3</v>
      </c>
      <c r="L97" s="60">
        <v>3315</v>
      </c>
      <c r="M97" s="61">
        <v>4.2</v>
      </c>
    </row>
    <row r="98" spans="1:13" x14ac:dyDescent="0.2">
      <c r="A98" s="3">
        <v>91</v>
      </c>
      <c r="B98" s="59">
        <v>0.242092</v>
      </c>
      <c r="C98" s="59">
        <v>0.21595200000000001</v>
      </c>
      <c r="D98" s="60">
        <v>7444.1</v>
      </c>
      <c r="E98" s="60">
        <v>1607.6</v>
      </c>
      <c r="F98" s="61">
        <v>3.32</v>
      </c>
      <c r="G98" s="3" t="s">
        <v>12</v>
      </c>
      <c r="H98" s="3">
        <v>91</v>
      </c>
      <c r="I98" s="59">
        <v>0.192</v>
      </c>
      <c r="J98" s="59">
        <v>0.175182</v>
      </c>
      <c r="K98" s="60">
        <v>17611.3</v>
      </c>
      <c r="L98" s="60">
        <v>3085.2</v>
      </c>
      <c r="M98" s="61">
        <v>3.9</v>
      </c>
    </row>
    <row r="99" spans="1:13" x14ac:dyDescent="0.2">
      <c r="A99" s="3">
        <v>92</v>
      </c>
      <c r="B99" s="59">
        <v>0.26897399999999999</v>
      </c>
      <c r="C99" s="59">
        <v>0.23708899999999999</v>
      </c>
      <c r="D99" s="60">
        <v>5836.6</v>
      </c>
      <c r="E99" s="60">
        <v>1383.8</v>
      </c>
      <c r="F99" s="61">
        <v>3.09</v>
      </c>
      <c r="G99" s="3" t="s">
        <v>12</v>
      </c>
      <c r="H99" s="3">
        <v>92</v>
      </c>
      <c r="I99" s="59">
        <v>0.21355499999999999</v>
      </c>
      <c r="J99" s="59">
        <v>0.19295200000000001</v>
      </c>
      <c r="K99" s="60">
        <v>14526.1</v>
      </c>
      <c r="L99" s="60">
        <v>2802.9</v>
      </c>
      <c r="M99" s="61">
        <v>3.62</v>
      </c>
    </row>
    <row r="100" spans="1:13" x14ac:dyDescent="0.2">
      <c r="A100" s="3">
        <v>93</v>
      </c>
      <c r="B100" s="59">
        <v>0.29146300000000003</v>
      </c>
      <c r="C100" s="59">
        <v>0.25439000000000001</v>
      </c>
      <c r="D100" s="60">
        <v>4452.8</v>
      </c>
      <c r="E100" s="60">
        <v>1132.7</v>
      </c>
      <c r="F100" s="61">
        <v>2.9</v>
      </c>
      <c r="G100" s="3" t="s">
        <v>12</v>
      </c>
      <c r="H100" s="3">
        <v>93</v>
      </c>
      <c r="I100" s="59">
        <v>0.23565800000000001</v>
      </c>
      <c r="J100" s="59">
        <v>0.21081800000000001</v>
      </c>
      <c r="K100" s="60">
        <v>11723.3</v>
      </c>
      <c r="L100" s="60">
        <v>2471.5</v>
      </c>
      <c r="M100" s="61">
        <v>3.37</v>
      </c>
    </row>
    <row r="101" spans="1:13" x14ac:dyDescent="0.2">
      <c r="A101" s="3">
        <v>94</v>
      </c>
      <c r="B101" s="59">
        <v>0.31305100000000002</v>
      </c>
      <c r="C101" s="59">
        <v>0.27068199999999998</v>
      </c>
      <c r="D101" s="60">
        <v>3320</v>
      </c>
      <c r="E101" s="60">
        <v>898.7</v>
      </c>
      <c r="F101" s="61">
        <v>2.72</v>
      </c>
      <c r="G101" s="3" t="s">
        <v>12</v>
      </c>
      <c r="H101" s="3">
        <v>94</v>
      </c>
      <c r="I101" s="59">
        <v>0.26149699999999998</v>
      </c>
      <c r="J101" s="59">
        <v>0.23125999999999999</v>
      </c>
      <c r="K101" s="60">
        <v>9251.7999999999993</v>
      </c>
      <c r="L101" s="60">
        <v>2139.6</v>
      </c>
      <c r="M101" s="61">
        <v>3.14</v>
      </c>
    </row>
    <row r="102" spans="1:13" x14ac:dyDescent="0.2">
      <c r="A102" s="3">
        <v>95</v>
      </c>
      <c r="B102" s="59">
        <v>0.34323199999999998</v>
      </c>
      <c r="C102" s="59">
        <v>0.29295599999999999</v>
      </c>
      <c r="D102" s="60">
        <v>2421.4</v>
      </c>
      <c r="E102" s="60">
        <v>709.4</v>
      </c>
      <c r="F102" s="61">
        <v>2.54</v>
      </c>
      <c r="G102" s="3" t="s">
        <v>12</v>
      </c>
      <c r="H102" s="3">
        <v>95</v>
      </c>
      <c r="I102" s="59">
        <v>0.28303299999999998</v>
      </c>
      <c r="J102" s="59">
        <v>0.247945</v>
      </c>
      <c r="K102" s="60">
        <v>7112.2</v>
      </c>
      <c r="L102" s="60">
        <v>1763.4</v>
      </c>
      <c r="M102" s="61">
        <v>2.93</v>
      </c>
    </row>
    <row r="103" spans="1:13" x14ac:dyDescent="0.2">
      <c r="A103" s="3">
        <v>96</v>
      </c>
      <c r="B103" s="59">
        <v>0.36673600000000001</v>
      </c>
      <c r="C103" s="59">
        <v>0.30990899999999999</v>
      </c>
      <c r="D103" s="60">
        <v>1712</v>
      </c>
      <c r="E103" s="60">
        <v>530.6</v>
      </c>
      <c r="F103" s="61">
        <v>2.39</v>
      </c>
      <c r="G103" s="3" t="s">
        <v>12</v>
      </c>
      <c r="H103" s="3">
        <v>96</v>
      </c>
      <c r="I103" s="59">
        <v>0.31034899999999999</v>
      </c>
      <c r="J103" s="59">
        <v>0.26866000000000001</v>
      </c>
      <c r="K103" s="60">
        <v>5348.8</v>
      </c>
      <c r="L103" s="60">
        <v>1437</v>
      </c>
      <c r="M103" s="61">
        <v>2.73</v>
      </c>
    </row>
    <row r="104" spans="1:13" x14ac:dyDescent="0.2">
      <c r="A104" s="3">
        <v>97</v>
      </c>
      <c r="B104" s="59">
        <v>0.39838800000000002</v>
      </c>
      <c r="C104" s="59">
        <v>0.33221299999999998</v>
      </c>
      <c r="D104" s="60">
        <v>1181.4000000000001</v>
      </c>
      <c r="E104" s="60">
        <v>392.5</v>
      </c>
      <c r="F104" s="61">
        <v>2.2400000000000002</v>
      </c>
      <c r="G104" s="3" t="s">
        <v>12</v>
      </c>
      <c r="H104" s="3">
        <v>97</v>
      </c>
      <c r="I104" s="59">
        <v>0.33652100000000001</v>
      </c>
      <c r="J104" s="59">
        <v>0.288053</v>
      </c>
      <c r="K104" s="60">
        <v>3911.8</v>
      </c>
      <c r="L104" s="60">
        <v>1126.8</v>
      </c>
      <c r="M104" s="61">
        <v>2.5499999999999998</v>
      </c>
    </row>
    <row r="105" spans="1:13" x14ac:dyDescent="0.2">
      <c r="A105" s="3">
        <v>98</v>
      </c>
      <c r="B105" s="59">
        <v>0.40500599999999998</v>
      </c>
      <c r="C105" s="59">
        <v>0.33680300000000002</v>
      </c>
      <c r="D105" s="60">
        <v>789</v>
      </c>
      <c r="E105" s="60">
        <v>265.7</v>
      </c>
      <c r="F105" s="61">
        <v>2.11</v>
      </c>
      <c r="G105" s="3" t="s">
        <v>12</v>
      </c>
      <c r="H105" s="3">
        <v>98</v>
      </c>
      <c r="I105" s="59">
        <v>0.35791400000000001</v>
      </c>
      <c r="J105" s="59">
        <v>0.30358499999999999</v>
      </c>
      <c r="K105" s="60">
        <v>2785</v>
      </c>
      <c r="L105" s="60">
        <v>845.5</v>
      </c>
      <c r="M105" s="61">
        <v>2.38</v>
      </c>
    </row>
    <row r="106" spans="1:13" x14ac:dyDescent="0.2">
      <c r="A106" s="3">
        <v>99</v>
      </c>
      <c r="B106" s="59">
        <v>0.45783099999999999</v>
      </c>
      <c r="C106" s="59">
        <v>0.37254900000000002</v>
      </c>
      <c r="D106" s="60">
        <v>523.20000000000005</v>
      </c>
      <c r="E106" s="60">
        <v>194.9</v>
      </c>
      <c r="F106" s="61">
        <v>1.93</v>
      </c>
      <c r="G106" s="3" t="s">
        <v>12</v>
      </c>
      <c r="H106" s="3">
        <v>99</v>
      </c>
      <c r="I106" s="59">
        <v>0.39426499999999998</v>
      </c>
      <c r="J106" s="59">
        <v>0.32934099999999999</v>
      </c>
      <c r="K106" s="60">
        <v>1939.5</v>
      </c>
      <c r="L106" s="60">
        <v>638.79999999999995</v>
      </c>
      <c r="M106" s="61">
        <v>2.21</v>
      </c>
    </row>
    <row r="107" spans="1:13" x14ac:dyDescent="0.2">
      <c r="A107" s="3">
        <v>100</v>
      </c>
      <c r="B107" s="3">
        <v>0.49877100000000002</v>
      </c>
      <c r="C107" s="3">
        <v>0.39921299999999998</v>
      </c>
      <c r="D107" s="3">
        <v>328.3</v>
      </c>
      <c r="E107" s="3">
        <v>131.1</v>
      </c>
      <c r="F107" s="3">
        <v>1.77</v>
      </c>
      <c r="G107" s="3" t="s">
        <v>12</v>
      </c>
      <c r="H107" s="3">
        <v>100</v>
      </c>
      <c r="I107" s="3">
        <v>0.45008500000000001</v>
      </c>
      <c r="J107" s="3">
        <v>0.36740299999999998</v>
      </c>
      <c r="K107" s="3">
        <v>1300.7</v>
      </c>
      <c r="L107" s="3">
        <v>477.9</v>
      </c>
      <c r="M107" s="3">
        <v>2.04</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91476-D0E7-4BE8-B804-4B224AA32337}">
  <dimension ref="A1:L14"/>
  <sheetViews>
    <sheetView showGridLines="0" workbookViewId="0"/>
  </sheetViews>
  <sheetFormatPr baseColWidth="10" defaultColWidth="8.83203125" defaultRowHeight="16" x14ac:dyDescent="0.2"/>
  <cols>
    <col min="1" max="1" width="14.6640625" style="3" customWidth="1"/>
    <col min="2" max="16384" width="8.83203125" style="3"/>
  </cols>
  <sheetData>
    <row r="1" spans="1:12" ht="31" customHeight="1" x14ac:dyDescent="0.2">
      <c r="A1" s="37" t="s">
        <v>65</v>
      </c>
      <c r="B1" s="38"/>
      <c r="C1" s="38"/>
      <c r="D1" s="38"/>
      <c r="E1" s="38"/>
      <c r="F1" s="38"/>
      <c r="G1" s="38"/>
      <c r="H1" s="38"/>
      <c r="I1" s="38"/>
      <c r="J1" s="38"/>
      <c r="K1" s="39"/>
      <c r="L1" s="38"/>
    </row>
    <row r="2" spans="1:12" x14ac:dyDescent="0.2">
      <c r="A2" s="40" t="s">
        <v>7</v>
      </c>
      <c r="B2" s="38"/>
      <c r="C2" s="38"/>
      <c r="D2" s="38"/>
      <c r="E2" s="38"/>
      <c r="F2" s="38"/>
      <c r="G2" s="38"/>
      <c r="H2" s="38"/>
      <c r="I2" s="38"/>
      <c r="J2" s="38"/>
      <c r="K2" s="38"/>
      <c r="L2" s="38"/>
    </row>
    <row r="3" spans="1:12" x14ac:dyDescent="0.2">
      <c r="A3" s="41" t="s">
        <v>101</v>
      </c>
      <c r="B3" s="38"/>
      <c r="C3" s="38"/>
      <c r="D3" s="38"/>
      <c r="E3" s="38"/>
      <c r="F3" s="38"/>
      <c r="G3" s="38"/>
      <c r="H3" s="38"/>
      <c r="I3" s="38"/>
      <c r="J3" s="38"/>
      <c r="K3" s="38"/>
      <c r="L3" s="38"/>
    </row>
    <row r="4" spans="1:12" s="5" customFormat="1" ht="31" customHeight="1" x14ac:dyDescent="0.15">
      <c r="A4" s="42" t="s">
        <v>102</v>
      </c>
      <c r="B4" s="43"/>
      <c r="C4" s="43"/>
      <c r="D4" s="43"/>
      <c r="E4" s="43"/>
      <c r="F4" s="43"/>
      <c r="G4" s="43"/>
      <c r="H4" s="43"/>
      <c r="I4" s="43"/>
      <c r="J4" s="43"/>
      <c r="K4" s="43"/>
      <c r="L4" s="43"/>
    </row>
    <row r="5" spans="1:12" x14ac:dyDescent="0.2">
      <c r="A5" s="40" t="s">
        <v>8</v>
      </c>
      <c r="B5" s="38"/>
      <c r="C5" s="38"/>
      <c r="D5" s="38"/>
      <c r="E5" s="38"/>
      <c r="F5" s="38"/>
      <c r="G5" s="38"/>
      <c r="H5" s="38"/>
      <c r="I5" s="38"/>
      <c r="J5" s="38"/>
      <c r="K5" s="38"/>
      <c r="L5" s="38"/>
    </row>
    <row r="6" spans="1:12" s="5" customFormat="1" ht="31" customHeight="1" x14ac:dyDescent="0.15">
      <c r="A6" s="42" t="s">
        <v>143</v>
      </c>
      <c r="B6" s="43"/>
      <c r="C6" s="43"/>
      <c r="D6" s="43"/>
      <c r="E6" s="43"/>
      <c r="F6" s="43"/>
      <c r="G6" s="43"/>
      <c r="H6" s="43"/>
      <c r="I6" s="43"/>
      <c r="J6" s="43"/>
      <c r="K6" s="43"/>
      <c r="L6" s="43"/>
    </row>
    <row r="7" spans="1:12" x14ac:dyDescent="0.2">
      <c r="A7" s="40" t="s">
        <v>9</v>
      </c>
      <c r="B7" s="38"/>
      <c r="C7" s="38"/>
      <c r="D7" s="38"/>
      <c r="E7" s="38"/>
      <c r="F7" s="38"/>
      <c r="G7" s="38"/>
      <c r="H7" s="38"/>
      <c r="I7" s="38"/>
      <c r="J7" s="38"/>
      <c r="K7" s="38"/>
      <c r="L7" s="38"/>
    </row>
    <row r="8" spans="1:12" x14ac:dyDescent="0.2">
      <c r="A8" s="41" t="s">
        <v>103</v>
      </c>
      <c r="B8" s="38"/>
      <c r="C8" s="38"/>
      <c r="D8" s="38"/>
      <c r="E8" s="38"/>
      <c r="F8" s="38"/>
      <c r="G8" s="38"/>
      <c r="H8" s="38"/>
      <c r="I8" s="38"/>
      <c r="J8" s="38"/>
      <c r="K8" s="38"/>
      <c r="L8" s="38"/>
    </row>
    <row r="9" spans="1:12" ht="31" customHeight="1" x14ac:dyDescent="0.2">
      <c r="A9" s="42" t="s">
        <v>104</v>
      </c>
      <c r="B9" s="38"/>
      <c r="C9" s="38"/>
      <c r="D9" s="38"/>
      <c r="E9" s="38"/>
      <c r="F9" s="38"/>
      <c r="G9" s="38"/>
      <c r="H9" s="38"/>
      <c r="I9" s="38"/>
      <c r="J9" s="38"/>
      <c r="K9" s="38"/>
      <c r="L9" s="38"/>
    </row>
    <row r="10" spans="1:12" x14ac:dyDescent="0.2">
      <c r="A10" s="40" t="s">
        <v>10</v>
      </c>
      <c r="B10" s="38"/>
      <c r="C10" s="38"/>
      <c r="D10" s="38"/>
      <c r="E10" s="38"/>
      <c r="F10" s="38"/>
      <c r="G10" s="38"/>
      <c r="H10" s="38"/>
      <c r="I10" s="38"/>
      <c r="J10" s="38"/>
      <c r="K10" s="38"/>
      <c r="L10" s="38"/>
    </row>
    <row r="11" spans="1:12" ht="31" customHeight="1" x14ac:dyDescent="0.2">
      <c r="A11" s="42" t="s">
        <v>105</v>
      </c>
      <c r="B11" s="38"/>
      <c r="C11" s="38"/>
      <c r="D11" s="38"/>
      <c r="E11" s="38"/>
      <c r="F11" s="38"/>
      <c r="G11" s="38"/>
      <c r="H11" s="38"/>
      <c r="I11" s="38"/>
      <c r="J11" s="38"/>
      <c r="K11" s="38"/>
      <c r="L11" s="38"/>
    </row>
    <row r="12" spans="1:12" x14ac:dyDescent="0.2">
      <c r="A12" s="40" t="s">
        <v>11</v>
      </c>
    </row>
    <row r="13" spans="1:12" x14ac:dyDescent="0.2">
      <c r="A13" s="41" t="s">
        <v>106</v>
      </c>
    </row>
    <row r="14" spans="1:12" x14ac:dyDescent="0.2">
      <c r="A14" s="41" t="s">
        <v>107</v>
      </c>
    </row>
  </sheetData>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26</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6.7450000000000001E-3</v>
      </c>
      <c r="C7" s="59">
        <v>6.7219999999999997E-3</v>
      </c>
      <c r="D7" s="60">
        <v>100000</v>
      </c>
      <c r="E7" s="60">
        <v>672.2</v>
      </c>
      <c r="F7" s="61">
        <v>74.239999999999995</v>
      </c>
      <c r="G7" s="3" t="s">
        <v>12</v>
      </c>
      <c r="H7" s="3">
        <v>0</v>
      </c>
      <c r="I7" s="59">
        <v>5.3689999999999996E-3</v>
      </c>
      <c r="J7" s="59">
        <v>5.3540000000000003E-3</v>
      </c>
      <c r="K7" s="60">
        <v>100000</v>
      </c>
      <c r="L7" s="60">
        <v>535.4</v>
      </c>
      <c r="M7" s="61">
        <v>79.38</v>
      </c>
    </row>
    <row r="8" spans="1:13" x14ac:dyDescent="0.2">
      <c r="A8" s="3">
        <v>1</v>
      </c>
      <c r="B8" s="59">
        <v>4.9600000000000002E-4</v>
      </c>
      <c r="C8" s="59">
        <v>4.9600000000000002E-4</v>
      </c>
      <c r="D8" s="60">
        <v>99327.8</v>
      </c>
      <c r="E8" s="60">
        <v>49.2</v>
      </c>
      <c r="F8" s="61">
        <v>73.739999999999995</v>
      </c>
      <c r="G8" s="3" t="s">
        <v>12</v>
      </c>
      <c r="H8" s="3">
        <v>1</v>
      </c>
      <c r="I8" s="59">
        <v>4.2499999999999998E-4</v>
      </c>
      <c r="J8" s="59">
        <v>4.2499999999999998E-4</v>
      </c>
      <c r="K8" s="60">
        <v>99464.6</v>
      </c>
      <c r="L8" s="60">
        <v>42.3</v>
      </c>
      <c r="M8" s="61">
        <v>78.8</v>
      </c>
    </row>
    <row r="9" spans="1:13" x14ac:dyDescent="0.2">
      <c r="A9" s="3">
        <v>2</v>
      </c>
      <c r="B9" s="59">
        <v>3.0499999999999999E-4</v>
      </c>
      <c r="C9" s="59">
        <v>3.0499999999999999E-4</v>
      </c>
      <c r="D9" s="60">
        <v>99278.6</v>
      </c>
      <c r="E9" s="60">
        <v>30.3</v>
      </c>
      <c r="F9" s="61">
        <v>72.78</v>
      </c>
      <c r="G9" s="3" t="s">
        <v>12</v>
      </c>
      <c r="H9" s="3">
        <v>2</v>
      </c>
      <c r="I9" s="59">
        <v>2.5300000000000002E-4</v>
      </c>
      <c r="J9" s="59">
        <v>2.5300000000000002E-4</v>
      </c>
      <c r="K9" s="60">
        <v>99422.3</v>
      </c>
      <c r="L9" s="60">
        <v>25.2</v>
      </c>
      <c r="M9" s="61">
        <v>77.84</v>
      </c>
    </row>
    <row r="10" spans="1:13" x14ac:dyDescent="0.2">
      <c r="A10" s="3">
        <v>3</v>
      </c>
      <c r="B10" s="59">
        <v>2.2699999999999999E-4</v>
      </c>
      <c r="C10" s="59">
        <v>2.2699999999999999E-4</v>
      </c>
      <c r="D10" s="60">
        <v>99248.3</v>
      </c>
      <c r="E10" s="60">
        <v>22.5</v>
      </c>
      <c r="F10" s="61">
        <v>71.8</v>
      </c>
      <c r="G10" s="3" t="s">
        <v>12</v>
      </c>
      <c r="H10" s="3">
        <v>3</v>
      </c>
      <c r="I10" s="59">
        <v>1.74E-4</v>
      </c>
      <c r="J10" s="59">
        <v>1.74E-4</v>
      </c>
      <c r="K10" s="60">
        <v>99397.1</v>
      </c>
      <c r="L10" s="60">
        <v>17.3</v>
      </c>
      <c r="M10" s="61">
        <v>76.86</v>
      </c>
    </row>
    <row r="11" spans="1:13" x14ac:dyDescent="0.2">
      <c r="A11" s="3">
        <v>4</v>
      </c>
      <c r="B11" s="59">
        <v>1.9100000000000001E-4</v>
      </c>
      <c r="C11" s="59">
        <v>1.9100000000000001E-4</v>
      </c>
      <c r="D11" s="60">
        <v>99225.7</v>
      </c>
      <c r="E11" s="60">
        <v>18.899999999999999</v>
      </c>
      <c r="F11" s="61">
        <v>70.819999999999993</v>
      </c>
      <c r="G11" s="3" t="s">
        <v>12</v>
      </c>
      <c r="H11" s="3">
        <v>4</v>
      </c>
      <c r="I11" s="59">
        <v>1.3300000000000001E-4</v>
      </c>
      <c r="J11" s="59">
        <v>1.3300000000000001E-4</v>
      </c>
      <c r="K11" s="60">
        <v>99379.8</v>
      </c>
      <c r="L11" s="60">
        <v>13.2</v>
      </c>
      <c r="M11" s="61">
        <v>75.87</v>
      </c>
    </row>
    <row r="12" spans="1:13" x14ac:dyDescent="0.2">
      <c r="A12" s="3">
        <v>5</v>
      </c>
      <c r="B12" s="59">
        <v>1.6799999999999999E-4</v>
      </c>
      <c r="C12" s="59">
        <v>1.6799999999999999E-4</v>
      </c>
      <c r="D12" s="60">
        <v>99206.8</v>
      </c>
      <c r="E12" s="60">
        <v>16.7</v>
      </c>
      <c r="F12" s="61">
        <v>69.83</v>
      </c>
      <c r="G12" s="3" t="s">
        <v>12</v>
      </c>
      <c r="H12" s="3">
        <v>5</v>
      </c>
      <c r="I12" s="59">
        <v>1.4799999999999999E-4</v>
      </c>
      <c r="J12" s="59">
        <v>1.4799999999999999E-4</v>
      </c>
      <c r="K12" s="60">
        <v>99366.6</v>
      </c>
      <c r="L12" s="60">
        <v>14.7</v>
      </c>
      <c r="M12" s="61">
        <v>74.88</v>
      </c>
    </row>
    <row r="13" spans="1:13" x14ac:dyDescent="0.2">
      <c r="A13" s="3">
        <v>6</v>
      </c>
      <c r="B13" s="59">
        <v>1.5100000000000001E-4</v>
      </c>
      <c r="C13" s="59">
        <v>1.5100000000000001E-4</v>
      </c>
      <c r="D13" s="60">
        <v>99190.1</v>
      </c>
      <c r="E13" s="60">
        <v>15</v>
      </c>
      <c r="F13" s="61">
        <v>68.84</v>
      </c>
      <c r="G13" s="3" t="s">
        <v>12</v>
      </c>
      <c r="H13" s="3">
        <v>6</v>
      </c>
      <c r="I13" s="59">
        <v>1.27E-4</v>
      </c>
      <c r="J13" s="59">
        <v>1.27E-4</v>
      </c>
      <c r="K13" s="60">
        <v>99351.9</v>
      </c>
      <c r="L13" s="60">
        <v>12.6</v>
      </c>
      <c r="M13" s="61">
        <v>73.89</v>
      </c>
    </row>
    <row r="14" spans="1:13" x14ac:dyDescent="0.2">
      <c r="A14" s="3">
        <v>7</v>
      </c>
      <c r="B14" s="59">
        <v>1.2300000000000001E-4</v>
      </c>
      <c r="C14" s="59">
        <v>1.2300000000000001E-4</v>
      </c>
      <c r="D14" s="60">
        <v>99175.1</v>
      </c>
      <c r="E14" s="60">
        <v>12.2</v>
      </c>
      <c r="F14" s="61">
        <v>67.849999999999994</v>
      </c>
      <c r="G14" s="3" t="s">
        <v>12</v>
      </c>
      <c r="H14" s="3">
        <v>7</v>
      </c>
      <c r="I14" s="59">
        <v>1.03E-4</v>
      </c>
      <c r="J14" s="59">
        <v>1.03E-4</v>
      </c>
      <c r="K14" s="60">
        <v>99339.3</v>
      </c>
      <c r="L14" s="60">
        <v>10.199999999999999</v>
      </c>
      <c r="M14" s="61">
        <v>72.900000000000006</v>
      </c>
    </row>
    <row r="15" spans="1:13" x14ac:dyDescent="0.2">
      <c r="A15" s="3">
        <v>8</v>
      </c>
      <c r="B15" s="59">
        <v>1.5200000000000001E-4</v>
      </c>
      <c r="C15" s="59">
        <v>1.5200000000000001E-4</v>
      </c>
      <c r="D15" s="60">
        <v>99163</v>
      </c>
      <c r="E15" s="60">
        <v>15.1</v>
      </c>
      <c r="F15" s="61">
        <v>66.86</v>
      </c>
      <c r="G15" s="3" t="s">
        <v>12</v>
      </c>
      <c r="H15" s="3">
        <v>8</v>
      </c>
      <c r="I15" s="59">
        <v>9.3999999999999994E-5</v>
      </c>
      <c r="J15" s="59">
        <v>9.3999999999999994E-5</v>
      </c>
      <c r="K15" s="60">
        <v>99329.1</v>
      </c>
      <c r="L15" s="60">
        <v>9.3000000000000007</v>
      </c>
      <c r="M15" s="61">
        <v>71.91</v>
      </c>
    </row>
    <row r="16" spans="1:13" x14ac:dyDescent="0.2">
      <c r="A16" s="3">
        <v>9</v>
      </c>
      <c r="B16" s="59">
        <v>1.5699999999999999E-4</v>
      </c>
      <c r="C16" s="59">
        <v>1.5699999999999999E-4</v>
      </c>
      <c r="D16" s="60">
        <v>99147.8</v>
      </c>
      <c r="E16" s="60">
        <v>15.6</v>
      </c>
      <c r="F16" s="61">
        <v>65.87</v>
      </c>
      <c r="G16" s="3" t="s">
        <v>12</v>
      </c>
      <c r="H16" s="3">
        <v>9</v>
      </c>
      <c r="I16" s="59">
        <v>1.11E-4</v>
      </c>
      <c r="J16" s="59">
        <v>1.11E-4</v>
      </c>
      <c r="K16" s="60">
        <v>99319.8</v>
      </c>
      <c r="L16" s="60">
        <v>11</v>
      </c>
      <c r="M16" s="61">
        <v>70.91</v>
      </c>
    </row>
    <row r="17" spans="1:13" x14ac:dyDescent="0.2">
      <c r="A17" s="3">
        <v>10</v>
      </c>
      <c r="B17" s="59">
        <v>1.63E-4</v>
      </c>
      <c r="C17" s="59">
        <v>1.63E-4</v>
      </c>
      <c r="D17" s="60">
        <v>99132.3</v>
      </c>
      <c r="E17" s="60">
        <v>16.2</v>
      </c>
      <c r="F17" s="61">
        <v>64.88</v>
      </c>
      <c r="G17" s="3" t="s">
        <v>12</v>
      </c>
      <c r="H17" s="3">
        <v>10</v>
      </c>
      <c r="I17" s="59">
        <v>1.21E-4</v>
      </c>
      <c r="J17" s="59">
        <v>1.21E-4</v>
      </c>
      <c r="K17" s="60">
        <v>99308.800000000003</v>
      </c>
      <c r="L17" s="60">
        <v>12</v>
      </c>
      <c r="M17" s="61">
        <v>69.92</v>
      </c>
    </row>
    <row r="18" spans="1:13" x14ac:dyDescent="0.2">
      <c r="A18" s="3">
        <v>11</v>
      </c>
      <c r="B18" s="59">
        <v>1.5899999999999999E-4</v>
      </c>
      <c r="C18" s="59">
        <v>1.5899999999999999E-4</v>
      </c>
      <c r="D18" s="60">
        <v>99116.1</v>
      </c>
      <c r="E18" s="60">
        <v>15.7</v>
      </c>
      <c r="F18" s="61">
        <v>63.89</v>
      </c>
      <c r="G18" s="3" t="s">
        <v>12</v>
      </c>
      <c r="H18" s="3">
        <v>11</v>
      </c>
      <c r="I18" s="59">
        <v>1.05E-4</v>
      </c>
      <c r="J18" s="59">
        <v>1.05E-4</v>
      </c>
      <c r="K18" s="60">
        <v>99296.7</v>
      </c>
      <c r="L18" s="60">
        <v>10.4</v>
      </c>
      <c r="M18" s="61">
        <v>68.930000000000007</v>
      </c>
    </row>
    <row r="19" spans="1:13" x14ac:dyDescent="0.2">
      <c r="A19" s="3">
        <v>12</v>
      </c>
      <c r="B19" s="59">
        <v>1.9599999999999999E-4</v>
      </c>
      <c r="C19" s="59">
        <v>1.9599999999999999E-4</v>
      </c>
      <c r="D19" s="60">
        <v>99100.4</v>
      </c>
      <c r="E19" s="60">
        <v>19.399999999999999</v>
      </c>
      <c r="F19" s="61">
        <v>62.9</v>
      </c>
      <c r="G19" s="3" t="s">
        <v>12</v>
      </c>
      <c r="H19" s="3">
        <v>12</v>
      </c>
      <c r="I19" s="59">
        <v>1.13E-4</v>
      </c>
      <c r="J19" s="59">
        <v>1.13E-4</v>
      </c>
      <c r="K19" s="60">
        <v>99286.3</v>
      </c>
      <c r="L19" s="60">
        <v>11.2</v>
      </c>
      <c r="M19" s="61">
        <v>67.94</v>
      </c>
    </row>
    <row r="20" spans="1:13" x14ac:dyDescent="0.2">
      <c r="A20" s="3">
        <v>13</v>
      </c>
      <c r="B20" s="59">
        <v>2.13E-4</v>
      </c>
      <c r="C20" s="59">
        <v>2.13E-4</v>
      </c>
      <c r="D20" s="60">
        <v>99081</v>
      </c>
      <c r="E20" s="60">
        <v>21.1</v>
      </c>
      <c r="F20" s="61">
        <v>61.92</v>
      </c>
      <c r="G20" s="3" t="s">
        <v>12</v>
      </c>
      <c r="H20" s="3">
        <v>13</v>
      </c>
      <c r="I20" s="59">
        <v>1.45E-4</v>
      </c>
      <c r="J20" s="59">
        <v>1.45E-4</v>
      </c>
      <c r="K20" s="60">
        <v>99275.1</v>
      </c>
      <c r="L20" s="60">
        <v>14.4</v>
      </c>
      <c r="M20" s="61">
        <v>66.95</v>
      </c>
    </row>
    <row r="21" spans="1:13" x14ac:dyDescent="0.2">
      <c r="A21" s="3">
        <v>14</v>
      </c>
      <c r="B21" s="59">
        <v>2.5999999999999998E-4</v>
      </c>
      <c r="C21" s="59">
        <v>2.5999999999999998E-4</v>
      </c>
      <c r="D21" s="60">
        <v>99059.8</v>
      </c>
      <c r="E21" s="60">
        <v>25.8</v>
      </c>
      <c r="F21" s="61">
        <v>60.93</v>
      </c>
      <c r="G21" s="3" t="s">
        <v>12</v>
      </c>
      <c r="H21" s="3">
        <v>14</v>
      </c>
      <c r="I21" s="59">
        <v>1.84E-4</v>
      </c>
      <c r="J21" s="59">
        <v>1.84E-4</v>
      </c>
      <c r="K21" s="60">
        <v>99260.7</v>
      </c>
      <c r="L21" s="60">
        <v>18.2</v>
      </c>
      <c r="M21" s="61">
        <v>65.95</v>
      </c>
    </row>
    <row r="22" spans="1:13" x14ac:dyDescent="0.2">
      <c r="A22" s="3">
        <v>15</v>
      </c>
      <c r="B22" s="59">
        <v>3.2400000000000001E-4</v>
      </c>
      <c r="C22" s="59">
        <v>3.2400000000000001E-4</v>
      </c>
      <c r="D22" s="60">
        <v>99034.1</v>
      </c>
      <c r="E22" s="60">
        <v>32.1</v>
      </c>
      <c r="F22" s="61">
        <v>59.95</v>
      </c>
      <c r="G22" s="3" t="s">
        <v>12</v>
      </c>
      <c r="H22" s="3">
        <v>15</v>
      </c>
      <c r="I22" s="59">
        <v>2.3499999999999999E-4</v>
      </c>
      <c r="J22" s="59">
        <v>2.3499999999999999E-4</v>
      </c>
      <c r="K22" s="60">
        <v>99242.4</v>
      </c>
      <c r="L22" s="60">
        <v>23.3</v>
      </c>
      <c r="M22" s="61">
        <v>64.97</v>
      </c>
    </row>
    <row r="23" spans="1:13" x14ac:dyDescent="0.2">
      <c r="A23" s="3">
        <v>16</v>
      </c>
      <c r="B23" s="59">
        <v>4.2700000000000002E-4</v>
      </c>
      <c r="C23" s="59">
        <v>4.26E-4</v>
      </c>
      <c r="D23" s="60">
        <v>99002</v>
      </c>
      <c r="E23" s="60">
        <v>42.2</v>
      </c>
      <c r="F23" s="61">
        <v>58.96</v>
      </c>
      <c r="G23" s="3" t="s">
        <v>12</v>
      </c>
      <c r="H23" s="3">
        <v>16</v>
      </c>
      <c r="I23" s="59">
        <v>2.4899999999999998E-4</v>
      </c>
      <c r="J23" s="59">
        <v>2.4899999999999998E-4</v>
      </c>
      <c r="K23" s="60">
        <v>99219.1</v>
      </c>
      <c r="L23" s="60">
        <v>24.7</v>
      </c>
      <c r="M23" s="61">
        <v>63.98</v>
      </c>
    </row>
    <row r="24" spans="1:13" x14ac:dyDescent="0.2">
      <c r="A24" s="3">
        <v>17</v>
      </c>
      <c r="B24" s="59">
        <v>6.7299999999999999E-4</v>
      </c>
      <c r="C24" s="59">
        <v>6.7299999999999999E-4</v>
      </c>
      <c r="D24" s="60">
        <v>98959.8</v>
      </c>
      <c r="E24" s="60">
        <v>66.599999999999994</v>
      </c>
      <c r="F24" s="61">
        <v>57.99</v>
      </c>
      <c r="G24" s="3" t="s">
        <v>12</v>
      </c>
      <c r="H24" s="3">
        <v>17</v>
      </c>
      <c r="I24" s="59">
        <v>2.9E-4</v>
      </c>
      <c r="J24" s="59">
        <v>2.9E-4</v>
      </c>
      <c r="K24" s="60">
        <v>99194.4</v>
      </c>
      <c r="L24" s="60">
        <v>28.8</v>
      </c>
      <c r="M24" s="61">
        <v>63</v>
      </c>
    </row>
    <row r="25" spans="1:13" x14ac:dyDescent="0.2">
      <c r="A25" s="3">
        <v>18</v>
      </c>
      <c r="B25" s="59">
        <v>8.7100000000000003E-4</v>
      </c>
      <c r="C25" s="59">
        <v>8.7000000000000001E-4</v>
      </c>
      <c r="D25" s="60">
        <v>98893.1</v>
      </c>
      <c r="E25" s="60">
        <v>86.1</v>
      </c>
      <c r="F25" s="61">
        <v>57.03</v>
      </c>
      <c r="G25" s="3" t="s">
        <v>12</v>
      </c>
      <c r="H25" s="3">
        <v>18</v>
      </c>
      <c r="I25" s="59">
        <v>3.0699999999999998E-4</v>
      </c>
      <c r="J25" s="59">
        <v>3.0699999999999998E-4</v>
      </c>
      <c r="K25" s="60">
        <v>99165.7</v>
      </c>
      <c r="L25" s="60">
        <v>30.4</v>
      </c>
      <c r="M25" s="61">
        <v>62.02</v>
      </c>
    </row>
    <row r="26" spans="1:13" x14ac:dyDescent="0.2">
      <c r="A26" s="3">
        <v>19</v>
      </c>
      <c r="B26" s="59">
        <v>8.9300000000000002E-4</v>
      </c>
      <c r="C26" s="59">
        <v>8.9300000000000002E-4</v>
      </c>
      <c r="D26" s="60">
        <v>98807.1</v>
      </c>
      <c r="E26" s="60">
        <v>88.2</v>
      </c>
      <c r="F26" s="61">
        <v>56.08</v>
      </c>
      <c r="G26" s="3" t="s">
        <v>12</v>
      </c>
      <c r="H26" s="3">
        <v>19</v>
      </c>
      <c r="I26" s="59">
        <v>3.1599999999999998E-4</v>
      </c>
      <c r="J26" s="59">
        <v>3.1599999999999998E-4</v>
      </c>
      <c r="K26" s="60">
        <v>99135.2</v>
      </c>
      <c r="L26" s="60">
        <v>31.3</v>
      </c>
      <c r="M26" s="61">
        <v>61.03</v>
      </c>
    </row>
    <row r="27" spans="1:13" x14ac:dyDescent="0.2">
      <c r="A27" s="3">
        <v>20</v>
      </c>
      <c r="B27" s="59">
        <v>9.0499999999999999E-4</v>
      </c>
      <c r="C27" s="59">
        <v>9.0399999999999996E-4</v>
      </c>
      <c r="D27" s="60">
        <v>98718.8</v>
      </c>
      <c r="E27" s="60">
        <v>89.3</v>
      </c>
      <c r="F27" s="61">
        <v>55.13</v>
      </c>
      <c r="G27" s="3" t="s">
        <v>12</v>
      </c>
      <c r="H27" s="3">
        <v>20</v>
      </c>
      <c r="I27" s="59">
        <v>3.0299999999999999E-4</v>
      </c>
      <c r="J27" s="59">
        <v>3.0299999999999999E-4</v>
      </c>
      <c r="K27" s="60">
        <v>99103.9</v>
      </c>
      <c r="L27" s="60">
        <v>30</v>
      </c>
      <c r="M27" s="61">
        <v>60.05</v>
      </c>
    </row>
    <row r="28" spans="1:13" x14ac:dyDescent="0.2">
      <c r="A28" s="3">
        <v>21</v>
      </c>
      <c r="B28" s="59">
        <v>1.0200000000000001E-3</v>
      </c>
      <c r="C28" s="59">
        <v>1.0189999999999999E-3</v>
      </c>
      <c r="D28" s="60">
        <v>98629.6</v>
      </c>
      <c r="E28" s="60">
        <v>100.5</v>
      </c>
      <c r="F28" s="61">
        <v>54.18</v>
      </c>
      <c r="G28" s="3" t="s">
        <v>12</v>
      </c>
      <c r="H28" s="3">
        <v>21</v>
      </c>
      <c r="I28" s="59">
        <v>3.4900000000000003E-4</v>
      </c>
      <c r="J28" s="59">
        <v>3.4900000000000003E-4</v>
      </c>
      <c r="K28" s="60">
        <v>99073.9</v>
      </c>
      <c r="L28" s="60">
        <v>34.6</v>
      </c>
      <c r="M28" s="61">
        <v>59.07</v>
      </c>
    </row>
    <row r="29" spans="1:13" x14ac:dyDescent="0.2">
      <c r="A29" s="3">
        <v>22</v>
      </c>
      <c r="B29" s="59">
        <v>9.1500000000000001E-4</v>
      </c>
      <c r="C29" s="59">
        <v>9.1399999999999999E-4</v>
      </c>
      <c r="D29" s="60">
        <v>98529.1</v>
      </c>
      <c r="E29" s="60">
        <v>90.1</v>
      </c>
      <c r="F29" s="61">
        <v>53.23</v>
      </c>
      <c r="G29" s="3" t="s">
        <v>12</v>
      </c>
      <c r="H29" s="3">
        <v>22</v>
      </c>
      <c r="I29" s="59">
        <v>3.0800000000000001E-4</v>
      </c>
      <c r="J29" s="59">
        <v>3.0800000000000001E-4</v>
      </c>
      <c r="K29" s="60">
        <v>99039.3</v>
      </c>
      <c r="L29" s="60">
        <v>30.5</v>
      </c>
      <c r="M29" s="61">
        <v>58.09</v>
      </c>
    </row>
    <row r="30" spans="1:13" x14ac:dyDescent="0.2">
      <c r="A30" s="3">
        <v>23</v>
      </c>
      <c r="B30" s="59">
        <v>8.9499999999999996E-4</v>
      </c>
      <c r="C30" s="59">
        <v>8.9499999999999996E-4</v>
      </c>
      <c r="D30" s="60">
        <v>98439</v>
      </c>
      <c r="E30" s="60">
        <v>88.1</v>
      </c>
      <c r="F30" s="61">
        <v>52.28</v>
      </c>
      <c r="G30" s="3" t="s">
        <v>12</v>
      </c>
      <c r="H30" s="3">
        <v>23</v>
      </c>
      <c r="I30" s="59">
        <v>3.0600000000000001E-4</v>
      </c>
      <c r="J30" s="59">
        <v>3.0499999999999999E-4</v>
      </c>
      <c r="K30" s="60">
        <v>99008.8</v>
      </c>
      <c r="L30" s="60">
        <v>30.2</v>
      </c>
      <c r="M30" s="61">
        <v>57.11</v>
      </c>
    </row>
    <row r="31" spans="1:13" x14ac:dyDescent="0.2">
      <c r="A31" s="3">
        <v>24</v>
      </c>
      <c r="B31" s="59">
        <v>9.1200000000000005E-4</v>
      </c>
      <c r="C31" s="59">
        <v>9.1100000000000003E-4</v>
      </c>
      <c r="D31" s="60">
        <v>98350.9</v>
      </c>
      <c r="E31" s="60">
        <v>89.6</v>
      </c>
      <c r="F31" s="61">
        <v>51.33</v>
      </c>
      <c r="G31" s="3" t="s">
        <v>12</v>
      </c>
      <c r="H31" s="3">
        <v>24</v>
      </c>
      <c r="I31" s="59">
        <v>3.39E-4</v>
      </c>
      <c r="J31" s="59">
        <v>3.39E-4</v>
      </c>
      <c r="K31" s="60">
        <v>98978.6</v>
      </c>
      <c r="L31" s="60">
        <v>33.6</v>
      </c>
      <c r="M31" s="61">
        <v>56.13</v>
      </c>
    </row>
    <row r="32" spans="1:13" x14ac:dyDescent="0.2">
      <c r="A32" s="3">
        <v>25</v>
      </c>
      <c r="B32" s="59">
        <v>9.6000000000000002E-4</v>
      </c>
      <c r="C32" s="59">
        <v>9.6000000000000002E-4</v>
      </c>
      <c r="D32" s="60">
        <v>98261.3</v>
      </c>
      <c r="E32" s="60">
        <v>94.3</v>
      </c>
      <c r="F32" s="61">
        <v>50.37</v>
      </c>
      <c r="G32" s="3" t="s">
        <v>12</v>
      </c>
      <c r="H32" s="3">
        <v>25</v>
      </c>
      <c r="I32" s="59">
        <v>3.3399999999999999E-4</v>
      </c>
      <c r="J32" s="59">
        <v>3.3399999999999999E-4</v>
      </c>
      <c r="K32" s="60">
        <v>98945</v>
      </c>
      <c r="L32" s="60">
        <v>33</v>
      </c>
      <c r="M32" s="61">
        <v>55.15</v>
      </c>
    </row>
    <row r="33" spans="1:13" x14ac:dyDescent="0.2">
      <c r="A33" s="3">
        <v>26</v>
      </c>
      <c r="B33" s="59">
        <v>8.9899999999999995E-4</v>
      </c>
      <c r="C33" s="59">
        <v>8.9800000000000004E-4</v>
      </c>
      <c r="D33" s="60">
        <v>98167</v>
      </c>
      <c r="E33" s="60">
        <v>88.2</v>
      </c>
      <c r="F33" s="61">
        <v>49.42</v>
      </c>
      <c r="G33" s="3" t="s">
        <v>12</v>
      </c>
      <c r="H33" s="3">
        <v>26</v>
      </c>
      <c r="I33" s="59">
        <v>3.4400000000000001E-4</v>
      </c>
      <c r="J33" s="59">
        <v>3.4400000000000001E-4</v>
      </c>
      <c r="K33" s="60">
        <v>98912</v>
      </c>
      <c r="L33" s="60">
        <v>34</v>
      </c>
      <c r="M33" s="61">
        <v>54.16</v>
      </c>
    </row>
    <row r="34" spans="1:13" x14ac:dyDescent="0.2">
      <c r="A34" s="3">
        <v>27</v>
      </c>
      <c r="B34" s="59">
        <v>9.3999999999999997E-4</v>
      </c>
      <c r="C34" s="59">
        <v>9.3999999999999997E-4</v>
      </c>
      <c r="D34" s="60">
        <v>98078.8</v>
      </c>
      <c r="E34" s="60">
        <v>92.2</v>
      </c>
      <c r="F34" s="61">
        <v>48.46</v>
      </c>
      <c r="G34" s="3" t="s">
        <v>12</v>
      </c>
      <c r="H34" s="3">
        <v>27</v>
      </c>
      <c r="I34" s="59">
        <v>3.9599999999999998E-4</v>
      </c>
      <c r="J34" s="59">
        <v>3.9599999999999998E-4</v>
      </c>
      <c r="K34" s="60">
        <v>98878</v>
      </c>
      <c r="L34" s="60">
        <v>39.1</v>
      </c>
      <c r="M34" s="61">
        <v>53.18</v>
      </c>
    </row>
    <row r="35" spans="1:13" x14ac:dyDescent="0.2">
      <c r="A35" s="3">
        <v>28</v>
      </c>
      <c r="B35" s="59">
        <v>9.8200000000000002E-4</v>
      </c>
      <c r="C35" s="59">
        <v>9.8200000000000002E-4</v>
      </c>
      <c r="D35" s="60">
        <v>97986.6</v>
      </c>
      <c r="E35" s="60">
        <v>96.2</v>
      </c>
      <c r="F35" s="61">
        <v>47.51</v>
      </c>
      <c r="G35" s="3" t="s">
        <v>12</v>
      </c>
      <c r="H35" s="3">
        <v>28</v>
      </c>
      <c r="I35" s="59">
        <v>3.8000000000000002E-4</v>
      </c>
      <c r="J35" s="59">
        <v>3.8000000000000002E-4</v>
      </c>
      <c r="K35" s="60">
        <v>98838.8</v>
      </c>
      <c r="L35" s="60">
        <v>37.5</v>
      </c>
      <c r="M35" s="61">
        <v>52.2</v>
      </c>
    </row>
    <row r="36" spans="1:13" x14ac:dyDescent="0.2">
      <c r="A36" s="3">
        <v>29</v>
      </c>
      <c r="B36" s="59">
        <v>1.024E-3</v>
      </c>
      <c r="C36" s="59">
        <v>1.024E-3</v>
      </c>
      <c r="D36" s="60">
        <v>97890.4</v>
      </c>
      <c r="E36" s="60">
        <v>100.2</v>
      </c>
      <c r="F36" s="61">
        <v>46.56</v>
      </c>
      <c r="G36" s="3" t="s">
        <v>12</v>
      </c>
      <c r="H36" s="3">
        <v>29</v>
      </c>
      <c r="I36" s="59">
        <v>4.2200000000000001E-4</v>
      </c>
      <c r="J36" s="59">
        <v>4.2200000000000001E-4</v>
      </c>
      <c r="K36" s="60">
        <v>98801.3</v>
      </c>
      <c r="L36" s="60">
        <v>41.7</v>
      </c>
      <c r="M36" s="61">
        <v>51.22</v>
      </c>
    </row>
    <row r="37" spans="1:13" x14ac:dyDescent="0.2">
      <c r="A37" s="3">
        <v>30</v>
      </c>
      <c r="B37" s="59">
        <v>1.0280000000000001E-3</v>
      </c>
      <c r="C37" s="59">
        <v>1.0269999999999999E-3</v>
      </c>
      <c r="D37" s="60">
        <v>97790.2</v>
      </c>
      <c r="E37" s="60">
        <v>100.4</v>
      </c>
      <c r="F37" s="61">
        <v>45.6</v>
      </c>
      <c r="G37" s="3" t="s">
        <v>12</v>
      </c>
      <c r="H37" s="3">
        <v>30</v>
      </c>
      <c r="I37" s="59">
        <v>4.4499999999999997E-4</v>
      </c>
      <c r="J37" s="59">
        <v>4.4499999999999997E-4</v>
      </c>
      <c r="K37" s="60">
        <v>98759.6</v>
      </c>
      <c r="L37" s="60">
        <v>43.9</v>
      </c>
      <c r="M37" s="61">
        <v>50.25</v>
      </c>
    </row>
    <row r="38" spans="1:13" x14ac:dyDescent="0.2">
      <c r="A38" s="3">
        <v>31</v>
      </c>
      <c r="B38" s="59">
        <v>1.096E-3</v>
      </c>
      <c r="C38" s="59">
        <v>1.096E-3</v>
      </c>
      <c r="D38" s="60">
        <v>97689.8</v>
      </c>
      <c r="E38" s="60">
        <v>107</v>
      </c>
      <c r="F38" s="61">
        <v>44.65</v>
      </c>
      <c r="G38" s="3" t="s">
        <v>12</v>
      </c>
      <c r="H38" s="3">
        <v>31</v>
      </c>
      <c r="I38" s="59">
        <v>4.7600000000000002E-4</v>
      </c>
      <c r="J38" s="59">
        <v>4.7600000000000002E-4</v>
      </c>
      <c r="K38" s="60">
        <v>98715.7</v>
      </c>
      <c r="L38" s="60">
        <v>47</v>
      </c>
      <c r="M38" s="61">
        <v>49.27</v>
      </c>
    </row>
    <row r="39" spans="1:13" x14ac:dyDescent="0.2">
      <c r="A39" s="3">
        <v>32</v>
      </c>
      <c r="B39" s="59">
        <v>1.108E-3</v>
      </c>
      <c r="C39" s="59">
        <v>1.1069999999999999E-3</v>
      </c>
      <c r="D39" s="60">
        <v>97582.7</v>
      </c>
      <c r="E39" s="60">
        <v>108</v>
      </c>
      <c r="F39" s="61">
        <v>43.7</v>
      </c>
      <c r="G39" s="3" t="s">
        <v>12</v>
      </c>
      <c r="H39" s="3">
        <v>32</v>
      </c>
      <c r="I39" s="59">
        <v>5.3899999999999998E-4</v>
      </c>
      <c r="J39" s="59">
        <v>5.3899999999999998E-4</v>
      </c>
      <c r="K39" s="60">
        <v>98668.7</v>
      </c>
      <c r="L39" s="60">
        <v>53.2</v>
      </c>
      <c r="M39" s="61">
        <v>48.29</v>
      </c>
    </row>
    <row r="40" spans="1:13" x14ac:dyDescent="0.2">
      <c r="A40" s="3">
        <v>33</v>
      </c>
      <c r="B40" s="59">
        <v>1.132E-3</v>
      </c>
      <c r="C40" s="59">
        <v>1.1310000000000001E-3</v>
      </c>
      <c r="D40" s="60">
        <v>97474.7</v>
      </c>
      <c r="E40" s="60">
        <v>110.2</v>
      </c>
      <c r="F40" s="61">
        <v>42.75</v>
      </c>
      <c r="G40" s="3" t="s">
        <v>12</v>
      </c>
      <c r="H40" s="3">
        <v>33</v>
      </c>
      <c r="I40" s="59">
        <v>5.7499999999999999E-4</v>
      </c>
      <c r="J40" s="59">
        <v>5.7499999999999999E-4</v>
      </c>
      <c r="K40" s="60">
        <v>98615.5</v>
      </c>
      <c r="L40" s="60">
        <v>56.7</v>
      </c>
      <c r="M40" s="61">
        <v>47.32</v>
      </c>
    </row>
    <row r="41" spans="1:13" x14ac:dyDescent="0.2">
      <c r="A41" s="3">
        <v>34</v>
      </c>
      <c r="B41" s="59">
        <v>1.168E-3</v>
      </c>
      <c r="C41" s="59">
        <v>1.1670000000000001E-3</v>
      </c>
      <c r="D41" s="60">
        <v>97364.5</v>
      </c>
      <c r="E41" s="60">
        <v>113.6</v>
      </c>
      <c r="F41" s="61">
        <v>41.79</v>
      </c>
      <c r="G41" s="3" t="s">
        <v>12</v>
      </c>
      <c r="H41" s="3">
        <v>34</v>
      </c>
      <c r="I41" s="59">
        <v>6.1499999999999999E-4</v>
      </c>
      <c r="J41" s="59">
        <v>6.1499999999999999E-4</v>
      </c>
      <c r="K41" s="60">
        <v>98558.9</v>
      </c>
      <c r="L41" s="60">
        <v>60.6</v>
      </c>
      <c r="M41" s="61">
        <v>46.34</v>
      </c>
    </row>
    <row r="42" spans="1:13" x14ac:dyDescent="0.2">
      <c r="A42" s="3">
        <v>35</v>
      </c>
      <c r="B42" s="59">
        <v>1.1800000000000001E-3</v>
      </c>
      <c r="C42" s="59">
        <v>1.1789999999999999E-3</v>
      </c>
      <c r="D42" s="60">
        <v>97250.8</v>
      </c>
      <c r="E42" s="60">
        <v>114.7</v>
      </c>
      <c r="F42" s="61">
        <v>40.840000000000003</v>
      </c>
      <c r="G42" s="3" t="s">
        <v>12</v>
      </c>
      <c r="H42" s="3">
        <v>35</v>
      </c>
      <c r="I42" s="59">
        <v>7.0899999999999999E-4</v>
      </c>
      <c r="J42" s="59">
        <v>7.0899999999999999E-4</v>
      </c>
      <c r="K42" s="60">
        <v>98498.3</v>
      </c>
      <c r="L42" s="60">
        <v>69.8</v>
      </c>
      <c r="M42" s="61">
        <v>45.37</v>
      </c>
    </row>
    <row r="43" spans="1:13" x14ac:dyDescent="0.2">
      <c r="A43" s="3">
        <v>36</v>
      </c>
      <c r="B43" s="59">
        <v>1.2359999999999999E-3</v>
      </c>
      <c r="C43" s="59">
        <v>1.235E-3</v>
      </c>
      <c r="D43" s="60">
        <v>97136.1</v>
      </c>
      <c r="E43" s="60">
        <v>120</v>
      </c>
      <c r="F43" s="61">
        <v>39.89</v>
      </c>
      <c r="G43" s="3" t="s">
        <v>12</v>
      </c>
      <c r="H43" s="3">
        <v>36</v>
      </c>
      <c r="I43" s="59">
        <v>7.3999999999999999E-4</v>
      </c>
      <c r="J43" s="59">
        <v>7.3999999999999999E-4</v>
      </c>
      <c r="K43" s="60">
        <v>98428.4</v>
      </c>
      <c r="L43" s="60">
        <v>72.8</v>
      </c>
      <c r="M43" s="61">
        <v>44.4</v>
      </c>
    </row>
    <row r="44" spans="1:13" x14ac:dyDescent="0.2">
      <c r="A44" s="3">
        <v>37</v>
      </c>
      <c r="B44" s="59">
        <v>1.343E-3</v>
      </c>
      <c r="C44" s="59">
        <v>1.3420000000000001E-3</v>
      </c>
      <c r="D44" s="60">
        <v>97016.2</v>
      </c>
      <c r="E44" s="60">
        <v>130.19999999999999</v>
      </c>
      <c r="F44" s="61">
        <v>38.94</v>
      </c>
      <c r="G44" s="3" t="s">
        <v>12</v>
      </c>
      <c r="H44" s="3">
        <v>37</v>
      </c>
      <c r="I44" s="59">
        <v>7.94E-4</v>
      </c>
      <c r="J44" s="59">
        <v>7.94E-4</v>
      </c>
      <c r="K44" s="60">
        <v>98355.6</v>
      </c>
      <c r="L44" s="60">
        <v>78.099999999999994</v>
      </c>
      <c r="M44" s="61">
        <v>43.44</v>
      </c>
    </row>
    <row r="45" spans="1:13" x14ac:dyDescent="0.2">
      <c r="A45" s="3">
        <v>38</v>
      </c>
      <c r="B45" s="59">
        <v>1.467E-3</v>
      </c>
      <c r="C45" s="59">
        <v>1.4660000000000001E-3</v>
      </c>
      <c r="D45" s="60">
        <v>96885.9</v>
      </c>
      <c r="E45" s="60">
        <v>142</v>
      </c>
      <c r="F45" s="61">
        <v>37.99</v>
      </c>
      <c r="G45" s="3" t="s">
        <v>12</v>
      </c>
      <c r="H45" s="3">
        <v>38</v>
      </c>
      <c r="I45" s="59">
        <v>9.1299999999999997E-4</v>
      </c>
      <c r="J45" s="59">
        <v>9.1200000000000005E-4</v>
      </c>
      <c r="K45" s="60">
        <v>98277.5</v>
      </c>
      <c r="L45" s="60">
        <v>89.7</v>
      </c>
      <c r="M45" s="61">
        <v>42.47</v>
      </c>
    </row>
    <row r="46" spans="1:13" x14ac:dyDescent="0.2">
      <c r="A46" s="3">
        <v>39</v>
      </c>
      <c r="B46" s="59">
        <v>1.6100000000000001E-3</v>
      </c>
      <c r="C46" s="59">
        <v>1.609E-3</v>
      </c>
      <c r="D46" s="60">
        <v>96743.9</v>
      </c>
      <c r="E46" s="60">
        <v>155.6</v>
      </c>
      <c r="F46" s="61">
        <v>37.04</v>
      </c>
      <c r="G46" s="3" t="s">
        <v>12</v>
      </c>
      <c r="H46" s="3">
        <v>39</v>
      </c>
      <c r="I46" s="59">
        <v>9.7599999999999998E-4</v>
      </c>
      <c r="J46" s="59">
        <v>9.7599999999999998E-4</v>
      </c>
      <c r="K46" s="60">
        <v>98187.9</v>
      </c>
      <c r="L46" s="60">
        <v>95.8</v>
      </c>
      <c r="M46" s="61">
        <v>41.51</v>
      </c>
    </row>
    <row r="47" spans="1:13" x14ac:dyDescent="0.2">
      <c r="A47" s="3">
        <v>40</v>
      </c>
      <c r="B47" s="59">
        <v>1.7700000000000001E-3</v>
      </c>
      <c r="C47" s="59">
        <v>1.769E-3</v>
      </c>
      <c r="D47" s="60">
        <v>96588.3</v>
      </c>
      <c r="E47" s="60">
        <v>170.8</v>
      </c>
      <c r="F47" s="61">
        <v>36.1</v>
      </c>
      <c r="G47" s="3" t="s">
        <v>12</v>
      </c>
      <c r="H47" s="3">
        <v>40</v>
      </c>
      <c r="I47" s="59">
        <v>1.07E-3</v>
      </c>
      <c r="J47" s="59">
        <v>1.0690000000000001E-3</v>
      </c>
      <c r="K47" s="60">
        <v>98092</v>
      </c>
      <c r="L47" s="60">
        <v>104.9</v>
      </c>
      <c r="M47" s="61">
        <v>40.549999999999997</v>
      </c>
    </row>
    <row r="48" spans="1:13" x14ac:dyDescent="0.2">
      <c r="A48" s="3">
        <v>41</v>
      </c>
      <c r="B48" s="59">
        <v>1.8929999999999999E-3</v>
      </c>
      <c r="C48" s="59">
        <v>1.8910000000000001E-3</v>
      </c>
      <c r="D48" s="60">
        <v>96417.5</v>
      </c>
      <c r="E48" s="60">
        <v>182.3</v>
      </c>
      <c r="F48" s="61">
        <v>35.17</v>
      </c>
      <c r="G48" s="3" t="s">
        <v>12</v>
      </c>
      <c r="H48" s="3">
        <v>41</v>
      </c>
      <c r="I48" s="59">
        <v>1.1640000000000001E-3</v>
      </c>
      <c r="J48" s="59">
        <v>1.163E-3</v>
      </c>
      <c r="K48" s="60">
        <v>97987.199999999997</v>
      </c>
      <c r="L48" s="60">
        <v>114</v>
      </c>
      <c r="M48" s="61">
        <v>39.590000000000003</v>
      </c>
    </row>
    <row r="49" spans="1:13" x14ac:dyDescent="0.2">
      <c r="A49" s="3">
        <v>42</v>
      </c>
      <c r="B49" s="59">
        <v>2.065E-3</v>
      </c>
      <c r="C49" s="59">
        <v>2.062E-3</v>
      </c>
      <c r="D49" s="60">
        <v>96235.1</v>
      </c>
      <c r="E49" s="60">
        <v>198.5</v>
      </c>
      <c r="F49" s="61">
        <v>34.229999999999997</v>
      </c>
      <c r="G49" s="3" t="s">
        <v>12</v>
      </c>
      <c r="H49" s="3">
        <v>42</v>
      </c>
      <c r="I49" s="59">
        <v>1.3010000000000001E-3</v>
      </c>
      <c r="J49" s="59">
        <v>1.2999999999999999E-3</v>
      </c>
      <c r="K49" s="60">
        <v>97873.2</v>
      </c>
      <c r="L49" s="60">
        <v>127.2</v>
      </c>
      <c r="M49" s="61">
        <v>38.64</v>
      </c>
    </row>
    <row r="50" spans="1:13" x14ac:dyDescent="0.2">
      <c r="A50" s="3">
        <v>43</v>
      </c>
      <c r="B50" s="59">
        <v>2.2980000000000001E-3</v>
      </c>
      <c r="C50" s="59">
        <v>2.2959999999999999E-3</v>
      </c>
      <c r="D50" s="60">
        <v>96036.7</v>
      </c>
      <c r="E50" s="60">
        <v>220.5</v>
      </c>
      <c r="F50" s="61">
        <v>33.299999999999997</v>
      </c>
      <c r="G50" s="3" t="s">
        <v>12</v>
      </c>
      <c r="H50" s="3">
        <v>43</v>
      </c>
      <c r="I50" s="59">
        <v>1.4809999999999999E-3</v>
      </c>
      <c r="J50" s="59">
        <v>1.48E-3</v>
      </c>
      <c r="K50" s="60">
        <v>97745.9</v>
      </c>
      <c r="L50" s="60">
        <v>144.69999999999999</v>
      </c>
      <c r="M50" s="61">
        <v>37.69</v>
      </c>
    </row>
    <row r="51" spans="1:13" x14ac:dyDescent="0.2">
      <c r="A51" s="3">
        <v>44</v>
      </c>
      <c r="B51" s="59">
        <v>2.3869999999999998E-3</v>
      </c>
      <c r="C51" s="59">
        <v>2.385E-3</v>
      </c>
      <c r="D51" s="60">
        <v>95816.2</v>
      </c>
      <c r="E51" s="60">
        <v>228.5</v>
      </c>
      <c r="F51" s="61">
        <v>32.380000000000003</v>
      </c>
      <c r="G51" s="3" t="s">
        <v>12</v>
      </c>
      <c r="H51" s="3">
        <v>44</v>
      </c>
      <c r="I51" s="59">
        <v>1.6050000000000001E-3</v>
      </c>
      <c r="J51" s="59">
        <v>1.604E-3</v>
      </c>
      <c r="K51" s="60">
        <v>97601.2</v>
      </c>
      <c r="L51" s="60">
        <v>156.6</v>
      </c>
      <c r="M51" s="61">
        <v>36.74</v>
      </c>
    </row>
    <row r="52" spans="1:13" x14ac:dyDescent="0.2">
      <c r="A52" s="3">
        <v>45</v>
      </c>
      <c r="B52" s="59">
        <v>2.7330000000000002E-3</v>
      </c>
      <c r="C52" s="59">
        <v>2.7290000000000001E-3</v>
      </c>
      <c r="D52" s="60">
        <v>95587.7</v>
      </c>
      <c r="E52" s="60">
        <v>260.89999999999998</v>
      </c>
      <c r="F52" s="61">
        <v>31.45</v>
      </c>
      <c r="G52" s="3" t="s">
        <v>12</v>
      </c>
      <c r="H52" s="3">
        <v>45</v>
      </c>
      <c r="I52" s="59">
        <v>1.7669999999999999E-3</v>
      </c>
      <c r="J52" s="59">
        <v>1.7650000000000001E-3</v>
      </c>
      <c r="K52" s="60">
        <v>97444.7</v>
      </c>
      <c r="L52" s="60">
        <v>172</v>
      </c>
      <c r="M52" s="61">
        <v>35.799999999999997</v>
      </c>
    </row>
    <row r="53" spans="1:13" x14ac:dyDescent="0.2">
      <c r="A53" s="3">
        <v>46</v>
      </c>
      <c r="B53" s="59">
        <v>2.8930000000000002E-3</v>
      </c>
      <c r="C53" s="59">
        <v>2.8879999999999999E-3</v>
      </c>
      <c r="D53" s="60">
        <v>95326.8</v>
      </c>
      <c r="E53" s="60">
        <v>275.3</v>
      </c>
      <c r="F53" s="61">
        <v>30.54</v>
      </c>
      <c r="G53" s="3" t="s">
        <v>12</v>
      </c>
      <c r="H53" s="3">
        <v>46</v>
      </c>
      <c r="I53" s="59">
        <v>1.8890000000000001E-3</v>
      </c>
      <c r="J53" s="59">
        <v>1.887E-3</v>
      </c>
      <c r="K53" s="60">
        <v>97272.7</v>
      </c>
      <c r="L53" s="60">
        <v>183.6</v>
      </c>
      <c r="M53" s="61">
        <v>34.86</v>
      </c>
    </row>
    <row r="54" spans="1:13" x14ac:dyDescent="0.2">
      <c r="A54" s="3">
        <v>47</v>
      </c>
      <c r="B54" s="59">
        <v>3.1459999999999999E-3</v>
      </c>
      <c r="C54" s="59">
        <v>3.1410000000000001E-3</v>
      </c>
      <c r="D54" s="60">
        <v>95051.5</v>
      </c>
      <c r="E54" s="60">
        <v>298.60000000000002</v>
      </c>
      <c r="F54" s="61">
        <v>29.63</v>
      </c>
      <c r="G54" s="3" t="s">
        <v>12</v>
      </c>
      <c r="H54" s="3">
        <v>47</v>
      </c>
      <c r="I54" s="59">
        <v>2.1299999999999999E-3</v>
      </c>
      <c r="J54" s="59">
        <v>2.127E-3</v>
      </c>
      <c r="K54" s="60">
        <v>97089.1</v>
      </c>
      <c r="L54" s="60">
        <v>206.5</v>
      </c>
      <c r="M54" s="61">
        <v>33.93</v>
      </c>
    </row>
    <row r="55" spans="1:13" x14ac:dyDescent="0.2">
      <c r="A55" s="3">
        <v>48</v>
      </c>
      <c r="B55" s="59">
        <v>3.388E-3</v>
      </c>
      <c r="C55" s="59">
        <v>3.382E-3</v>
      </c>
      <c r="D55" s="60">
        <v>94752.9</v>
      </c>
      <c r="E55" s="60">
        <v>320.39999999999998</v>
      </c>
      <c r="F55" s="61">
        <v>28.72</v>
      </c>
      <c r="G55" s="3" t="s">
        <v>12</v>
      </c>
      <c r="H55" s="3">
        <v>48</v>
      </c>
      <c r="I55" s="59">
        <v>2.2599999999999999E-3</v>
      </c>
      <c r="J55" s="59">
        <v>2.2569999999999999E-3</v>
      </c>
      <c r="K55" s="60">
        <v>96882.6</v>
      </c>
      <c r="L55" s="60">
        <v>218.7</v>
      </c>
      <c r="M55" s="61">
        <v>33</v>
      </c>
    </row>
    <row r="56" spans="1:13" x14ac:dyDescent="0.2">
      <c r="A56" s="3">
        <v>49</v>
      </c>
      <c r="B56" s="59">
        <v>3.8159999999999999E-3</v>
      </c>
      <c r="C56" s="59">
        <v>3.8080000000000002E-3</v>
      </c>
      <c r="D56" s="60">
        <v>94432.5</v>
      </c>
      <c r="E56" s="60">
        <v>359.6</v>
      </c>
      <c r="F56" s="61">
        <v>27.81</v>
      </c>
      <c r="G56" s="3" t="s">
        <v>12</v>
      </c>
      <c r="H56" s="3">
        <v>49</v>
      </c>
      <c r="I56" s="59">
        <v>2.4719999999999998E-3</v>
      </c>
      <c r="J56" s="59">
        <v>2.4689999999999998E-3</v>
      </c>
      <c r="K56" s="60">
        <v>96663.9</v>
      </c>
      <c r="L56" s="60">
        <v>238.7</v>
      </c>
      <c r="M56" s="61">
        <v>32.07</v>
      </c>
    </row>
    <row r="57" spans="1:13" x14ac:dyDescent="0.2">
      <c r="A57" s="3">
        <v>50</v>
      </c>
      <c r="B57" s="59">
        <v>4.1780000000000003E-3</v>
      </c>
      <c r="C57" s="59">
        <v>4.1700000000000001E-3</v>
      </c>
      <c r="D57" s="60">
        <v>94072.8</v>
      </c>
      <c r="E57" s="60">
        <v>392.3</v>
      </c>
      <c r="F57" s="61">
        <v>26.92</v>
      </c>
      <c r="G57" s="3" t="s">
        <v>12</v>
      </c>
      <c r="H57" s="3">
        <v>50</v>
      </c>
      <c r="I57" s="59">
        <v>2.8509999999999998E-3</v>
      </c>
      <c r="J57" s="59">
        <v>2.8470000000000001E-3</v>
      </c>
      <c r="K57" s="60">
        <v>96425.2</v>
      </c>
      <c r="L57" s="60">
        <v>274.5</v>
      </c>
      <c r="M57" s="61">
        <v>31.15</v>
      </c>
    </row>
    <row r="58" spans="1:13" x14ac:dyDescent="0.2">
      <c r="A58" s="3">
        <v>51</v>
      </c>
      <c r="B58" s="59">
        <v>4.6969999999999998E-3</v>
      </c>
      <c r="C58" s="59">
        <v>4.6860000000000001E-3</v>
      </c>
      <c r="D58" s="60">
        <v>93680.6</v>
      </c>
      <c r="E58" s="60">
        <v>439</v>
      </c>
      <c r="F58" s="61">
        <v>26.03</v>
      </c>
      <c r="G58" s="3" t="s">
        <v>12</v>
      </c>
      <c r="H58" s="3">
        <v>51</v>
      </c>
      <c r="I58" s="59">
        <v>3.2490000000000002E-3</v>
      </c>
      <c r="J58" s="59">
        <v>3.2439999999999999E-3</v>
      </c>
      <c r="K58" s="60">
        <v>96150.7</v>
      </c>
      <c r="L58" s="60">
        <v>311.89999999999998</v>
      </c>
      <c r="M58" s="61">
        <v>30.24</v>
      </c>
    </row>
    <row r="59" spans="1:13" x14ac:dyDescent="0.2">
      <c r="A59" s="3">
        <v>52</v>
      </c>
      <c r="B59" s="59">
        <v>5.3140000000000001E-3</v>
      </c>
      <c r="C59" s="59">
        <v>5.3E-3</v>
      </c>
      <c r="D59" s="60">
        <v>93241.600000000006</v>
      </c>
      <c r="E59" s="60">
        <v>494.2</v>
      </c>
      <c r="F59" s="61">
        <v>25.15</v>
      </c>
      <c r="G59" s="3" t="s">
        <v>12</v>
      </c>
      <c r="H59" s="3">
        <v>52</v>
      </c>
      <c r="I59" s="59">
        <v>3.4680000000000002E-3</v>
      </c>
      <c r="J59" s="59">
        <v>3.4619999999999998E-3</v>
      </c>
      <c r="K59" s="60">
        <v>95838.8</v>
      </c>
      <c r="L59" s="60">
        <v>331.8</v>
      </c>
      <c r="M59" s="61">
        <v>29.33</v>
      </c>
    </row>
    <row r="60" spans="1:13" x14ac:dyDescent="0.2">
      <c r="A60" s="3">
        <v>53</v>
      </c>
      <c r="B60" s="59">
        <v>6.0099999999999997E-3</v>
      </c>
      <c r="C60" s="59">
        <v>5.9919999999999999E-3</v>
      </c>
      <c r="D60" s="60">
        <v>92747.4</v>
      </c>
      <c r="E60" s="60">
        <v>555.70000000000005</v>
      </c>
      <c r="F60" s="61">
        <v>24.28</v>
      </c>
      <c r="G60" s="3" t="s">
        <v>12</v>
      </c>
      <c r="H60" s="3">
        <v>53</v>
      </c>
      <c r="I60" s="59">
        <v>3.7729999999999999E-3</v>
      </c>
      <c r="J60" s="59">
        <v>3.7659999999999998E-3</v>
      </c>
      <c r="K60" s="60">
        <v>95507</v>
      </c>
      <c r="L60" s="60">
        <v>359.7</v>
      </c>
      <c r="M60" s="61">
        <v>28.43</v>
      </c>
    </row>
    <row r="61" spans="1:13" x14ac:dyDescent="0.2">
      <c r="A61" s="3">
        <v>54</v>
      </c>
      <c r="B61" s="59">
        <v>6.646E-3</v>
      </c>
      <c r="C61" s="59">
        <v>6.6239999999999997E-3</v>
      </c>
      <c r="D61" s="60">
        <v>92191.7</v>
      </c>
      <c r="E61" s="60">
        <v>610.70000000000005</v>
      </c>
      <c r="F61" s="61">
        <v>23.42</v>
      </c>
      <c r="G61" s="3" t="s">
        <v>12</v>
      </c>
      <c r="H61" s="3">
        <v>54</v>
      </c>
      <c r="I61" s="59">
        <v>4.0940000000000004E-3</v>
      </c>
      <c r="J61" s="59">
        <v>4.0850000000000001E-3</v>
      </c>
      <c r="K61" s="60">
        <v>95147.3</v>
      </c>
      <c r="L61" s="60">
        <v>388.7</v>
      </c>
      <c r="M61" s="61">
        <v>27.54</v>
      </c>
    </row>
    <row r="62" spans="1:13" x14ac:dyDescent="0.2">
      <c r="A62" s="3">
        <v>55</v>
      </c>
      <c r="B62" s="59">
        <v>7.4260000000000003E-3</v>
      </c>
      <c r="C62" s="59">
        <v>7.3980000000000001E-3</v>
      </c>
      <c r="D62" s="60">
        <v>91581</v>
      </c>
      <c r="E62" s="60">
        <v>677.6</v>
      </c>
      <c r="F62" s="61">
        <v>22.58</v>
      </c>
      <c r="G62" s="3" t="s">
        <v>12</v>
      </c>
      <c r="H62" s="3">
        <v>55</v>
      </c>
      <c r="I62" s="59">
        <v>4.5739999999999999E-3</v>
      </c>
      <c r="J62" s="59">
        <v>4.5640000000000003E-3</v>
      </c>
      <c r="K62" s="60">
        <v>94758.6</v>
      </c>
      <c r="L62" s="60">
        <v>432.5</v>
      </c>
      <c r="M62" s="61">
        <v>26.65</v>
      </c>
    </row>
    <row r="63" spans="1:13" x14ac:dyDescent="0.2">
      <c r="A63" s="3">
        <v>56</v>
      </c>
      <c r="B63" s="59">
        <v>8.2629999999999995E-3</v>
      </c>
      <c r="C63" s="59">
        <v>8.2290000000000002E-3</v>
      </c>
      <c r="D63" s="60">
        <v>90903.5</v>
      </c>
      <c r="E63" s="60">
        <v>748</v>
      </c>
      <c r="F63" s="61">
        <v>21.74</v>
      </c>
      <c r="G63" s="3" t="s">
        <v>12</v>
      </c>
      <c r="H63" s="3">
        <v>56</v>
      </c>
      <c r="I63" s="59">
        <v>4.921E-3</v>
      </c>
      <c r="J63" s="59">
        <v>4.9090000000000002E-3</v>
      </c>
      <c r="K63" s="60">
        <v>94326.1</v>
      </c>
      <c r="L63" s="60">
        <v>463</v>
      </c>
      <c r="M63" s="61">
        <v>25.77</v>
      </c>
    </row>
    <row r="64" spans="1:13" x14ac:dyDescent="0.2">
      <c r="A64" s="3">
        <v>57</v>
      </c>
      <c r="B64" s="59">
        <v>9.1529999999999997E-3</v>
      </c>
      <c r="C64" s="59">
        <v>9.1109999999999993E-3</v>
      </c>
      <c r="D64" s="60">
        <v>90155.4</v>
      </c>
      <c r="E64" s="60">
        <v>821.4</v>
      </c>
      <c r="F64" s="61">
        <v>20.92</v>
      </c>
      <c r="G64" s="3" t="s">
        <v>12</v>
      </c>
      <c r="H64" s="3">
        <v>57</v>
      </c>
      <c r="I64" s="59">
        <v>5.5409999999999999E-3</v>
      </c>
      <c r="J64" s="59">
        <v>5.5259999999999997E-3</v>
      </c>
      <c r="K64" s="60">
        <v>93863.1</v>
      </c>
      <c r="L64" s="60">
        <v>518.70000000000005</v>
      </c>
      <c r="M64" s="61">
        <v>24.9</v>
      </c>
    </row>
    <row r="65" spans="1:13" x14ac:dyDescent="0.2">
      <c r="A65" s="3">
        <v>58</v>
      </c>
      <c r="B65" s="59">
        <v>9.9659999999999992E-3</v>
      </c>
      <c r="C65" s="59">
        <v>9.9170000000000005E-3</v>
      </c>
      <c r="D65" s="60">
        <v>89334</v>
      </c>
      <c r="E65" s="60">
        <v>885.9</v>
      </c>
      <c r="F65" s="61">
        <v>20.100000000000001</v>
      </c>
      <c r="G65" s="3" t="s">
        <v>12</v>
      </c>
      <c r="H65" s="3">
        <v>58</v>
      </c>
      <c r="I65" s="59">
        <v>6.0949999999999997E-3</v>
      </c>
      <c r="J65" s="59">
        <v>6.0759999999999998E-3</v>
      </c>
      <c r="K65" s="60">
        <v>93344.4</v>
      </c>
      <c r="L65" s="60">
        <v>567.20000000000005</v>
      </c>
      <c r="M65" s="61">
        <v>24.03</v>
      </c>
    </row>
    <row r="66" spans="1:13" x14ac:dyDescent="0.2">
      <c r="A66" s="3">
        <v>59</v>
      </c>
      <c r="B66" s="59">
        <v>1.1136E-2</v>
      </c>
      <c r="C66" s="59">
        <v>1.1074000000000001E-2</v>
      </c>
      <c r="D66" s="60">
        <v>88448.1</v>
      </c>
      <c r="E66" s="60">
        <v>979.5</v>
      </c>
      <c r="F66" s="61">
        <v>19.3</v>
      </c>
      <c r="G66" s="3" t="s">
        <v>12</v>
      </c>
      <c r="H66" s="3">
        <v>59</v>
      </c>
      <c r="I66" s="59">
        <v>6.6299999999999996E-3</v>
      </c>
      <c r="J66" s="59">
        <v>6.6080000000000002E-3</v>
      </c>
      <c r="K66" s="60">
        <v>92777.2</v>
      </c>
      <c r="L66" s="60">
        <v>613.1</v>
      </c>
      <c r="M66" s="61">
        <v>23.17</v>
      </c>
    </row>
    <row r="67" spans="1:13" x14ac:dyDescent="0.2">
      <c r="A67" s="3">
        <v>60</v>
      </c>
      <c r="B67" s="59">
        <v>1.2481000000000001E-2</v>
      </c>
      <c r="C67" s="59">
        <v>1.2403000000000001E-2</v>
      </c>
      <c r="D67" s="60">
        <v>87468.6</v>
      </c>
      <c r="E67" s="60">
        <v>1084.9000000000001</v>
      </c>
      <c r="F67" s="61">
        <v>18.510000000000002</v>
      </c>
      <c r="G67" s="3" t="s">
        <v>12</v>
      </c>
      <c r="H67" s="3">
        <v>60</v>
      </c>
      <c r="I67" s="59">
        <v>7.4669999999999997E-3</v>
      </c>
      <c r="J67" s="59">
        <v>7.4400000000000004E-3</v>
      </c>
      <c r="K67" s="60">
        <v>92164.2</v>
      </c>
      <c r="L67" s="60">
        <v>685.7</v>
      </c>
      <c r="M67" s="61">
        <v>22.33</v>
      </c>
    </row>
    <row r="68" spans="1:13" x14ac:dyDescent="0.2">
      <c r="A68" s="3">
        <v>61</v>
      </c>
      <c r="B68" s="59">
        <v>1.3801000000000001E-2</v>
      </c>
      <c r="C68" s="59">
        <v>1.3705999999999999E-2</v>
      </c>
      <c r="D68" s="60">
        <v>86383.7</v>
      </c>
      <c r="E68" s="60">
        <v>1184</v>
      </c>
      <c r="F68" s="61">
        <v>17.739999999999998</v>
      </c>
      <c r="G68" s="3" t="s">
        <v>12</v>
      </c>
      <c r="H68" s="3">
        <v>61</v>
      </c>
      <c r="I68" s="59">
        <v>8.2439999999999996E-3</v>
      </c>
      <c r="J68" s="59">
        <v>8.2100000000000003E-3</v>
      </c>
      <c r="K68" s="60">
        <v>91478.5</v>
      </c>
      <c r="L68" s="60">
        <v>751</v>
      </c>
      <c r="M68" s="61">
        <v>21.49</v>
      </c>
    </row>
    <row r="69" spans="1:13" x14ac:dyDescent="0.2">
      <c r="A69" s="3">
        <v>62</v>
      </c>
      <c r="B69" s="59">
        <v>1.5391999999999999E-2</v>
      </c>
      <c r="C69" s="59">
        <v>1.5275E-2</v>
      </c>
      <c r="D69" s="60">
        <v>85199.7</v>
      </c>
      <c r="E69" s="60">
        <v>1301.4000000000001</v>
      </c>
      <c r="F69" s="61">
        <v>16.98</v>
      </c>
      <c r="G69" s="3" t="s">
        <v>12</v>
      </c>
      <c r="H69" s="3">
        <v>62</v>
      </c>
      <c r="I69" s="59">
        <v>9.1260000000000004E-3</v>
      </c>
      <c r="J69" s="59">
        <v>9.0840000000000001E-3</v>
      </c>
      <c r="K69" s="60">
        <v>90727.5</v>
      </c>
      <c r="L69" s="60">
        <v>824.2</v>
      </c>
      <c r="M69" s="61">
        <v>20.66</v>
      </c>
    </row>
    <row r="70" spans="1:13" x14ac:dyDescent="0.2">
      <c r="A70" s="3">
        <v>63</v>
      </c>
      <c r="B70" s="59">
        <v>1.7312000000000001E-2</v>
      </c>
      <c r="C70" s="59">
        <v>1.7163999999999999E-2</v>
      </c>
      <c r="D70" s="60">
        <v>83898.3</v>
      </c>
      <c r="E70" s="60">
        <v>1440</v>
      </c>
      <c r="F70" s="61">
        <v>16.23</v>
      </c>
      <c r="G70" s="3" t="s">
        <v>12</v>
      </c>
      <c r="H70" s="3">
        <v>63</v>
      </c>
      <c r="I70" s="59">
        <v>9.8720000000000006E-3</v>
      </c>
      <c r="J70" s="59">
        <v>9.8239999999999994E-3</v>
      </c>
      <c r="K70" s="60">
        <v>89903.3</v>
      </c>
      <c r="L70" s="60">
        <v>883.2</v>
      </c>
      <c r="M70" s="61">
        <v>19.850000000000001</v>
      </c>
    </row>
    <row r="71" spans="1:13" x14ac:dyDescent="0.2">
      <c r="A71" s="3">
        <v>64</v>
      </c>
      <c r="B71" s="59">
        <v>1.9470999999999999E-2</v>
      </c>
      <c r="C71" s="59">
        <v>1.9283000000000002E-2</v>
      </c>
      <c r="D71" s="60">
        <v>82458.3</v>
      </c>
      <c r="E71" s="60">
        <v>1590</v>
      </c>
      <c r="F71" s="61">
        <v>15.51</v>
      </c>
      <c r="G71" s="3" t="s">
        <v>12</v>
      </c>
      <c r="H71" s="3">
        <v>64</v>
      </c>
      <c r="I71" s="59">
        <v>1.1169999999999999E-2</v>
      </c>
      <c r="J71" s="59">
        <v>1.1108E-2</v>
      </c>
      <c r="K71" s="60">
        <v>89020.1</v>
      </c>
      <c r="L71" s="60">
        <v>988.8</v>
      </c>
      <c r="M71" s="61">
        <v>19.04</v>
      </c>
    </row>
    <row r="72" spans="1:13" x14ac:dyDescent="0.2">
      <c r="A72" s="3">
        <v>65</v>
      </c>
      <c r="B72" s="59">
        <v>2.1708999999999999E-2</v>
      </c>
      <c r="C72" s="59">
        <v>2.1475999999999999E-2</v>
      </c>
      <c r="D72" s="60">
        <v>80868.3</v>
      </c>
      <c r="E72" s="60">
        <v>1736.7</v>
      </c>
      <c r="F72" s="61">
        <v>14.8</v>
      </c>
      <c r="G72" s="3" t="s">
        <v>12</v>
      </c>
      <c r="H72" s="3">
        <v>65</v>
      </c>
      <c r="I72" s="59">
        <v>1.2729000000000001E-2</v>
      </c>
      <c r="J72" s="59">
        <v>1.2648E-2</v>
      </c>
      <c r="K72" s="60">
        <v>88031.3</v>
      </c>
      <c r="L72" s="60">
        <v>1113.5</v>
      </c>
      <c r="M72" s="61">
        <v>18.25</v>
      </c>
    </row>
    <row r="73" spans="1:13" x14ac:dyDescent="0.2">
      <c r="A73" s="3">
        <v>66</v>
      </c>
      <c r="B73" s="59">
        <v>2.3844000000000001E-2</v>
      </c>
      <c r="C73" s="59">
        <v>2.3563000000000001E-2</v>
      </c>
      <c r="D73" s="60">
        <v>79131.600000000006</v>
      </c>
      <c r="E73" s="60">
        <v>1864.6</v>
      </c>
      <c r="F73" s="61">
        <v>14.12</v>
      </c>
      <c r="G73" s="3" t="s">
        <v>12</v>
      </c>
      <c r="H73" s="3">
        <v>66</v>
      </c>
      <c r="I73" s="59">
        <v>1.4008E-2</v>
      </c>
      <c r="J73" s="59">
        <v>1.3911E-2</v>
      </c>
      <c r="K73" s="60">
        <v>86917.8</v>
      </c>
      <c r="L73" s="60">
        <v>1209.0999999999999</v>
      </c>
      <c r="M73" s="61">
        <v>17.48</v>
      </c>
    </row>
    <row r="74" spans="1:13" x14ac:dyDescent="0.2">
      <c r="A74" s="3">
        <v>67</v>
      </c>
      <c r="B74" s="59">
        <v>2.6834E-2</v>
      </c>
      <c r="C74" s="59">
        <v>2.6478999999999999E-2</v>
      </c>
      <c r="D74" s="60">
        <v>77267</v>
      </c>
      <c r="E74" s="60">
        <v>2045.9</v>
      </c>
      <c r="F74" s="61">
        <v>13.44</v>
      </c>
      <c r="G74" s="3" t="s">
        <v>12</v>
      </c>
      <c r="H74" s="3">
        <v>67</v>
      </c>
      <c r="I74" s="59">
        <v>1.5422999999999999E-2</v>
      </c>
      <c r="J74" s="59">
        <v>1.5304999999999999E-2</v>
      </c>
      <c r="K74" s="60">
        <v>85708.7</v>
      </c>
      <c r="L74" s="60">
        <v>1311.7</v>
      </c>
      <c r="M74" s="61">
        <v>16.71</v>
      </c>
    </row>
    <row r="75" spans="1:13" x14ac:dyDescent="0.2">
      <c r="A75" s="3">
        <v>68</v>
      </c>
      <c r="B75" s="59">
        <v>2.9864000000000002E-2</v>
      </c>
      <c r="C75" s="59">
        <v>2.9423999999999999E-2</v>
      </c>
      <c r="D75" s="60">
        <v>75221.100000000006</v>
      </c>
      <c r="E75" s="60">
        <v>2213.3000000000002</v>
      </c>
      <c r="F75" s="61">
        <v>12.8</v>
      </c>
      <c r="G75" s="3" t="s">
        <v>12</v>
      </c>
      <c r="H75" s="3">
        <v>68</v>
      </c>
      <c r="I75" s="59">
        <v>1.7505E-2</v>
      </c>
      <c r="J75" s="59">
        <v>1.7353E-2</v>
      </c>
      <c r="K75" s="60">
        <v>84397</v>
      </c>
      <c r="L75" s="60">
        <v>1464.5</v>
      </c>
      <c r="M75" s="61">
        <v>15.97</v>
      </c>
    </row>
    <row r="76" spans="1:13" x14ac:dyDescent="0.2">
      <c r="A76" s="3">
        <v>69</v>
      </c>
      <c r="B76" s="59">
        <v>3.3066999999999999E-2</v>
      </c>
      <c r="C76" s="59">
        <v>3.2529000000000002E-2</v>
      </c>
      <c r="D76" s="60">
        <v>73007.8</v>
      </c>
      <c r="E76" s="60">
        <v>2374.8000000000002</v>
      </c>
      <c r="F76" s="61">
        <v>12.17</v>
      </c>
      <c r="G76" s="3" t="s">
        <v>12</v>
      </c>
      <c r="H76" s="3">
        <v>69</v>
      </c>
      <c r="I76" s="59">
        <v>1.9282000000000001E-2</v>
      </c>
      <c r="J76" s="59">
        <v>1.9098E-2</v>
      </c>
      <c r="K76" s="60">
        <v>82932.5</v>
      </c>
      <c r="L76" s="60">
        <v>1583.8</v>
      </c>
      <c r="M76" s="61">
        <v>15.24</v>
      </c>
    </row>
    <row r="77" spans="1:13" x14ac:dyDescent="0.2">
      <c r="A77" s="3">
        <v>70</v>
      </c>
      <c r="B77" s="59">
        <v>3.6811999999999998E-2</v>
      </c>
      <c r="C77" s="59">
        <v>3.6146999999999999E-2</v>
      </c>
      <c r="D77" s="60">
        <v>70632.899999999994</v>
      </c>
      <c r="E77" s="60">
        <v>2553.1999999999998</v>
      </c>
      <c r="F77" s="61">
        <v>11.56</v>
      </c>
      <c r="G77" s="3" t="s">
        <v>12</v>
      </c>
      <c r="H77" s="3">
        <v>70</v>
      </c>
      <c r="I77" s="59">
        <v>2.1611999999999999E-2</v>
      </c>
      <c r="J77" s="59">
        <v>2.1381000000000001E-2</v>
      </c>
      <c r="K77" s="60">
        <v>81348.600000000006</v>
      </c>
      <c r="L77" s="60">
        <v>1739.3</v>
      </c>
      <c r="M77" s="61">
        <v>14.53</v>
      </c>
    </row>
    <row r="78" spans="1:13" x14ac:dyDescent="0.2">
      <c r="A78" s="3">
        <v>71</v>
      </c>
      <c r="B78" s="59">
        <v>4.0624E-2</v>
      </c>
      <c r="C78" s="59">
        <v>3.9815000000000003E-2</v>
      </c>
      <c r="D78" s="60">
        <v>68079.8</v>
      </c>
      <c r="E78" s="60">
        <v>2710.6</v>
      </c>
      <c r="F78" s="61">
        <v>10.98</v>
      </c>
      <c r="G78" s="3" t="s">
        <v>12</v>
      </c>
      <c r="H78" s="3">
        <v>71</v>
      </c>
      <c r="I78" s="59">
        <v>2.385E-2</v>
      </c>
      <c r="J78" s="59">
        <v>2.3569E-2</v>
      </c>
      <c r="K78" s="60">
        <v>79609.3</v>
      </c>
      <c r="L78" s="60">
        <v>1876.3</v>
      </c>
      <c r="M78" s="61">
        <v>13.83</v>
      </c>
    </row>
    <row r="79" spans="1:13" x14ac:dyDescent="0.2">
      <c r="A79" s="3">
        <v>72</v>
      </c>
      <c r="B79" s="59">
        <v>4.5019999999999998E-2</v>
      </c>
      <c r="C79" s="59">
        <v>4.4028999999999999E-2</v>
      </c>
      <c r="D79" s="60">
        <v>65369.1</v>
      </c>
      <c r="E79" s="60">
        <v>2878.1</v>
      </c>
      <c r="F79" s="61">
        <v>10.41</v>
      </c>
      <c r="G79" s="3" t="s">
        <v>12</v>
      </c>
      <c r="H79" s="3">
        <v>72</v>
      </c>
      <c r="I79" s="59">
        <v>2.6623999999999998E-2</v>
      </c>
      <c r="J79" s="59">
        <v>2.6273999999999999E-2</v>
      </c>
      <c r="K79" s="60">
        <v>77733</v>
      </c>
      <c r="L79" s="60">
        <v>2042.4</v>
      </c>
      <c r="M79" s="61">
        <v>13.16</v>
      </c>
    </row>
    <row r="80" spans="1:13" x14ac:dyDescent="0.2">
      <c r="A80" s="3">
        <v>73</v>
      </c>
      <c r="B80" s="59">
        <v>4.9391999999999998E-2</v>
      </c>
      <c r="C80" s="59">
        <v>4.8201000000000001E-2</v>
      </c>
      <c r="D80" s="60">
        <v>62491</v>
      </c>
      <c r="E80" s="60">
        <v>3012.1</v>
      </c>
      <c r="F80" s="61">
        <v>9.8699999999999992</v>
      </c>
      <c r="G80" s="3" t="s">
        <v>12</v>
      </c>
      <c r="H80" s="3">
        <v>73</v>
      </c>
      <c r="I80" s="59">
        <v>2.9524999999999999E-2</v>
      </c>
      <c r="J80" s="59">
        <v>2.9094999999999999E-2</v>
      </c>
      <c r="K80" s="60">
        <v>75690.600000000006</v>
      </c>
      <c r="L80" s="60">
        <v>2202.1999999999998</v>
      </c>
      <c r="M80" s="61">
        <v>12.5</v>
      </c>
    </row>
    <row r="81" spans="1:13" x14ac:dyDescent="0.2">
      <c r="A81" s="3">
        <v>74</v>
      </c>
      <c r="B81" s="59">
        <v>5.4733999999999998E-2</v>
      </c>
      <c r="C81" s="59">
        <v>5.3275999999999997E-2</v>
      </c>
      <c r="D81" s="60">
        <v>59478.9</v>
      </c>
      <c r="E81" s="60">
        <v>3168.8</v>
      </c>
      <c r="F81" s="61">
        <v>9.34</v>
      </c>
      <c r="G81" s="3" t="s">
        <v>12</v>
      </c>
      <c r="H81" s="3">
        <v>74</v>
      </c>
      <c r="I81" s="59">
        <v>3.1966000000000001E-2</v>
      </c>
      <c r="J81" s="59">
        <v>3.1462999999999998E-2</v>
      </c>
      <c r="K81" s="60">
        <v>73488.399999999994</v>
      </c>
      <c r="L81" s="60">
        <v>2312.1</v>
      </c>
      <c r="M81" s="61">
        <v>11.86</v>
      </c>
    </row>
    <row r="82" spans="1:13" x14ac:dyDescent="0.2">
      <c r="A82" s="3">
        <v>75</v>
      </c>
      <c r="B82" s="59">
        <v>5.8742999999999997E-2</v>
      </c>
      <c r="C82" s="59">
        <v>5.7067E-2</v>
      </c>
      <c r="D82" s="60">
        <v>56310.1</v>
      </c>
      <c r="E82" s="60">
        <v>3213.5</v>
      </c>
      <c r="F82" s="61">
        <v>8.84</v>
      </c>
      <c r="G82" s="3" t="s">
        <v>12</v>
      </c>
      <c r="H82" s="3">
        <v>75</v>
      </c>
      <c r="I82" s="59">
        <v>3.5256000000000003E-2</v>
      </c>
      <c r="J82" s="59">
        <v>3.4645000000000002E-2</v>
      </c>
      <c r="K82" s="60">
        <v>71176.2</v>
      </c>
      <c r="L82" s="60">
        <v>2465.9</v>
      </c>
      <c r="M82" s="61">
        <v>11.23</v>
      </c>
    </row>
    <row r="83" spans="1:13" x14ac:dyDescent="0.2">
      <c r="A83" s="3">
        <v>76</v>
      </c>
      <c r="B83" s="59">
        <v>6.4834000000000003E-2</v>
      </c>
      <c r="C83" s="59">
        <v>6.2798000000000007E-2</v>
      </c>
      <c r="D83" s="60">
        <v>53096.7</v>
      </c>
      <c r="E83" s="60">
        <v>3334.4</v>
      </c>
      <c r="F83" s="61">
        <v>8.34</v>
      </c>
      <c r="G83" s="3" t="s">
        <v>12</v>
      </c>
      <c r="H83" s="3">
        <v>76</v>
      </c>
      <c r="I83" s="59">
        <v>3.8892000000000003E-2</v>
      </c>
      <c r="J83" s="59">
        <v>3.8150000000000003E-2</v>
      </c>
      <c r="K83" s="60">
        <v>68710.3</v>
      </c>
      <c r="L83" s="60">
        <v>2621.3000000000002</v>
      </c>
      <c r="M83" s="61">
        <v>10.61</v>
      </c>
    </row>
    <row r="84" spans="1:13" x14ac:dyDescent="0.2">
      <c r="A84" s="3">
        <v>77</v>
      </c>
      <c r="B84" s="59">
        <v>7.0341000000000001E-2</v>
      </c>
      <c r="C84" s="59">
        <v>6.7950999999999998E-2</v>
      </c>
      <c r="D84" s="60">
        <v>49762.3</v>
      </c>
      <c r="E84" s="60">
        <v>3381.4</v>
      </c>
      <c r="F84" s="61">
        <v>7.87</v>
      </c>
      <c r="G84" s="3" t="s">
        <v>12</v>
      </c>
      <c r="H84" s="3">
        <v>77</v>
      </c>
      <c r="I84" s="59">
        <v>4.3041999999999997E-2</v>
      </c>
      <c r="J84" s="59">
        <v>4.2134999999999999E-2</v>
      </c>
      <c r="K84" s="60">
        <v>66089</v>
      </c>
      <c r="L84" s="60">
        <v>2784.6</v>
      </c>
      <c r="M84" s="61">
        <v>10.01</v>
      </c>
    </row>
    <row r="85" spans="1:13" x14ac:dyDescent="0.2">
      <c r="A85" s="3">
        <v>78</v>
      </c>
      <c r="B85" s="59">
        <v>7.8928999999999999E-2</v>
      </c>
      <c r="C85" s="59">
        <v>7.5933E-2</v>
      </c>
      <c r="D85" s="60">
        <v>46380.9</v>
      </c>
      <c r="E85" s="60">
        <v>3521.8</v>
      </c>
      <c r="F85" s="61">
        <v>7.41</v>
      </c>
      <c r="G85" s="3" t="s">
        <v>12</v>
      </c>
      <c r="H85" s="3">
        <v>78</v>
      </c>
      <c r="I85" s="59">
        <v>4.8460999999999997E-2</v>
      </c>
      <c r="J85" s="59">
        <v>4.7315000000000003E-2</v>
      </c>
      <c r="K85" s="60">
        <v>63304.4</v>
      </c>
      <c r="L85" s="60">
        <v>2995.2</v>
      </c>
      <c r="M85" s="61">
        <v>9.43</v>
      </c>
    </row>
    <row r="86" spans="1:13" x14ac:dyDescent="0.2">
      <c r="A86" s="3">
        <v>79</v>
      </c>
      <c r="B86" s="59">
        <v>8.7452000000000002E-2</v>
      </c>
      <c r="C86" s="59">
        <v>8.3788000000000001E-2</v>
      </c>
      <c r="D86" s="60">
        <v>42859.1</v>
      </c>
      <c r="E86" s="60">
        <v>3591.1</v>
      </c>
      <c r="F86" s="61">
        <v>6.97</v>
      </c>
      <c r="G86" s="3" t="s">
        <v>12</v>
      </c>
      <c r="H86" s="3">
        <v>79</v>
      </c>
      <c r="I86" s="59">
        <v>5.4059000000000003E-2</v>
      </c>
      <c r="J86" s="59">
        <v>5.2637000000000003E-2</v>
      </c>
      <c r="K86" s="60">
        <v>60309.1</v>
      </c>
      <c r="L86" s="60">
        <v>3174.5</v>
      </c>
      <c r="M86" s="61">
        <v>8.8699999999999992</v>
      </c>
    </row>
    <row r="87" spans="1:13" x14ac:dyDescent="0.2">
      <c r="A87" s="3">
        <v>80</v>
      </c>
      <c r="B87" s="59">
        <v>9.6113000000000004E-2</v>
      </c>
      <c r="C87" s="59">
        <v>9.1705999999999996E-2</v>
      </c>
      <c r="D87" s="60">
        <v>39268</v>
      </c>
      <c r="E87" s="60">
        <v>3601.1</v>
      </c>
      <c r="F87" s="61">
        <v>6.57</v>
      </c>
      <c r="G87" s="3" t="s">
        <v>12</v>
      </c>
      <c r="H87" s="3">
        <v>80</v>
      </c>
      <c r="I87" s="59">
        <v>5.9823000000000001E-2</v>
      </c>
      <c r="J87" s="59">
        <v>5.8085999999999999E-2</v>
      </c>
      <c r="K87" s="60">
        <v>57134.7</v>
      </c>
      <c r="L87" s="60">
        <v>3318.7</v>
      </c>
      <c r="M87" s="61">
        <v>8.34</v>
      </c>
    </row>
    <row r="88" spans="1:13" x14ac:dyDescent="0.2">
      <c r="A88" s="3">
        <v>81</v>
      </c>
      <c r="B88" s="59">
        <v>0.104293</v>
      </c>
      <c r="C88" s="59">
        <v>9.9124000000000004E-2</v>
      </c>
      <c r="D88" s="60">
        <v>35666.9</v>
      </c>
      <c r="E88" s="60">
        <v>3535.4</v>
      </c>
      <c r="F88" s="61">
        <v>6.18</v>
      </c>
      <c r="G88" s="3" t="s">
        <v>12</v>
      </c>
      <c r="H88" s="3">
        <v>81</v>
      </c>
      <c r="I88" s="59">
        <v>6.6589999999999996E-2</v>
      </c>
      <c r="J88" s="59">
        <v>6.4445000000000002E-2</v>
      </c>
      <c r="K88" s="60">
        <v>53815.9</v>
      </c>
      <c r="L88" s="60">
        <v>3468.1</v>
      </c>
      <c r="M88" s="61">
        <v>7.82</v>
      </c>
    </row>
    <row r="89" spans="1:13" x14ac:dyDescent="0.2">
      <c r="A89" s="3">
        <v>82</v>
      </c>
      <c r="B89" s="59">
        <v>0.115379</v>
      </c>
      <c r="C89" s="59">
        <v>0.109086</v>
      </c>
      <c r="D89" s="60">
        <v>32131.4</v>
      </c>
      <c r="E89" s="60">
        <v>3505.1</v>
      </c>
      <c r="F89" s="61">
        <v>5.8</v>
      </c>
      <c r="G89" s="3" t="s">
        <v>12</v>
      </c>
      <c r="H89" s="3">
        <v>82</v>
      </c>
      <c r="I89" s="59">
        <v>7.4458999999999997E-2</v>
      </c>
      <c r="J89" s="59">
        <v>7.1787000000000004E-2</v>
      </c>
      <c r="K89" s="60">
        <v>50347.8</v>
      </c>
      <c r="L89" s="60">
        <v>3614.3</v>
      </c>
      <c r="M89" s="61">
        <v>7.33</v>
      </c>
    </row>
    <row r="90" spans="1:13" x14ac:dyDescent="0.2">
      <c r="A90" s="3">
        <v>83</v>
      </c>
      <c r="B90" s="59">
        <v>0.126466</v>
      </c>
      <c r="C90" s="59">
        <v>0.118945</v>
      </c>
      <c r="D90" s="60">
        <v>28626.3</v>
      </c>
      <c r="E90" s="60">
        <v>3405</v>
      </c>
      <c r="F90" s="61">
        <v>5.45</v>
      </c>
      <c r="G90" s="3" t="s">
        <v>12</v>
      </c>
      <c r="H90" s="3">
        <v>83</v>
      </c>
      <c r="I90" s="59">
        <v>8.3085000000000006E-2</v>
      </c>
      <c r="J90" s="59">
        <v>7.9770999999999995E-2</v>
      </c>
      <c r="K90" s="60">
        <v>46733.5</v>
      </c>
      <c r="L90" s="60">
        <v>3728</v>
      </c>
      <c r="M90" s="61">
        <v>6.85</v>
      </c>
    </row>
    <row r="91" spans="1:13" x14ac:dyDescent="0.2">
      <c r="A91" s="3">
        <v>84</v>
      </c>
      <c r="B91" s="59">
        <v>0.136883</v>
      </c>
      <c r="C91" s="59">
        <v>0.12811500000000001</v>
      </c>
      <c r="D91" s="60">
        <v>25221.4</v>
      </c>
      <c r="E91" s="60">
        <v>3231.2</v>
      </c>
      <c r="F91" s="61">
        <v>5.12</v>
      </c>
      <c r="G91" s="3" t="s">
        <v>12</v>
      </c>
      <c r="H91" s="3">
        <v>84</v>
      </c>
      <c r="I91" s="59">
        <v>9.2643000000000003E-2</v>
      </c>
      <c r="J91" s="59">
        <v>8.8541999999999996E-2</v>
      </c>
      <c r="K91" s="60">
        <v>43005.5</v>
      </c>
      <c r="L91" s="60">
        <v>3807.8</v>
      </c>
      <c r="M91" s="61">
        <v>6.4</v>
      </c>
    </row>
    <row r="92" spans="1:13" x14ac:dyDescent="0.2">
      <c r="A92" s="3">
        <v>85</v>
      </c>
      <c r="B92" s="59">
        <v>0.151479</v>
      </c>
      <c r="C92" s="59">
        <v>0.14081399999999999</v>
      </c>
      <c r="D92" s="60">
        <v>21990.1</v>
      </c>
      <c r="E92" s="60">
        <v>3096.5</v>
      </c>
      <c r="F92" s="61">
        <v>4.8</v>
      </c>
      <c r="G92" s="3" t="s">
        <v>12</v>
      </c>
      <c r="H92" s="3">
        <v>85</v>
      </c>
      <c r="I92" s="59">
        <v>0.103075</v>
      </c>
      <c r="J92" s="59">
        <v>9.8022999999999999E-2</v>
      </c>
      <c r="K92" s="60">
        <v>39197.699999999997</v>
      </c>
      <c r="L92" s="60">
        <v>3842.3</v>
      </c>
      <c r="M92" s="61">
        <v>5.98</v>
      </c>
    </row>
    <row r="93" spans="1:13" x14ac:dyDescent="0.2">
      <c r="A93" s="3">
        <v>86</v>
      </c>
      <c r="B93" s="59">
        <v>0.166078</v>
      </c>
      <c r="C93" s="59">
        <v>0.15334500000000001</v>
      </c>
      <c r="D93" s="60">
        <v>18893.599999999999</v>
      </c>
      <c r="E93" s="60">
        <v>2897.2</v>
      </c>
      <c r="F93" s="61">
        <v>4.51</v>
      </c>
      <c r="G93" s="3" t="s">
        <v>12</v>
      </c>
      <c r="H93" s="3">
        <v>86</v>
      </c>
      <c r="I93" s="59">
        <v>0.11584899999999999</v>
      </c>
      <c r="J93" s="59">
        <v>0.10950600000000001</v>
      </c>
      <c r="K93" s="60">
        <v>35355.4</v>
      </c>
      <c r="L93" s="60">
        <v>3871.6</v>
      </c>
      <c r="M93" s="61">
        <v>5.57</v>
      </c>
    </row>
    <row r="94" spans="1:13" x14ac:dyDescent="0.2">
      <c r="A94" s="3">
        <v>87</v>
      </c>
      <c r="B94" s="59">
        <v>0.18046200000000001</v>
      </c>
      <c r="C94" s="59">
        <v>0.16552600000000001</v>
      </c>
      <c r="D94" s="60">
        <v>15996.4</v>
      </c>
      <c r="E94" s="60">
        <v>2647.8</v>
      </c>
      <c r="F94" s="61">
        <v>4.2300000000000004</v>
      </c>
      <c r="G94" s="3" t="s">
        <v>12</v>
      </c>
      <c r="H94" s="3">
        <v>87</v>
      </c>
      <c r="I94" s="59">
        <v>0.12723599999999999</v>
      </c>
      <c r="J94" s="59">
        <v>0.119626</v>
      </c>
      <c r="K94" s="60">
        <v>31483.8</v>
      </c>
      <c r="L94" s="60">
        <v>3766.3</v>
      </c>
      <c r="M94" s="61">
        <v>5.2</v>
      </c>
    </row>
    <row r="95" spans="1:13" x14ac:dyDescent="0.2">
      <c r="A95" s="3">
        <v>88</v>
      </c>
      <c r="B95" s="59">
        <v>0.196461</v>
      </c>
      <c r="C95" s="59">
        <v>0.17888899999999999</v>
      </c>
      <c r="D95" s="60">
        <v>13348.6</v>
      </c>
      <c r="E95" s="60">
        <v>2387.9</v>
      </c>
      <c r="F95" s="61">
        <v>3.97</v>
      </c>
      <c r="G95" s="3" t="s">
        <v>12</v>
      </c>
      <c r="H95" s="3">
        <v>88</v>
      </c>
      <c r="I95" s="59">
        <v>0.14188100000000001</v>
      </c>
      <c r="J95" s="59">
        <v>0.13248299999999999</v>
      </c>
      <c r="K95" s="60">
        <v>27717.5</v>
      </c>
      <c r="L95" s="60">
        <v>3672.1</v>
      </c>
      <c r="M95" s="61">
        <v>4.84</v>
      </c>
    </row>
    <row r="96" spans="1:13" x14ac:dyDescent="0.2">
      <c r="A96" s="3">
        <v>89</v>
      </c>
      <c r="B96" s="59">
        <v>0.21493899999999999</v>
      </c>
      <c r="C96" s="59">
        <v>0.194081</v>
      </c>
      <c r="D96" s="60">
        <v>10960.7</v>
      </c>
      <c r="E96" s="60">
        <v>2127.3000000000002</v>
      </c>
      <c r="F96" s="61">
        <v>3.73</v>
      </c>
      <c r="G96" s="3" t="s">
        <v>12</v>
      </c>
      <c r="H96" s="3">
        <v>89</v>
      </c>
      <c r="I96" s="59">
        <v>0.15853400000000001</v>
      </c>
      <c r="J96" s="59">
        <v>0.14688999999999999</v>
      </c>
      <c r="K96" s="60">
        <v>24045.4</v>
      </c>
      <c r="L96" s="60">
        <v>3532</v>
      </c>
      <c r="M96" s="61">
        <v>4.5</v>
      </c>
    </row>
    <row r="97" spans="1:13" x14ac:dyDescent="0.2">
      <c r="A97" s="3">
        <v>90</v>
      </c>
      <c r="B97" s="59">
        <v>0.225073</v>
      </c>
      <c r="C97" s="59">
        <v>0.20230600000000001</v>
      </c>
      <c r="D97" s="60">
        <v>8833.4</v>
      </c>
      <c r="E97" s="60">
        <v>1787.1</v>
      </c>
      <c r="F97" s="61">
        <v>3.5</v>
      </c>
      <c r="G97" s="3" t="s">
        <v>12</v>
      </c>
      <c r="H97" s="3">
        <v>90</v>
      </c>
      <c r="I97" s="59">
        <v>0.17424899999999999</v>
      </c>
      <c r="J97" s="59">
        <v>0.16028400000000001</v>
      </c>
      <c r="K97" s="60">
        <v>20513.400000000001</v>
      </c>
      <c r="L97" s="60">
        <v>3288</v>
      </c>
      <c r="M97" s="61">
        <v>4.1900000000000004</v>
      </c>
    </row>
    <row r="98" spans="1:13" x14ac:dyDescent="0.2">
      <c r="A98" s="3">
        <v>91</v>
      </c>
      <c r="B98" s="59">
        <v>0.24513599999999999</v>
      </c>
      <c r="C98" s="59">
        <v>0.21837000000000001</v>
      </c>
      <c r="D98" s="60">
        <v>7046.4</v>
      </c>
      <c r="E98" s="60">
        <v>1538.7</v>
      </c>
      <c r="F98" s="61">
        <v>3.27</v>
      </c>
      <c r="G98" s="3" t="s">
        <v>12</v>
      </c>
      <c r="H98" s="3">
        <v>91</v>
      </c>
      <c r="I98" s="59">
        <v>0.19345599999999999</v>
      </c>
      <c r="J98" s="59">
        <v>0.176394</v>
      </c>
      <c r="K98" s="60">
        <v>17225.400000000001</v>
      </c>
      <c r="L98" s="60">
        <v>3038.5</v>
      </c>
      <c r="M98" s="61">
        <v>3.89</v>
      </c>
    </row>
    <row r="99" spans="1:13" x14ac:dyDescent="0.2">
      <c r="A99" s="3">
        <v>92</v>
      </c>
      <c r="B99" s="59">
        <v>0.27609</v>
      </c>
      <c r="C99" s="59">
        <v>0.24260000000000001</v>
      </c>
      <c r="D99" s="60">
        <v>5507.6</v>
      </c>
      <c r="E99" s="60">
        <v>1336.2</v>
      </c>
      <c r="F99" s="61">
        <v>3.04</v>
      </c>
      <c r="G99" s="3" t="s">
        <v>12</v>
      </c>
      <c r="H99" s="3">
        <v>92</v>
      </c>
      <c r="I99" s="59">
        <v>0.21332799999999999</v>
      </c>
      <c r="J99" s="59">
        <v>0.19276699999999999</v>
      </c>
      <c r="K99" s="60">
        <v>14187</v>
      </c>
      <c r="L99" s="60">
        <v>2734.8</v>
      </c>
      <c r="M99" s="61">
        <v>3.62</v>
      </c>
    </row>
    <row r="100" spans="1:13" x14ac:dyDescent="0.2">
      <c r="A100" s="3">
        <v>93</v>
      </c>
      <c r="B100" s="59">
        <v>0.29853299999999999</v>
      </c>
      <c r="C100" s="59">
        <v>0.25975900000000002</v>
      </c>
      <c r="D100" s="60">
        <v>4171.5</v>
      </c>
      <c r="E100" s="60">
        <v>1083.5999999999999</v>
      </c>
      <c r="F100" s="61">
        <v>2.85</v>
      </c>
      <c r="G100" s="3" t="s">
        <v>12</v>
      </c>
      <c r="H100" s="3">
        <v>93</v>
      </c>
      <c r="I100" s="59">
        <v>0.23513700000000001</v>
      </c>
      <c r="J100" s="59">
        <v>0.210401</v>
      </c>
      <c r="K100" s="60">
        <v>11452.2</v>
      </c>
      <c r="L100" s="60">
        <v>2409.5</v>
      </c>
      <c r="M100" s="61">
        <v>3.36</v>
      </c>
    </row>
    <row r="101" spans="1:13" x14ac:dyDescent="0.2">
      <c r="A101" s="3">
        <v>94</v>
      </c>
      <c r="B101" s="59">
        <v>0.31942199999999998</v>
      </c>
      <c r="C101" s="59">
        <v>0.27543200000000001</v>
      </c>
      <c r="D101" s="60">
        <v>3087.9</v>
      </c>
      <c r="E101" s="60">
        <v>850.5</v>
      </c>
      <c r="F101" s="61">
        <v>2.68</v>
      </c>
      <c r="G101" s="3" t="s">
        <v>12</v>
      </c>
      <c r="H101" s="3">
        <v>94</v>
      </c>
      <c r="I101" s="59">
        <v>0.26523799999999997</v>
      </c>
      <c r="J101" s="59">
        <v>0.234181</v>
      </c>
      <c r="K101" s="60">
        <v>9042.6</v>
      </c>
      <c r="L101" s="60">
        <v>2117.6</v>
      </c>
      <c r="M101" s="61">
        <v>3.12</v>
      </c>
    </row>
    <row r="102" spans="1:13" x14ac:dyDescent="0.2">
      <c r="A102" s="3">
        <v>95</v>
      </c>
      <c r="B102" s="59">
        <v>0.34891</v>
      </c>
      <c r="C102" s="59">
        <v>0.29708299999999999</v>
      </c>
      <c r="D102" s="60">
        <v>2237.4</v>
      </c>
      <c r="E102" s="60">
        <v>664.7</v>
      </c>
      <c r="F102" s="61">
        <v>2.5099999999999998</v>
      </c>
      <c r="G102" s="3" t="s">
        <v>12</v>
      </c>
      <c r="H102" s="3">
        <v>95</v>
      </c>
      <c r="I102" s="59">
        <v>0.28480100000000003</v>
      </c>
      <c r="J102" s="59">
        <v>0.24930099999999999</v>
      </c>
      <c r="K102" s="60">
        <v>6925</v>
      </c>
      <c r="L102" s="60">
        <v>1726.4</v>
      </c>
      <c r="M102" s="61">
        <v>2.92</v>
      </c>
    </row>
    <row r="103" spans="1:13" x14ac:dyDescent="0.2">
      <c r="A103" s="3">
        <v>96</v>
      </c>
      <c r="B103" s="59">
        <v>0.380353</v>
      </c>
      <c r="C103" s="59">
        <v>0.319577</v>
      </c>
      <c r="D103" s="60">
        <v>1572.7</v>
      </c>
      <c r="E103" s="60">
        <v>502.6</v>
      </c>
      <c r="F103" s="61">
        <v>2.36</v>
      </c>
      <c r="G103" s="3" t="s">
        <v>12</v>
      </c>
      <c r="H103" s="3">
        <v>96</v>
      </c>
      <c r="I103" s="59">
        <v>0.31504199999999999</v>
      </c>
      <c r="J103" s="59">
        <v>0.27216899999999999</v>
      </c>
      <c r="K103" s="60">
        <v>5198.6000000000004</v>
      </c>
      <c r="L103" s="60">
        <v>1414.9</v>
      </c>
      <c r="M103" s="61">
        <v>2.73</v>
      </c>
    </row>
    <row r="104" spans="1:13" x14ac:dyDescent="0.2">
      <c r="A104" s="3">
        <v>97</v>
      </c>
      <c r="B104" s="59">
        <v>0.40601700000000002</v>
      </c>
      <c r="C104" s="59">
        <v>0.337501</v>
      </c>
      <c r="D104" s="60">
        <v>1070.0999999999999</v>
      </c>
      <c r="E104" s="60">
        <v>361.2</v>
      </c>
      <c r="F104" s="61">
        <v>2.23</v>
      </c>
      <c r="G104" s="3" t="s">
        <v>12</v>
      </c>
      <c r="H104" s="3">
        <v>97</v>
      </c>
      <c r="I104" s="59">
        <v>0.33499000000000001</v>
      </c>
      <c r="J104" s="59">
        <v>0.28693099999999999</v>
      </c>
      <c r="K104" s="60">
        <v>3783.7</v>
      </c>
      <c r="L104" s="60">
        <v>1085.7</v>
      </c>
      <c r="M104" s="61">
        <v>2.56</v>
      </c>
    </row>
    <row r="105" spans="1:13" x14ac:dyDescent="0.2">
      <c r="A105" s="3">
        <v>98</v>
      </c>
      <c r="B105" s="59">
        <v>0.41002699999999997</v>
      </c>
      <c r="C105" s="59">
        <v>0.34026699999999999</v>
      </c>
      <c r="D105" s="60">
        <v>708.9</v>
      </c>
      <c r="E105" s="60">
        <v>241.2</v>
      </c>
      <c r="F105" s="61">
        <v>2.11</v>
      </c>
      <c r="G105" s="3" t="s">
        <v>12</v>
      </c>
      <c r="H105" s="3">
        <v>98</v>
      </c>
      <c r="I105" s="59">
        <v>0.36097200000000002</v>
      </c>
      <c r="J105" s="59">
        <v>0.305782</v>
      </c>
      <c r="K105" s="60">
        <v>2698</v>
      </c>
      <c r="L105" s="60">
        <v>825</v>
      </c>
      <c r="M105" s="61">
        <v>2.39</v>
      </c>
    </row>
    <row r="106" spans="1:13" x14ac:dyDescent="0.2">
      <c r="A106" s="3">
        <v>99</v>
      </c>
      <c r="B106" s="59">
        <v>0.46046900000000002</v>
      </c>
      <c r="C106" s="59">
        <v>0.37429299999999999</v>
      </c>
      <c r="D106" s="60">
        <v>467.7</v>
      </c>
      <c r="E106" s="60">
        <v>175.1</v>
      </c>
      <c r="F106" s="61">
        <v>1.94</v>
      </c>
      <c r="G106" s="3" t="s">
        <v>12</v>
      </c>
      <c r="H106" s="3">
        <v>99</v>
      </c>
      <c r="I106" s="59">
        <v>0.398397</v>
      </c>
      <c r="J106" s="59">
        <v>0.33221899999999999</v>
      </c>
      <c r="K106" s="60">
        <v>1873</v>
      </c>
      <c r="L106" s="60">
        <v>622.29999999999995</v>
      </c>
      <c r="M106" s="61">
        <v>2.2200000000000002</v>
      </c>
    </row>
    <row r="107" spans="1:13" x14ac:dyDescent="0.2">
      <c r="A107" s="3">
        <v>100</v>
      </c>
      <c r="B107" s="3">
        <v>0.48922700000000002</v>
      </c>
      <c r="C107" s="3">
        <v>0.39307500000000001</v>
      </c>
      <c r="D107" s="3">
        <v>292.7</v>
      </c>
      <c r="E107" s="3">
        <v>115</v>
      </c>
      <c r="F107" s="3">
        <v>1.8</v>
      </c>
      <c r="G107" s="3" t="s">
        <v>12</v>
      </c>
      <c r="H107" s="3">
        <v>100</v>
      </c>
      <c r="I107" s="3">
        <v>0.43568800000000002</v>
      </c>
      <c r="J107" s="3">
        <v>0.35775400000000002</v>
      </c>
      <c r="K107" s="3">
        <v>1250.8</v>
      </c>
      <c r="L107" s="3">
        <v>447.5</v>
      </c>
      <c r="M107" s="3">
        <v>2.08</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25</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6.8719999999999996E-3</v>
      </c>
      <c r="C7" s="59">
        <v>6.8490000000000001E-3</v>
      </c>
      <c r="D7" s="60">
        <v>100000</v>
      </c>
      <c r="E7" s="60">
        <v>684.9</v>
      </c>
      <c r="F7" s="61">
        <v>74.08</v>
      </c>
      <c r="G7" s="3" t="s">
        <v>12</v>
      </c>
      <c r="H7" s="3">
        <v>0</v>
      </c>
      <c r="I7" s="59">
        <v>5.4209999999999996E-3</v>
      </c>
      <c r="J7" s="59">
        <v>5.4070000000000003E-3</v>
      </c>
      <c r="K7" s="60">
        <v>100000</v>
      </c>
      <c r="L7" s="60">
        <v>540.70000000000005</v>
      </c>
      <c r="M7" s="61">
        <v>79.31</v>
      </c>
    </row>
    <row r="8" spans="1:13" x14ac:dyDescent="0.2">
      <c r="A8" s="3">
        <v>1</v>
      </c>
      <c r="B8" s="59">
        <v>5.0199999999999995E-4</v>
      </c>
      <c r="C8" s="59">
        <v>5.0199999999999995E-4</v>
      </c>
      <c r="D8" s="60">
        <v>99315.1</v>
      </c>
      <c r="E8" s="60">
        <v>49.9</v>
      </c>
      <c r="F8" s="61">
        <v>73.59</v>
      </c>
      <c r="G8" s="3" t="s">
        <v>12</v>
      </c>
      <c r="H8" s="3">
        <v>1</v>
      </c>
      <c r="I8" s="59">
        <v>4.5399999999999998E-4</v>
      </c>
      <c r="J8" s="59">
        <v>4.5399999999999998E-4</v>
      </c>
      <c r="K8" s="60">
        <v>99459.3</v>
      </c>
      <c r="L8" s="60">
        <v>45.1</v>
      </c>
      <c r="M8" s="61">
        <v>78.739999999999995</v>
      </c>
    </row>
    <row r="9" spans="1:13" x14ac:dyDescent="0.2">
      <c r="A9" s="3">
        <v>2</v>
      </c>
      <c r="B9" s="59">
        <v>3.0699999999999998E-4</v>
      </c>
      <c r="C9" s="59">
        <v>3.0699999999999998E-4</v>
      </c>
      <c r="D9" s="60">
        <v>99265.3</v>
      </c>
      <c r="E9" s="60">
        <v>30.5</v>
      </c>
      <c r="F9" s="61">
        <v>72.63</v>
      </c>
      <c r="G9" s="3" t="s">
        <v>12</v>
      </c>
      <c r="H9" s="3">
        <v>2</v>
      </c>
      <c r="I9" s="59">
        <v>2.6600000000000001E-4</v>
      </c>
      <c r="J9" s="59">
        <v>2.6600000000000001E-4</v>
      </c>
      <c r="K9" s="60">
        <v>99414.2</v>
      </c>
      <c r="L9" s="60">
        <v>26.4</v>
      </c>
      <c r="M9" s="61">
        <v>77.77</v>
      </c>
    </row>
    <row r="10" spans="1:13" x14ac:dyDescent="0.2">
      <c r="A10" s="3">
        <v>3</v>
      </c>
      <c r="B10" s="59">
        <v>2.3000000000000001E-4</v>
      </c>
      <c r="C10" s="59">
        <v>2.3000000000000001E-4</v>
      </c>
      <c r="D10" s="60">
        <v>99234.8</v>
      </c>
      <c r="E10" s="60">
        <v>22.8</v>
      </c>
      <c r="F10" s="61">
        <v>71.650000000000006</v>
      </c>
      <c r="G10" s="3" t="s">
        <v>12</v>
      </c>
      <c r="H10" s="3">
        <v>3</v>
      </c>
      <c r="I10" s="59">
        <v>1.7899999999999999E-4</v>
      </c>
      <c r="J10" s="59">
        <v>1.7899999999999999E-4</v>
      </c>
      <c r="K10" s="60">
        <v>99387.8</v>
      </c>
      <c r="L10" s="60">
        <v>17.8</v>
      </c>
      <c r="M10" s="61">
        <v>76.790000000000006</v>
      </c>
    </row>
    <row r="11" spans="1:13" x14ac:dyDescent="0.2">
      <c r="A11" s="3">
        <v>4</v>
      </c>
      <c r="B11" s="59">
        <v>1.95E-4</v>
      </c>
      <c r="C11" s="59">
        <v>1.95E-4</v>
      </c>
      <c r="D11" s="60">
        <v>99212</v>
      </c>
      <c r="E11" s="60">
        <v>19.399999999999999</v>
      </c>
      <c r="F11" s="61">
        <v>70.67</v>
      </c>
      <c r="G11" s="3" t="s">
        <v>12</v>
      </c>
      <c r="H11" s="3">
        <v>4</v>
      </c>
      <c r="I11" s="59">
        <v>1.3799999999999999E-4</v>
      </c>
      <c r="J11" s="59">
        <v>1.3799999999999999E-4</v>
      </c>
      <c r="K11" s="60">
        <v>99370</v>
      </c>
      <c r="L11" s="60">
        <v>13.7</v>
      </c>
      <c r="M11" s="61">
        <v>75.81</v>
      </c>
    </row>
    <row r="12" spans="1:13" x14ac:dyDescent="0.2">
      <c r="A12" s="3">
        <v>5</v>
      </c>
      <c r="B12" s="59">
        <v>1.6000000000000001E-4</v>
      </c>
      <c r="C12" s="59">
        <v>1.6000000000000001E-4</v>
      </c>
      <c r="D12" s="60">
        <v>99192.6</v>
      </c>
      <c r="E12" s="60">
        <v>15.8</v>
      </c>
      <c r="F12" s="61">
        <v>69.680000000000007</v>
      </c>
      <c r="G12" s="3" t="s">
        <v>12</v>
      </c>
      <c r="H12" s="3">
        <v>5</v>
      </c>
      <c r="I12" s="59">
        <v>1.4999999999999999E-4</v>
      </c>
      <c r="J12" s="59">
        <v>1.4999999999999999E-4</v>
      </c>
      <c r="K12" s="60">
        <v>99356.3</v>
      </c>
      <c r="L12" s="60">
        <v>14.9</v>
      </c>
      <c r="M12" s="61">
        <v>74.819999999999993</v>
      </c>
    </row>
    <row r="13" spans="1:13" x14ac:dyDescent="0.2">
      <c r="A13" s="3">
        <v>6</v>
      </c>
      <c r="B13" s="59">
        <v>1.5699999999999999E-4</v>
      </c>
      <c r="C13" s="59">
        <v>1.5699999999999999E-4</v>
      </c>
      <c r="D13" s="60">
        <v>99176.8</v>
      </c>
      <c r="E13" s="60">
        <v>15.6</v>
      </c>
      <c r="F13" s="61">
        <v>68.69</v>
      </c>
      <c r="G13" s="3" t="s">
        <v>12</v>
      </c>
      <c r="H13" s="3">
        <v>6</v>
      </c>
      <c r="I13" s="59">
        <v>1.2999999999999999E-4</v>
      </c>
      <c r="J13" s="59">
        <v>1.2999999999999999E-4</v>
      </c>
      <c r="K13" s="60">
        <v>99341.4</v>
      </c>
      <c r="L13" s="60">
        <v>13</v>
      </c>
      <c r="M13" s="61">
        <v>73.83</v>
      </c>
    </row>
    <row r="14" spans="1:13" x14ac:dyDescent="0.2">
      <c r="A14" s="3">
        <v>7</v>
      </c>
      <c r="B14" s="59">
        <v>1.35E-4</v>
      </c>
      <c r="C14" s="59">
        <v>1.35E-4</v>
      </c>
      <c r="D14" s="60">
        <v>99161.2</v>
      </c>
      <c r="E14" s="60">
        <v>13.4</v>
      </c>
      <c r="F14" s="61">
        <v>67.7</v>
      </c>
      <c r="G14" s="3" t="s">
        <v>12</v>
      </c>
      <c r="H14" s="3">
        <v>7</v>
      </c>
      <c r="I14" s="59">
        <v>9.7E-5</v>
      </c>
      <c r="J14" s="59">
        <v>9.7E-5</v>
      </c>
      <c r="K14" s="60">
        <v>99328.4</v>
      </c>
      <c r="L14" s="60">
        <v>9.6</v>
      </c>
      <c r="M14" s="61">
        <v>72.84</v>
      </c>
    </row>
    <row r="15" spans="1:13" x14ac:dyDescent="0.2">
      <c r="A15" s="3">
        <v>8</v>
      </c>
      <c r="B15" s="59">
        <v>1.56E-4</v>
      </c>
      <c r="C15" s="59">
        <v>1.56E-4</v>
      </c>
      <c r="D15" s="60">
        <v>99147.8</v>
      </c>
      <c r="E15" s="60">
        <v>15.5</v>
      </c>
      <c r="F15" s="61">
        <v>66.709999999999994</v>
      </c>
      <c r="G15" s="3" t="s">
        <v>12</v>
      </c>
      <c r="H15" s="3">
        <v>8</v>
      </c>
      <c r="I15" s="59">
        <v>9.3999999999999994E-5</v>
      </c>
      <c r="J15" s="59">
        <v>9.3999999999999994E-5</v>
      </c>
      <c r="K15" s="60">
        <v>99318.9</v>
      </c>
      <c r="L15" s="60">
        <v>9.3000000000000007</v>
      </c>
      <c r="M15" s="61">
        <v>71.849999999999994</v>
      </c>
    </row>
    <row r="16" spans="1:13" x14ac:dyDescent="0.2">
      <c r="A16" s="3">
        <v>9</v>
      </c>
      <c r="B16" s="59">
        <v>1.6200000000000001E-4</v>
      </c>
      <c r="C16" s="59">
        <v>1.6200000000000001E-4</v>
      </c>
      <c r="D16" s="60">
        <v>99132.3</v>
      </c>
      <c r="E16" s="60">
        <v>16</v>
      </c>
      <c r="F16" s="61">
        <v>65.72</v>
      </c>
      <c r="G16" s="3" t="s">
        <v>12</v>
      </c>
      <c r="H16" s="3">
        <v>9</v>
      </c>
      <c r="I16" s="59">
        <v>1.0900000000000001E-4</v>
      </c>
      <c r="J16" s="59">
        <v>1.0900000000000001E-4</v>
      </c>
      <c r="K16" s="60">
        <v>99309.5</v>
      </c>
      <c r="L16" s="60">
        <v>10.8</v>
      </c>
      <c r="M16" s="61">
        <v>70.849999999999994</v>
      </c>
    </row>
    <row r="17" spans="1:13" x14ac:dyDescent="0.2">
      <c r="A17" s="3">
        <v>10</v>
      </c>
      <c r="B17" s="59">
        <v>1.4899999999999999E-4</v>
      </c>
      <c r="C17" s="59">
        <v>1.4899999999999999E-4</v>
      </c>
      <c r="D17" s="60">
        <v>99116.3</v>
      </c>
      <c r="E17" s="60">
        <v>14.8</v>
      </c>
      <c r="F17" s="61">
        <v>64.73</v>
      </c>
      <c r="G17" s="3" t="s">
        <v>12</v>
      </c>
      <c r="H17" s="3">
        <v>10</v>
      </c>
      <c r="I17" s="59">
        <v>1.13E-4</v>
      </c>
      <c r="J17" s="59">
        <v>1.13E-4</v>
      </c>
      <c r="K17" s="60">
        <v>99298.7</v>
      </c>
      <c r="L17" s="60">
        <v>11.3</v>
      </c>
      <c r="M17" s="61">
        <v>69.86</v>
      </c>
    </row>
    <row r="18" spans="1:13" x14ac:dyDescent="0.2">
      <c r="A18" s="3">
        <v>11</v>
      </c>
      <c r="B18" s="59">
        <v>1.66E-4</v>
      </c>
      <c r="C18" s="59">
        <v>1.66E-4</v>
      </c>
      <c r="D18" s="60">
        <v>99101.5</v>
      </c>
      <c r="E18" s="60">
        <v>16.399999999999999</v>
      </c>
      <c r="F18" s="61">
        <v>63.74</v>
      </c>
      <c r="G18" s="3" t="s">
        <v>12</v>
      </c>
      <c r="H18" s="3">
        <v>11</v>
      </c>
      <c r="I18" s="59">
        <v>1.06E-4</v>
      </c>
      <c r="J18" s="59">
        <v>1.06E-4</v>
      </c>
      <c r="K18" s="60">
        <v>99287.5</v>
      </c>
      <c r="L18" s="60">
        <v>10.6</v>
      </c>
      <c r="M18" s="61">
        <v>68.87</v>
      </c>
    </row>
    <row r="19" spans="1:13" x14ac:dyDescent="0.2">
      <c r="A19" s="3">
        <v>12</v>
      </c>
      <c r="B19" s="59">
        <v>2.12E-4</v>
      </c>
      <c r="C19" s="59">
        <v>2.12E-4</v>
      </c>
      <c r="D19" s="60">
        <v>99085.1</v>
      </c>
      <c r="E19" s="60">
        <v>21</v>
      </c>
      <c r="F19" s="61">
        <v>62.75</v>
      </c>
      <c r="G19" s="3" t="s">
        <v>12</v>
      </c>
      <c r="H19" s="3">
        <v>12</v>
      </c>
      <c r="I19" s="59">
        <v>1.18E-4</v>
      </c>
      <c r="J19" s="59">
        <v>1.18E-4</v>
      </c>
      <c r="K19" s="60">
        <v>99276.9</v>
      </c>
      <c r="L19" s="60">
        <v>11.7</v>
      </c>
      <c r="M19" s="61">
        <v>67.88</v>
      </c>
    </row>
    <row r="20" spans="1:13" x14ac:dyDescent="0.2">
      <c r="A20" s="3">
        <v>13</v>
      </c>
      <c r="B20" s="59">
        <v>2.1699999999999999E-4</v>
      </c>
      <c r="C20" s="59">
        <v>2.1699999999999999E-4</v>
      </c>
      <c r="D20" s="60">
        <v>99064.1</v>
      </c>
      <c r="E20" s="60">
        <v>21.5</v>
      </c>
      <c r="F20" s="61">
        <v>61.77</v>
      </c>
      <c r="G20" s="3" t="s">
        <v>12</v>
      </c>
      <c r="H20" s="3">
        <v>13</v>
      </c>
      <c r="I20" s="59">
        <v>1.4300000000000001E-4</v>
      </c>
      <c r="J20" s="59">
        <v>1.4300000000000001E-4</v>
      </c>
      <c r="K20" s="60">
        <v>99265.2</v>
      </c>
      <c r="L20" s="60">
        <v>14.2</v>
      </c>
      <c r="M20" s="61">
        <v>66.88</v>
      </c>
    </row>
    <row r="21" spans="1:13" x14ac:dyDescent="0.2">
      <c r="A21" s="3">
        <v>14</v>
      </c>
      <c r="B21" s="59">
        <v>2.7799999999999998E-4</v>
      </c>
      <c r="C21" s="59">
        <v>2.7799999999999998E-4</v>
      </c>
      <c r="D21" s="60">
        <v>99042.6</v>
      </c>
      <c r="E21" s="60">
        <v>27.5</v>
      </c>
      <c r="F21" s="61">
        <v>60.78</v>
      </c>
      <c r="G21" s="3" t="s">
        <v>12</v>
      </c>
      <c r="H21" s="3">
        <v>14</v>
      </c>
      <c r="I21" s="59">
        <v>1.92E-4</v>
      </c>
      <c r="J21" s="59">
        <v>1.92E-4</v>
      </c>
      <c r="K21" s="60">
        <v>99251.1</v>
      </c>
      <c r="L21" s="60">
        <v>19</v>
      </c>
      <c r="M21" s="61">
        <v>65.89</v>
      </c>
    </row>
    <row r="22" spans="1:13" x14ac:dyDescent="0.2">
      <c r="A22" s="3">
        <v>15</v>
      </c>
      <c r="B22" s="59">
        <v>3.3300000000000002E-4</v>
      </c>
      <c r="C22" s="59">
        <v>3.3300000000000002E-4</v>
      </c>
      <c r="D22" s="60">
        <v>99015.1</v>
      </c>
      <c r="E22" s="60">
        <v>33</v>
      </c>
      <c r="F22" s="61">
        <v>59.8</v>
      </c>
      <c r="G22" s="3" t="s">
        <v>12</v>
      </c>
      <c r="H22" s="3">
        <v>15</v>
      </c>
      <c r="I22" s="59">
        <v>2.04E-4</v>
      </c>
      <c r="J22" s="59">
        <v>2.04E-4</v>
      </c>
      <c r="K22" s="60">
        <v>99232</v>
      </c>
      <c r="L22" s="60">
        <v>20.2</v>
      </c>
      <c r="M22" s="61">
        <v>64.91</v>
      </c>
    </row>
    <row r="23" spans="1:13" x14ac:dyDescent="0.2">
      <c r="A23" s="3">
        <v>16</v>
      </c>
      <c r="B23" s="59">
        <v>4.0900000000000002E-4</v>
      </c>
      <c r="C23" s="59">
        <v>4.0900000000000002E-4</v>
      </c>
      <c r="D23" s="60">
        <v>98982.1</v>
      </c>
      <c r="E23" s="60">
        <v>40.5</v>
      </c>
      <c r="F23" s="61">
        <v>58.82</v>
      </c>
      <c r="G23" s="3" t="s">
        <v>12</v>
      </c>
      <c r="H23" s="3">
        <v>16</v>
      </c>
      <c r="I23" s="59">
        <v>2.41E-4</v>
      </c>
      <c r="J23" s="59">
        <v>2.41E-4</v>
      </c>
      <c r="K23" s="60">
        <v>99211.8</v>
      </c>
      <c r="L23" s="60">
        <v>23.9</v>
      </c>
      <c r="M23" s="61">
        <v>63.92</v>
      </c>
    </row>
    <row r="24" spans="1:13" x14ac:dyDescent="0.2">
      <c r="A24" s="3">
        <v>17</v>
      </c>
      <c r="B24" s="59">
        <v>6.9399999999999996E-4</v>
      </c>
      <c r="C24" s="59">
        <v>6.9399999999999996E-4</v>
      </c>
      <c r="D24" s="60">
        <v>98941.6</v>
      </c>
      <c r="E24" s="60">
        <v>68.7</v>
      </c>
      <c r="F24" s="61">
        <v>57.84</v>
      </c>
      <c r="G24" s="3" t="s">
        <v>12</v>
      </c>
      <c r="H24" s="3">
        <v>17</v>
      </c>
      <c r="I24" s="59">
        <v>2.7700000000000001E-4</v>
      </c>
      <c r="J24" s="59">
        <v>2.7700000000000001E-4</v>
      </c>
      <c r="K24" s="60">
        <v>99187.9</v>
      </c>
      <c r="L24" s="60">
        <v>27.5</v>
      </c>
      <c r="M24" s="61">
        <v>62.93</v>
      </c>
    </row>
    <row r="25" spans="1:13" x14ac:dyDescent="0.2">
      <c r="A25" s="3">
        <v>18</v>
      </c>
      <c r="B25" s="59">
        <v>8.3199999999999995E-4</v>
      </c>
      <c r="C25" s="59">
        <v>8.3199999999999995E-4</v>
      </c>
      <c r="D25" s="60">
        <v>98873</v>
      </c>
      <c r="E25" s="60">
        <v>82.3</v>
      </c>
      <c r="F25" s="61">
        <v>56.88</v>
      </c>
      <c r="G25" s="3" t="s">
        <v>12</v>
      </c>
      <c r="H25" s="3">
        <v>18</v>
      </c>
      <c r="I25" s="59">
        <v>2.9500000000000001E-4</v>
      </c>
      <c r="J25" s="59">
        <v>2.9500000000000001E-4</v>
      </c>
      <c r="K25" s="60">
        <v>99160.4</v>
      </c>
      <c r="L25" s="60">
        <v>29.2</v>
      </c>
      <c r="M25" s="61">
        <v>61.95</v>
      </c>
    </row>
    <row r="26" spans="1:13" x14ac:dyDescent="0.2">
      <c r="A26" s="3">
        <v>19</v>
      </c>
      <c r="B26" s="59">
        <v>8.5499999999999997E-4</v>
      </c>
      <c r="C26" s="59">
        <v>8.5499999999999997E-4</v>
      </c>
      <c r="D26" s="60">
        <v>98790.7</v>
      </c>
      <c r="E26" s="60">
        <v>84.4</v>
      </c>
      <c r="F26" s="61">
        <v>55.93</v>
      </c>
      <c r="G26" s="3" t="s">
        <v>12</v>
      </c>
      <c r="H26" s="3">
        <v>19</v>
      </c>
      <c r="I26" s="59">
        <v>3.1500000000000001E-4</v>
      </c>
      <c r="J26" s="59">
        <v>3.1500000000000001E-4</v>
      </c>
      <c r="K26" s="60">
        <v>99131.199999999997</v>
      </c>
      <c r="L26" s="60">
        <v>31.2</v>
      </c>
      <c r="M26" s="61">
        <v>60.97</v>
      </c>
    </row>
    <row r="27" spans="1:13" x14ac:dyDescent="0.2">
      <c r="A27" s="3">
        <v>20</v>
      </c>
      <c r="B27" s="59">
        <v>8.8500000000000004E-4</v>
      </c>
      <c r="C27" s="59">
        <v>8.8500000000000004E-4</v>
      </c>
      <c r="D27" s="60">
        <v>98706.3</v>
      </c>
      <c r="E27" s="60">
        <v>87.3</v>
      </c>
      <c r="F27" s="61">
        <v>54.97</v>
      </c>
      <c r="G27" s="3" t="s">
        <v>12</v>
      </c>
      <c r="H27" s="3">
        <v>20</v>
      </c>
      <c r="I27" s="59">
        <v>2.8800000000000001E-4</v>
      </c>
      <c r="J27" s="59">
        <v>2.8800000000000001E-4</v>
      </c>
      <c r="K27" s="60">
        <v>99100</v>
      </c>
      <c r="L27" s="60">
        <v>28.5</v>
      </c>
      <c r="M27" s="61">
        <v>59.99</v>
      </c>
    </row>
    <row r="28" spans="1:13" x14ac:dyDescent="0.2">
      <c r="A28" s="3">
        <v>21</v>
      </c>
      <c r="B28" s="59">
        <v>9.4399999999999996E-4</v>
      </c>
      <c r="C28" s="59">
        <v>9.4300000000000004E-4</v>
      </c>
      <c r="D28" s="60">
        <v>98619</v>
      </c>
      <c r="E28" s="60">
        <v>93</v>
      </c>
      <c r="F28" s="61">
        <v>54.02</v>
      </c>
      <c r="G28" s="3" t="s">
        <v>12</v>
      </c>
      <c r="H28" s="3">
        <v>21</v>
      </c>
      <c r="I28" s="59">
        <v>3.3399999999999999E-4</v>
      </c>
      <c r="J28" s="59">
        <v>3.3399999999999999E-4</v>
      </c>
      <c r="K28" s="60">
        <v>99071.5</v>
      </c>
      <c r="L28" s="60">
        <v>33</v>
      </c>
      <c r="M28" s="61">
        <v>59.01</v>
      </c>
    </row>
    <row r="29" spans="1:13" x14ac:dyDescent="0.2">
      <c r="A29" s="3">
        <v>22</v>
      </c>
      <c r="B29" s="59">
        <v>9.0700000000000004E-4</v>
      </c>
      <c r="C29" s="59">
        <v>9.0700000000000004E-4</v>
      </c>
      <c r="D29" s="60">
        <v>98525.9</v>
      </c>
      <c r="E29" s="60">
        <v>89.3</v>
      </c>
      <c r="F29" s="61">
        <v>53.07</v>
      </c>
      <c r="G29" s="3" t="s">
        <v>12</v>
      </c>
      <c r="H29" s="3">
        <v>22</v>
      </c>
      <c r="I29" s="59">
        <v>3.0499999999999999E-4</v>
      </c>
      <c r="J29" s="59">
        <v>3.0499999999999999E-4</v>
      </c>
      <c r="K29" s="60">
        <v>99038.399999999994</v>
      </c>
      <c r="L29" s="60">
        <v>30.2</v>
      </c>
      <c r="M29" s="61">
        <v>58.03</v>
      </c>
    </row>
    <row r="30" spans="1:13" x14ac:dyDescent="0.2">
      <c r="A30" s="3">
        <v>23</v>
      </c>
      <c r="B30" s="59">
        <v>8.7799999999999998E-4</v>
      </c>
      <c r="C30" s="59">
        <v>8.7699999999999996E-4</v>
      </c>
      <c r="D30" s="60">
        <v>98436.6</v>
      </c>
      <c r="E30" s="60">
        <v>86.3</v>
      </c>
      <c r="F30" s="61">
        <v>52.12</v>
      </c>
      <c r="G30" s="3" t="s">
        <v>12</v>
      </c>
      <c r="H30" s="3">
        <v>23</v>
      </c>
      <c r="I30" s="59">
        <v>3.19E-4</v>
      </c>
      <c r="J30" s="59">
        <v>3.1799999999999998E-4</v>
      </c>
      <c r="K30" s="60">
        <v>99008.2</v>
      </c>
      <c r="L30" s="60">
        <v>31.5</v>
      </c>
      <c r="M30" s="61">
        <v>57.04</v>
      </c>
    </row>
    <row r="31" spans="1:13" x14ac:dyDescent="0.2">
      <c r="A31" s="3">
        <v>24</v>
      </c>
      <c r="B31" s="59">
        <v>8.92E-4</v>
      </c>
      <c r="C31" s="59">
        <v>8.9099999999999997E-4</v>
      </c>
      <c r="D31" s="60">
        <v>98350.3</v>
      </c>
      <c r="E31" s="60">
        <v>87.7</v>
      </c>
      <c r="F31" s="61">
        <v>51.17</v>
      </c>
      <c r="G31" s="3" t="s">
        <v>12</v>
      </c>
      <c r="H31" s="3">
        <v>24</v>
      </c>
      <c r="I31" s="59">
        <v>3.19E-4</v>
      </c>
      <c r="J31" s="59">
        <v>3.19E-4</v>
      </c>
      <c r="K31" s="60">
        <v>98976.7</v>
      </c>
      <c r="L31" s="60">
        <v>31.6</v>
      </c>
      <c r="M31" s="61">
        <v>56.06</v>
      </c>
    </row>
    <row r="32" spans="1:13" x14ac:dyDescent="0.2">
      <c r="A32" s="3">
        <v>25</v>
      </c>
      <c r="B32" s="59">
        <v>9.1399999999999999E-4</v>
      </c>
      <c r="C32" s="59">
        <v>9.1299999999999997E-4</v>
      </c>
      <c r="D32" s="60">
        <v>98262.6</v>
      </c>
      <c r="E32" s="60">
        <v>89.7</v>
      </c>
      <c r="F32" s="61">
        <v>50.21</v>
      </c>
      <c r="G32" s="3" t="s">
        <v>12</v>
      </c>
      <c r="H32" s="3">
        <v>25</v>
      </c>
      <c r="I32" s="59">
        <v>3.2600000000000001E-4</v>
      </c>
      <c r="J32" s="59">
        <v>3.2600000000000001E-4</v>
      </c>
      <c r="K32" s="60">
        <v>98945.1</v>
      </c>
      <c r="L32" s="60">
        <v>32.299999999999997</v>
      </c>
      <c r="M32" s="61">
        <v>55.08</v>
      </c>
    </row>
    <row r="33" spans="1:13" x14ac:dyDescent="0.2">
      <c r="A33" s="3">
        <v>26</v>
      </c>
      <c r="B33" s="59">
        <v>9.2100000000000005E-4</v>
      </c>
      <c r="C33" s="59">
        <v>9.2100000000000005E-4</v>
      </c>
      <c r="D33" s="60">
        <v>98172.9</v>
      </c>
      <c r="E33" s="60">
        <v>90.4</v>
      </c>
      <c r="F33" s="61">
        <v>49.26</v>
      </c>
      <c r="G33" s="3" t="s">
        <v>12</v>
      </c>
      <c r="H33" s="3">
        <v>26</v>
      </c>
      <c r="I33" s="59">
        <v>3.5799999999999997E-4</v>
      </c>
      <c r="J33" s="59">
        <v>3.5799999999999997E-4</v>
      </c>
      <c r="K33" s="60">
        <v>98912.8</v>
      </c>
      <c r="L33" s="60">
        <v>35.4</v>
      </c>
      <c r="M33" s="61">
        <v>54.1</v>
      </c>
    </row>
    <row r="34" spans="1:13" x14ac:dyDescent="0.2">
      <c r="A34" s="3">
        <v>27</v>
      </c>
      <c r="B34" s="59">
        <v>9.5399999999999999E-4</v>
      </c>
      <c r="C34" s="59">
        <v>9.5399999999999999E-4</v>
      </c>
      <c r="D34" s="60">
        <v>98082.5</v>
      </c>
      <c r="E34" s="60">
        <v>93.5</v>
      </c>
      <c r="F34" s="61">
        <v>48.3</v>
      </c>
      <c r="G34" s="3" t="s">
        <v>12</v>
      </c>
      <c r="H34" s="3">
        <v>27</v>
      </c>
      <c r="I34" s="59">
        <v>4.15E-4</v>
      </c>
      <c r="J34" s="59">
        <v>4.15E-4</v>
      </c>
      <c r="K34" s="60">
        <v>98877.5</v>
      </c>
      <c r="L34" s="60">
        <v>41.1</v>
      </c>
      <c r="M34" s="61">
        <v>53.12</v>
      </c>
    </row>
    <row r="35" spans="1:13" x14ac:dyDescent="0.2">
      <c r="A35" s="3">
        <v>28</v>
      </c>
      <c r="B35" s="59">
        <v>9.8799999999999995E-4</v>
      </c>
      <c r="C35" s="59">
        <v>9.8700000000000003E-4</v>
      </c>
      <c r="D35" s="60">
        <v>97989</v>
      </c>
      <c r="E35" s="60">
        <v>96.7</v>
      </c>
      <c r="F35" s="61">
        <v>47.35</v>
      </c>
      <c r="G35" s="3" t="s">
        <v>12</v>
      </c>
      <c r="H35" s="3">
        <v>28</v>
      </c>
      <c r="I35" s="59">
        <v>3.88E-4</v>
      </c>
      <c r="J35" s="59">
        <v>3.8699999999999997E-4</v>
      </c>
      <c r="K35" s="60">
        <v>98836.4</v>
      </c>
      <c r="L35" s="60">
        <v>38.299999999999997</v>
      </c>
      <c r="M35" s="61">
        <v>52.14</v>
      </c>
    </row>
    <row r="36" spans="1:13" x14ac:dyDescent="0.2">
      <c r="A36" s="3">
        <v>29</v>
      </c>
      <c r="B36" s="59">
        <v>9.7799999999999992E-4</v>
      </c>
      <c r="C36" s="59">
        <v>9.77E-4</v>
      </c>
      <c r="D36" s="60">
        <v>97892.2</v>
      </c>
      <c r="E36" s="60">
        <v>95.7</v>
      </c>
      <c r="F36" s="61">
        <v>46.39</v>
      </c>
      <c r="G36" s="3" t="s">
        <v>12</v>
      </c>
      <c r="H36" s="3">
        <v>29</v>
      </c>
      <c r="I36" s="59">
        <v>4.1399999999999998E-4</v>
      </c>
      <c r="J36" s="59">
        <v>4.1399999999999998E-4</v>
      </c>
      <c r="K36" s="60">
        <v>98798.1</v>
      </c>
      <c r="L36" s="60">
        <v>40.9</v>
      </c>
      <c r="M36" s="61">
        <v>51.16</v>
      </c>
    </row>
    <row r="37" spans="1:13" x14ac:dyDescent="0.2">
      <c r="A37" s="3">
        <v>30</v>
      </c>
      <c r="B37" s="59">
        <v>1.0430000000000001E-3</v>
      </c>
      <c r="C37" s="59">
        <v>1.042E-3</v>
      </c>
      <c r="D37" s="60">
        <v>97796.6</v>
      </c>
      <c r="E37" s="60">
        <v>102</v>
      </c>
      <c r="F37" s="61">
        <v>45.44</v>
      </c>
      <c r="G37" s="3" t="s">
        <v>12</v>
      </c>
      <c r="H37" s="3">
        <v>30</v>
      </c>
      <c r="I37" s="59">
        <v>4.5300000000000001E-4</v>
      </c>
      <c r="J37" s="59">
        <v>4.5300000000000001E-4</v>
      </c>
      <c r="K37" s="60">
        <v>98757.2</v>
      </c>
      <c r="L37" s="60">
        <v>44.8</v>
      </c>
      <c r="M37" s="61">
        <v>50.18</v>
      </c>
    </row>
    <row r="38" spans="1:13" x14ac:dyDescent="0.2">
      <c r="A38" s="3">
        <v>31</v>
      </c>
      <c r="B38" s="59">
        <v>1.109E-3</v>
      </c>
      <c r="C38" s="59">
        <v>1.108E-3</v>
      </c>
      <c r="D38" s="60">
        <v>97694.6</v>
      </c>
      <c r="E38" s="60">
        <v>108.2</v>
      </c>
      <c r="F38" s="61">
        <v>44.48</v>
      </c>
      <c r="G38" s="3" t="s">
        <v>12</v>
      </c>
      <c r="H38" s="3">
        <v>31</v>
      </c>
      <c r="I38" s="59">
        <v>4.66E-4</v>
      </c>
      <c r="J38" s="59">
        <v>4.66E-4</v>
      </c>
      <c r="K38" s="60">
        <v>98712.4</v>
      </c>
      <c r="L38" s="60">
        <v>46</v>
      </c>
      <c r="M38" s="61">
        <v>49.2</v>
      </c>
    </row>
    <row r="39" spans="1:13" x14ac:dyDescent="0.2">
      <c r="A39" s="3">
        <v>32</v>
      </c>
      <c r="B39" s="59">
        <v>1.1249999999999999E-3</v>
      </c>
      <c r="C39" s="59">
        <v>1.124E-3</v>
      </c>
      <c r="D39" s="60">
        <v>97586.4</v>
      </c>
      <c r="E39" s="60">
        <v>109.7</v>
      </c>
      <c r="F39" s="61">
        <v>43.53</v>
      </c>
      <c r="G39" s="3" t="s">
        <v>12</v>
      </c>
      <c r="H39" s="3">
        <v>32</v>
      </c>
      <c r="I39" s="59">
        <v>5.6300000000000002E-4</v>
      </c>
      <c r="J39" s="59">
        <v>5.6300000000000002E-4</v>
      </c>
      <c r="K39" s="60">
        <v>98666.4</v>
      </c>
      <c r="L39" s="60">
        <v>55.5</v>
      </c>
      <c r="M39" s="61">
        <v>48.22</v>
      </c>
    </row>
    <row r="40" spans="1:13" x14ac:dyDescent="0.2">
      <c r="A40" s="3">
        <v>33</v>
      </c>
      <c r="B40" s="59">
        <v>1.1559999999999999E-3</v>
      </c>
      <c r="C40" s="59">
        <v>1.155E-3</v>
      </c>
      <c r="D40" s="60">
        <v>97476.7</v>
      </c>
      <c r="E40" s="60">
        <v>112.6</v>
      </c>
      <c r="F40" s="61">
        <v>42.58</v>
      </c>
      <c r="G40" s="3" t="s">
        <v>12</v>
      </c>
      <c r="H40" s="3">
        <v>33</v>
      </c>
      <c r="I40" s="59">
        <v>6.0300000000000002E-4</v>
      </c>
      <c r="J40" s="59">
        <v>6.0300000000000002E-4</v>
      </c>
      <c r="K40" s="60">
        <v>98610.9</v>
      </c>
      <c r="L40" s="60">
        <v>59.4</v>
      </c>
      <c r="M40" s="61">
        <v>47.25</v>
      </c>
    </row>
    <row r="41" spans="1:13" x14ac:dyDescent="0.2">
      <c r="A41" s="3">
        <v>34</v>
      </c>
      <c r="B41" s="59">
        <v>1.1900000000000001E-3</v>
      </c>
      <c r="C41" s="59">
        <v>1.189E-3</v>
      </c>
      <c r="D41" s="60">
        <v>97364.1</v>
      </c>
      <c r="E41" s="60">
        <v>115.8</v>
      </c>
      <c r="F41" s="61">
        <v>41.63</v>
      </c>
      <c r="G41" s="3" t="s">
        <v>12</v>
      </c>
      <c r="H41" s="3">
        <v>34</v>
      </c>
      <c r="I41" s="59">
        <v>6.1899999999999998E-4</v>
      </c>
      <c r="J41" s="59">
        <v>6.1899999999999998E-4</v>
      </c>
      <c r="K41" s="60">
        <v>98551.5</v>
      </c>
      <c r="L41" s="60">
        <v>61</v>
      </c>
      <c r="M41" s="61">
        <v>46.28</v>
      </c>
    </row>
    <row r="42" spans="1:13" x14ac:dyDescent="0.2">
      <c r="A42" s="3">
        <v>35</v>
      </c>
      <c r="B42" s="59">
        <v>1.214E-3</v>
      </c>
      <c r="C42" s="59">
        <v>1.2130000000000001E-3</v>
      </c>
      <c r="D42" s="60">
        <v>97248.3</v>
      </c>
      <c r="E42" s="60">
        <v>118</v>
      </c>
      <c r="F42" s="61">
        <v>40.68</v>
      </c>
      <c r="G42" s="3" t="s">
        <v>12</v>
      </c>
      <c r="H42" s="3">
        <v>35</v>
      </c>
      <c r="I42" s="59">
        <v>6.9499999999999998E-4</v>
      </c>
      <c r="J42" s="59">
        <v>6.9499999999999998E-4</v>
      </c>
      <c r="K42" s="60">
        <v>98490.5</v>
      </c>
      <c r="L42" s="60">
        <v>68.400000000000006</v>
      </c>
      <c r="M42" s="61">
        <v>45.31</v>
      </c>
    </row>
    <row r="43" spans="1:13" x14ac:dyDescent="0.2">
      <c r="A43" s="3">
        <v>36</v>
      </c>
      <c r="B43" s="59">
        <v>1.2979999999999999E-3</v>
      </c>
      <c r="C43" s="59">
        <v>1.2979999999999999E-3</v>
      </c>
      <c r="D43" s="60">
        <v>97130.3</v>
      </c>
      <c r="E43" s="60">
        <v>126</v>
      </c>
      <c r="F43" s="61">
        <v>39.729999999999997</v>
      </c>
      <c r="G43" s="3" t="s">
        <v>12</v>
      </c>
      <c r="H43" s="3">
        <v>36</v>
      </c>
      <c r="I43" s="59">
        <v>7.3899999999999997E-4</v>
      </c>
      <c r="J43" s="59">
        <v>7.3899999999999997E-4</v>
      </c>
      <c r="K43" s="60">
        <v>98422</v>
      </c>
      <c r="L43" s="60">
        <v>72.7</v>
      </c>
      <c r="M43" s="61">
        <v>44.34</v>
      </c>
    </row>
    <row r="44" spans="1:13" x14ac:dyDescent="0.2">
      <c r="A44" s="3">
        <v>37</v>
      </c>
      <c r="B44" s="59">
        <v>1.3389999999999999E-3</v>
      </c>
      <c r="C44" s="59">
        <v>1.338E-3</v>
      </c>
      <c r="D44" s="60">
        <v>97004.3</v>
      </c>
      <c r="E44" s="60">
        <v>129.80000000000001</v>
      </c>
      <c r="F44" s="61">
        <v>38.78</v>
      </c>
      <c r="G44" s="3" t="s">
        <v>12</v>
      </c>
      <c r="H44" s="3">
        <v>37</v>
      </c>
      <c r="I44" s="59">
        <v>7.9799999999999999E-4</v>
      </c>
      <c r="J44" s="59">
        <v>7.9799999999999999E-4</v>
      </c>
      <c r="K44" s="60">
        <v>98349.3</v>
      </c>
      <c r="L44" s="60">
        <v>78.5</v>
      </c>
      <c r="M44" s="61">
        <v>43.37</v>
      </c>
    </row>
    <row r="45" spans="1:13" x14ac:dyDescent="0.2">
      <c r="A45" s="3">
        <v>38</v>
      </c>
      <c r="B45" s="59">
        <v>1.4480000000000001E-3</v>
      </c>
      <c r="C45" s="59">
        <v>1.4469999999999999E-3</v>
      </c>
      <c r="D45" s="60">
        <v>96874.4</v>
      </c>
      <c r="E45" s="60">
        <v>140.19999999999999</v>
      </c>
      <c r="F45" s="61">
        <v>37.83</v>
      </c>
      <c r="G45" s="3" t="s">
        <v>12</v>
      </c>
      <c r="H45" s="3">
        <v>38</v>
      </c>
      <c r="I45" s="59">
        <v>9.0499999999999999E-4</v>
      </c>
      <c r="J45" s="59">
        <v>9.0499999999999999E-4</v>
      </c>
      <c r="K45" s="60">
        <v>98270.8</v>
      </c>
      <c r="L45" s="60">
        <v>88.9</v>
      </c>
      <c r="M45" s="61">
        <v>42.4</v>
      </c>
    </row>
    <row r="46" spans="1:13" x14ac:dyDescent="0.2">
      <c r="A46" s="3">
        <v>39</v>
      </c>
      <c r="B46" s="59">
        <v>1.645E-3</v>
      </c>
      <c r="C46" s="59">
        <v>1.6440000000000001E-3</v>
      </c>
      <c r="D46" s="60">
        <v>96734.2</v>
      </c>
      <c r="E46" s="60">
        <v>159</v>
      </c>
      <c r="F46" s="61">
        <v>36.880000000000003</v>
      </c>
      <c r="G46" s="3" t="s">
        <v>12</v>
      </c>
      <c r="H46" s="3">
        <v>39</v>
      </c>
      <c r="I46" s="59">
        <v>9.990000000000001E-4</v>
      </c>
      <c r="J46" s="59">
        <v>9.990000000000001E-4</v>
      </c>
      <c r="K46" s="60">
        <v>98181.9</v>
      </c>
      <c r="L46" s="60">
        <v>98.1</v>
      </c>
      <c r="M46" s="61">
        <v>41.44</v>
      </c>
    </row>
    <row r="47" spans="1:13" x14ac:dyDescent="0.2">
      <c r="A47" s="3">
        <v>40</v>
      </c>
      <c r="B47" s="59">
        <v>1.774E-3</v>
      </c>
      <c r="C47" s="59">
        <v>1.7730000000000001E-3</v>
      </c>
      <c r="D47" s="60">
        <v>96575.2</v>
      </c>
      <c r="E47" s="60">
        <v>171.2</v>
      </c>
      <c r="F47" s="61">
        <v>35.94</v>
      </c>
      <c r="G47" s="3" t="s">
        <v>12</v>
      </c>
      <c r="H47" s="3">
        <v>40</v>
      </c>
      <c r="I47" s="59">
        <v>1.114E-3</v>
      </c>
      <c r="J47" s="59">
        <v>1.114E-3</v>
      </c>
      <c r="K47" s="60">
        <v>98083.9</v>
      </c>
      <c r="L47" s="60">
        <v>109.2</v>
      </c>
      <c r="M47" s="61">
        <v>40.479999999999997</v>
      </c>
    </row>
    <row r="48" spans="1:13" x14ac:dyDescent="0.2">
      <c r="A48" s="3">
        <v>41</v>
      </c>
      <c r="B48" s="59">
        <v>1.9090000000000001E-3</v>
      </c>
      <c r="C48" s="59">
        <v>1.9070000000000001E-3</v>
      </c>
      <c r="D48" s="60">
        <v>96404</v>
      </c>
      <c r="E48" s="60">
        <v>183.8</v>
      </c>
      <c r="F48" s="61">
        <v>35.01</v>
      </c>
      <c r="G48" s="3" t="s">
        <v>12</v>
      </c>
      <c r="H48" s="3">
        <v>41</v>
      </c>
      <c r="I48" s="59">
        <v>1.23E-3</v>
      </c>
      <c r="J48" s="59">
        <v>1.2290000000000001E-3</v>
      </c>
      <c r="K48" s="60">
        <v>97974.7</v>
      </c>
      <c r="L48" s="60">
        <v>120.4</v>
      </c>
      <c r="M48" s="61">
        <v>39.53</v>
      </c>
    </row>
    <row r="49" spans="1:13" x14ac:dyDescent="0.2">
      <c r="A49" s="3">
        <v>42</v>
      </c>
      <c r="B49" s="59">
        <v>2.049E-3</v>
      </c>
      <c r="C49" s="59">
        <v>2.0470000000000002E-3</v>
      </c>
      <c r="D49" s="60">
        <v>96220.2</v>
      </c>
      <c r="E49" s="60">
        <v>196.9</v>
      </c>
      <c r="F49" s="61">
        <v>34.07</v>
      </c>
      <c r="G49" s="3" t="s">
        <v>12</v>
      </c>
      <c r="H49" s="3">
        <v>42</v>
      </c>
      <c r="I49" s="59">
        <v>1.3129999999999999E-3</v>
      </c>
      <c r="J49" s="59">
        <v>1.312E-3</v>
      </c>
      <c r="K49" s="60">
        <v>97854.3</v>
      </c>
      <c r="L49" s="60">
        <v>128.4</v>
      </c>
      <c r="M49" s="61">
        <v>38.58</v>
      </c>
    </row>
    <row r="50" spans="1:13" x14ac:dyDescent="0.2">
      <c r="A50" s="3">
        <v>43</v>
      </c>
      <c r="B50" s="59">
        <v>2.3149999999999998E-3</v>
      </c>
      <c r="C50" s="59">
        <v>2.3119999999999998E-3</v>
      </c>
      <c r="D50" s="60">
        <v>96023.3</v>
      </c>
      <c r="E50" s="60">
        <v>222</v>
      </c>
      <c r="F50" s="61">
        <v>33.14</v>
      </c>
      <c r="G50" s="3" t="s">
        <v>12</v>
      </c>
      <c r="H50" s="3">
        <v>43</v>
      </c>
      <c r="I50" s="59">
        <v>1.482E-3</v>
      </c>
      <c r="J50" s="59">
        <v>1.4809999999999999E-3</v>
      </c>
      <c r="K50" s="60">
        <v>97725.9</v>
      </c>
      <c r="L50" s="60">
        <v>144.69999999999999</v>
      </c>
      <c r="M50" s="61">
        <v>37.630000000000003</v>
      </c>
    </row>
    <row r="51" spans="1:13" x14ac:dyDescent="0.2">
      <c r="A51" s="3">
        <v>44</v>
      </c>
      <c r="B51" s="59">
        <v>2.398E-3</v>
      </c>
      <c r="C51" s="59">
        <v>2.395E-3</v>
      </c>
      <c r="D51" s="60">
        <v>95801.3</v>
      </c>
      <c r="E51" s="60">
        <v>229.4</v>
      </c>
      <c r="F51" s="61">
        <v>32.22</v>
      </c>
      <c r="G51" s="3" t="s">
        <v>12</v>
      </c>
      <c r="H51" s="3">
        <v>44</v>
      </c>
      <c r="I51" s="59">
        <v>1.5950000000000001E-3</v>
      </c>
      <c r="J51" s="59">
        <v>1.593E-3</v>
      </c>
      <c r="K51" s="60">
        <v>97581.2</v>
      </c>
      <c r="L51" s="60">
        <v>155.5</v>
      </c>
      <c r="M51" s="61">
        <v>36.68</v>
      </c>
    </row>
    <row r="52" spans="1:13" x14ac:dyDescent="0.2">
      <c r="A52" s="3">
        <v>45</v>
      </c>
      <c r="B52" s="59">
        <v>2.6830000000000001E-3</v>
      </c>
      <c r="C52" s="59">
        <v>2.6800000000000001E-3</v>
      </c>
      <c r="D52" s="60">
        <v>95571.8</v>
      </c>
      <c r="E52" s="60">
        <v>256.10000000000002</v>
      </c>
      <c r="F52" s="61">
        <v>31.29</v>
      </c>
      <c r="G52" s="3" t="s">
        <v>12</v>
      </c>
      <c r="H52" s="3">
        <v>45</v>
      </c>
      <c r="I52" s="59">
        <v>1.8060000000000001E-3</v>
      </c>
      <c r="J52" s="59">
        <v>1.804E-3</v>
      </c>
      <c r="K52" s="60">
        <v>97425.7</v>
      </c>
      <c r="L52" s="60">
        <v>175.7</v>
      </c>
      <c r="M52" s="61">
        <v>35.74</v>
      </c>
    </row>
    <row r="53" spans="1:13" x14ac:dyDescent="0.2">
      <c r="A53" s="3">
        <v>46</v>
      </c>
      <c r="B53" s="59">
        <v>2.8969999999999998E-3</v>
      </c>
      <c r="C53" s="59">
        <v>2.8930000000000002E-3</v>
      </c>
      <c r="D53" s="60">
        <v>95315.7</v>
      </c>
      <c r="E53" s="60">
        <v>275.7</v>
      </c>
      <c r="F53" s="61">
        <v>30.38</v>
      </c>
      <c r="G53" s="3" t="s">
        <v>12</v>
      </c>
      <c r="H53" s="3">
        <v>46</v>
      </c>
      <c r="I53" s="59">
        <v>1.9419999999999999E-3</v>
      </c>
      <c r="J53" s="59">
        <v>1.941E-3</v>
      </c>
      <c r="K53" s="60">
        <v>97249.9</v>
      </c>
      <c r="L53" s="60">
        <v>188.7</v>
      </c>
      <c r="M53" s="61">
        <v>34.799999999999997</v>
      </c>
    </row>
    <row r="54" spans="1:13" x14ac:dyDescent="0.2">
      <c r="A54" s="3">
        <v>47</v>
      </c>
      <c r="B54" s="59">
        <v>3.0279999999999999E-3</v>
      </c>
      <c r="C54" s="59">
        <v>3.0240000000000002E-3</v>
      </c>
      <c r="D54" s="60">
        <v>95040</v>
      </c>
      <c r="E54" s="60">
        <v>287.39999999999998</v>
      </c>
      <c r="F54" s="61">
        <v>29.46</v>
      </c>
      <c r="G54" s="3" t="s">
        <v>12</v>
      </c>
      <c r="H54" s="3">
        <v>47</v>
      </c>
      <c r="I54" s="59">
        <v>2.0960000000000002E-3</v>
      </c>
      <c r="J54" s="59">
        <v>2.0939999999999999E-3</v>
      </c>
      <c r="K54" s="60">
        <v>97061.2</v>
      </c>
      <c r="L54" s="60">
        <v>203.2</v>
      </c>
      <c r="M54" s="61">
        <v>33.869999999999997</v>
      </c>
    </row>
    <row r="55" spans="1:13" x14ac:dyDescent="0.2">
      <c r="A55" s="3">
        <v>48</v>
      </c>
      <c r="B55" s="59">
        <v>3.3530000000000001E-3</v>
      </c>
      <c r="C55" s="59">
        <v>3.3479999999999998E-3</v>
      </c>
      <c r="D55" s="60">
        <v>94752.6</v>
      </c>
      <c r="E55" s="60">
        <v>317.2</v>
      </c>
      <c r="F55" s="61">
        <v>28.55</v>
      </c>
      <c r="G55" s="3" t="s">
        <v>12</v>
      </c>
      <c r="H55" s="3">
        <v>48</v>
      </c>
      <c r="I55" s="59">
        <v>2.2659999999999998E-3</v>
      </c>
      <c r="J55" s="59">
        <v>2.2629999999999998E-3</v>
      </c>
      <c r="K55" s="60">
        <v>96858</v>
      </c>
      <c r="L55" s="60">
        <v>219.2</v>
      </c>
      <c r="M55" s="61">
        <v>32.94</v>
      </c>
    </row>
    <row r="56" spans="1:13" x14ac:dyDescent="0.2">
      <c r="A56" s="3">
        <v>49</v>
      </c>
      <c r="B56" s="59">
        <v>3.898E-3</v>
      </c>
      <c r="C56" s="59">
        <v>3.8909999999999999E-3</v>
      </c>
      <c r="D56" s="60">
        <v>94435.4</v>
      </c>
      <c r="E56" s="60">
        <v>367.4</v>
      </c>
      <c r="F56" s="61">
        <v>27.65</v>
      </c>
      <c r="G56" s="3" t="s">
        <v>12</v>
      </c>
      <c r="H56" s="3">
        <v>49</v>
      </c>
      <c r="I56" s="59">
        <v>2.5349999999999999E-3</v>
      </c>
      <c r="J56" s="59">
        <v>2.532E-3</v>
      </c>
      <c r="K56" s="60">
        <v>96638.8</v>
      </c>
      <c r="L56" s="60">
        <v>244.7</v>
      </c>
      <c r="M56" s="61">
        <v>32.01</v>
      </c>
    </row>
    <row r="57" spans="1:13" x14ac:dyDescent="0.2">
      <c r="A57" s="3">
        <v>50</v>
      </c>
      <c r="B57" s="59">
        <v>4.28E-3</v>
      </c>
      <c r="C57" s="59">
        <v>4.2709999999999996E-3</v>
      </c>
      <c r="D57" s="60">
        <v>94068</v>
      </c>
      <c r="E57" s="60">
        <v>401.8</v>
      </c>
      <c r="F57" s="61">
        <v>26.75</v>
      </c>
      <c r="G57" s="3" t="s">
        <v>12</v>
      </c>
      <c r="H57" s="3">
        <v>50</v>
      </c>
      <c r="I57" s="59">
        <v>2.9499999999999999E-3</v>
      </c>
      <c r="J57" s="59">
        <v>2.9459999999999998E-3</v>
      </c>
      <c r="K57" s="60">
        <v>96394.1</v>
      </c>
      <c r="L57" s="60">
        <v>284</v>
      </c>
      <c r="M57" s="61">
        <v>31.09</v>
      </c>
    </row>
    <row r="58" spans="1:13" x14ac:dyDescent="0.2">
      <c r="A58" s="3">
        <v>51</v>
      </c>
      <c r="B58" s="59">
        <v>4.7609999999999996E-3</v>
      </c>
      <c r="C58" s="59">
        <v>4.7499999999999999E-3</v>
      </c>
      <c r="D58" s="60">
        <v>93666.2</v>
      </c>
      <c r="E58" s="60">
        <v>444.9</v>
      </c>
      <c r="F58" s="61">
        <v>25.86</v>
      </c>
      <c r="G58" s="3" t="s">
        <v>12</v>
      </c>
      <c r="H58" s="3">
        <v>51</v>
      </c>
      <c r="I58" s="59">
        <v>3.2260000000000001E-3</v>
      </c>
      <c r="J58" s="59">
        <v>3.2200000000000002E-3</v>
      </c>
      <c r="K58" s="60">
        <v>96110.1</v>
      </c>
      <c r="L58" s="60">
        <v>309.5</v>
      </c>
      <c r="M58" s="61">
        <v>30.18</v>
      </c>
    </row>
    <row r="59" spans="1:13" x14ac:dyDescent="0.2">
      <c r="A59" s="3">
        <v>52</v>
      </c>
      <c r="B59" s="59">
        <v>5.4949999999999999E-3</v>
      </c>
      <c r="C59" s="59">
        <v>5.4799999999999996E-3</v>
      </c>
      <c r="D59" s="60">
        <v>93221.3</v>
      </c>
      <c r="E59" s="60">
        <v>510.9</v>
      </c>
      <c r="F59" s="61">
        <v>24.99</v>
      </c>
      <c r="G59" s="3" t="s">
        <v>12</v>
      </c>
      <c r="H59" s="3">
        <v>52</v>
      </c>
      <c r="I59" s="59">
        <v>3.4689999999999999E-3</v>
      </c>
      <c r="J59" s="59">
        <v>3.4629999999999999E-3</v>
      </c>
      <c r="K59" s="60">
        <v>95800.6</v>
      </c>
      <c r="L59" s="60">
        <v>331.7</v>
      </c>
      <c r="M59" s="61">
        <v>29.28</v>
      </c>
    </row>
    <row r="60" spans="1:13" x14ac:dyDescent="0.2">
      <c r="A60" s="3">
        <v>53</v>
      </c>
      <c r="B60" s="59">
        <v>6.0939999999999996E-3</v>
      </c>
      <c r="C60" s="59">
        <v>6.0749999999999997E-3</v>
      </c>
      <c r="D60" s="60">
        <v>92710.399999999994</v>
      </c>
      <c r="E60" s="60">
        <v>563.29999999999995</v>
      </c>
      <c r="F60" s="61">
        <v>24.12</v>
      </c>
      <c r="G60" s="3" t="s">
        <v>12</v>
      </c>
      <c r="H60" s="3">
        <v>53</v>
      </c>
      <c r="I60" s="59">
        <v>3.9090000000000001E-3</v>
      </c>
      <c r="J60" s="59">
        <v>3.901E-3</v>
      </c>
      <c r="K60" s="60">
        <v>95468.9</v>
      </c>
      <c r="L60" s="60">
        <v>372.4</v>
      </c>
      <c r="M60" s="61">
        <v>28.38</v>
      </c>
    </row>
    <row r="61" spans="1:13" x14ac:dyDescent="0.2">
      <c r="A61" s="3">
        <v>54</v>
      </c>
      <c r="B61" s="59">
        <v>6.711E-3</v>
      </c>
      <c r="C61" s="59">
        <v>6.6880000000000004E-3</v>
      </c>
      <c r="D61" s="60">
        <v>92147.199999999997</v>
      </c>
      <c r="E61" s="60">
        <v>616.29999999999995</v>
      </c>
      <c r="F61" s="61">
        <v>23.26</v>
      </c>
      <c r="G61" s="3" t="s">
        <v>12</v>
      </c>
      <c r="H61" s="3">
        <v>54</v>
      </c>
      <c r="I61" s="59">
        <v>4.1549999999999998E-3</v>
      </c>
      <c r="J61" s="59">
        <v>4.1460000000000004E-3</v>
      </c>
      <c r="K61" s="60">
        <v>95096.5</v>
      </c>
      <c r="L61" s="60">
        <v>394.3</v>
      </c>
      <c r="M61" s="61">
        <v>27.49</v>
      </c>
    </row>
    <row r="62" spans="1:13" x14ac:dyDescent="0.2">
      <c r="A62" s="3">
        <v>55</v>
      </c>
      <c r="B62" s="59">
        <v>7.5469999999999999E-3</v>
      </c>
      <c r="C62" s="59">
        <v>7.5189999999999996E-3</v>
      </c>
      <c r="D62" s="60">
        <v>91530.9</v>
      </c>
      <c r="E62" s="60">
        <v>688.2</v>
      </c>
      <c r="F62" s="61">
        <v>22.42</v>
      </c>
      <c r="G62" s="3" t="s">
        <v>12</v>
      </c>
      <c r="H62" s="3">
        <v>55</v>
      </c>
      <c r="I62" s="59">
        <v>4.6369999999999996E-3</v>
      </c>
      <c r="J62" s="59">
        <v>4.6259999999999999E-3</v>
      </c>
      <c r="K62" s="60">
        <v>94702.2</v>
      </c>
      <c r="L62" s="60">
        <v>438.1</v>
      </c>
      <c r="M62" s="61">
        <v>26.6</v>
      </c>
    </row>
    <row r="63" spans="1:13" x14ac:dyDescent="0.2">
      <c r="A63" s="3">
        <v>56</v>
      </c>
      <c r="B63" s="59">
        <v>8.2990000000000008E-3</v>
      </c>
      <c r="C63" s="59">
        <v>8.2649999999999998E-3</v>
      </c>
      <c r="D63" s="60">
        <v>90842.7</v>
      </c>
      <c r="E63" s="60">
        <v>750.8</v>
      </c>
      <c r="F63" s="61">
        <v>21.58</v>
      </c>
      <c r="G63" s="3" t="s">
        <v>12</v>
      </c>
      <c r="H63" s="3">
        <v>56</v>
      </c>
      <c r="I63" s="59">
        <v>4.96E-3</v>
      </c>
      <c r="J63" s="59">
        <v>4.9480000000000001E-3</v>
      </c>
      <c r="K63" s="60">
        <v>94264.1</v>
      </c>
      <c r="L63" s="60">
        <v>466.4</v>
      </c>
      <c r="M63" s="61">
        <v>25.72</v>
      </c>
    </row>
    <row r="64" spans="1:13" x14ac:dyDescent="0.2">
      <c r="A64" s="3">
        <v>57</v>
      </c>
      <c r="B64" s="59">
        <v>9.2580000000000006E-3</v>
      </c>
      <c r="C64" s="59">
        <v>9.2149999999999992E-3</v>
      </c>
      <c r="D64" s="60">
        <v>90091.9</v>
      </c>
      <c r="E64" s="60">
        <v>830.2</v>
      </c>
      <c r="F64" s="61">
        <v>20.76</v>
      </c>
      <c r="G64" s="3" t="s">
        <v>12</v>
      </c>
      <c r="H64" s="3">
        <v>57</v>
      </c>
      <c r="I64" s="59">
        <v>5.5649999999999996E-3</v>
      </c>
      <c r="J64" s="59">
        <v>5.5490000000000001E-3</v>
      </c>
      <c r="K64" s="60">
        <v>93797.7</v>
      </c>
      <c r="L64" s="60">
        <v>520.5</v>
      </c>
      <c r="M64" s="61">
        <v>24.85</v>
      </c>
    </row>
    <row r="65" spans="1:13" x14ac:dyDescent="0.2">
      <c r="A65" s="3">
        <v>58</v>
      </c>
      <c r="B65" s="59">
        <v>1.0118E-2</v>
      </c>
      <c r="C65" s="59">
        <v>1.0067E-2</v>
      </c>
      <c r="D65" s="60">
        <v>89261.7</v>
      </c>
      <c r="E65" s="60">
        <v>898.6</v>
      </c>
      <c r="F65" s="61">
        <v>19.95</v>
      </c>
      <c r="G65" s="3" t="s">
        <v>12</v>
      </c>
      <c r="H65" s="3">
        <v>58</v>
      </c>
      <c r="I65" s="59">
        <v>6.019E-3</v>
      </c>
      <c r="J65" s="59">
        <v>6.0010000000000003E-3</v>
      </c>
      <c r="K65" s="60">
        <v>93277.2</v>
      </c>
      <c r="L65" s="60">
        <v>559.70000000000005</v>
      </c>
      <c r="M65" s="61">
        <v>23.98</v>
      </c>
    </row>
    <row r="66" spans="1:13" x14ac:dyDescent="0.2">
      <c r="A66" s="3">
        <v>59</v>
      </c>
      <c r="B66" s="59">
        <v>1.1379E-2</v>
      </c>
      <c r="C66" s="59">
        <v>1.1313999999999999E-2</v>
      </c>
      <c r="D66" s="60">
        <v>88363.1</v>
      </c>
      <c r="E66" s="60">
        <v>999.8</v>
      </c>
      <c r="F66" s="61">
        <v>19.149999999999999</v>
      </c>
      <c r="G66" s="3" t="s">
        <v>12</v>
      </c>
      <c r="H66" s="3">
        <v>59</v>
      </c>
      <c r="I66" s="59">
        <v>6.7530000000000003E-3</v>
      </c>
      <c r="J66" s="59">
        <v>6.7299999999999999E-3</v>
      </c>
      <c r="K66" s="60">
        <v>92717.4</v>
      </c>
      <c r="L66" s="60">
        <v>624</v>
      </c>
      <c r="M66" s="61">
        <v>23.13</v>
      </c>
    </row>
    <row r="67" spans="1:13" x14ac:dyDescent="0.2">
      <c r="A67" s="3">
        <v>60</v>
      </c>
      <c r="B67" s="59">
        <v>1.2781000000000001E-2</v>
      </c>
      <c r="C67" s="59">
        <v>1.2699999999999999E-2</v>
      </c>
      <c r="D67" s="60">
        <v>87363.3</v>
      </c>
      <c r="E67" s="60">
        <v>1109.5</v>
      </c>
      <c r="F67" s="61">
        <v>18.36</v>
      </c>
      <c r="G67" s="3" t="s">
        <v>12</v>
      </c>
      <c r="H67" s="3">
        <v>60</v>
      </c>
      <c r="I67" s="59">
        <v>7.4999999999999997E-3</v>
      </c>
      <c r="J67" s="59">
        <v>7.4720000000000003E-3</v>
      </c>
      <c r="K67" s="60">
        <v>92093.4</v>
      </c>
      <c r="L67" s="60">
        <v>688.1</v>
      </c>
      <c r="M67" s="61">
        <v>22.28</v>
      </c>
    </row>
    <row r="68" spans="1:13" x14ac:dyDescent="0.2">
      <c r="A68" s="3">
        <v>61</v>
      </c>
      <c r="B68" s="59">
        <v>1.4213E-2</v>
      </c>
      <c r="C68" s="59">
        <v>1.4113000000000001E-2</v>
      </c>
      <c r="D68" s="60">
        <v>86253.9</v>
      </c>
      <c r="E68" s="60">
        <v>1217.3</v>
      </c>
      <c r="F68" s="61">
        <v>17.59</v>
      </c>
      <c r="G68" s="3" t="s">
        <v>12</v>
      </c>
      <c r="H68" s="3">
        <v>61</v>
      </c>
      <c r="I68" s="59">
        <v>8.3660000000000002E-3</v>
      </c>
      <c r="J68" s="59">
        <v>8.3309999999999999E-3</v>
      </c>
      <c r="K68" s="60">
        <v>91405.3</v>
      </c>
      <c r="L68" s="60">
        <v>761.5</v>
      </c>
      <c r="M68" s="61">
        <v>21.44</v>
      </c>
    </row>
    <row r="69" spans="1:13" x14ac:dyDescent="0.2">
      <c r="A69" s="3">
        <v>62</v>
      </c>
      <c r="B69" s="59">
        <v>1.5996E-2</v>
      </c>
      <c r="C69" s="59">
        <v>1.5869000000000001E-2</v>
      </c>
      <c r="D69" s="60">
        <v>85036.5</v>
      </c>
      <c r="E69" s="60">
        <v>1349.5</v>
      </c>
      <c r="F69" s="61">
        <v>16.829999999999998</v>
      </c>
      <c r="G69" s="3" t="s">
        <v>12</v>
      </c>
      <c r="H69" s="3">
        <v>62</v>
      </c>
      <c r="I69" s="59">
        <v>9.2750000000000003E-3</v>
      </c>
      <c r="J69" s="59">
        <v>9.2320000000000006E-3</v>
      </c>
      <c r="K69" s="60">
        <v>90643.8</v>
      </c>
      <c r="L69" s="60">
        <v>836.9</v>
      </c>
      <c r="M69" s="61">
        <v>20.62</v>
      </c>
    </row>
    <row r="70" spans="1:13" x14ac:dyDescent="0.2">
      <c r="A70" s="3">
        <v>63</v>
      </c>
      <c r="B70" s="59">
        <v>1.7732999999999999E-2</v>
      </c>
      <c r="C70" s="59">
        <v>1.7576999999999999E-2</v>
      </c>
      <c r="D70" s="60">
        <v>83687.100000000006</v>
      </c>
      <c r="E70" s="60">
        <v>1471</v>
      </c>
      <c r="F70" s="61">
        <v>16.100000000000001</v>
      </c>
      <c r="G70" s="3" t="s">
        <v>12</v>
      </c>
      <c r="H70" s="3">
        <v>63</v>
      </c>
      <c r="I70" s="59">
        <v>1.0241999999999999E-2</v>
      </c>
      <c r="J70" s="59">
        <v>1.0189999999999999E-2</v>
      </c>
      <c r="K70" s="60">
        <v>89807</v>
      </c>
      <c r="L70" s="60">
        <v>915.1</v>
      </c>
      <c r="M70" s="61">
        <v>19.809999999999999</v>
      </c>
    </row>
    <row r="71" spans="1:13" x14ac:dyDescent="0.2">
      <c r="A71" s="3">
        <v>64</v>
      </c>
      <c r="B71" s="59">
        <v>2.0153000000000001E-2</v>
      </c>
      <c r="C71" s="59">
        <v>1.9952000000000001E-2</v>
      </c>
      <c r="D71" s="60">
        <v>82216.100000000006</v>
      </c>
      <c r="E71" s="60">
        <v>1640.4</v>
      </c>
      <c r="F71" s="61">
        <v>15.38</v>
      </c>
      <c r="G71" s="3" t="s">
        <v>12</v>
      </c>
      <c r="H71" s="3">
        <v>64</v>
      </c>
      <c r="I71" s="59">
        <v>1.1532000000000001E-2</v>
      </c>
      <c r="J71" s="59">
        <v>1.1466E-2</v>
      </c>
      <c r="K71" s="60">
        <v>88891.9</v>
      </c>
      <c r="L71" s="60">
        <v>1019.2</v>
      </c>
      <c r="M71" s="61">
        <v>19</v>
      </c>
    </row>
    <row r="72" spans="1:13" x14ac:dyDescent="0.2">
      <c r="A72" s="3">
        <v>65</v>
      </c>
      <c r="B72" s="59">
        <v>2.2492000000000002E-2</v>
      </c>
      <c r="C72" s="59">
        <v>2.2242000000000001E-2</v>
      </c>
      <c r="D72" s="60">
        <v>80575.7</v>
      </c>
      <c r="E72" s="60">
        <v>1792.1</v>
      </c>
      <c r="F72" s="61">
        <v>14.68</v>
      </c>
      <c r="G72" s="3" t="s">
        <v>12</v>
      </c>
      <c r="H72" s="3">
        <v>65</v>
      </c>
      <c r="I72" s="59">
        <v>1.3018E-2</v>
      </c>
      <c r="J72" s="59">
        <v>1.2933999999999999E-2</v>
      </c>
      <c r="K72" s="60">
        <v>87872.6</v>
      </c>
      <c r="L72" s="60">
        <v>1136.5</v>
      </c>
      <c r="M72" s="61">
        <v>18.22</v>
      </c>
    </row>
    <row r="73" spans="1:13" x14ac:dyDescent="0.2">
      <c r="A73" s="3">
        <v>66</v>
      </c>
      <c r="B73" s="59">
        <v>2.4857000000000001E-2</v>
      </c>
      <c r="C73" s="59">
        <v>2.4552000000000001E-2</v>
      </c>
      <c r="D73" s="60">
        <v>78783.600000000006</v>
      </c>
      <c r="E73" s="60">
        <v>1934.3</v>
      </c>
      <c r="F73" s="61">
        <v>14</v>
      </c>
      <c r="G73" s="3" t="s">
        <v>12</v>
      </c>
      <c r="H73" s="3">
        <v>66</v>
      </c>
      <c r="I73" s="59">
        <v>1.4342000000000001E-2</v>
      </c>
      <c r="J73" s="59">
        <v>1.4239999999999999E-2</v>
      </c>
      <c r="K73" s="60">
        <v>86736.1</v>
      </c>
      <c r="L73" s="60">
        <v>1235.0999999999999</v>
      </c>
      <c r="M73" s="61">
        <v>17.45</v>
      </c>
    </row>
    <row r="74" spans="1:13" x14ac:dyDescent="0.2">
      <c r="A74" s="3">
        <v>67</v>
      </c>
      <c r="B74" s="59">
        <v>2.7757E-2</v>
      </c>
      <c r="C74" s="59">
        <v>2.7376999999999999E-2</v>
      </c>
      <c r="D74" s="60">
        <v>76849.3</v>
      </c>
      <c r="E74" s="60">
        <v>2103.9</v>
      </c>
      <c r="F74" s="61">
        <v>13.34</v>
      </c>
      <c r="G74" s="3" t="s">
        <v>12</v>
      </c>
      <c r="H74" s="3">
        <v>67</v>
      </c>
      <c r="I74" s="59">
        <v>1.583E-2</v>
      </c>
      <c r="J74" s="59">
        <v>1.5705E-2</v>
      </c>
      <c r="K74" s="60">
        <v>85501</v>
      </c>
      <c r="L74" s="60">
        <v>1342.8</v>
      </c>
      <c r="M74" s="61">
        <v>16.7</v>
      </c>
    </row>
    <row r="75" spans="1:13" x14ac:dyDescent="0.2">
      <c r="A75" s="3">
        <v>68</v>
      </c>
      <c r="B75" s="59">
        <v>3.0627999999999999E-2</v>
      </c>
      <c r="C75" s="59">
        <v>3.0166999999999999E-2</v>
      </c>
      <c r="D75" s="60">
        <v>74745.399999999994</v>
      </c>
      <c r="E75" s="60">
        <v>2254.8000000000002</v>
      </c>
      <c r="F75" s="61">
        <v>12.7</v>
      </c>
      <c r="G75" s="3" t="s">
        <v>12</v>
      </c>
      <c r="H75" s="3">
        <v>68</v>
      </c>
      <c r="I75" s="59">
        <v>1.7947000000000001E-2</v>
      </c>
      <c r="J75" s="59">
        <v>1.7787000000000001E-2</v>
      </c>
      <c r="K75" s="60">
        <v>84158.2</v>
      </c>
      <c r="L75" s="60">
        <v>1496.9</v>
      </c>
      <c r="M75" s="61">
        <v>15.95</v>
      </c>
    </row>
    <row r="76" spans="1:13" x14ac:dyDescent="0.2">
      <c r="A76" s="3">
        <v>69</v>
      </c>
      <c r="B76" s="59">
        <v>3.3786999999999998E-2</v>
      </c>
      <c r="C76" s="59">
        <v>3.3224999999999998E-2</v>
      </c>
      <c r="D76" s="60">
        <v>72490.600000000006</v>
      </c>
      <c r="E76" s="60">
        <v>2408.5</v>
      </c>
      <c r="F76" s="61">
        <v>12.08</v>
      </c>
      <c r="G76" s="3" t="s">
        <v>12</v>
      </c>
      <c r="H76" s="3">
        <v>69</v>
      </c>
      <c r="I76" s="59">
        <v>1.9640000000000001E-2</v>
      </c>
      <c r="J76" s="59">
        <v>1.9449000000000001E-2</v>
      </c>
      <c r="K76" s="60">
        <v>82661.3</v>
      </c>
      <c r="L76" s="60">
        <v>1607.7</v>
      </c>
      <c r="M76" s="61">
        <v>15.23</v>
      </c>
    </row>
    <row r="77" spans="1:13" x14ac:dyDescent="0.2">
      <c r="A77" s="3">
        <v>70</v>
      </c>
      <c r="B77" s="59">
        <v>3.773E-2</v>
      </c>
      <c r="C77" s="59">
        <v>3.7032000000000002E-2</v>
      </c>
      <c r="D77" s="60">
        <v>70082</v>
      </c>
      <c r="E77" s="60">
        <v>2595.3000000000002</v>
      </c>
      <c r="F77" s="61">
        <v>11.48</v>
      </c>
      <c r="G77" s="3" t="s">
        <v>12</v>
      </c>
      <c r="H77" s="3">
        <v>70</v>
      </c>
      <c r="I77" s="59">
        <v>2.2015E-2</v>
      </c>
      <c r="J77" s="59">
        <v>2.1774999999999999E-2</v>
      </c>
      <c r="K77" s="60">
        <v>81053.600000000006</v>
      </c>
      <c r="L77" s="60">
        <v>1764.9</v>
      </c>
      <c r="M77" s="61">
        <v>14.53</v>
      </c>
    </row>
    <row r="78" spans="1:13" x14ac:dyDescent="0.2">
      <c r="A78" s="3">
        <v>71</v>
      </c>
      <c r="B78" s="59">
        <v>4.1452000000000003E-2</v>
      </c>
      <c r="C78" s="59">
        <v>4.061E-2</v>
      </c>
      <c r="D78" s="60">
        <v>67486.8</v>
      </c>
      <c r="E78" s="60">
        <v>2740.6</v>
      </c>
      <c r="F78" s="61">
        <v>10.9</v>
      </c>
      <c r="G78" s="3" t="s">
        <v>12</v>
      </c>
      <c r="H78" s="3">
        <v>71</v>
      </c>
      <c r="I78" s="59">
        <v>2.4129999999999999E-2</v>
      </c>
      <c r="J78" s="59">
        <v>2.3841999999999999E-2</v>
      </c>
      <c r="K78" s="60">
        <v>79288.600000000006</v>
      </c>
      <c r="L78" s="60">
        <v>1890.4</v>
      </c>
      <c r="M78" s="61">
        <v>13.84</v>
      </c>
    </row>
    <row r="79" spans="1:13" x14ac:dyDescent="0.2">
      <c r="A79" s="3">
        <v>72</v>
      </c>
      <c r="B79" s="59">
        <v>4.5751E-2</v>
      </c>
      <c r="C79" s="59">
        <v>4.4727999999999997E-2</v>
      </c>
      <c r="D79" s="60">
        <v>64746.2</v>
      </c>
      <c r="E79" s="60">
        <v>2895.9</v>
      </c>
      <c r="F79" s="61">
        <v>10.34</v>
      </c>
      <c r="G79" s="3" t="s">
        <v>12</v>
      </c>
      <c r="H79" s="3">
        <v>72</v>
      </c>
      <c r="I79" s="59">
        <v>2.6654000000000001E-2</v>
      </c>
      <c r="J79" s="59">
        <v>2.6303E-2</v>
      </c>
      <c r="K79" s="60">
        <v>77398.2</v>
      </c>
      <c r="L79" s="60">
        <v>2035.8</v>
      </c>
      <c r="M79" s="61">
        <v>13.17</v>
      </c>
    </row>
    <row r="80" spans="1:13" x14ac:dyDescent="0.2">
      <c r="A80" s="3">
        <v>73</v>
      </c>
      <c r="B80" s="59">
        <v>5.0644000000000002E-2</v>
      </c>
      <c r="C80" s="59">
        <v>4.9394E-2</v>
      </c>
      <c r="D80" s="60">
        <v>61850.2</v>
      </c>
      <c r="E80" s="60">
        <v>3055</v>
      </c>
      <c r="F80" s="61">
        <v>9.8000000000000007</v>
      </c>
      <c r="G80" s="3" t="s">
        <v>12</v>
      </c>
      <c r="H80" s="3">
        <v>73</v>
      </c>
      <c r="I80" s="59">
        <v>2.9454999999999999E-2</v>
      </c>
      <c r="J80" s="59">
        <v>2.9027000000000001E-2</v>
      </c>
      <c r="K80" s="60">
        <v>75362.399999999994</v>
      </c>
      <c r="L80" s="60">
        <v>2187.6</v>
      </c>
      <c r="M80" s="61">
        <v>12.51</v>
      </c>
    </row>
    <row r="81" spans="1:13" x14ac:dyDescent="0.2">
      <c r="A81" s="3">
        <v>74</v>
      </c>
      <c r="B81" s="59">
        <v>5.4489000000000003E-2</v>
      </c>
      <c r="C81" s="59">
        <v>5.3044000000000001E-2</v>
      </c>
      <c r="D81" s="60">
        <v>58795.199999999997</v>
      </c>
      <c r="E81" s="60">
        <v>3118.7</v>
      </c>
      <c r="F81" s="61">
        <v>9.2899999999999991</v>
      </c>
      <c r="G81" s="3" t="s">
        <v>12</v>
      </c>
      <c r="H81" s="3">
        <v>74</v>
      </c>
      <c r="I81" s="59">
        <v>3.1897000000000002E-2</v>
      </c>
      <c r="J81" s="59">
        <v>3.1396E-2</v>
      </c>
      <c r="K81" s="60">
        <v>73174.8</v>
      </c>
      <c r="L81" s="60">
        <v>2297.4</v>
      </c>
      <c r="M81" s="61">
        <v>11.87</v>
      </c>
    </row>
    <row r="82" spans="1:13" x14ac:dyDescent="0.2">
      <c r="A82" s="3">
        <v>75</v>
      </c>
      <c r="B82" s="59">
        <v>5.9872000000000002E-2</v>
      </c>
      <c r="C82" s="59">
        <v>5.8132000000000003E-2</v>
      </c>
      <c r="D82" s="60">
        <v>55676.5</v>
      </c>
      <c r="E82" s="60">
        <v>3236.6</v>
      </c>
      <c r="F82" s="61">
        <v>8.7799999999999994</v>
      </c>
      <c r="G82" s="3" t="s">
        <v>12</v>
      </c>
      <c r="H82" s="3">
        <v>75</v>
      </c>
      <c r="I82" s="59">
        <v>3.5441E-2</v>
      </c>
      <c r="J82" s="59">
        <v>3.4824000000000001E-2</v>
      </c>
      <c r="K82" s="60">
        <v>70877.399999999994</v>
      </c>
      <c r="L82" s="60">
        <v>2468.1999999999998</v>
      </c>
      <c r="M82" s="61">
        <v>11.23</v>
      </c>
    </row>
    <row r="83" spans="1:13" x14ac:dyDescent="0.2">
      <c r="A83" s="3">
        <v>76</v>
      </c>
      <c r="B83" s="59">
        <v>6.5703999999999999E-2</v>
      </c>
      <c r="C83" s="59">
        <v>6.3614000000000004E-2</v>
      </c>
      <c r="D83" s="60">
        <v>52439.9</v>
      </c>
      <c r="E83" s="60">
        <v>3335.9</v>
      </c>
      <c r="F83" s="61">
        <v>8.2899999999999991</v>
      </c>
      <c r="G83" s="3" t="s">
        <v>12</v>
      </c>
      <c r="H83" s="3">
        <v>76</v>
      </c>
      <c r="I83" s="59">
        <v>3.9072999999999997E-2</v>
      </c>
      <c r="J83" s="59">
        <v>3.8324999999999998E-2</v>
      </c>
      <c r="K83" s="60">
        <v>68409.2</v>
      </c>
      <c r="L83" s="60">
        <v>2621.7</v>
      </c>
      <c r="M83" s="61">
        <v>10.62</v>
      </c>
    </row>
    <row r="84" spans="1:13" x14ac:dyDescent="0.2">
      <c r="A84" s="3">
        <v>77</v>
      </c>
      <c r="B84" s="59">
        <v>7.2374999999999995E-2</v>
      </c>
      <c r="C84" s="59">
        <v>6.9847999999999993E-2</v>
      </c>
      <c r="D84" s="60">
        <v>49104</v>
      </c>
      <c r="E84" s="60">
        <v>3429.8</v>
      </c>
      <c r="F84" s="61">
        <v>7.82</v>
      </c>
      <c r="G84" s="3" t="s">
        <v>12</v>
      </c>
      <c r="H84" s="3">
        <v>77</v>
      </c>
      <c r="I84" s="59">
        <v>4.3610999999999997E-2</v>
      </c>
      <c r="J84" s="59">
        <v>4.2680000000000003E-2</v>
      </c>
      <c r="K84" s="60">
        <v>65787.5</v>
      </c>
      <c r="L84" s="60">
        <v>2807.8</v>
      </c>
      <c r="M84" s="61">
        <v>10.029999999999999</v>
      </c>
    </row>
    <row r="85" spans="1:13" x14ac:dyDescent="0.2">
      <c r="A85" s="3">
        <v>78</v>
      </c>
      <c r="B85" s="59">
        <v>8.0755999999999994E-2</v>
      </c>
      <c r="C85" s="59">
        <v>7.7621999999999997E-2</v>
      </c>
      <c r="D85" s="60">
        <v>45674.2</v>
      </c>
      <c r="E85" s="60">
        <v>3545.3</v>
      </c>
      <c r="F85" s="61">
        <v>7.37</v>
      </c>
      <c r="G85" s="3" t="s">
        <v>12</v>
      </c>
      <c r="H85" s="3">
        <v>78</v>
      </c>
      <c r="I85" s="59">
        <v>4.8561E-2</v>
      </c>
      <c r="J85" s="59">
        <v>4.7410000000000001E-2</v>
      </c>
      <c r="K85" s="60">
        <v>62979.6</v>
      </c>
      <c r="L85" s="60">
        <v>2985.8</v>
      </c>
      <c r="M85" s="61">
        <v>9.4499999999999993</v>
      </c>
    </row>
    <row r="86" spans="1:13" x14ac:dyDescent="0.2">
      <c r="A86" s="3">
        <v>79</v>
      </c>
      <c r="B86" s="59">
        <v>8.7984999999999994E-2</v>
      </c>
      <c r="C86" s="59">
        <v>8.4278000000000006E-2</v>
      </c>
      <c r="D86" s="60">
        <v>42128.9</v>
      </c>
      <c r="E86" s="60">
        <v>3550.5</v>
      </c>
      <c r="F86" s="61">
        <v>6.95</v>
      </c>
      <c r="G86" s="3" t="s">
        <v>12</v>
      </c>
      <c r="H86" s="3">
        <v>79</v>
      </c>
      <c r="I86" s="59">
        <v>5.3656000000000002E-2</v>
      </c>
      <c r="J86" s="59">
        <v>5.2254000000000002E-2</v>
      </c>
      <c r="K86" s="60">
        <v>59993.8</v>
      </c>
      <c r="L86" s="60">
        <v>3134.9</v>
      </c>
      <c r="M86" s="61">
        <v>8.9</v>
      </c>
    </row>
    <row r="87" spans="1:13" x14ac:dyDescent="0.2">
      <c r="A87" s="3">
        <v>80</v>
      </c>
      <c r="B87" s="59">
        <v>9.7306000000000004E-2</v>
      </c>
      <c r="C87" s="59">
        <v>9.2791999999999999E-2</v>
      </c>
      <c r="D87" s="60">
        <v>38578.400000000001</v>
      </c>
      <c r="E87" s="60">
        <v>3579.7</v>
      </c>
      <c r="F87" s="61">
        <v>6.54</v>
      </c>
      <c r="G87" s="3" t="s">
        <v>12</v>
      </c>
      <c r="H87" s="3">
        <v>80</v>
      </c>
      <c r="I87" s="59">
        <v>5.9978999999999998E-2</v>
      </c>
      <c r="J87" s="59">
        <v>5.8233E-2</v>
      </c>
      <c r="K87" s="60">
        <v>56858.9</v>
      </c>
      <c r="L87" s="60">
        <v>3311.1</v>
      </c>
      <c r="M87" s="61">
        <v>8.36</v>
      </c>
    </row>
    <row r="88" spans="1:13" x14ac:dyDescent="0.2">
      <c r="A88" s="3">
        <v>81</v>
      </c>
      <c r="B88" s="59">
        <v>0.10543</v>
      </c>
      <c r="C88" s="59">
        <v>0.10015</v>
      </c>
      <c r="D88" s="60">
        <v>34998.6</v>
      </c>
      <c r="E88" s="60">
        <v>3505.1</v>
      </c>
      <c r="F88" s="61">
        <v>6.16</v>
      </c>
      <c r="G88" s="3" t="s">
        <v>12</v>
      </c>
      <c r="H88" s="3">
        <v>81</v>
      </c>
      <c r="I88" s="59">
        <v>6.6656999999999994E-2</v>
      </c>
      <c r="J88" s="59">
        <v>6.4506999999999995E-2</v>
      </c>
      <c r="K88" s="60">
        <v>53547.8</v>
      </c>
      <c r="L88" s="60">
        <v>3454.2</v>
      </c>
      <c r="M88" s="61">
        <v>7.84</v>
      </c>
    </row>
    <row r="89" spans="1:13" x14ac:dyDescent="0.2">
      <c r="A89" s="3">
        <v>82</v>
      </c>
      <c r="B89" s="59">
        <v>0.116301</v>
      </c>
      <c r="C89" s="59">
        <v>0.10990999999999999</v>
      </c>
      <c r="D89" s="60">
        <v>31493.5</v>
      </c>
      <c r="E89" s="60">
        <v>3461.4</v>
      </c>
      <c r="F89" s="61">
        <v>5.79</v>
      </c>
      <c r="G89" s="3" t="s">
        <v>12</v>
      </c>
      <c r="H89" s="3">
        <v>82</v>
      </c>
      <c r="I89" s="59">
        <v>7.4376999999999999E-2</v>
      </c>
      <c r="J89" s="59">
        <v>7.1709999999999996E-2</v>
      </c>
      <c r="K89" s="60">
        <v>50093.599999999999</v>
      </c>
      <c r="L89" s="60">
        <v>3592.2</v>
      </c>
      <c r="M89" s="61">
        <v>7.35</v>
      </c>
    </row>
    <row r="90" spans="1:13" x14ac:dyDescent="0.2">
      <c r="A90" s="3">
        <v>83</v>
      </c>
      <c r="B90" s="59">
        <v>0.12748499999999999</v>
      </c>
      <c r="C90" s="59">
        <v>0.11984499999999999</v>
      </c>
      <c r="D90" s="60">
        <v>28032</v>
      </c>
      <c r="E90" s="60">
        <v>3359.5</v>
      </c>
      <c r="F90" s="61">
        <v>5.44</v>
      </c>
      <c r="G90" s="3" t="s">
        <v>12</v>
      </c>
      <c r="H90" s="3">
        <v>83</v>
      </c>
      <c r="I90" s="59">
        <v>8.3148E-2</v>
      </c>
      <c r="J90" s="59">
        <v>7.9828999999999997E-2</v>
      </c>
      <c r="K90" s="60">
        <v>46501.4</v>
      </c>
      <c r="L90" s="60">
        <v>3712.2</v>
      </c>
      <c r="M90" s="61">
        <v>6.88</v>
      </c>
    </row>
    <row r="91" spans="1:13" x14ac:dyDescent="0.2">
      <c r="A91" s="3">
        <v>84</v>
      </c>
      <c r="B91" s="59">
        <v>0.13938500000000001</v>
      </c>
      <c r="C91" s="59">
        <v>0.130304</v>
      </c>
      <c r="D91" s="60">
        <v>24672.5</v>
      </c>
      <c r="E91" s="60">
        <v>3214.9</v>
      </c>
      <c r="F91" s="61">
        <v>5.1100000000000003</v>
      </c>
      <c r="G91" s="3" t="s">
        <v>12</v>
      </c>
      <c r="H91" s="3">
        <v>84</v>
      </c>
      <c r="I91" s="59">
        <v>9.2995999999999995E-2</v>
      </c>
      <c r="J91" s="59">
        <v>8.8863999999999999E-2</v>
      </c>
      <c r="K91" s="60">
        <v>42789.2</v>
      </c>
      <c r="L91" s="60">
        <v>3802.4</v>
      </c>
      <c r="M91" s="61">
        <v>6.43</v>
      </c>
    </row>
    <row r="92" spans="1:13" x14ac:dyDescent="0.2">
      <c r="A92" s="3">
        <v>85</v>
      </c>
      <c r="B92" s="59">
        <v>0.15185799999999999</v>
      </c>
      <c r="C92" s="59">
        <v>0.14114099999999999</v>
      </c>
      <c r="D92" s="60">
        <v>21457.599999999999</v>
      </c>
      <c r="E92" s="60">
        <v>3028.5</v>
      </c>
      <c r="F92" s="61">
        <v>4.8099999999999996</v>
      </c>
      <c r="G92" s="3" t="s">
        <v>12</v>
      </c>
      <c r="H92" s="3">
        <v>85</v>
      </c>
      <c r="I92" s="59">
        <v>0.102616</v>
      </c>
      <c r="J92" s="59">
        <v>9.7608E-2</v>
      </c>
      <c r="K92" s="60">
        <v>38986.800000000003</v>
      </c>
      <c r="L92" s="60">
        <v>3805.4</v>
      </c>
      <c r="M92" s="61">
        <v>6.01</v>
      </c>
    </row>
    <row r="93" spans="1:13" x14ac:dyDescent="0.2">
      <c r="A93" s="3">
        <v>86</v>
      </c>
      <c r="B93" s="59">
        <v>0.16559399999999999</v>
      </c>
      <c r="C93" s="59">
        <v>0.15293200000000001</v>
      </c>
      <c r="D93" s="60">
        <v>18429.099999999999</v>
      </c>
      <c r="E93" s="60">
        <v>2818.4</v>
      </c>
      <c r="F93" s="61">
        <v>4.51</v>
      </c>
      <c r="G93" s="3" t="s">
        <v>12</v>
      </c>
      <c r="H93" s="3">
        <v>86</v>
      </c>
      <c r="I93" s="59">
        <v>0.11504200000000001</v>
      </c>
      <c r="J93" s="59">
        <v>0.10878500000000001</v>
      </c>
      <c r="K93" s="60">
        <v>35181.4</v>
      </c>
      <c r="L93" s="60">
        <v>3827.2</v>
      </c>
      <c r="M93" s="61">
        <v>5.61</v>
      </c>
    </row>
    <row r="94" spans="1:13" x14ac:dyDescent="0.2">
      <c r="A94" s="3">
        <v>87</v>
      </c>
      <c r="B94" s="59">
        <v>0.18025099999999999</v>
      </c>
      <c r="C94" s="59">
        <v>0.165349</v>
      </c>
      <c r="D94" s="60">
        <v>15610.7</v>
      </c>
      <c r="E94" s="60">
        <v>2581.1999999999998</v>
      </c>
      <c r="F94" s="61">
        <v>4.24</v>
      </c>
      <c r="G94" s="3" t="s">
        <v>12</v>
      </c>
      <c r="H94" s="3">
        <v>87</v>
      </c>
      <c r="I94" s="59">
        <v>0.126829</v>
      </c>
      <c r="J94" s="59">
        <v>0.119266</v>
      </c>
      <c r="K94" s="60">
        <v>31354.2</v>
      </c>
      <c r="L94" s="60">
        <v>3739.5</v>
      </c>
      <c r="M94" s="61">
        <v>5.23</v>
      </c>
    </row>
    <row r="95" spans="1:13" x14ac:dyDescent="0.2">
      <c r="A95" s="3">
        <v>88</v>
      </c>
      <c r="B95" s="59">
        <v>0.19689899999999999</v>
      </c>
      <c r="C95" s="59">
        <v>0.17925199999999999</v>
      </c>
      <c r="D95" s="60">
        <v>13029.5</v>
      </c>
      <c r="E95" s="60">
        <v>2335.6</v>
      </c>
      <c r="F95" s="61">
        <v>3.98</v>
      </c>
      <c r="G95" s="3" t="s">
        <v>12</v>
      </c>
      <c r="H95" s="3">
        <v>88</v>
      </c>
      <c r="I95" s="59">
        <v>0.14177400000000001</v>
      </c>
      <c r="J95" s="59">
        <v>0.13238900000000001</v>
      </c>
      <c r="K95" s="60">
        <v>27614.7</v>
      </c>
      <c r="L95" s="60">
        <v>3655.9</v>
      </c>
      <c r="M95" s="61">
        <v>4.87</v>
      </c>
    </row>
    <row r="96" spans="1:13" x14ac:dyDescent="0.2">
      <c r="A96" s="3">
        <v>89</v>
      </c>
      <c r="B96" s="59">
        <v>0.21399399999999999</v>
      </c>
      <c r="C96" s="59">
        <v>0.19331000000000001</v>
      </c>
      <c r="D96" s="60">
        <v>10693.9</v>
      </c>
      <c r="E96" s="60">
        <v>2067.1999999999998</v>
      </c>
      <c r="F96" s="61">
        <v>3.74</v>
      </c>
      <c r="G96" s="3" t="s">
        <v>12</v>
      </c>
      <c r="H96" s="3">
        <v>89</v>
      </c>
      <c r="I96" s="59">
        <v>0.15635099999999999</v>
      </c>
      <c r="J96" s="59">
        <v>0.145014</v>
      </c>
      <c r="K96" s="60">
        <v>23958.799999999999</v>
      </c>
      <c r="L96" s="60">
        <v>3474.4</v>
      </c>
      <c r="M96" s="61">
        <v>4.54</v>
      </c>
    </row>
    <row r="97" spans="1:13" x14ac:dyDescent="0.2">
      <c r="A97" s="3">
        <v>90</v>
      </c>
      <c r="B97" s="59">
        <v>0.226269</v>
      </c>
      <c r="C97" s="59">
        <v>0.20327200000000001</v>
      </c>
      <c r="D97" s="60">
        <v>8626.7000000000007</v>
      </c>
      <c r="E97" s="60">
        <v>1753.6</v>
      </c>
      <c r="F97" s="61">
        <v>3.52</v>
      </c>
      <c r="G97" s="3" t="s">
        <v>12</v>
      </c>
      <c r="H97" s="3">
        <v>90</v>
      </c>
      <c r="I97" s="59">
        <v>0.17343600000000001</v>
      </c>
      <c r="J97" s="59">
        <v>0.15959599999999999</v>
      </c>
      <c r="K97" s="60">
        <v>20484.400000000001</v>
      </c>
      <c r="L97" s="60">
        <v>3269.2</v>
      </c>
      <c r="M97" s="61">
        <v>4.22</v>
      </c>
    </row>
    <row r="98" spans="1:13" x14ac:dyDescent="0.2">
      <c r="A98" s="3">
        <v>91</v>
      </c>
      <c r="B98" s="59">
        <v>0.242012</v>
      </c>
      <c r="C98" s="59">
        <v>0.215889</v>
      </c>
      <c r="D98" s="60">
        <v>6873.1</v>
      </c>
      <c r="E98" s="60">
        <v>1483.8</v>
      </c>
      <c r="F98" s="61">
        <v>3.28</v>
      </c>
      <c r="G98" s="3" t="s">
        <v>12</v>
      </c>
      <c r="H98" s="3">
        <v>91</v>
      </c>
      <c r="I98" s="59">
        <v>0.19059300000000001</v>
      </c>
      <c r="J98" s="59">
        <v>0.174011</v>
      </c>
      <c r="K98" s="60">
        <v>17215.2</v>
      </c>
      <c r="L98" s="60">
        <v>2995.6</v>
      </c>
      <c r="M98" s="61">
        <v>3.93</v>
      </c>
    </row>
    <row r="99" spans="1:13" x14ac:dyDescent="0.2">
      <c r="A99" s="3">
        <v>92</v>
      </c>
      <c r="B99" s="59">
        <v>0.275196</v>
      </c>
      <c r="C99" s="59">
        <v>0.24190999999999999</v>
      </c>
      <c r="D99" s="60">
        <v>5389.3</v>
      </c>
      <c r="E99" s="60">
        <v>1303.7</v>
      </c>
      <c r="F99" s="61">
        <v>3.05</v>
      </c>
      <c r="G99" s="3" t="s">
        <v>12</v>
      </c>
      <c r="H99" s="3">
        <v>92</v>
      </c>
      <c r="I99" s="59">
        <v>0.20966299999999999</v>
      </c>
      <c r="J99" s="59">
        <v>0.18976899999999999</v>
      </c>
      <c r="K99" s="60">
        <v>14219.6</v>
      </c>
      <c r="L99" s="60">
        <v>2698.4</v>
      </c>
      <c r="M99" s="61">
        <v>3.65</v>
      </c>
    </row>
    <row r="100" spans="1:13" x14ac:dyDescent="0.2">
      <c r="A100" s="3">
        <v>93</v>
      </c>
      <c r="B100" s="59">
        <v>0.29730400000000001</v>
      </c>
      <c r="C100" s="59">
        <v>0.25882899999999998</v>
      </c>
      <c r="D100" s="60">
        <v>4085.6</v>
      </c>
      <c r="E100" s="60">
        <v>1057.5</v>
      </c>
      <c r="F100" s="61">
        <v>2.87</v>
      </c>
      <c r="G100" s="3" t="s">
        <v>12</v>
      </c>
      <c r="H100" s="3">
        <v>93</v>
      </c>
      <c r="I100" s="59">
        <v>0.232603</v>
      </c>
      <c r="J100" s="59">
        <v>0.208369</v>
      </c>
      <c r="K100" s="60">
        <v>11521.1</v>
      </c>
      <c r="L100" s="60">
        <v>2400.6</v>
      </c>
      <c r="M100" s="61">
        <v>3.39</v>
      </c>
    </row>
    <row r="101" spans="1:13" x14ac:dyDescent="0.2">
      <c r="A101" s="3">
        <v>94</v>
      </c>
      <c r="B101" s="59">
        <v>0.31427500000000003</v>
      </c>
      <c r="C101" s="59">
        <v>0.27159699999999998</v>
      </c>
      <c r="D101" s="60">
        <v>3028.1</v>
      </c>
      <c r="E101" s="60">
        <v>822.4</v>
      </c>
      <c r="F101" s="61">
        <v>2.69</v>
      </c>
      <c r="G101" s="3" t="s">
        <v>12</v>
      </c>
      <c r="H101" s="3">
        <v>94</v>
      </c>
      <c r="I101" s="59">
        <v>0.26169900000000001</v>
      </c>
      <c r="J101" s="59">
        <v>0.23141800000000001</v>
      </c>
      <c r="K101" s="60">
        <v>9120.5</v>
      </c>
      <c r="L101" s="60">
        <v>2110.6</v>
      </c>
      <c r="M101" s="61">
        <v>3.16</v>
      </c>
    </row>
    <row r="102" spans="1:13" x14ac:dyDescent="0.2">
      <c r="A102" s="3">
        <v>95</v>
      </c>
      <c r="B102" s="59">
        <v>0.348964</v>
      </c>
      <c r="C102" s="59">
        <v>0.29712100000000002</v>
      </c>
      <c r="D102" s="60">
        <v>2205.6999999999998</v>
      </c>
      <c r="E102" s="60">
        <v>655.4</v>
      </c>
      <c r="F102" s="61">
        <v>2.5099999999999998</v>
      </c>
      <c r="G102" s="3" t="s">
        <v>12</v>
      </c>
      <c r="H102" s="3">
        <v>95</v>
      </c>
      <c r="I102" s="59">
        <v>0.28089999999999998</v>
      </c>
      <c r="J102" s="59">
        <v>0.246307</v>
      </c>
      <c r="K102" s="60">
        <v>7009.8</v>
      </c>
      <c r="L102" s="60">
        <v>1726.6</v>
      </c>
      <c r="M102" s="61">
        <v>2.95</v>
      </c>
    </row>
    <row r="103" spans="1:13" x14ac:dyDescent="0.2">
      <c r="A103" s="3">
        <v>96</v>
      </c>
      <c r="B103" s="59">
        <v>0.38130599999999998</v>
      </c>
      <c r="C103" s="59">
        <v>0.32024999999999998</v>
      </c>
      <c r="D103" s="60">
        <v>1550.3</v>
      </c>
      <c r="E103" s="60">
        <v>496.5</v>
      </c>
      <c r="F103" s="61">
        <v>2.36</v>
      </c>
      <c r="G103" s="3" t="s">
        <v>12</v>
      </c>
      <c r="H103" s="3">
        <v>96</v>
      </c>
      <c r="I103" s="59">
        <v>0.31250600000000001</v>
      </c>
      <c r="J103" s="59">
        <v>0.27027499999999999</v>
      </c>
      <c r="K103" s="60">
        <v>5283.3</v>
      </c>
      <c r="L103" s="60">
        <v>1427.9</v>
      </c>
      <c r="M103" s="61">
        <v>2.76</v>
      </c>
    </row>
    <row r="104" spans="1:13" x14ac:dyDescent="0.2">
      <c r="A104" s="3">
        <v>97</v>
      </c>
      <c r="B104" s="59">
        <v>0.413302</v>
      </c>
      <c r="C104" s="59">
        <v>0.34251999999999999</v>
      </c>
      <c r="D104" s="60">
        <v>1053.8</v>
      </c>
      <c r="E104" s="60">
        <v>361</v>
      </c>
      <c r="F104" s="61">
        <v>2.23</v>
      </c>
      <c r="G104" s="3" t="s">
        <v>12</v>
      </c>
      <c r="H104" s="3">
        <v>97</v>
      </c>
      <c r="I104" s="59">
        <v>0.33463900000000002</v>
      </c>
      <c r="J104" s="59">
        <v>0.28667300000000001</v>
      </c>
      <c r="K104" s="60">
        <v>3855.3</v>
      </c>
      <c r="L104" s="60">
        <v>1105.2</v>
      </c>
      <c r="M104" s="61">
        <v>2.59</v>
      </c>
    </row>
    <row r="105" spans="1:13" x14ac:dyDescent="0.2">
      <c r="A105" s="3">
        <v>98</v>
      </c>
      <c r="B105" s="59">
        <v>0.40889900000000001</v>
      </c>
      <c r="C105" s="59">
        <v>0.33949099999999999</v>
      </c>
      <c r="D105" s="60">
        <v>692.9</v>
      </c>
      <c r="E105" s="60">
        <v>235.2</v>
      </c>
      <c r="F105" s="61">
        <v>2.13</v>
      </c>
      <c r="G105" s="3" t="s">
        <v>12</v>
      </c>
      <c r="H105" s="3">
        <v>98</v>
      </c>
      <c r="I105" s="59">
        <v>0.36170799999999997</v>
      </c>
      <c r="J105" s="59">
        <v>0.30631000000000003</v>
      </c>
      <c r="K105" s="60">
        <v>2750.1</v>
      </c>
      <c r="L105" s="60">
        <v>842.4</v>
      </c>
      <c r="M105" s="61">
        <v>2.4300000000000002</v>
      </c>
    </row>
    <row r="106" spans="1:13" x14ac:dyDescent="0.2">
      <c r="A106" s="3">
        <v>99</v>
      </c>
      <c r="B106" s="59">
        <v>0.45022299999999998</v>
      </c>
      <c r="C106" s="59">
        <v>0.36749500000000002</v>
      </c>
      <c r="D106" s="60">
        <v>457.7</v>
      </c>
      <c r="E106" s="60">
        <v>168.2</v>
      </c>
      <c r="F106" s="61">
        <v>1.97</v>
      </c>
      <c r="G106" s="3" t="s">
        <v>12</v>
      </c>
      <c r="H106" s="3">
        <v>99</v>
      </c>
      <c r="I106" s="59">
        <v>0.385577</v>
      </c>
      <c r="J106" s="59">
        <v>0.32325700000000002</v>
      </c>
      <c r="K106" s="60">
        <v>1907.7</v>
      </c>
      <c r="L106" s="60">
        <v>616.70000000000005</v>
      </c>
      <c r="M106" s="61">
        <v>2.29</v>
      </c>
    </row>
    <row r="107" spans="1:13" x14ac:dyDescent="0.2">
      <c r="A107" s="3">
        <v>100</v>
      </c>
      <c r="B107" s="3">
        <v>0.48871199999999998</v>
      </c>
      <c r="C107" s="3">
        <v>0.39274300000000001</v>
      </c>
      <c r="D107" s="3">
        <v>289.5</v>
      </c>
      <c r="E107" s="3">
        <v>113.7</v>
      </c>
      <c r="F107" s="3">
        <v>1.83</v>
      </c>
      <c r="G107" s="3" t="s">
        <v>12</v>
      </c>
      <c r="H107" s="3">
        <v>100</v>
      </c>
      <c r="I107" s="3">
        <v>0.415798</v>
      </c>
      <c r="J107" s="3">
        <v>0.34423199999999998</v>
      </c>
      <c r="K107" s="3">
        <v>1291</v>
      </c>
      <c r="L107" s="3">
        <v>444.4</v>
      </c>
      <c r="M107" s="3">
        <v>2.14</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24</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6.9360000000000003E-3</v>
      </c>
      <c r="C7" s="59">
        <v>6.9119999999999997E-3</v>
      </c>
      <c r="D7" s="60">
        <v>100000</v>
      </c>
      <c r="E7" s="60">
        <v>691.2</v>
      </c>
      <c r="F7" s="61">
        <v>73.83</v>
      </c>
      <c r="G7" s="3" t="s">
        <v>12</v>
      </c>
      <c r="H7" s="3">
        <v>0</v>
      </c>
      <c r="I7" s="59">
        <v>5.4980000000000003E-3</v>
      </c>
      <c r="J7" s="59">
        <v>5.483E-3</v>
      </c>
      <c r="K7" s="60">
        <v>100000</v>
      </c>
      <c r="L7" s="60">
        <v>548.29999999999995</v>
      </c>
      <c r="M7" s="61">
        <v>79.11</v>
      </c>
    </row>
    <row r="8" spans="1:13" x14ac:dyDescent="0.2">
      <c r="A8" s="3">
        <v>1</v>
      </c>
      <c r="B8" s="59">
        <v>5.1699999999999999E-4</v>
      </c>
      <c r="C8" s="59">
        <v>5.1699999999999999E-4</v>
      </c>
      <c r="D8" s="60">
        <v>99308.800000000003</v>
      </c>
      <c r="E8" s="60">
        <v>51.4</v>
      </c>
      <c r="F8" s="61">
        <v>73.34</v>
      </c>
      <c r="G8" s="3" t="s">
        <v>12</v>
      </c>
      <c r="H8" s="3">
        <v>1</v>
      </c>
      <c r="I8" s="59">
        <v>4.6000000000000001E-4</v>
      </c>
      <c r="J8" s="59">
        <v>4.6000000000000001E-4</v>
      </c>
      <c r="K8" s="60">
        <v>99451.7</v>
      </c>
      <c r="L8" s="60">
        <v>45.7</v>
      </c>
      <c r="M8" s="61">
        <v>78.55</v>
      </c>
    </row>
    <row r="9" spans="1:13" x14ac:dyDescent="0.2">
      <c r="A9" s="3">
        <v>2</v>
      </c>
      <c r="B9" s="59">
        <v>3.3500000000000001E-4</v>
      </c>
      <c r="C9" s="59">
        <v>3.3500000000000001E-4</v>
      </c>
      <c r="D9" s="60">
        <v>99257.5</v>
      </c>
      <c r="E9" s="60">
        <v>33.200000000000003</v>
      </c>
      <c r="F9" s="61">
        <v>72.38</v>
      </c>
      <c r="G9" s="3" t="s">
        <v>12</v>
      </c>
      <c r="H9" s="3">
        <v>2</v>
      </c>
      <c r="I9" s="59">
        <v>2.6200000000000003E-4</v>
      </c>
      <c r="J9" s="59">
        <v>2.61E-4</v>
      </c>
      <c r="K9" s="60">
        <v>99405.9</v>
      </c>
      <c r="L9" s="60">
        <v>26</v>
      </c>
      <c r="M9" s="61">
        <v>77.58</v>
      </c>
    </row>
    <row r="10" spans="1:13" x14ac:dyDescent="0.2">
      <c r="A10" s="3">
        <v>3</v>
      </c>
      <c r="B10" s="59">
        <v>2.4699999999999999E-4</v>
      </c>
      <c r="C10" s="59">
        <v>2.4699999999999999E-4</v>
      </c>
      <c r="D10" s="60">
        <v>99224.2</v>
      </c>
      <c r="E10" s="60">
        <v>24.5</v>
      </c>
      <c r="F10" s="61">
        <v>71.41</v>
      </c>
      <c r="G10" s="3" t="s">
        <v>12</v>
      </c>
      <c r="H10" s="3">
        <v>3</v>
      </c>
      <c r="I10" s="59">
        <v>2.03E-4</v>
      </c>
      <c r="J10" s="59">
        <v>2.03E-4</v>
      </c>
      <c r="K10" s="60">
        <v>99380</v>
      </c>
      <c r="L10" s="60">
        <v>20.2</v>
      </c>
      <c r="M10" s="61">
        <v>76.599999999999994</v>
      </c>
    </row>
    <row r="11" spans="1:13" x14ac:dyDescent="0.2">
      <c r="A11" s="3">
        <v>4</v>
      </c>
      <c r="B11" s="59">
        <v>2.0000000000000001E-4</v>
      </c>
      <c r="C11" s="59">
        <v>2.0000000000000001E-4</v>
      </c>
      <c r="D11" s="60">
        <v>99199.7</v>
      </c>
      <c r="E11" s="60">
        <v>19.8</v>
      </c>
      <c r="F11" s="61">
        <v>70.42</v>
      </c>
      <c r="G11" s="3" t="s">
        <v>12</v>
      </c>
      <c r="H11" s="3">
        <v>4</v>
      </c>
      <c r="I11" s="59">
        <v>1.5100000000000001E-4</v>
      </c>
      <c r="J11" s="59">
        <v>1.5100000000000001E-4</v>
      </c>
      <c r="K11" s="60">
        <v>99359.7</v>
      </c>
      <c r="L11" s="60">
        <v>15</v>
      </c>
      <c r="M11" s="61">
        <v>75.62</v>
      </c>
    </row>
    <row r="12" spans="1:13" x14ac:dyDescent="0.2">
      <c r="A12" s="3">
        <v>5</v>
      </c>
      <c r="B12" s="59">
        <v>1.63E-4</v>
      </c>
      <c r="C12" s="59">
        <v>1.63E-4</v>
      </c>
      <c r="D12" s="60">
        <v>99179.8</v>
      </c>
      <c r="E12" s="60">
        <v>16.100000000000001</v>
      </c>
      <c r="F12" s="61">
        <v>69.44</v>
      </c>
      <c r="G12" s="3" t="s">
        <v>12</v>
      </c>
      <c r="H12" s="3">
        <v>5</v>
      </c>
      <c r="I12" s="59">
        <v>1.56E-4</v>
      </c>
      <c r="J12" s="59">
        <v>1.56E-4</v>
      </c>
      <c r="K12" s="60">
        <v>99344.7</v>
      </c>
      <c r="L12" s="60">
        <v>15.5</v>
      </c>
      <c r="M12" s="61">
        <v>74.63</v>
      </c>
    </row>
    <row r="13" spans="1:13" x14ac:dyDescent="0.2">
      <c r="A13" s="3">
        <v>6</v>
      </c>
      <c r="B13" s="59">
        <v>1.7100000000000001E-4</v>
      </c>
      <c r="C13" s="59">
        <v>1.7100000000000001E-4</v>
      </c>
      <c r="D13" s="60">
        <v>99163.7</v>
      </c>
      <c r="E13" s="60">
        <v>16.899999999999999</v>
      </c>
      <c r="F13" s="61">
        <v>68.45</v>
      </c>
      <c r="G13" s="3" t="s">
        <v>12</v>
      </c>
      <c r="H13" s="3">
        <v>6</v>
      </c>
      <c r="I13" s="59">
        <v>1.35E-4</v>
      </c>
      <c r="J13" s="59">
        <v>1.35E-4</v>
      </c>
      <c r="K13" s="60">
        <v>99329.2</v>
      </c>
      <c r="L13" s="60">
        <v>13.4</v>
      </c>
      <c r="M13" s="61">
        <v>73.64</v>
      </c>
    </row>
    <row r="14" spans="1:13" x14ac:dyDescent="0.2">
      <c r="A14" s="3">
        <v>7</v>
      </c>
      <c r="B14" s="59">
        <v>1.5100000000000001E-4</v>
      </c>
      <c r="C14" s="59">
        <v>1.5100000000000001E-4</v>
      </c>
      <c r="D14" s="60">
        <v>99146.8</v>
      </c>
      <c r="E14" s="60">
        <v>15</v>
      </c>
      <c r="F14" s="61">
        <v>67.459999999999994</v>
      </c>
      <c r="G14" s="3" t="s">
        <v>12</v>
      </c>
      <c r="H14" s="3">
        <v>7</v>
      </c>
      <c r="I14" s="59">
        <v>1.08E-4</v>
      </c>
      <c r="J14" s="59">
        <v>1.08E-4</v>
      </c>
      <c r="K14" s="60">
        <v>99315.8</v>
      </c>
      <c r="L14" s="60">
        <v>10.7</v>
      </c>
      <c r="M14" s="61">
        <v>72.650000000000006</v>
      </c>
    </row>
    <row r="15" spans="1:13" x14ac:dyDescent="0.2">
      <c r="A15" s="3">
        <v>8</v>
      </c>
      <c r="B15" s="59">
        <v>1.75E-4</v>
      </c>
      <c r="C15" s="59">
        <v>1.75E-4</v>
      </c>
      <c r="D15" s="60">
        <v>99131.8</v>
      </c>
      <c r="E15" s="60">
        <v>17.3</v>
      </c>
      <c r="F15" s="61">
        <v>66.47</v>
      </c>
      <c r="G15" s="3" t="s">
        <v>12</v>
      </c>
      <c r="H15" s="3">
        <v>8</v>
      </c>
      <c r="I15" s="59">
        <v>9.7999999999999997E-5</v>
      </c>
      <c r="J15" s="59">
        <v>9.7999999999999997E-5</v>
      </c>
      <c r="K15" s="60">
        <v>99305.1</v>
      </c>
      <c r="L15" s="60">
        <v>9.6999999999999993</v>
      </c>
      <c r="M15" s="61">
        <v>71.66</v>
      </c>
    </row>
    <row r="16" spans="1:13" x14ac:dyDescent="0.2">
      <c r="A16" s="3">
        <v>9</v>
      </c>
      <c r="B16" s="59">
        <v>1.66E-4</v>
      </c>
      <c r="C16" s="59">
        <v>1.66E-4</v>
      </c>
      <c r="D16" s="60">
        <v>99114.4</v>
      </c>
      <c r="E16" s="60">
        <v>16.399999999999999</v>
      </c>
      <c r="F16" s="61">
        <v>65.48</v>
      </c>
      <c r="G16" s="3" t="s">
        <v>12</v>
      </c>
      <c r="H16" s="3">
        <v>9</v>
      </c>
      <c r="I16" s="59">
        <v>1.06E-4</v>
      </c>
      <c r="J16" s="59">
        <v>1.06E-4</v>
      </c>
      <c r="K16" s="60">
        <v>99295.4</v>
      </c>
      <c r="L16" s="60">
        <v>10.5</v>
      </c>
      <c r="M16" s="61">
        <v>70.67</v>
      </c>
    </row>
    <row r="17" spans="1:13" x14ac:dyDescent="0.2">
      <c r="A17" s="3">
        <v>10</v>
      </c>
      <c r="B17" s="59">
        <v>1.65E-4</v>
      </c>
      <c r="C17" s="59">
        <v>1.65E-4</v>
      </c>
      <c r="D17" s="60">
        <v>99098</v>
      </c>
      <c r="E17" s="60">
        <v>16.399999999999999</v>
      </c>
      <c r="F17" s="61">
        <v>64.489999999999995</v>
      </c>
      <c r="G17" s="3" t="s">
        <v>12</v>
      </c>
      <c r="H17" s="3">
        <v>10</v>
      </c>
      <c r="I17" s="59">
        <v>1.3200000000000001E-4</v>
      </c>
      <c r="J17" s="59">
        <v>1.3200000000000001E-4</v>
      </c>
      <c r="K17" s="60">
        <v>99284.9</v>
      </c>
      <c r="L17" s="60">
        <v>13.1</v>
      </c>
      <c r="M17" s="61">
        <v>69.67</v>
      </c>
    </row>
    <row r="18" spans="1:13" x14ac:dyDescent="0.2">
      <c r="A18" s="3">
        <v>11</v>
      </c>
      <c r="B18" s="59">
        <v>1.76E-4</v>
      </c>
      <c r="C18" s="59">
        <v>1.76E-4</v>
      </c>
      <c r="D18" s="60">
        <v>99081.7</v>
      </c>
      <c r="E18" s="60">
        <v>17.399999999999999</v>
      </c>
      <c r="F18" s="61">
        <v>63.5</v>
      </c>
      <c r="G18" s="3" t="s">
        <v>12</v>
      </c>
      <c r="H18" s="3">
        <v>11</v>
      </c>
      <c r="I18" s="59">
        <v>1.18E-4</v>
      </c>
      <c r="J18" s="59">
        <v>1.18E-4</v>
      </c>
      <c r="K18" s="60">
        <v>99271.8</v>
      </c>
      <c r="L18" s="60">
        <v>11.7</v>
      </c>
      <c r="M18" s="61">
        <v>68.680000000000007</v>
      </c>
    </row>
    <row r="19" spans="1:13" x14ac:dyDescent="0.2">
      <c r="A19" s="3">
        <v>12</v>
      </c>
      <c r="B19" s="59">
        <v>2.1499999999999999E-4</v>
      </c>
      <c r="C19" s="59">
        <v>2.1499999999999999E-4</v>
      </c>
      <c r="D19" s="60">
        <v>99064.3</v>
      </c>
      <c r="E19" s="60">
        <v>21.3</v>
      </c>
      <c r="F19" s="61">
        <v>62.51</v>
      </c>
      <c r="G19" s="3" t="s">
        <v>12</v>
      </c>
      <c r="H19" s="3">
        <v>12</v>
      </c>
      <c r="I19" s="59">
        <v>1.3200000000000001E-4</v>
      </c>
      <c r="J19" s="59">
        <v>1.3200000000000001E-4</v>
      </c>
      <c r="K19" s="60">
        <v>99260</v>
      </c>
      <c r="L19" s="60">
        <v>13.1</v>
      </c>
      <c r="M19" s="61">
        <v>67.69</v>
      </c>
    </row>
    <row r="20" spans="1:13" x14ac:dyDescent="0.2">
      <c r="A20" s="3">
        <v>13</v>
      </c>
      <c r="B20" s="59">
        <v>2.23E-4</v>
      </c>
      <c r="C20" s="59">
        <v>2.23E-4</v>
      </c>
      <c r="D20" s="60">
        <v>99042.9</v>
      </c>
      <c r="E20" s="60">
        <v>22.1</v>
      </c>
      <c r="F20" s="61">
        <v>61.53</v>
      </c>
      <c r="G20" s="3" t="s">
        <v>12</v>
      </c>
      <c r="H20" s="3">
        <v>13</v>
      </c>
      <c r="I20" s="59">
        <v>1.5699999999999999E-4</v>
      </c>
      <c r="J20" s="59">
        <v>1.5699999999999999E-4</v>
      </c>
      <c r="K20" s="60">
        <v>99247</v>
      </c>
      <c r="L20" s="60">
        <v>15.6</v>
      </c>
      <c r="M20" s="61">
        <v>66.7</v>
      </c>
    </row>
    <row r="21" spans="1:13" x14ac:dyDescent="0.2">
      <c r="A21" s="3">
        <v>14</v>
      </c>
      <c r="B21" s="59">
        <v>2.7599999999999999E-4</v>
      </c>
      <c r="C21" s="59">
        <v>2.7599999999999999E-4</v>
      </c>
      <c r="D21" s="60">
        <v>99020.800000000003</v>
      </c>
      <c r="E21" s="60">
        <v>27.3</v>
      </c>
      <c r="F21" s="61">
        <v>60.54</v>
      </c>
      <c r="G21" s="3" t="s">
        <v>12</v>
      </c>
      <c r="H21" s="3">
        <v>14</v>
      </c>
      <c r="I21" s="59">
        <v>1.9100000000000001E-4</v>
      </c>
      <c r="J21" s="59">
        <v>1.9100000000000001E-4</v>
      </c>
      <c r="K21" s="60">
        <v>99231.4</v>
      </c>
      <c r="L21" s="60">
        <v>18.899999999999999</v>
      </c>
      <c r="M21" s="61">
        <v>65.709999999999994</v>
      </c>
    </row>
    <row r="22" spans="1:13" x14ac:dyDescent="0.2">
      <c r="A22" s="3">
        <v>15</v>
      </c>
      <c r="B22" s="59">
        <v>3.39E-4</v>
      </c>
      <c r="C22" s="59">
        <v>3.39E-4</v>
      </c>
      <c r="D22" s="60">
        <v>98993.5</v>
      </c>
      <c r="E22" s="60">
        <v>33.5</v>
      </c>
      <c r="F22" s="61">
        <v>59.56</v>
      </c>
      <c r="G22" s="3" t="s">
        <v>12</v>
      </c>
      <c r="H22" s="3">
        <v>15</v>
      </c>
      <c r="I22" s="59">
        <v>2.03E-4</v>
      </c>
      <c r="J22" s="59">
        <v>2.03E-4</v>
      </c>
      <c r="K22" s="60">
        <v>99212.4</v>
      </c>
      <c r="L22" s="60">
        <v>20.100000000000001</v>
      </c>
      <c r="M22" s="61">
        <v>64.72</v>
      </c>
    </row>
    <row r="23" spans="1:13" x14ac:dyDescent="0.2">
      <c r="A23" s="3">
        <v>16</v>
      </c>
      <c r="B23" s="59">
        <v>4.1199999999999999E-4</v>
      </c>
      <c r="C23" s="59">
        <v>4.1199999999999999E-4</v>
      </c>
      <c r="D23" s="60">
        <v>98960</v>
      </c>
      <c r="E23" s="60">
        <v>40.700000000000003</v>
      </c>
      <c r="F23" s="61">
        <v>58.58</v>
      </c>
      <c r="G23" s="3" t="s">
        <v>12</v>
      </c>
      <c r="H23" s="3">
        <v>16</v>
      </c>
      <c r="I23" s="59">
        <v>2.52E-4</v>
      </c>
      <c r="J23" s="59">
        <v>2.52E-4</v>
      </c>
      <c r="K23" s="60">
        <v>99192.3</v>
      </c>
      <c r="L23" s="60">
        <v>25</v>
      </c>
      <c r="M23" s="61">
        <v>63.74</v>
      </c>
    </row>
    <row r="24" spans="1:13" x14ac:dyDescent="0.2">
      <c r="A24" s="3">
        <v>17</v>
      </c>
      <c r="B24" s="59">
        <v>6.9099999999999999E-4</v>
      </c>
      <c r="C24" s="59">
        <v>6.9099999999999999E-4</v>
      </c>
      <c r="D24" s="60">
        <v>98919.2</v>
      </c>
      <c r="E24" s="60">
        <v>68.400000000000006</v>
      </c>
      <c r="F24" s="61">
        <v>57.6</v>
      </c>
      <c r="G24" s="3" t="s">
        <v>12</v>
      </c>
      <c r="H24" s="3">
        <v>17</v>
      </c>
      <c r="I24" s="59">
        <v>2.7900000000000001E-4</v>
      </c>
      <c r="J24" s="59">
        <v>2.7799999999999998E-4</v>
      </c>
      <c r="K24" s="60">
        <v>99167.3</v>
      </c>
      <c r="L24" s="60">
        <v>27.6</v>
      </c>
      <c r="M24" s="61">
        <v>62.75</v>
      </c>
    </row>
    <row r="25" spans="1:13" x14ac:dyDescent="0.2">
      <c r="A25" s="3">
        <v>18</v>
      </c>
      <c r="B25" s="59">
        <v>8.2399999999999997E-4</v>
      </c>
      <c r="C25" s="59">
        <v>8.2399999999999997E-4</v>
      </c>
      <c r="D25" s="60">
        <v>98850.9</v>
      </c>
      <c r="E25" s="60">
        <v>81.400000000000006</v>
      </c>
      <c r="F25" s="61">
        <v>56.64</v>
      </c>
      <c r="G25" s="3" t="s">
        <v>12</v>
      </c>
      <c r="H25" s="3">
        <v>18</v>
      </c>
      <c r="I25" s="59">
        <v>2.81E-4</v>
      </c>
      <c r="J25" s="59">
        <v>2.81E-4</v>
      </c>
      <c r="K25" s="60">
        <v>99139.7</v>
      </c>
      <c r="L25" s="60">
        <v>27.8</v>
      </c>
      <c r="M25" s="61">
        <v>61.77</v>
      </c>
    </row>
    <row r="26" spans="1:13" x14ac:dyDescent="0.2">
      <c r="A26" s="3">
        <v>19</v>
      </c>
      <c r="B26" s="59">
        <v>8.4400000000000002E-4</v>
      </c>
      <c r="C26" s="59">
        <v>8.4400000000000002E-4</v>
      </c>
      <c r="D26" s="60">
        <v>98769.4</v>
      </c>
      <c r="E26" s="60">
        <v>83.4</v>
      </c>
      <c r="F26" s="61">
        <v>55.69</v>
      </c>
      <c r="G26" s="3" t="s">
        <v>12</v>
      </c>
      <c r="H26" s="3">
        <v>19</v>
      </c>
      <c r="I26" s="59">
        <v>3.1300000000000002E-4</v>
      </c>
      <c r="J26" s="59">
        <v>3.1300000000000002E-4</v>
      </c>
      <c r="K26" s="60">
        <v>99111.9</v>
      </c>
      <c r="L26" s="60">
        <v>31</v>
      </c>
      <c r="M26" s="61">
        <v>60.79</v>
      </c>
    </row>
    <row r="27" spans="1:13" x14ac:dyDescent="0.2">
      <c r="A27" s="3">
        <v>20</v>
      </c>
      <c r="B27" s="59">
        <v>9.1100000000000003E-4</v>
      </c>
      <c r="C27" s="59">
        <v>9.1100000000000003E-4</v>
      </c>
      <c r="D27" s="60">
        <v>98686.1</v>
      </c>
      <c r="E27" s="60">
        <v>89.9</v>
      </c>
      <c r="F27" s="61">
        <v>54.73</v>
      </c>
      <c r="G27" s="3" t="s">
        <v>12</v>
      </c>
      <c r="H27" s="3">
        <v>20</v>
      </c>
      <c r="I27" s="59">
        <v>2.9700000000000001E-4</v>
      </c>
      <c r="J27" s="59">
        <v>2.9700000000000001E-4</v>
      </c>
      <c r="K27" s="60">
        <v>99080.8</v>
      </c>
      <c r="L27" s="60">
        <v>29.5</v>
      </c>
      <c r="M27" s="61">
        <v>59.81</v>
      </c>
    </row>
    <row r="28" spans="1:13" x14ac:dyDescent="0.2">
      <c r="A28" s="3">
        <v>21</v>
      </c>
      <c r="B28" s="59">
        <v>9.2100000000000005E-4</v>
      </c>
      <c r="C28" s="59">
        <v>9.2100000000000005E-4</v>
      </c>
      <c r="D28" s="60">
        <v>98596.2</v>
      </c>
      <c r="E28" s="60">
        <v>90.8</v>
      </c>
      <c r="F28" s="61">
        <v>53.78</v>
      </c>
      <c r="G28" s="3" t="s">
        <v>12</v>
      </c>
      <c r="H28" s="3">
        <v>21</v>
      </c>
      <c r="I28" s="59">
        <v>3.2200000000000002E-4</v>
      </c>
      <c r="J28" s="59">
        <v>3.2200000000000002E-4</v>
      </c>
      <c r="K28" s="60">
        <v>99051.4</v>
      </c>
      <c r="L28" s="60">
        <v>31.9</v>
      </c>
      <c r="M28" s="61">
        <v>58.82</v>
      </c>
    </row>
    <row r="29" spans="1:13" x14ac:dyDescent="0.2">
      <c r="A29" s="3">
        <v>22</v>
      </c>
      <c r="B29" s="59">
        <v>8.9999999999999998E-4</v>
      </c>
      <c r="C29" s="59">
        <v>8.9999999999999998E-4</v>
      </c>
      <c r="D29" s="60">
        <v>98505.4</v>
      </c>
      <c r="E29" s="60">
        <v>88.7</v>
      </c>
      <c r="F29" s="61">
        <v>52.83</v>
      </c>
      <c r="G29" s="3" t="s">
        <v>12</v>
      </c>
      <c r="H29" s="3">
        <v>22</v>
      </c>
      <c r="I29" s="59">
        <v>3.0400000000000002E-4</v>
      </c>
      <c r="J29" s="59">
        <v>3.0400000000000002E-4</v>
      </c>
      <c r="K29" s="60">
        <v>99019.4</v>
      </c>
      <c r="L29" s="60">
        <v>30.1</v>
      </c>
      <c r="M29" s="61">
        <v>57.84</v>
      </c>
    </row>
    <row r="30" spans="1:13" x14ac:dyDescent="0.2">
      <c r="A30" s="3">
        <v>23</v>
      </c>
      <c r="B30" s="59">
        <v>8.7399999999999999E-4</v>
      </c>
      <c r="C30" s="59">
        <v>8.7299999999999997E-4</v>
      </c>
      <c r="D30" s="60">
        <v>98416.7</v>
      </c>
      <c r="E30" s="60">
        <v>85.9</v>
      </c>
      <c r="F30" s="61">
        <v>51.88</v>
      </c>
      <c r="G30" s="3" t="s">
        <v>12</v>
      </c>
      <c r="H30" s="3">
        <v>23</v>
      </c>
      <c r="I30" s="59">
        <v>2.99E-4</v>
      </c>
      <c r="J30" s="59">
        <v>2.9799999999999998E-4</v>
      </c>
      <c r="K30" s="60">
        <v>98989.4</v>
      </c>
      <c r="L30" s="60">
        <v>29.5</v>
      </c>
      <c r="M30" s="61">
        <v>56.86</v>
      </c>
    </row>
    <row r="31" spans="1:13" x14ac:dyDescent="0.2">
      <c r="A31" s="3">
        <v>24</v>
      </c>
      <c r="B31" s="59">
        <v>8.9700000000000001E-4</v>
      </c>
      <c r="C31" s="59">
        <v>8.9599999999999999E-4</v>
      </c>
      <c r="D31" s="60">
        <v>98330.8</v>
      </c>
      <c r="E31" s="60">
        <v>88.1</v>
      </c>
      <c r="F31" s="61">
        <v>50.92</v>
      </c>
      <c r="G31" s="3" t="s">
        <v>12</v>
      </c>
      <c r="H31" s="3">
        <v>24</v>
      </c>
      <c r="I31" s="59">
        <v>3.3399999999999999E-4</v>
      </c>
      <c r="J31" s="59">
        <v>3.3399999999999999E-4</v>
      </c>
      <c r="K31" s="60">
        <v>98959.8</v>
      </c>
      <c r="L31" s="60">
        <v>33.1</v>
      </c>
      <c r="M31" s="61">
        <v>55.88</v>
      </c>
    </row>
    <row r="32" spans="1:13" x14ac:dyDescent="0.2">
      <c r="A32" s="3">
        <v>25</v>
      </c>
      <c r="B32" s="59">
        <v>8.9499999999999996E-4</v>
      </c>
      <c r="C32" s="59">
        <v>8.9400000000000005E-4</v>
      </c>
      <c r="D32" s="60">
        <v>98242.7</v>
      </c>
      <c r="E32" s="60">
        <v>87.8</v>
      </c>
      <c r="F32" s="61">
        <v>49.97</v>
      </c>
      <c r="G32" s="3" t="s">
        <v>12</v>
      </c>
      <c r="H32" s="3">
        <v>25</v>
      </c>
      <c r="I32" s="59">
        <v>3.2000000000000003E-4</v>
      </c>
      <c r="J32" s="59">
        <v>3.2000000000000003E-4</v>
      </c>
      <c r="K32" s="60">
        <v>98926.8</v>
      </c>
      <c r="L32" s="60">
        <v>31.6</v>
      </c>
      <c r="M32" s="61">
        <v>54.89</v>
      </c>
    </row>
    <row r="33" spans="1:13" x14ac:dyDescent="0.2">
      <c r="A33" s="3">
        <v>26</v>
      </c>
      <c r="B33" s="59">
        <v>9.2299999999999999E-4</v>
      </c>
      <c r="C33" s="59">
        <v>9.2299999999999999E-4</v>
      </c>
      <c r="D33" s="60">
        <v>98154.8</v>
      </c>
      <c r="E33" s="60">
        <v>90.6</v>
      </c>
      <c r="F33" s="61">
        <v>49.01</v>
      </c>
      <c r="G33" s="3" t="s">
        <v>12</v>
      </c>
      <c r="H33" s="3">
        <v>26</v>
      </c>
      <c r="I33" s="59">
        <v>3.6699999999999998E-4</v>
      </c>
      <c r="J33" s="59">
        <v>3.6699999999999998E-4</v>
      </c>
      <c r="K33" s="60">
        <v>98895.1</v>
      </c>
      <c r="L33" s="60">
        <v>36.299999999999997</v>
      </c>
      <c r="M33" s="61">
        <v>53.91</v>
      </c>
    </row>
    <row r="34" spans="1:13" x14ac:dyDescent="0.2">
      <c r="A34" s="3">
        <v>27</v>
      </c>
      <c r="B34" s="59">
        <v>9.7900000000000005E-4</v>
      </c>
      <c r="C34" s="59">
        <v>9.7799999999999992E-4</v>
      </c>
      <c r="D34" s="60">
        <v>98064.2</v>
      </c>
      <c r="E34" s="60">
        <v>95.9</v>
      </c>
      <c r="F34" s="61">
        <v>48.06</v>
      </c>
      <c r="G34" s="3" t="s">
        <v>12</v>
      </c>
      <c r="H34" s="3">
        <v>27</v>
      </c>
      <c r="I34" s="59">
        <v>4.2999999999999999E-4</v>
      </c>
      <c r="J34" s="59">
        <v>4.2999999999999999E-4</v>
      </c>
      <c r="K34" s="60">
        <v>98858.8</v>
      </c>
      <c r="L34" s="60">
        <v>42.5</v>
      </c>
      <c r="M34" s="61">
        <v>52.93</v>
      </c>
    </row>
    <row r="35" spans="1:13" x14ac:dyDescent="0.2">
      <c r="A35" s="3">
        <v>28</v>
      </c>
      <c r="B35" s="59">
        <v>9.5399999999999999E-4</v>
      </c>
      <c r="C35" s="59">
        <v>9.5399999999999999E-4</v>
      </c>
      <c r="D35" s="60">
        <v>97968.3</v>
      </c>
      <c r="E35" s="60">
        <v>93.5</v>
      </c>
      <c r="F35" s="61">
        <v>47.11</v>
      </c>
      <c r="G35" s="3" t="s">
        <v>12</v>
      </c>
      <c r="H35" s="3">
        <v>28</v>
      </c>
      <c r="I35" s="59">
        <v>3.7800000000000003E-4</v>
      </c>
      <c r="J35" s="59">
        <v>3.7800000000000003E-4</v>
      </c>
      <c r="K35" s="60">
        <v>98816.3</v>
      </c>
      <c r="L35" s="60">
        <v>37.299999999999997</v>
      </c>
      <c r="M35" s="61">
        <v>51.95</v>
      </c>
    </row>
    <row r="36" spans="1:13" x14ac:dyDescent="0.2">
      <c r="A36" s="3">
        <v>29</v>
      </c>
      <c r="B36" s="59">
        <v>9.7799999999999992E-4</v>
      </c>
      <c r="C36" s="59">
        <v>9.7799999999999992E-4</v>
      </c>
      <c r="D36" s="60">
        <v>97874.8</v>
      </c>
      <c r="E36" s="60">
        <v>95.7</v>
      </c>
      <c r="F36" s="61">
        <v>46.15</v>
      </c>
      <c r="G36" s="3" t="s">
        <v>12</v>
      </c>
      <c r="H36" s="3">
        <v>29</v>
      </c>
      <c r="I36" s="59">
        <v>4.0400000000000001E-4</v>
      </c>
      <c r="J36" s="59">
        <v>4.0400000000000001E-4</v>
      </c>
      <c r="K36" s="60">
        <v>98778.9</v>
      </c>
      <c r="L36" s="60">
        <v>39.9</v>
      </c>
      <c r="M36" s="61">
        <v>50.97</v>
      </c>
    </row>
    <row r="37" spans="1:13" x14ac:dyDescent="0.2">
      <c r="A37" s="3">
        <v>30</v>
      </c>
      <c r="B37" s="59">
        <v>1.005E-3</v>
      </c>
      <c r="C37" s="59">
        <v>1.0039999999999999E-3</v>
      </c>
      <c r="D37" s="60">
        <v>97779.1</v>
      </c>
      <c r="E37" s="60">
        <v>98.2</v>
      </c>
      <c r="F37" s="61">
        <v>45.19</v>
      </c>
      <c r="G37" s="3" t="s">
        <v>12</v>
      </c>
      <c r="H37" s="3">
        <v>30</v>
      </c>
      <c r="I37" s="59">
        <v>4.5800000000000002E-4</v>
      </c>
      <c r="J37" s="59">
        <v>4.5800000000000002E-4</v>
      </c>
      <c r="K37" s="60">
        <v>98739</v>
      </c>
      <c r="L37" s="60">
        <v>45.2</v>
      </c>
      <c r="M37" s="61">
        <v>49.99</v>
      </c>
    </row>
    <row r="38" spans="1:13" x14ac:dyDescent="0.2">
      <c r="A38" s="3">
        <v>31</v>
      </c>
      <c r="B38" s="59">
        <v>1.0970000000000001E-3</v>
      </c>
      <c r="C38" s="59">
        <v>1.096E-3</v>
      </c>
      <c r="D38" s="60">
        <v>97680.9</v>
      </c>
      <c r="E38" s="60">
        <v>107.1</v>
      </c>
      <c r="F38" s="61">
        <v>44.24</v>
      </c>
      <c r="G38" s="3" t="s">
        <v>12</v>
      </c>
      <c r="H38" s="3">
        <v>31</v>
      </c>
      <c r="I38" s="59">
        <v>4.9299999999999995E-4</v>
      </c>
      <c r="J38" s="59">
        <v>4.9299999999999995E-4</v>
      </c>
      <c r="K38" s="60">
        <v>98693.8</v>
      </c>
      <c r="L38" s="60">
        <v>48.6</v>
      </c>
      <c r="M38" s="61">
        <v>49.02</v>
      </c>
    </row>
    <row r="39" spans="1:13" x14ac:dyDescent="0.2">
      <c r="A39" s="3">
        <v>32</v>
      </c>
      <c r="B39" s="59">
        <v>1.057E-3</v>
      </c>
      <c r="C39" s="59">
        <v>1.0560000000000001E-3</v>
      </c>
      <c r="D39" s="60">
        <v>97573.8</v>
      </c>
      <c r="E39" s="60">
        <v>103.1</v>
      </c>
      <c r="F39" s="61">
        <v>43.29</v>
      </c>
      <c r="G39" s="3" t="s">
        <v>12</v>
      </c>
      <c r="H39" s="3">
        <v>32</v>
      </c>
      <c r="I39" s="59">
        <v>5.5599999999999996E-4</v>
      </c>
      <c r="J39" s="59">
        <v>5.5599999999999996E-4</v>
      </c>
      <c r="K39" s="60">
        <v>98645.2</v>
      </c>
      <c r="L39" s="60">
        <v>54.8</v>
      </c>
      <c r="M39" s="61">
        <v>48.04</v>
      </c>
    </row>
    <row r="40" spans="1:13" x14ac:dyDescent="0.2">
      <c r="A40" s="3">
        <v>33</v>
      </c>
      <c r="B40" s="59">
        <v>1.1590000000000001E-3</v>
      </c>
      <c r="C40" s="59">
        <v>1.158E-3</v>
      </c>
      <c r="D40" s="60">
        <v>97470.8</v>
      </c>
      <c r="E40" s="60">
        <v>112.9</v>
      </c>
      <c r="F40" s="61">
        <v>42.33</v>
      </c>
      <c r="G40" s="3" t="s">
        <v>12</v>
      </c>
      <c r="H40" s="3">
        <v>33</v>
      </c>
      <c r="I40" s="59">
        <v>5.8299999999999997E-4</v>
      </c>
      <c r="J40" s="59">
        <v>5.8200000000000005E-4</v>
      </c>
      <c r="K40" s="60">
        <v>98590.399999999994</v>
      </c>
      <c r="L40" s="60">
        <v>57.4</v>
      </c>
      <c r="M40" s="61">
        <v>47.07</v>
      </c>
    </row>
    <row r="41" spans="1:13" x14ac:dyDescent="0.2">
      <c r="A41" s="3">
        <v>34</v>
      </c>
      <c r="B41" s="59">
        <v>1.188E-3</v>
      </c>
      <c r="C41" s="59">
        <v>1.1869999999999999E-3</v>
      </c>
      <c r="D41" s="60">
        <v>97357.9</v>
      </c>
      <c r="E41" s="60">
        <v>115.6</v>
      </c>
      <c r="F41" s="61">
        <v>41.38</v>
      </c>
      <c r="G41" s="3" t="s">
        <v>12</v>
      </c>
      <c r="H41" s="3">
        <v>34</v>
      </c>
      <c r="I41" s="59">
        <v>6.1300000000000005E-4</v>
      </c>
      <c r="J41" s="59">
        <v>6.1200000000000002E-4</v>
      </c>
      <c r="K41" s="60">
        <v>98532.9</v>
      </c>
      <c r="L41" s="60">
        <v>60.3</v>
      </c>
      <c r="M41" s="61">
        <v>46.09</v>
      </c>
    </row>
    <row r="42" spans="1:13" x14ac:dyDescent="0.2">
      <c r="A42" s="3">
        <v>35</v>
      </c>
      <c r="B42" s="59">
        <v>1.1950000000000001E-3</v>
      </c>
      <c r="C42" s="59">
        <v>1.194E-3</v>
      </c>
      <c r="D42" s="60">
        <v>97242.3</v>
      </c>
      <c r="E42" s="60">
        <v>116.1</v>
      </c>
      <c r="F42" s="61">
        <v>40.43</v>
      </c>
      <c r="G42" s="3" t="s">
        <v>12</v>
      </c>
      <c r="H42" s="3">
        <v>35</v>
      </c>
      <c r="I42" s="59">
        <v>6.7699999999999998E-4</v>
      </c>
      <c r="J42" s="59">
        <v>6.7599999999999995E-4</v>
      </c>
      <c r="K42" s="60">
        <v>98472.6</v>
      </c>
      <c r="L42" s="60">
        <v>66.599999999999994</v>
      </c>
      <c r="M42" s="61">
        <v>45.12</v>
      </c>
    </row>
    <row r="43" spans="1:13" x14ac:dyDescent="0.2">
      <c r="A43" s="3">
        <v>36</v>
      </c>
      <c r="B43" s="59">
        <v>1.31E-3</v>
      </c>
      <c r="C43" s="59">
        <v>1.3090000000000001E-3</v>
      </c>
      <c r="D43" s="60">
        <v>97126.2</v>
      </c>
      <c r="E43" s="60">
        <v>127.2</v>
      </c>
      <c r="F43" s="61">
        <v>39.479999999999997</v>
      </c>
      <c r="G43" s="3" t="s">
        <v>12</v>
      </c>
      <c r="H43" s="3">
        <v>36</v>
      </c>
      <c r="I43" s="59">
        <v>7.3399999999999995E-4</v>
      </c>
      <c r="J43" s="59">
        <v>7.3399999999999995E-4</v>
      </c>
      <c r="K43" s="60">
        <v>98406</v>
      </c>
      <c r="L43" s="60">
        <v>72.2</v>
      </c>
      <c r="M43" s="61">
        <v>44.15</v>
      </c>
    </row>
    <row r="44" spans="1:13" x14ac:dyDescent="0.2">
      <c r="A44" s="3">
        <v>37</v>
      </c>
      <c r="B44" s="59">
        <v>1.33E-3</v>
      </c>
      <c r="C44" s="59">
        <v>1.3290000000000001E-3</v>
      </c>
      <c r="D44" s="60">
        <v>96999</v>
      </c>
      <c r="E44" s="60">
        <v>128.9</v>
      </c>
      <c r="F44" s="61">
        <v>38.53</v>
      </c>
      <c r="G44" s="3" t="s">
        <v>12</v>
      </c>
      <c r="H44" s="3">
        <v>37</v>
      </c>
      <c r="I44" s="59">
        <v>8.1300000000000003E-4</v>
      </c>
      <c r="J44" s="59">
        <v>8.1300000000000003E-4</v>
      </c>
      <c r="K44" s="60">
        <v>98333.8</v>
      </c>
      <c r="L44" s="60">
        <v>79.900000000000006</v>
      </c>
      <c r="M44" s="61">
        <v>43.18</v>
      </c>
    </row>
    <row r="45" spans="1:13" x14ac:dyDescent="0.2">
      <c r="A45" s="3">
        <v>38</v>
      </c>
      <c r="B45" s="59">
        <v>1.477E-3</v>
      </c>
      <c r="C45" s="59">
        <v>1.475E-3</v>
      </c>
      <c r="D45" s="60">
        <v>96870.1</v>
      </c>
      <c r="E45" s="60">
        <v>142.9</v>
      </c>
      <c r="F45" s="61">
        <v>37.58</v>
      </c>
      <c r="G45" s="3" t="s">
        <v>12</v>
      </c>
      <c r="H45" s="3">
        <v>38</v>
      </c>
      <c r="I45" s="59">
        <v>8.5300000000000003E-4</v>
      </c>
      <c r="J45" s="59">
        <v>8.5300000000000003E-4</v>
      </c>
      <c r="K45" s="60">
        <v>98253.9</v>
      </c>
      <c r="L45" s="60">
        <v>83.8</v>
      </c>
      <c r="M45" s="61">
        <v>42.22</v>
      </c>
    </row>
    <row r="46" spans="1:13" x14ac:dyDescent="0.2">
      <c r="A46" s="3">
        <v>39</v>
      </c>
      <c r="B46" s="59">
        <v>1.6199999999999999E-3</v>
      </c>
      <c r="C46" s="59">
        <v>1.619E-3</v>
      </c>
      <c r="D46" s="60">
        <v>96727.2</v>
      </c>
      <c r="E46" s="60">
        <v>156.6</v>
      </c>
      <c r="F46" s="61">
        <v>36.630000000000003</v>
      </c>
      <c r="G46" s="3" t="s">
        <v>12</v>
      </c>
      <c r="H46" s="3">
        <v>39</v>
      </c>
      <c r="I46" s="59">
        <v>9.9099999999999991E-4</v>
      </c>
      <c r="J46" s="59">
        <v>9.9099999999999991E-4</v>
      </c>
      <c r="K46" s="60">
        <v>98170.1</v>
      </c>
      <c r="L46" s="60">
        <v>97.3</v>
      </c>
      <c r="M46" s="61">
        <v>41.25</v>
      </c>
    </row>
    <row r="47" spans="1:13" x14ac:dyDescent="0.2">
      <c r="A47" s="3">
        <v>40</v>
      </c>
      <c r="B47" s="59">
        <v>1.7589999999999999E-3</v>
      </c>
      <c r="C47" s="59">
        <v>1.758E-3</v>
      </c>
      <c r="D47" s="60">
        <v>96570.6</v>
      </c>
      <c r="E47" s="60">
        <v>169.8</v>
      </c>
      <c r="F47" s="61">
        <v>35.69</v>
      </c>
      <c r="G47" s="3" t="s">
        <v>12</v>
      </c>
      <c r="H47" s="3">
        <v>40</v>
      </c>
      <c r="I47" s="59">
        <v>1.129E-3</v>
      </c>
      <c r="J47" s="59">
        <v>1.129E-3</v>
      </c>
      <c r="K47" s="60">
        <v>98072.8</v>
      </c>
      <c r="L47" s="60">
        <v>110.7</v>
      </c>
      <c r="M47" s="61">
        <v>40.29</v>
      </c>
    </row>
    <row r="48" spans="1:13" x14ac:dyDescent="0.2">
      <c r="A48" s="3">
        <v>41</v>
      </c>
      <c r="B48" s="59">
        <v>1.931E-3</v>
      </c>
      <c r="C48" s="59">
        <v>1.9289999999999999E-3</v>
      </c>
      <c r="D48" s="60">
        <v>96400.8</v>
      </c>
      <c r="E48" s="60">
        <v>186</v>
      </c>
      <c r="F48" s="61">
        <v>34.75</v>
      </c>
      <c r="G48" s="3" t="s">
        <v>12</v>
      </c>
      <c r="H48" s="3">
        <v>41</v>
      </c>
      <c r="I48" s="59">
        <v>1.2780000000000001E-3</v>
      </c>
      <c r="J48" s="59">
        <v>1.2769999999999999E-3</v>
      </c>
      <c r="K48" s="60">
        <v>97962.1</v>
      </c>
      <c r="L48" s="60">
        <v>125.1</v>
      </c>
      <c r="M48" s="61">
        <v>39.340000000000003</v>
      </c>
    </row>
    <row r="49" spans="1:13" x14ac:dyDescent="0.2">
      <c r="A49" s="3">
        <v>42</v>
      </c>
      <c r="B49" s="59">
        <v>2.075E-3</v>
      </c>
      <c r="C49" s="59">
        <v>2.0730000000000002E-3</v>
      </c>
      <c r="D49" s="60">
        <v>96214.8</v>
      </c>
      <c r="E49" s="60">
        <v>199.4</v>
      </c>
      <c r="F49" s="61">
        <v>33.82</v>
      </c>
      <c r="G49" s="3" t="s">
        <v>12</v>
      </c>
      <c r="H49" s="3">
        <v>42</v>
      </c>
      <c r="I49" s="59">
        <v>1.3259999999999999E-3</v>
      </c>
      <c r="J49" s="59">
        <v>1.325E-3</v>
      </c>
      <c r="K49" s="60">
        <v>97837</v>
      </c>
      <c r="L49" s="60">
        <v>129.69999999999999</v>
      </c>
      <c r="M49" s="61">
        <v>38.39</v>
      </c>
    </row>
    <row r="50" spans="1:13" x14ac:dyDescent="0.2">
      <c r="A50" s="3">
        <v>43</v>
      </c>
      <c r="B50" s="59">
        <v>2.2520000000000001E-3</v>
      </c>
      <c r="C50" s="59">
        <v>2.2490000000000001E-3</v>
      </c>
      <c r="D50" s="60">
        <v>96015.4</v>
      </c>
      <c r="E50" s="60">
        <v>216</v>
      </c>
      <c r="F50" s="61">
        <v>32.89</v>
      </c>
      <c r="G50" s="3" t="s">
        <v>12</v>
      </c>
      <c r="H50" s="3">
        <v>43</v>
      </c>
      <c r="I50" s="59">
        <v>1.4859999999999999E-3</v>
      </c>
      <c r="J50" s="59">
        <v>1.485E-3</v>
      </c>
      <c r="K50" s="60">
        <v>97707.3</v>
      </c>
      <c r="L50" s="60">
        <v>145.1</v>
      </c>
      <c r="M50" s="61">
        <v>37.44</v>
      </c>
    </row>
    <row r="51" spans="1:13" x14ac:dyDescent="0.2">
      <c r="A51" s="3">
        <v>44</v>
      </c>
      <c r="B51" s="59">
        <v>2.4109999999999999E-3</v>
      </c>
      <c r="C51" s="59">
        <v>2.4090000000000001E-3</v>
      </c>
      <c r="D51" s="60">
        <v>95799.4</v>
      </c>
      <c r="E51" s="60">
        <v>230.7</v>
      </c>
      <c r="F51" s="61">
        <v>31.96</v>
      </c>
      <c r="G51" s="3" t="s">
        <v>12</v>
      </c>
      <c r="H51" s="3">
        <v>44</v>
      </c>
      <c r="I51" s="59">
        <v>1.6169999999999999E-3</v>
      </c>
      <c r="J51" s="59">
        <v>1.616E-3</v>
      </c>
      <c r="K51" s="60">
        <v>97562.2</v>
      </c>
      <c r="L51" s="60">
        <v>157.6</v>
      </c>
      <c r="M51" s="61">
        <v>36.49</v>
      </c>
    </row>
    <row r="52" spans="1:13" x14ac:dyDescent="0.2">
      <c r="A52" s="3">
        <v>45</v>
      </c>
      <c r="B52" s="59">
        <v>2.6329999999999999E-3</v>
      </c>
      <c r="C52" s="59">
        <v>2.63E-3</v>
      </c>
      <c r="D52" s="60">
        <v>95568.7</v>
      </c>
      <c r="E52" s="60">
        <v>251.3</v>
      </c>
      <c r="F52" s="61">
        <v>31.04</v>
      </c>
      <c r="G52" s="3" t="s">
        <v>12</v>
      </c>
      <c r="H52" s="3">
        <v>45</v>
      </c>
      <c r="I52" s="59">
        <v>1.817E-3</v>
      </c>
      <c r="J52" s="59">
        <v>1.8159999999999999E-3</v>
      </c>
      <c r="K52" s="60">
        <v>97404.6</v>
      </c>
      <c r="L52" s="60">
        <v>176.8</v>
      </c>
      <c r="M52" s="61">
        <v>35.549999999999997</v>
      </c>
    </row>
    <row r="53" spans="1:13" x14ac:dyDescent="0.2">
      <c r="A53" s="3">
        <v>46</v>
      </c>
      <c r="B53" s="59">
        <v>2.8340000000000001E-3</v>
      </c>
      <c r="C53" s="59">
        <v>2.8300000000000001E-3</v>
      </c>
      <c r="D53" s="60">
        <v>95317.4</v>
      </c>
      <c r="E53" s="60">
        <v>269.8</v>
      </c>
      <c r="F53" s="61">
        <v>30.12</v>
      </c>
      <c r="G53" s="3" t="s">
        <v>12</v>
      </c>
      <c r="H53" s="3">
        <v>46</v>
      </c>
      <c r="I53" s="59">
        <v>1.928E-3</v>
      </c>
      <c r="J53" s="59">
        <v>1.926E-3</v>
      </c>
      <c r="K53" s="60">
        <v>97227.8</v>
      </c>
      <c r="L53" s="60">
        <v>187.3</v>
      </c>
      <c r="M53" s="61">
        <v>34.619999999999997</v>
      </c>
    </row>
    <row r="54" spans="1:13" x14ac:dyDescent="0.2">
      <c r="A54" s="3">
        <v>47</v>
      </c>
      <c r="B54" s="59">
        <v>3.0869999999999999E-3</v>
      </c>
      <c r="C54" s="59">
        <v>3.0820000000000001E-3</v>
      </c>
      <c r="D54" s="60">
        <v>95047.6</v>
      </c>
      <c r="E54" s="60">
        <v>292.89999999999998</v>
      </c>
      <c r="F54" s="61">
        <v>29.2</v>
      </c>
      <c r="G54" s="3" t="s">
        <v>12</v>
      </c>
      <c r="H54" s="3">
        <v>47</v>
      </c>
      <c r="I54" s="59">
        <v>2.147E-3</v>
      </c>
      <c r="J54" s="59">
        <v>2.1450000000000002E-3</v>
      </c>
      <c r="K54" s="60">
        <v>97040.5</v>
      </c>
      <c r="L54" s="60">
        <v>208.1</v>
      </c>
      <c r="M54" s="61">
        <v>33.68</v>
      </c>
    </row>
    <row r="55" spans="1:13" x14ac:dyDescent="0.2">
      <c r="A55" s="3">
        <v>48</v>
      </c>
      <c r="B55" s="59">
        <v>3.4719999999999998E-3</v>
      </c>
      <c r="C55" s="59">
        <v>3.4659999999999999E-3</v>
      </c>
      <c r="D55" s="60">
        <v>94754.7</v>
      </c>
      <c r="E55" s="60">
        <v>328.4</v>
      </c>
      <c r="F55" s="61">
        <v>28.29</v>
      </c>
      <c r="G55" s="3" t="s">
        <v>12</v>
      </c>
      <c r="H55" s="3">
        <v>48</v>
      </c>
      <c r="I55" s="59">
        <v>2.2899999999999999E-3</v>
      </c>
      <c r="J55" s="59">
        <v>2.2880000000000001E-3</v>
      </c>
      <c r="K55" s="60">
        <v>96832.3</v>
      </c>
      <c r="L55" s="60">
        <v>221.5</v>
      </c>
      <c r="M55" s="61">
        <v>32.75</v>
      </c>
    </row>
    <row r="56" spans="1:13" x14ac:dyDescent="0.2">
      <c r="A56" s="3">
        <v>49</v>
      </c>
      <c r="B56" s="59">
        <v>3.9630000000000004E-3</v>
      </c>
      <c r="C56" s="59">
        <v>3.9550000000000002E-3</v>
      </c>
      <c r="D56" s="60">
        <v>94426.2</v>
      </c>
      <c r="E56" s="60">
        <v>373.5</v>
      </c>
      <c r="F56" s="61">
        <v>27.39</v>
      </c>
      <c r="G56" s="3" t="s">
        <v>12</v>
      </c>
      <c r="H56" s="3">
        <v>49</v>
      </c>
      <c r="I56" s="59">
        <v>2.5999999999999999E-3</v>
      </c>
      <c r="J56" s="59">
        <v>2.5969999999999999E-3</v>
      </c>
      <c r="K56" s="60">
        <v>96610.8</v>
      </c>
      <c r="L56" s="60">
        <v>250.9</v>
      </c>
      <c r="M56" s="61">
        <v>31.83</v>
      </c>
    </row>
    <row r="57" spans="1:13" x14ac:dyDescent="0.2">
      <c r="A57" s="3">
        <v>50</v>
      </c>
      <c r="B57" s="59">
        <v>4.4520000000000002E-3</v>
      </c>
      <c r="C57" s="59">
        <v>4.4419999999999998E-3</v>
      </c>
      <c r="D57" s="60">
        <v>94052.800000000003</v>
      </c>
      <c r="E57" s="60">
        <v>417.8</v>
      </c>
      <c r="F57" s="61">
        <v>26.5</v>
      </c>
      <c r="G57" s="3" t="s">
        <v>12</v>
      </c>
      <c r="H57" s="3">
        <v>50</v>
      </c>
      <c r="I57" s="59">
        <v>2.98E-3</v>
      </c>
      <c r="J57" s="59">
        <v>2.9750000000000002E-3</v>
      </c>
      <c r="K57" s="60">
        <v>96359.9</v>
      </c>
      <c r="L57" s="60">
        <v>286.7</v>
      </c>
      <c r="M57" s="61">
        <v>30.91</v>
      </c>
    </row>
    <row r="58" spans="1:13" x14ac:dyDescent="0.2">
      <c r="A58" s="3">
        <v>51</v>
      </c>
      <c r="B58" s="59">
        <v>4.9690000000000003E-3</v>
      </c>
      <c r="C58" s="59">
        <v>4.9569999999999996E-3</v>
      </c>
      <c r="D58" s="60">
        <v>93635</v>
      </c>
      <c r="E58" s="60">
        <v>464.1</v>
      </c>
      <c r="F58" s="61">
        <v>25.61</v>
      </c>
      <c r="G58" s="3" t="s">
        <v>12</v>
      </c>
      <c r="H58" s="3">
        <v>51</v>
      </c>
      <c r="I58" s="59">
        <v>3.215E-3</v>
      </c>
      <c r="J58" s="59">
        <v>3.2100000000000002E-3</v>
      </c>
      <c r="K58" s="60">
        <v>96073.2</v>
      </c>
      <c r="L58" s="60">
        <v>308.39999999999998</v>
      </c>
      <c r="M58" s="61">
        <v>30</v>
      </c>
    </row>
    <row r="59" spans="1:13" x14ac:dyDescent="0.2">
      <c r="A59" s="3">
        <v>52</v>
      </c>
      <c r="B59" s="59">
        <v>5.6189999999999999E-3</v>
      </c>
      <c r="C59" s="59">
        <v>5.6030000000000003E-3</v>
      </c>
      <c r="D59" s="60">
        <v>93170.9</v>
      </c>
      <c r="E59" s="60">
        <v>522</v>
      </c>
      <c r="F59" s="61">
        <v>24.74</v>
      </c>
      <c r="G59" s="3" t="s">
        <v>12</v>
      </c>
      <c r="H59" s="3">
        <v>52</v>
      </c>
      <c r="I59" s="59">
        <v>3.6089999999999998E-3</v>
      </c>
      <c r="J59" s="59">
        <v>3.6020000000000002E-3</v>
      </c>
      <c r="K59" s="60">
        <v>95764.9</v>
      </c>
      <c r="L59" s="60">
        <v>345</v>
      </c>
      <c r="M59" s="61">
        <v>29.1</v>
      </c>
    </row>
    <row r="60" spans="1:13" x14ac:dyDescent="0.2">
      <c r="A60" s="3">
        <v>53</v>
      </c>
      <c r="B60" s="59">
        <v>6.3569999999999998E-3</v>
      </c>
      <c r="C60" s="59">
        <v>6.3369999999999998E-3</v>
      </c>
      <c r="D60" s="60">
        <v>92648.9</v>
      </c>
      <c r="E60" s="60">
        <v>587.1</v>
      </c>
      <c r="F60" s="61">
        <v>23.87</v>
      </c>
      <c r="G60" s="3" t="s">
        <v>12</v>
      </c>
      <c r="H60" s="3">
        <v>53</v>
      </c>
      <c r="I60" s="59">
        <v>3.9769999999999996E-3</v>
      </c>
      <c r="J60" s="59">
        <v>3.9690000000000003E-3</v>
      </c>
      <c r="K60" s="60">
        <v>95419.9</v>
      </c>
      <c r="L60" s="60">
        <v>378.7</v>
      </c>
      <c r="M60" s="61">
        <v>28.2</v>
      </c>
    </row>
    <row r="61" spans="1:13" x14ac:dyDescent="0.2">
      <c r="A61" s="3">
        <v>54</v>
      </c>
      <c r="B61" s="59">
        <v>6.8589999999999996E-3</v>
      </c>
      <c r="C61" s="59">
        <v>6.8349999999999999E-3</v>
      </c>
      <c r="D61" s="60">
        <v>92061.8</v>
      </c>
      <c r="E61" s="60">
        <v>629.29999999999995</v>
      </c>
      <c r="F61" s="61">
        <v>23.02</v>
      </c>
      <c r="G61" s="3" t="s">
        <v>12</v>
      </c>
      <c r="H61" s="3">
        <v>54</v>
      </c>
      <c r="I61" s="59">
        <v>4.2379999999999996E-3</v>
      </c>
      <c r="J61" s="59">
        <v>4.2290000000000001E-3</v>
      </c>
      <c r="K61" s="60">
        <v>95041.2</v>
      </c>
      <c r="L61" s="60">
        <v>401.9</v>
      </c>
      <c r="M61" s="61">
        <v>27.31</v>
      </c>
    </row>
    <row r="62" spans="1:13" x14ac:dyDescent="0.2">
      <c r="A62" s="3">
        <v>55</v>
      </c>
      <c r="B62" s="59">
        <v>7.6429999999999996E-3</v>
      </c>
      <c r="C62" s="59">
        <v>7.6140000000000001E-3</v>
      </c>
      <c r="D62" s="60">
        <v>91432.5</v>
      </c>
      <c r="E62" s="60">
        <v>696.2</v>
      </c>
      <c r="F62" s="61">
        <v>22.18</v>
      </c>
      <c r="G62" s="3" t="s">
        <v>12</v>
      </c>
      <c r="H62" s="3">
        <v>55</v>
      </c>
      <c r="I62" s="59">
        <v>4.6509999999999998E-3</v>
      </c>
      <c r="J62" s="59">
        <v>4.64E-3</v>
      </c>
      <c r="K62" s="60">
        <v>94639.3</v>
      </c>
      <c r="L62" s="60">
        <v>439.2</v>
      </c>
      <c r="M62" s="61">
        <v>26.42</v>
      </c>
    </row>
    <row r="63" spans="1:13" x14ac:dyDescent="0.2">
      <c r="A63" s="3">
        <v>56</v>
      </c>
      <c r="B63" s="59">
        <v>8.4550000000000007E-3</v>
      </c>
      <c r="C63" s="59">
        <v>8.4189999999999994E-3</v>
      </c>
      <c r="D63" s="60">
        <v>90736.4</v>
      </c>
      <c r="E63" s="60">
        <v>763.9</v>
      </c>
      <c r="F63" s="61">
        <v>21.34</v>
      </c>
      <c r="G63" s="3" t="s">
        <v>12</v>
      </c>
      <c r="H63" s="3">
        <v>56</v>
      </c>
      <c r="I63" s="59">
        <v>5.0629999999999998E-3</v>
      </c>
      <c r="J63" s="59">
        <v>5.0509999999999999E-3</v>
      </c>
      <c r="K63" s="60">
        <v>94200.1</v>
      </c>
      <c r="L63" s="60">
        <v>475.8</v>
      </c>
      <c r="M63" s="61">
        <v>25.54</v>
      </c>
    </row>
    <row r="64" spans="1:13" x14ac:dyDescent="0.2">
      <c r="A64" s="3">
        <v>57</v>
      </c>
      <c r="B64" s="59">
        <v>9.6670000000000002E-3</v>
      </c>
      <c r="C64" s="59">
        <v>9.6209999999999993E-3</v>
      </c>
      <c r="D64" s="60">
        <v>89972.5</v>
      </c>
      <c r="E64" s="60">
        <v>865.6</v>
      </c>
      <c r="F64" s="61">
        <v>20.52</v>
      </c>
      <c r="G64" s="3" t="s">
        <v>12</v>
      </c>
      <c r="H64" s="3">
        <v>57</v>
      </c>
      <c r="I64" s="59">
        <v>5.6490000000000004E-3</v>
      </c>
      <c r="J64" s="59">
        <v>5.633E-3</v>
      </c>
      <c r="K64" s="60">
        <v>93724.4</v>
      </c>
      <c r="L64" s="60">
        <v>528</v>
      </c>
      <c r="M64" s="61">
        <v>24.67</v>
      </c>
    </row>
    <row r="65" spans="1:13" x14ac:dyDescent="0.2">
      <c r="A65" s="3">
        <v>58</v>
      </c>
      <c r="B65" s="59">
        <v>1.0458E-2</v>
      </c>
      <c r="C65" s="59">
        <v>1.0404E-2</v>
      </c>
      <c r="D65" s="60">
        <v>89106.9</v>
      </c>
      <c r="E65" s="60">
        <v>927.1</v>
      </c>
      <c r="F65" s="61">
        <v>19.71</v>
      </c>
      <c r="G65" s="3" t="s">
        <v>12</v>
      </c>
      <c r="H65" s="3">
        <v>58</v>
      </c>
      <c r="I65" s="59">
        <v>6.1760000000000001E-3</v>
      </c>
      <c r="J65" s="59">
        <v>6.1570000000000001E-3</v>
      </c>
      <c r="K65" s="60">
        <v>93196.4</v>
      </c>
      <c r="L65" s="60">
        <v>573.79999999999995</v>
      </c>
      <c r="M65" s="61">
        <v>23.81</v>
      </c>
    </row>
    <row r="66" spans="1:13" x14ac:dyDescent="0.2">
      <c r="A66" s="3">
        <v>59</v>
      </c>
      <c r="B66" s="59">
        <v>1.1688E-2</v>
      </c>
      <c r="C66" s="59">
        <v>1.162E-2</v>
      </c>
      <c r="D66" s="60">
        <v>88179.8</v>
      </c>
      <c r="E66" s="60">
        <v>1024.5999999999999</v>
      </c>
      <c r="F66" s="61">
        <v>18.920000000000002</v>
      </c>
      <c r="G66" s="3" t="s">
        <v>12</v>
      </c>
      <c r="H66" s="3">
        <v>59</v>
      </c>
      <c r="I66" s="59">
        <v>6.9849999999999999E-3</v>
      </c>
      <c r="J66" s="59">
        <v>6.9610000000000002E-3</v>
      </c>
      <c r="K66" s="60">
        <v>92622.6</v>
      </c>
      <c r="L66" s="60">
        <v>644.70000000000005</v>
      </c>
      <c r="M66" s="61">
        <v>22.95</v>
      </c>
    </row>
    <row r="67" spans="1:13" x14ac:dyDescent="0.2">
      <c r="A67" s="3">
        <v>60</v>
      </c>
      <c r="B67" s="59">
        <v>1.3251000000000001E-2</v>
      </c>
      <c r="C67" s="59">
        <v>1.3162999999999999E-2</v>
      </c>
      <c r="D67" s="60">
        <v>87155.199999999997</v>
      </c>
      <c r="E67" s="60">
        <v>1147.3</v>
      </c>
      <c r="F67" s="61">
        <v>18.13</v>
      </c>
      <c r="G67" s="3" t="s">
        <v>12</v>
      </c>
      <c r="H67" s="3">
        <v>60</v>
      </c>
      <c r="I67" s="59">
        <v>7.8270000000000006E-3</v>
      </c>
      <c r="J67" s="59">
        <v>7.796E-3</v>
      </c>
      <c r="K67" s="60">
        <v>91977.8</v>
      </c>
      <c r="L67" s="60">
        <v>717.1</v>
      </c>
      <c r="M67" s="61">
        <v>22.11</v>
      </c>
    </row>
    <row r="68" spans="1:13" x14ac:dyDescent="0.2">
      <c r="A68" s="3">
        <v>61</v>
      </c>
      <c r="B68" s="59">
        <v>1.4761E-2</v>
      </c>
      <c r="C68" s="59">
        <v>1.4652999999999999E-2</v>
      </c>
      <c r="D68" s="60">
        <v>86007.9</v>
      </c>
      <c r="E68" s="60">
        <v>1260.2</v>
      </c>
      <c r="F68" s="61">
        <v>17.37</v>
      </c>
      <c r="G68" s="3" t="s">
        <v>12</v>
      </c>
      <c r="H68" s="3">
        <v>61</v>
      </c>
      <c r="I68" s="59">
        <v>8.7519999999999994E-3</v>
      </c>
      <c r="J68" s="59">
        <v>8.7139999999999995E-3</v>
      </c>
      <c r="K68" s="60">
        <v>91260.7</v>
      </c>
      <c r="L68" s="60">
        <v>795.2</v>
      </c>
      <c r="M68" s="61">
        <v>21.28</v>
      </c>
    </row>
    <row r="69" spans="1:13" x14ac:dyDescent="0.2">
      <c r="A69" s="3">
        <v>62</v>
      </c>
      <c r="B69" s="59">
        <v>1.6535000000000001E-2</v>
      </c>
      <c r="C69" s="59">
        <v>1.6400000000000001E-2</v>
      </c>
      <c r="D69" s="60">
        <v>84747.7</v>
      </c>
      <c r="E69" s="60">
        <v>1389.8</v>
      </c>
      <c r="F69" s="61">
        <v>16.62</v>
      </c>
      <c r="G69" s="3" t="s">
        <v>12</v>
      </c>
      <c r="H69" s="3">
        <v>62</v>
      </c>
      <c r="I69" s="59">
        <v>9.6170000000000005E-3</v>
      </c>
      <c r="J69" s="59">
        <v>9.5709999999999996E-3</v>
      </c>
      <c r="K69" s="60">
        <v>90465.5</v>
      </c>
      <c r="L69" s="60">
        <v>865.8</v>
      </c>
      <c r="M69" s="61">
        <v>20.46</v>
      </c>
    </row>
    <row r="70" spans="1:13" x14ac:dyDescent="0.2">
      <c r="A70" s="3">
        <v>63</v>
      </c>
      <c r="B70" s="59">
        <v>1.8266000000000001E-2</v>
      </c>
      <c r="C70" s="59">
        <v>1.8100000000000002E-2</v>
      </c>
      <c r="D70" s="60">
        <v>83357.899999999994</v>
      </c>
      <c r="E70" s="60">
        <v>1508.8</v>
      </c>
      <c r="F70" s="61">
        <v>15.89</v>
      </c>
      <c r="G70" s="3" t="s">
        <v>12</v>
      </c>
      <c r="H70" s="3">
        <v>63</v>
      </c>
      <c r="I70" s="59">
        <v>1.0834E-2</v>
      </c>
      <c r="J70" s="59">
        <v>1.0776000000000001E-2</v>
      </c>
      <c r="K70" s="60">
        <v>89599.7</v>
      </c>
      <c r="L70" s="60">
        <v>965.5</v>
      </c>
      <c r="M70" s="61">
        <v>19.649999999999999</v>
      </c>
    </row>
    <row r="71" spans="1:13" x14ac:dyDescent="0.2">
      <c r="A71" s="3">
        <v>64</v>
      </c>
      <c r="B71" s="59">
        <v>2.0971E-2</v>
      </c>
      <c r="C71" s="59">
        <v>2.0754000000000002E-2</v>
      </c>
      <c r="D71" s="60">
        <v>81849</v>
      </c>
      <c r="E71" s="60">
        <v>1698.7</v>
      </c>
      <c r="F71" s="61">
        <v>15.17</v>
      </c>
      <c r="G71" s="3" t="s">
        <v>12</v>
      </c>
      <c r="H71" s="3">
        <v>64</v>
      </c>
      <c r="I71" s="59">
        <v>1.1786E-2</v>
      </c>
      <c r="J71" s="59">
        <v>1.1717E-2</v>
      </c>
      <c r="K71" s="60">
        <v>88634.2</v>
      </c>
      <c r="L71" s="60">
        <v>1038.5</v>
      </c>
      <c r="M71" s="61">
        <v>18.86</v>
      </c>
    </row>
    <row r="72" spans="1:13" x14ac:dyDescent="0.2">
      <c r="A72" s="3">
        <v>65</v>
      </c>
      <c r="B72" s="59">
        <v>2.3307999999999999E-2</v>
      </c>
      <c r="C72" s="59">
        <v>2.3039E-2</v>
      </c>
      <c r="D72" s="60">
        <v>80150.399999999994</v>
      </c>
      <c r="E72" s="60">
        <v>1846.6</v>
      </c>
      <c r="F72" s="61">
        <v>14.48</v>
      </c>
      <c r="G72" s="3" t="s">
        <v>12</v>
      </c>
      <c r="H72" s="3">
        <v>65</v>
      </c>
      <c r="I72" s="59">
        <v>1.358E-2</v>
      </c>
      <c r="J72" s="59">
        <v>1.3488999999999999E-2</v>
      </c>
      <c r="K72" s="60">
        <v>87595.7</v>
      </c>
      <c r="L72" s="60">
        <v>1181.5</v>
      </c>
      <c r="M72" s="61">
        <v>18.079999999999998</v>
      </c>
    </row>
    <row r="73" spans="1:13" x14ac:dyDescent="0.2">
      <c r="A73" s="3">
        <v>66</v>
      </c>
      <c r="B73" s="59">
        <v>2.5973E-2</v>
      </c>
      <c r="C73" s="59">
        <v>2.564E-2</v>
      </c>
      <c r="D73" s="60">
        <v>78303.8</v>
      </c>
      <c r="E73" s="60">
        <v>2007.7</v>
      </c>
      <c r="F73" s="61">
        <v>13.81</v>
      </c>
      <c r="G73" s="3" t="s">
        <v>12</v>
      </c>
      <c r="H73" s="3">
        <v>66</v>
      </c>
      <c r="I73" s="59">
        <v>1.5016E-2</v>
      </c>
      <c r="J73" s="59">
        <v>1.4904000000000001E-2</v>
      </c>
      <c r="K73" s="60">
        <v>86414.1</v>
      </c>
      <c r="L73" s="60">
        <v>1287.9000000000001</v>
      </c>
      <c r="M73" s="61">
        <v>17.32</v>
      </c>
    </row>
    <row r="74" spans="1:13" x14ac:dyDescent="0.2">
      <c r="A74" s="3">
        <v>67</v>
      </c>
      <c r="B74" s="59">
        <v>2.9155E-2</v>
      </c>
      <c r="C74" s="59">
        <v>2.8736000000000001E-2</v>
      </c>
      <c r="D74" s="60">
        <v>76296.100000000006</v>
      </c>
      <c r="E74" s="60">
        <v>2192.5</v>
      </c>
      <c r="F74" s="61">
        <v>13.16</v>
      </c>
      <c r="G74" s="3" t="s">
        <v>12</v>
      </c>
      <c r="H74" s="3">
        <v>67</v>
      </c>
      <c r="I74" s="59">
        <v>1.6264000000000001E-2</v>
      </c>
      <c r="J74" s="59">
        <v>1.6133000000000002E-2</v>
      </c>
      <c r="K74" s="60">
        <v>85126.2</v>
      </c>
      <c r="L74" s="60">
        <v>1373.3</v>
      </c>
      <c r="M74" s="61">
        <v>16.579999999999998</v>
      </c>
    </row>
    <row r="75" spans="1:13" x14ac:dyDescent="0.2">
      <c r="A75" s="3">
        <v>68</v>
      </c>
      <c r="B75" s="59">
        <v>3.1675000000000002E-2</v>
      </c>
      <c r="C75" s="59">
        <v>3.1181E-2</v>
      </c>
      <c r="D75" s="60">
        <v>74103.600000000006</v>
      </c>
      <c r="E75" s="60">
        <v>2310.6</v>
      </c>
      <c r="F75" s="61">
        <v>12.54</v>
      </c>
      <c r="G75" s="3" t="s">
        <v>12</v>
      </c>
      <c r="H75" s="3">
        <v>68</v>
      </c>
      <c r="I75" s="59">
        <v>1.8173000000000002E-2</v>
      </c>
      <c r="J75" s="59">
        <v>1.8009000000000001E-2</v>
      </c>
      <c r="K75" s="60">
        <v>83752.899999999994</v>
      </c>
      <c r="L75" s="60">
        <v>1508.3</v>
      </c>
      <c r="M75" s="61">
        <v>15.84</v>
      </c>
    </row>
    <row r="76" spans="1:13" x14ac:dyDescent="0.2">
      <c r="A76" s="3">
        <v>69</v>
      </c>
      <c r="B76" s="59">
        <v>3.4965999999999997E-2</v>
      </c>
      <c r="C76" s="59">
        <v>3.4366000000000001E-2</v>
      </c>
      <c r="D76" s="60">
        <v>71793</v>
      </c>
      <c r="E76" s="60">
        <v>2467.1999999999998</v>
      </c>
      <c r="F76" s="61">
        <v>11.93</v>
      </c>
      <c r="G76" s="3" t="s">
        <v>12</v>
      </c>
      <c r="H76" s="3">
        <v>69</v>
      </c>
      <c r="I76" s="59">
        <v>1.9973000000000001E-2</v>
      </c>
      <c r="J76" s="59">
        <v>1.9775000000000001E-2</v>
      </c>
      <c r="K76" s="60">
        <v>82244.600000000006</v>
      </c>
      <c r="L76" s="60">
        <v>1626.4</v>
      </c>
      <c r="M76" s="61">
        <v>15.12</v>
      </c>
    </row>
    <row r="77" spans="1:13" x14ac:dyDescent="0.2">
      <c r="A77" s="3">
        <v>70</v>
      </c>
      <c r="B77" s="59">
        <v>3.8606000000000001E-2</v>
      </c>
      <c r="C77" s="59">
        <v>3.7874999999999999E-2</v>
      </c>
      <c r="D77" s="60">
        <v>69325.8</v>
      </c>
      <c r="E77" s="60">
        <v>2625.7</v>
      </c>
      <c r="F77" s="61">
        <v>11.33</v>
      </c>
      <c r="G77" s="3" t="s">
        <v>12</v>
      </c>
      <c r="H77" s="3">
        <v>70</v>
      </c>
      <c r="I77" s="59">
        <v>2.2574E-2</v>
      </c>
      <c r="J77" s="59">
        <v>2.2322000000000002E-2</v>
      </c>
      <c r="K77" s="60">
        <v>80618.2</v>
      </c>
      <c r="L77" s="60">
        <v>1799.5</v>
      </c>
      <c r="M77" s="61">
        <v>14.42</v>
      </c>
    </row>
    <row r="78" spans="1:13" x14ac:dyDescent="0.2">
      <c r="A78" s="3">
        <v>71</v>
      </c>
      <c r="B78" s="59">
        <v>4.2937999999999997E-2</v>
      </c>
      <c r="C78" s="59">
        <v>4.2035999999999997E-2</v>
      </c>
      <c r="D78" s="60">
        <v>66700.100000000006</v>
      </c>
      <c r="E78" s="60">
        <v>2803.8</v>
      </c>
      <c r="F78" s="61">
        <v>10.76</v>
      </c>
      <c r="G78" s="3" t="s">
        <v>12</v>
      </c>
      <c r="H78" s="3">
        <v>71</v>
      </c>
      <c r="I78" s="59">
        <v>2.4627E-2</v>
      </c>
      <c r="J78" s="59">
        <v>2.4327999999999999E-2</v>
      </c>
      <c r="K78" s="60">
        <v>78818.7</v>
      </c>
      <c r="L78" s="60">
        <v>1917.5</v>
      </c>
      <c r="M78" s="61">
        <v>13.73</v>
      </c>
    </row>
    <row r="79" spans="1:13" x14ac:dyDescent="0.2">
      <c r="A79" s="3">
        <v>72</v>
      </c>
      <c r="B79" s="59">
        <v>4.6793000000000001E-2</v>
      </c>
      <c r="C79" s="59">
        <v>4.5724000000000001E-2</v>
      </c>
      <c r="D79" s="60">
        <v>63896.3</v>
      </c>
      <c r="E79" s="60">
        <v>2921.6</v>
      </c>
      <c r="F79" s="61">
        <v>10.210000000000001</v>
      </c>
      <c r="G79" s="3" t="s">
        <v>12</v>
      </c>
      <c r="H79" s="3">
        <v>72</v>
      </c>
      <c r="I79" s="59">
        <v>2.7091E-2</v>
      </c>
      <c r="J79" s="59">
        <v>2.6728999999999999E-2</v>
      </c>
      <c r="K79" s="60">
        <v>76901.2</v>
      </c>
      <c r="L79" s="60">
        <v>2055.5</v>
      </c>
      <c r="M79" s="61">
        <v>13.06</v>
      </c>
    </row>
    <row r="80" spans="1:13" x14ac:dyDescent="0.2">
      <c r="A80" s="3">
        <v>73</v>
      </c>
      <c r="B80" s="59">
        <v>5.1290000000000002E-2</v>
      </c>
      <c r="C80" s="59">
        <v>5.0007999999999997E-2</v>
      </c>
      <c r="D80" s="60">
        <v>60974.7</v>
      </c>
      <c r="E80" s="60">
        <v>3049.2</v>
      </c>
      <c r="F80" s="61">
        <v>9.67</v>
      </c>
      <c r="G80" s="3" t="s">
        <v>12</v>
      </c>
      <c r="H80" s="3">
        <v>73</v>
      </c>
      <c r="I80" s="59">
        <v>2.9644E-2</v>
      </c>
      <c r="J80" s="59">
        <v>2.9211000000000001E-2</v>
      </c>
      <c r="K80" s="60">
        <v>74845.7</v>
      </c>
      <c r="L80" s="60">
        <v>2186.3000000000002</v>
      </c>
      <c r="M80" s="61">
        <v>12.41</v>
      </c>
    </row>
    <row r="81" spans="1:13" x14ac:dyDescent="0.2">
      <c r="A81" s="3">
        <v>74</v>
      </c>
      <c r="B81" s="59">
        <v>5.5994000000000002E-2</v>
      </c>
      <c r="C81" s="59">
        <v>5.4468999999999997E-2</v>
      </c>
      <c r="D81" s="60">
        <v>57925.5</v>
      </c>
      <c r="E81" s="60">
        <v>3155.1</v>
      </c>
      <c r="F81" s="61">
        <v>9.16</v>
      </c>
      <c r="G81" s="3" t="s">
        <v>12</v>
      </c>
      <c r="H81" s="3">
        <v>74</v>
      </c>
      <c r="I81" s="59">
        <v>3.2635999999999998E-2</v>
      </c>
      <c r="J81" s="59">
        <v>3.2112000000000002E-2</v>
      </c>
      <c r="K81" s="60">
        <v>72659.399999999994</v>
      </c>
      <c r="L81" s="60">
        <v>2333.1999999999998</v>
      </c>
      <c r="M81" s="61">
        <v>11.77</v>
      </c>
    </row>
    <row r="82" spans="1:13" x14ac:dyDescent="0.2">
      <c r="A82" s="3">
        <v>75</v>
      </c>
      <c r="B82" s="59">
        <v>6.1332999999999999E-2</v>
      </c>
      <c r="C82" s="59">
        <v>5.9507999999999998E-2</v>
      </c>
      <c r="D82" s="60">
        <v>54770.400000000001</v>
      </c>
      <c r="E82" s="60">
        <v>3259.3</v>
      </c>
      <c r="F82" s="61">
        <v>8.65</v>
      </c>
      <c r="G82" s="3" t="s">
        <v>12</v>
      </c>
      <c r="H82" s="3">
        <v>75</v>
      </c>
      <c r="I82" s="59">
        <v>3.6007999999999998E-2</v>
      </c>
      <c r="J82" s="59">
        <v>3.5371E-2</v>
      </c>
      <c r="K82" s="60">
        <v>70326.2</v>
      </c>
      <c r="L82" s="60">
        <v>2487.5</v>
      </c>
      <c r="M82" s="61">
        <v>11.14</v>
      </c>
    </row>
    <row r="83" spans="1:13" x14ac:dyDescent="0.2">
      <c r="A83" s="3">
        <v>76</v>
      </c>
      <c r="B83" s="59">
        <v>6.8406999999999996E-2</v>
      </c>
      <c r="C83" s="59">
        <v>6.6143999999999994E-2</v>
      </c>
      <c r="D83" s="60">
        <v>51511.1</v>
      </c>
      <c r="E83" s="60">
        <v>3407.2</v>
      </c>
      <c r="F83" s="61">
        <v>8.17</v>
      </c>
      <c r="G83" s="3" t="s">
        <v>12</v>
      </c>
      <c r="H83" s="3">
        <v>76</v>
      </c>
      <c r="I83" s="59">
        <v>4.0327000000000002E-2</v>
      </c>
      <c r="J83" s="59">
        <v>3.9530000000000003E-2</v>
      </c>
      <c r="K83" s="60">
        <v>67838.600000000006</v>
      </c>
      <c r="L83" s="60">
        <v>2681.6</v>
      </c>
      <c r="M83" s="61">
        <v>10.53</v>
      </c>
    </row>
    <row r="84" spans="1:13" x14ac:dyDescent="0.2">
      <c r="A84" s="3">
        <v>77</v>
      </c>
      <c r="B84" s="59">
        <v>7.4828000000000006E-2</v>
      </c>
      <c r="C84" s="59">
        <v>7.2128999999999999E-2</v>
      </c>
      <c r="D84" s="60">
        <v>48104</v>
      </c>
      <c r="E84" s="60">
        <v>3469.7</v>
      </c>
      <c r="F84" s="61">
        <v>7.71</v>
      </c>
      <c r="G84" s="3" t="s">
        <v>12</v>
      </c>
      <c r="H84" s="3">
        <v>77</v>
      </c>
      <c r="I84" s="59">
        <v>4.4512999999999997E-2</v>
      </c>
      <c r="J84" s="59">
        <v>4.3543999999999999E-2</v>
      </c>
      <c r="K84" s="60">
        <v>65157</v>
      </c>
      <c r="L84" s="60">
        <v>2837.2</v>
      </c>
      <c r="M84" s="61">
        <v>9.94</v>
      </c>
    </row>
    <row r="85" spans="1:13" x14ac:dyDescent="0.2">
      <c r="A85" s="3">
        <v>78</v>
      </c>
      <c r="B85" s="59">
        <v>8.2442000000000001E-2</v>
      </c>
      <c r="C85" s="59">
        <v>7.9177999999999998E-2</v>
      </c>
      <c r="D85" s="60">
        <v>44634.3</v>
      </c>
      <c r="E85" s="60">
        <v>3534.1</v>
      </c>
      <c r="F85" s="61">
        <v>7.28</v>
      </c>
      <c r="G85" s="3" t="s">
        <v>12</v>
      </c>
      <c r="H85" s="3">
        <v>78</v>
      </c>
      <c r="I85" s="59">
        <v>4.8918000000000003E-2</v>
      </c>
      <c r="J85" s="59">
        <v>4.7750000000000001E-2</v>
      </c>
      <c r="K85" s="60">
        <v>62319.8</v>
      </c>
      <c r="L85" s="60">
        <v>2975.8</v>
      </c>
      <c r="M85" s="61">
        <v>9.3699999999999992</v>
      </c>
    </row>
    <row r="86" spans="1:13" x14ac:dyDescent="0.2">
      <c r="A86" s="3">
        <v>79</v>
      </c>
      <c r="B86" s="59">
        <v>9.0591000000000005E-2</v>
      </c>
      <c r="C86" s="59">
        <v>8.6665000000000006E-2</v>
      </c>
      <c r="D86" s="60">
        <v>41100.199999999997</v>
      </c>
      <c r="E86" s="60">
        <v>3562</v>
      </c>
      <c r="F86" s="61">
        <v>6.86</v>
      </c>
      <c r="G86" s="3" t="s">
        <v>12</v>
      </c>
      <c r="H86" s="3">
        <v>79</v>
      </c>
      <c r="I86" s="59">
        <v>5.4482999999999997E-2</v>
      </c>
      <c r="J86" s="59">
        <v>5.3038000000000002E-2</v>
      </c>
      <c r="K86" s="60">
        <v>59344.1</v>
      </c>
      <c r="L86" s="60">
        <v>3147.5</v>
      </c>
      <c r="M86" s="61">
        <v>8.82</v>
      </c>
    </row>
    <row r="87" spans="1:13" x14ac:dyDescent="0.2">
      <c r="A87" s="3">
        <v>80</v>
      </c>
      <c r="B87" s="59">
        <v>9.8573999999999995E-2</v>
      </c>
      <c r="C87" s="59">
        <v>9.3944E-2</v>
      </c>
      <c r="D87" s="60">
        <v>37538.300000000003</v>
      </c>
      <c r="E87" s="60">
        <v>3526.5</v>
      </c>
      <c r="F87" s="61">
        <v>6.46</v>
      </c>
      <c r="G87" s="3" t="s">
        <v>12</v>
      </c>
      <c r="H87" s="3">
        <v>80</v>
      </c>
      <c r="I87" s="59">
        <v>6.1045000000000002E-2</v>
      </c>
      <c r="J87" s="59">
        <v>5.9236999999999998E-2</v>
      </c>
      <c r="K87" s="60">
        <v>56196.6</v>
      </c>
      <c r="L87" s="60">
        <v>3328.9</v>
      </c>
      <c r="M87" s="61">
        <v>8.2799999999999994</v>
      </c>
    </row>
    <row r="88" spans="1:13" x14ac:dyDescent="0.2">
      <c r="A88" s="3">
        <v>81</v>
      </c>
      <c r="B88" s="59">
        <v>0.107714</v>
      </c>
      <c r="C88" s="59">
        <v>0.10220899999999999</v>
      </c>
      <c r="D88" s="60">
        <v>34011.800000000003</v>
      </c>
      <c r="E88" s="60">
        <v>3476.3</v>
      </c>
      <c r="F88" s="61">
        <v>6.08</v>
      </c>
      <c r="G88" s="3" t="s">
        <v>12</v>
      </c>
      <c r="H88" s="3">
        <v>81</v>
      </c>
      <c r="I88" s="59">
        <v>6.7681000000000005E-2</v>
      </c>
      <c r="J88" s="59">
        <v>6.5465999999999996E-2</v>
      </c>
      <c r="K88" s="60">
        <v>52867.7</v>
      </c>
      <c r="L88" s="60">
        <v>3461</v>
      </c>
      <c r="M88" s="61">
        <v>7.77</v>
      </c>
    </row>
    <row r="89" spans="1:13" x14ac:dyDescent="0.2">
      <c r="A89" s="3">
        <v>82</v>
      </c>
      <c r="B89" s="59">
        <v>0.118924</v>
      </c>
      <c r="C89" s="59">
        <v>0.11225</v>
      </c>
      <c r="D89" s="60">
        <v>30535.4</v>
      </c>
      <c r="E89" s="60">
        <v>3427.6</v>
      </c>
      <c r="F89" s="61">
        <v>5.71</v>
      </c>
      <c r="G89" s="3" t="s">
        <v>12</v>
      </c>
      <c r="H89" s="3">
        <v>82</v>
      </c>
      <c r="I89" s="59">
        <v>7.5659000000000004E-2</v>
      </c>
      <c r="J89" s="59">
        <v>7.2900999999999994E-2</v>
      </c>
      <c r="K89" s="60">
        <v>49406.7</v>
      </c>
      <c r="L89" s="60">
        <v>3601.8</v>
      </c>
      <c r="M89" s="61">
        <v>7.28</v>
      </c>
    </row>
    <row r="90" spans="1:13" x14ac:dyDescent="0.2">
      <c r="A90" s="3">
        <v>83</v>
      </c>
      <c r="B90" s="59">
        <v>0.129721</v>
      </c>
      <c r="C90" s="59">
        <v>0.12182</v>
      </c>
      <c r="D90" s="60">
        <v>27107.9</v>
      </c>
      <c r="E90" s="60">
        <v>3302.3</v>
      </c>
      <c r="F90" s="61">
        <v>5.37</v>
      </c>
      <c r="G90" s="3" t="s">
        <v>12</v>
      </c>
      <c r="H90" s="3">
        <v>83</v>
      </c>
      <c r="I90" s="59">
        <v>8.4295999999999996E-2</v>
      </c>
      <c r="J90" s="59">
        <v>8.0887000000000001E-2</v>
      </c>
      <c r="K90" s="60">
        <v>45804.9</v>
      </c>
      <c r="L90" s="60">
        <v>3705</v>
      </c>
      <c r="M90" s="61">
        <v>6.82</v>
      </c>
    </row>
    <row r="91" spans="1:13" x14ac:dyDescent="0.2">
      <c r="A91" s="3">
        <v>84</v>
      </c>
      <c r="B91" s="59">
        <v>0.143341</v>
      </c>
      <c r="C91" s="59">
        <v>0.13375400000000001</v>
      </c>
      <c r="D91" s="60">
        <v>23805.599999999999</v>
      </c>
      <c r="E91" s="60">
        <v>3184.1</v>
      </c>
      <c r="F91" s="61">
        <v>5.05</v>
      </c>
      <c r="G91" s="3" t="s">
        <v>12</v>
      </c>
      <c r="H91" s="3">
        <v>84</v>
      </c>
      <c r="I91" s="59">
        <v>9.4137999999999999E-2</v>
      </c>
      <c r="J91" s="59">
        <v>8.9907000000000001E-2</v>
      </c>
      <c r="K91" s="60">
        <v>42099.9</v>
      </c>
      <c r="L91" s="60">
        <v>3785.1</v>
      </c>
      <c r="M91" s="61">
        <v>6.37</v>
      </c>
    </row>
    <row r="92" spans="1:13" x14ac:dyDescent="0.2">
      <c r="A92" s="3">
        <v>85</v>
      </c>
      <c r="B92" s="59">
        <v>0.15439</v>
      </c>
      <c r="C92" s="59">
        <v>0.14332600000000001</v>
      </c>
      <c r="D92" s="60">
        <v>20621.5</v>
      </c>
      <c r="E92" s="60">
        <v>2955.6</v>
      </c>
      <c r="F92" s="61">
        <v>4.75</v>
      </c>
      <c r="G92" s="3" t="s">
        <v>12</v>
      </c>
      <c r="H92" s="3">
        <v>85</v>
      </c>
      <c r="I92" s="59">
        <v>0.104158</v>
      </c>
      <c r="J92" s="59">
        <v>9.9002000000000007E-2</v>
      </c>
      <c r="K92" s="60">
        <v>38314.800000000003</v>
      </c>
      <c r="L92" s="60">
        <v>3793.2</v>
      </c>
      <c r="M92" s="61">
        <v>5.95</v>
      </c>
    </row>
    <row r="93" spans="1:13" x14ac:dyDescent="0.2">
      <c r="A93" s="3">
        <v>86</v>
      </c>
      <c r="B93" s="59">
        <v>0.168686</v>
      </c>
      <c r="C93" s="59">
        <v>0.15556500000000001</v>
      </c>
      <c r="D93" s="60">
        <v>17665.900000000001</v>
      </c>
      <c r="E93" s="60">
        <v>2748.2</v>
      </c>
      <c r="F93" s="61">
        <v>4.46</v>
      </c>
      <c r="G93" s="3" t="s">
        <v>12</v>
      </c>
      <c r="H93" s="3">
        <v>86</v>
      </c>
      <c r="I93" s="59">
        <v>0.116032</v>
      </c>
      <c r="J93" s="59">
        <v>0.109669</v>
      </c>
      <c r="K93" s="60">
        <v>34521.599999999999</v>
      </c>
      <c r="L93" s="60">
        <v>3786</v>
      </c>
      <c r="M93" s="61">
        <v>5.55</v>
      </c>
    </row>
    <row r="94" spans="1:13" x14ac:dyDescent="0.2">
      <c r="A94" s="3">
        <v>87</v>
      </c>
      <c r="B94" s="59">
        <v>0.18359300000000001</v>
      </c>
      <c r="C94" s="59">
        <v>0.168157</v>
      </c>
      <c r="D94" s="60">
        <v>14917.7</v>
      </c>
      <c r="E94" s="60">
        <v>2508.5</v>
      </c>
      <c r="F94" s="61">
        <v>4.1900000000000004</v>
      </c>
      <c r="G94" s="3" t="s">
        <v>12</v>
      </c>
      <c r="H94" s="3">
        <v>87</v>
      </c>
      <c r="I94" s="59">
        <v>0.12976599999999999</v>
      </c>
      <c r="J94" s="59">
        <v>0.12186</v>
      </c>
      <c r="K94" s="60">
        <v>30735.599999999999</v>
      </c>
      <c r="L94" s="60">
        <v>3745.4</v>
      </c>
      <c r="M94" s="61">
        <v>5.18</v>
      </c>
    </row>
    <row r="95" spans="1:13" x14ac:dyDescent="0.2">
      <c r="A95" s="3">
        <v>88</v>
      </c>
      <c r="B95" s="59">
        <v>0.20066600000000001</v>
      </c>
      <c r="C95" s="59">
        <v>0.182369</v>
      </c>
      <c r="D95" s="60">
        <v>12409.2</v>
      </c>
      <c r="E95" s="60">
        <v>2263</v>
      </c>
      <c r="F95" s="61">
        <v>3.94</v>
      </c>
      <c r="G95" s="3" t="s">
        <v>12</v>
      </c>
      <c r="H95" s="3">
        <v>88</v>
      </c>
      <c r="I95" s="59">
        <v>0.14396999999999999</v>
      </c>
      <c r="J95" s="59">
        <v>0.134302</v>
      </c>
      <c r="K95" s="60">
        <v>26990.2</v>
      </c>
      <c r="L95" s="60">
        <v>3624.8</v>
      </c>
      <c r="M95" s="61">
        <v>4.83</v>
      </c>
    </row>
    <row r="96" spans="1:13" x14ac:dyDescent="0.2">
      <c r="A96" s="3">
        <v>89</v>
      </c>
      <c r="B96" s="59">
        <v>0.21512600000000001</v>
      </c>
      <c r="C96" s="59">
        <v>0.19423299999999999</v>
      </c>
      <c r="D96" s="60">
        <v>10146.1</v>
      </c>
      <c r="E96" s="60">
        <v>1970.7</v>
      </c>
      <c r="F96" s="61">
        <v>3.71</v>
      </c>
      <c r="G96" s="3" t="s">
        <v>12</v>
      </c>
      <c r="H96" s="3">
        <v>89</v>
      </c>
      <c r="I96" s="59">
        <v>0.158971</v>
      </c>
      <c r="J96" s="59">
        <v>0.14726600000000001</v>
      </c>
      <c r="K96" s="60">
        <v>23365.3</v>
      </c>
      <c r="L96" s="60">
        <v>3440.9</v>
      </c>
      <c r="M96" s="61">
        <v>4.5</v>
      </c>
    </row>
    <row r="97" spans="1:13" x14ac:dyDescent="0.2">
      <c r="A97" s="3">
        <v>90</v>
      </c>
      <c r="B97" s="59">
        <v>0.23141100000000001</v>
      </c>
      <c r="C97" s="59">
        <v>0.20741299999999999</v>
      </c>
      <c r="D97" s="60">
        <v>8175.4</v>
      </c>
      <c r="E97" s="60">
        <v>1695.7</v>
      </c>
      <c r="F97" s="61">
        <v>3.48</v>
      </c>
      <c r="G97" s="3" t="s">
        <v>12</v>
      </c>
      <c r="H97" s="3">
        <v>90</v>
      </c>
      <c r="I97" s="59">
        <v>0.17533899999999999</v>
      </c>
      <c r="J97" s="59">
        <v>0.16120699999999999</v>
      </c>
      <c r="K97" s="60">
        <v>19924.400000000001</v>
      </c>
      <c r="L97" s="60">
        <v>3211.9</v>
      </c>
      <c r="M97" s="61">
        <v>4.1900000000000004</v>
      </c>
    </row>
    <row r="98" spans="1:13" x14ac:dyDescent="0.2">
      <c r="A98" s="3">
        <v>91</v>
      </c>
      <c r="B98" s="59">
        <v>0.24542700000000001</v>
      </c>
      <c r="C98" s="59">
        <v>0.21860199999999999</v>
      </c>
      <c r="D98" s="60">
        <v>6479.7</v>
      </c>
      <c r="E98" s="60">
        <v>1416.5</v>
      </c>
      <c r="F98" s="61">
        <v>3.26</v>
      </c>
      <c r="G98" s="3" t="s">
        <v>12</v>
      </c>
      <c r="H98" s="3">
        <v>91</v>
      </c>
      <c r="I98" s="59">
        <v>0.19218399999999999</v>
      </c>
      <c r="J98" s="59">
        <v>0.17533599999999999</v>
      </c>
      <c r="K98" s="60">
        <v>16712.5</v>
      </c>
      <c r="L98" s="60">
        <v>2930.3</v>
      </c>
      <c r="M98" s="61">
        <v>3.89</v>
      </c>
    </row>
    <row r="99" spans="1:13" x14ac:dyDescent="0.2">
      <c r="A99" s="3">
        <v>92</v>
      </c>
      <c r="B99" s="59">
        <v>0.27820800000000001</v>
      </c>
      <c r="C99" s="59">
        <v>0.24423400000000001</v>
      </c>
      <c r="D99" s="60">
        <v>5063.2</v>
      </c>
      <c r="E99" s="60">
        <v>1236.5999999999999</v>
      </c>
      <c r="F99" s="61">
        <v>3.03</v>
      </c>
      <c r="G99" s="3" t="s">
        <v>12</v>
      </c>
      <c r="H99" s="3">
        <v>92</v>
      </c>
      <c r="I99" s="59">
        <v>0.21316099999999999</v>
      </c>
      <c r="J99" s="59">
        <v>0.19263</v>
      </c>
      <c r="K99" s="60">
        <v>13782.2</v>
      </c>
      <c r="L99" s="60">
        <v>2654.9</v>
      </c>
      <c r="M99" s="61">
        <v>3.62</v>
      </c>
    </row>
    <row r="100" spans="1:13" x14ac:dyDescent="0.2">
      <c r="A100" s="3">
        <v>93</v>
      </c>
      <c r="B100" s="59">
        <v>0.301402</v>
      </c>
      <c r="C100" s="59">
        <v>0.26192900000000002</v>
      </c>
      <c r="D100" s="60">
        <v>3826.6</v>
      </c>
      <c r="E100" s="60">
        <v>1002.3</v>
      </c>
      <c r="F100" s="61">
        <v>2.85</v>
      </c>
      <c r="G100" s="3" t="s">
        <v>12</v>
      </c>
      <c r="H100" s="3">
        <v>93</v>
      </c>
      <c r="I100" s="59">
        <v>0.23724700000000001</v>
      </c>
      <c r="J100" s="59">
        <v>0.212088</v>
      </c>
      <c r="K100" s="60">
        <v>11127.3</v>
      </c>
      <c r="L100" s="60">
        <v>2360</v>
      </c>
      <c r="M100" s="61">
        <v>3.36</v>
      </c>
    </row>
    <row r="101" spans="1:13" x14ac:dyDescent="0.2">
      <c r="A101" s="3">
        <v>94</v>
      </c>
      <c r="B101" s="59">
        <v>0.31707299999999999</v>
      </c>
      <c r="C101" s="59">
        <v>0.27368399999999998</v>
      </c>
      <c r="D101" s="60">
        <v>2824.3</v>
      </c>
      <c r="E101" s="60">
        <v>773</v>
      </c>
      <c r="F101" s="61">
        <v>2.69</v>
      </c>
      <c r="G101" s="3" t="s">
        <v>12</v>
      </c>
      <c r="H101" s="3">
        <v>94</v>
      </c>
      <c r="I101" s="59">
        <v>0.26375900000000002</v>
      </c>
      <c r="J101" s="59">
        <v>0.23302700000000001</v>
      </c>
      <c r="K101" s="60">
        <v>8767.2999999999993</v>
      </c>
      <c r="L101" s="60">
        <v>2043</v>
      </c>
      <c r="M101" s="61">
        <v>3.13</v>
      </c>
    </row>
    <row r="102" spans="1:13" x14ac:dyDescent="0.2">
      <c r="A102" s="3">
        <v>95</v>
      </c>
      <c r="B102" s="59">
        <v>0.35031299999999999</v>
      </c>
      <c r="C102" s="59">
        <v>0.298099</v>
      </c>
      <c r="D102" s="60">
        <v>2051.4</v>
      </c>
      <c r="E102" s="60">
        <v>611.5</v>
      </c>
      <c r="F102" s="61">
        <v>2.5099999999999998</v>
      </c>
      <c r="G102" s="3" t="s">
        <v>12</v>
      </c>
      <c r="H102" s="3">
        <v>95</v>
      </c>
      <c r="I102" s="59">
        <v>0.281974</v>
      </c>
      <c r="J102" s="59">
        <v>0.24713199999999999</v>
      </c>
      <c r="K102" s="60">
        <v>6724.3</v>
      </c>
      <c r="L102" s="60">
        <v>1661.8</v>
      </c>
      <c r="M102" s="61">
        <v>2.93</v>
      </c>
    </row>
    <row r="103" spans="1:13" x14ac:dyDescent="0.2">
      <c r="A103" s="3">
        <v>96</v>
      </c>
      <c r="B103" s="59">
        <v>0.37702999999999998</v>
      </c>
      <c r="C103" s="59">
        <v>0.31722800000000001</v>
      </c>
      <c r="D103" s="60">
        <v>1439.8</v>
      </c>
      <c r="E103" s="60">
        <v>456.8</v>
      </c>
      <c r="F103" s="61">
        <v>2.36</v>
      </c>
      <c r="G103" s="3" t="s">
        <v>12</v>
      </c>
      <c r="H103" s="3">
        <v>96</v>
      </c>
      <c r="I103" s="59">
        <v>0.31900200000000001</v>
      </c>
      <c r="J103" s="59">
        <v>0.27511999999999998</v>
      </c>
      <c r="K103" s="60">
        <v>5062.5</v>
      </c>
      <c r="L103" s="60">
        <v>1392.8</v>
      </c>
      <c r="M103" s="61">
        <v>2.73</v>
      </c>
    </row>
    <row r="104" spans="1:13" x14ac:dyDescent="0.2">
      <c r="A104" s="3">
        <v>97</v>
      </c>
      <c r="B104" s="59">
        <v>0.41867500000000002</v>
      </c>
      <c r="C104" s="59">
        <v>0.34620200000000001</v>
      </c>
      <c r="D104" s="60">
        <v>983.1</v>
      </c>
      <c r="E104" s="60">
        <v>340.3</v>
      </c>
      <c r="F104" s="61">
        <v>2.23</v>
      </c>
      <c r="G104" s="3" t="s">
        <v>12</v>
      </c>
      <c r="H104" s="3">
        <v>97</v>
      </c>
      <c r="I104" s="59">
        <v>0.34187899999999999</v>
      </c>
      <c r="J104" s="59">
        <v>0.29197000000000001</v>
      </c>
      <c r="K104" s="60">
        <v>3669.7</v>
      </c>
      <c r="L104" s="60">
        <v>1071.4000000000001</v>
      </c>
      <c r="M104" s="61">
        <v>2.57</v>
      </c>
    </row>
    <row r="105" spans="1:13" x14ac:dyDescent="0.2">
      <c r="A105" s="3">
        <v>98</v>
      </c>
      <c r="B105" s="59">
        <v>0.41690700000000003</v>
      </c>
      <c r="C105" s="59">
        <v>0.34499200000000002</v>
      </c>
      <c r="D105" s="60">
        <v>642.70000000000005</v>
      </c>
      <c r="E105" s="60">
        <v>221.7</v>
      </c>
      <c r="F105" s="61">
        <v>2.14</v>
      </c>
      <c r="G105" s="3" t="s">
        <v>12</v>
      </c>
      <c r="H105" s="3">
        <v>98</v>
      </c>
      <c r="I105" s="59">
        <v>0.36640899999999998</v>
      </c>
      <c r="J105" s="59">
        <v>0.30967499999999998</v>
      </c>
      <c r="K105" s="60">
        <v>2598.3000000000002</v>
      </c>
      <c r="L105" s="60">
        <v>804.6</v>
      </c>
      <c r="M105" s="61">
        <v>2.4300000000000002</v>
      </c>
    </row>
    <row r="106" spans="1:13" x14ac:dyDescent="0.2">
      <c r="A106" s="3">
        <v>99</v>
      </c>
      <c r="B106" s="59">
        <v>0.45918399999999998</v>
      </c>
      <c r="C106" s="59">
        <v>0.373444</v>
      </c>
      <c r="D106" s="60">
        <v>421</v>
      </c>
      <c r="E106" s="60">
        <v>157.19999999999999</v>
      </c>
      <c r="F106" s="61">
        <v>2.0099999999999998</v>
      </c>
      <c r="G106" s="3" t="s">
        <v>12</v>
      </c>
      <c r="H106" s="3">
        <v>99</v>
      </c>
      <c r="I106" s="59">
        <v>0.38712800000000003</v>
      </c>
      <c r="J106" s="59">
        <v>0.32434600000000002</v>
      </c>
      <c r="K106" s="60">
        <v>1793.7</v>
      </c>
      <c r="L106" s="60">
        <v>581.79999999999995</v>
      </c>
      <c r="M106" s="61">
        <v>2.29</v>
      </c>
    </row>
    <row r="107" spans="1:13" x14ac:dyDescent="0.2">
      <c r="A107" s="3">
        <v>100</v>
      </c>
      <c r="B107" s="3">
        <v>0.466754</v>
      </c>
      <c r="C107" s="3">
        <v>0.37843599999999999</v>
      </c>
      <c r="D107" s="3">
        <v>263.8</v>
      </c>
      <c r="E107" s="3">
        <v>99.8</v>
      </c>
      <c r="F107" s="3">
        <v>1.9</v>
      </c>
      <c r="G107" s="3" t="s">
        <v>12</v>
      </c>
      <c r="H107" s="3">
        <v>100</v>
      </c>
      <c r="I107" s="3">
        <v>0.42089599999999999</v>
      </c>
      <c r="J107" s="3">
        <v>0.347719</v>
      </c>
      <c r="K107" s="3">
        <v>1211.9000000000001</v>
      </c>
      <c r="L107" s="3">
        <v>421.4</v>
      </c>
      <c r="M107" s="3">
        <v>2.15</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23</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7.11E-3</v>
      </c>
      <c r="C7" s="59">
        <v>7.0850000000000002E-3</v>
      </c>
      <c r="D7" s="60">
        <v>100000</v>
      </c>
      <c r="E7" s="60">
        <v>708.5</v>
      </c>
      <c r="F7" s="61">
        <v>73.67</v>
      </c>
      <c r="G7" s="3" t="s">
        <v>12</v>
      </c>
      <c r="H7" s="3">
        <v>0</v>
      </c>
      <c r="I7" s="59">
        <v>5.6020000000000002E-3</v>
      </c>
      <c r="J7" s="59">
        <v>5.5859999999999998E-3</v>
      </c>
      <c r="K7" s="60">
        <v>100000</v>
      </c>
      <c r="L7" s="60">
        <v>558.6</v>
      </c>
      <c r="M7" s="61">
        <v>79.02</v>
      </c>
    </row>
    <row r="8" spans="1:13" x14ac:dyDescent="0.2">
      <c r="A8" s="3">
        <v>1</v>
      </c>
      <c r="B8" s="59">
        <v>5.4500000000000002E-4</v>
      </c>
      <c r="C8" s="59">
        <v>5.4500000000000002E-4</v>
      </c>
      <c r="D8" s="60">
        <v>99291.5</v>
      </c>
      <c r="E8" s="60">
        <v>54.1</v>
      </c>
      <c r="F8" s="61">
        <v>73.2</v>
      </c>
      <c r="G8" s="3" t="s">
        <v>12</v>
      </c>
      <c r="H8" s="3">
        <v>1</v>
      </c>
      <c r="I8" s="59">
        <v>4.7699999999999999E-4</v>
      </c>
      <c r="J8" s="59">
        <v>4.7699999999999999E-4</v>
      </c>
      <c r="K8" s="60">
        <v>99441.4</v>
      </c>
      <c r="L8" s="60">
        <v>47.4</v>
      </c>
      <c r="M8" s="61">
        <v>78.459999999999994</v>
      </c>
    </row>
    <row r="9" spans="1:13" x14ac:dyDescent="0.2">
      <c r="A9" s="3">
        <v>2</v>
      </c>
      <c r="B9" s="59">
        <v>3.5E-4</v>
      </c>
      <c r="C9" s="59">
        <v>3.5E-4</v>
      </c>
      <c r="D9" s="60">
        <v>99237.4</v>
      </c>
      <c r="E9" s="60">
        <v>34.700000000000003</v>
      </c>
      <c r="F9" s="61">
        <v>72.239999999999995</v>
      </c>
      <c r="G9" s="3" t="s">
        <v>12</v>
      </c>
      <c r="H9" s="3">
        <v>2</v>
      </c>
      <c r="I9" s="59">
        <v>2.9100000000000003E-4</v>
      </c>
      <c r="J9" s="59">
        <v>2.9100000000000003E-4</v>
      </c>
      <c r="K9" s="60">
        <v>99394</v>
      </c>
      <c r="L9" s="60">
        <v>28.9</v>
      </c>
      <c r="M9" s="61">
        <v>77.5</v>
      </c>
    </row>
    <row r="10" spans="1:13" x14ac:dyDescent="0.2">
      <c r="A10" s="3">
        <v>3</v>
      </c>
      <c r="B10" s="59">
        <v>2.5300000000000002E-4</v>
      </c>
      <c r="C10" s="59">
        <v>2.5300000000000002E-4</v>
      </c>
      <c r="D10" s="60">
        <v>99202.7</v>
      </c>
      <c r="E10" s="60">
        <v>25.1</v>
      </c>
      <c r="F10" s="61">
        <v>71.260000000000005</v>
      </c>
      <c r="G10" s="3" t="s">
        <v>12</v>
      </c>
      <c r="H10" s="3">
        <v>3</v>
      </c>
      <c r="I10" s="59">
        <v>2.1599999999999999E-4</v>
      </c>
      <c r="J10" s="59">
        <v>2.1599999999999999E-4</v>
      </c>
      <c r="K10" s="60">
        <v>99365.1</v>
      </c>
      <c r="L10" s="60">
        <v>21.4</v>
      </c>
      <c r="M10" s="61">
        <v>76.52</v>
      </c>
    </row>
    <row r="11" spans="1:13" x14ac:dyDescent="0.2">
      <c r="A11" s="3">
        <v>4</v>
      </c>
      <c r="B11" s="59">
        <v>2.34E-4</v>
      </c>
      <c r="C11" s="59">
        <v>2.34E-4</v>
      </c>
      <c r="D11" s="60">
        <v>99177.600000000006</v>
      </c>
      <c r="E11" s="60">
        <v>23.2</v>
      </c>
      <c r="F11" s="61">
        <v>70.28</v>
      </c>
      <c r="G11" s="3" t="s">
        <v>12</v>
      </c>
      <c r="H11" s="3">
        <v>4</v>
      </c>
      <c r="I11" s="59">
        <v>1.5300000000000001E-4</v>
      </c>
      <c r="J11" s="59">
        <v>1.5300000000000001E-4</v>
      </c>
      <c r="K11" s="60">
        <v>99343.6</v>
      </c>
      <c r="L11" s="60">
        <v>15.2</v>
      </c>
      <c r="M11" s="61">
        <v>75.540000000000006</v>
      </c>
    </row>
    <row r="12" spans="1:13" x14ac:dyDescent="0.2">
      <c r="A12" s="3">
        <v>5</v>
      </c>
      <c r="B12" s="59">
        <v>1.7699999999999999E-4</v>
      </c>
      <c r="C12" s="59">
        <v>1.7699999999999999E-4</v>
      </c>
      <c r="D12" s="60">
        <v>99154.4</v>
      </c>
      <c r="E12" s="60">
        <v>17.5</v>
      </c>
      <c r="F12" s="61">
        <v>69.3</v>
      </c>
      <c r="G12" s="3" t="s">
        <v>12</v>
      </c>
      <c r="H12" s="3">
        <v>5</v>
      </c>
      <c r="I12" s="59">
        <v>1.46E-4</v>
      </c>
      <c r="J12" s="59">
        <v>1.46E-4</v>
      </c>
      <c r="K12" s="60">
        <v>99328.4</v>
      </c>
      <c r="L12" s="60">
        <v>14.5</v>
      </c>
      <c r="M12" s="61">
        <v>74.55</v>
      </c>
    </row>
    <row r="13" spans="1:13" x14ac:dyDescent="0.2">
      <c r="A13" s="3">
        <v>6</v>
      </c>
      <c r="B13" s="59">
        <v>1.74E-4</v>
      </c>
      <c r="C13" s="59">
        <v>1.74E-4</v>
      </c>
      <c r="D13" s="60">
        <v>99136.9</v>
      </c>
      <c r="E13" s="60">
        <v>17.3</v>
      </c>
      <c r="F13" s="61">
        <v>68.31</v>
      </c>
      <c r="G13" s="3" t="s">
        <v>12</v>
      </c>
      <c r="H13" s="3">
        <v>6</v>
      </c>
      <c r="I13" s="59">
        <v>1.44E-4</v>
      </c>
      <c r="J13" s="59">
        <v>1.44E-4</v>
      </c>
      <c r="K13" s="60">
        <v>99313.9</v>
      </c>
      <c r="L13" s="60">
        <v>14.3</v>
      </c>
      <c r="M13" s="61">
        <v>73.56</v>
      </c>
    </row>
    <row r="14" spans="1:13" x14ac:dyDescent="0.2">
      <c r="A14" s="3">
        <v>7</v>
      </c>
      <c r="B14" s="59">
        <v>1.6899999999999999E-4</v>
      </c>
      <c r="C14" s="59">
        <v>1.6899999999999999E-4</v>
      </c>
      <c r="D14" s="60">
        <v>99119.6</v>
      </c>
      <c r="E14" s="60">
        <v>16.8</v>
      </c>
      <c r="F14" s="61">
        <v>67.319999999999993</v>
      </c>
      <c r="G14" s="3" t="s">
        <v>12</v>
      </c>
      <c r="H14" s="3">
        <v>7</v>
      </c>
      <c r="I14" s="59">
        <v>1.1400000000000001E-4</v>
      </c>
      <c r="J14" s="59">
        <v>1.1400000000000001E-4</v>
      </c>
      <c r="K14" s="60">
        <v>99299.6</v>
      </c>
      <c r="L14" s="60">
        <v>11.3</v>
      </c>
      <c r="M14" s="61">
        <v>72.569999999999993</v>
      </c>
    </row>
    <row r="15" spans="1:13" x14ac:dyDescent="0.2">
      <c r="A15" s="3">
        <v>8</v>
      </c>
      <c r="B15" s="59">
        <v>1.74E-4</v>
      </c>
      <c r="C15" s="59">
        <v>1.74E-4</v>
      </c>
      <c r="D15" s="60">
        <v>99102.9</v>
      </c>
      <c r="E15" s="60">
        <v>17.2</v>
      </c>
      <c r="F15" s="61">
        <v>66.33</v>
      </c>
      <c r="G15" s="3" t="s">
        <v>12</v>
      </c>
      <c r="H15" s="3">
        <v>8</v>
      </c>
      <c r="I15" s="59">
        <v>1.12E-4</v>
      </c>
      <c r="J15" s="59">
        <v>1.12E-4</v>
      </c>
      <c r="K15" s="60">
        <v>99288.3</v>
      </c>
      <c r="L15" s="60">
        <v>11.1</v>
      </c>
      <c r="M15" s="61">
        <v>71.58</v>
      </c>
    </row>
    <row r="16" spans="1:13" x14ac:dyDescent="0.2">
      <c r="A16" s="3">
        <v>9</v>
      </c>
      <c r="B16" s="59">
        <v>1.6100000000000001E-4</v>
      </c>
      <c r="C16" s="59">
        <v>1.6100000000000001E-4</v>
      </c>
      <c r="D16" s="60">
        <v>99085.6</v>
      </c>
      <c r="E16" s="60">
        <v>15.9</v>
      </c>
      <c r="F16" s="61">
        <v>65.34</v>
      </c>
      <c r="G16" s="3" t="s">
        <v>12</v>
      </c>
      <c r="H16" s="3">
        <v>9</v>
      </c>
      <c r="I16" s="59">
        <v>1.22E-4</v>
      </c>
      <c r="J16" s="59">
        <v>1.22E-4</v>
      </c>
      <c r="K16" s="60">
        <v>99277.2</v>
      </c>
      <c r="L16" s="60">
        <v>12.1</v>
      </c>
      <c r="M16" s="61">
        <v>70.59</v>
      </c>
    </row>
    <row r="17" spans="1:13" x14ac:dyDescent="0.2">
      <c r="A17" s="3">
        <v>10</v>
      </c>
      <c r="B17" s="59">
        <v>1.5699999999999999E-4</v>
      </c>
      <c r="C17" s="59">
        <v>1.5699999999999999E-4</v>
      </c>
      <c r="D17" s="60">
        <v>99069.7</v>
      </c>
      <c r="E17" s="60">
        <v>15.5</v>
      </c>
      <c r="F17" s="61">
        <v>64.349999999999994</v>
      </c>
      <c r="G17" s="3" t="s">
        <v>12</v>
      </c>
      <c r="H17" s="3">
        <v>10</v>
      </c>
      <c r="I17" s="59">
        <v>1.22E-4</v>
      </c>
      <c r="J17" s="59">
        <v>1.22E-4</v>
      </c>
      <c r="K17" s="60">
        <v>99265.1</v>
      </c>
      <c r="L17" s="60">
        <v>12.1</v>
      </c>
      <c r="M17" s="61">
        <v>69.599999999999994</v>
      </c>
    </row>
    <row r="18" spans="1:13" x14ac:dyDescent="0.2">
      <c r="A18" s="3">
        <v>11</v>
      </c>
      <c r="B18" s="59">
        <v>1.84E-4</v>
      </c>
      <c r="C18" s="59">
        <v>1.84E-4</v>
      </c>
      <c r="D18" s="60">
        <v>99054.2</v>
      </c>
      <c r="E18" s="60">
        <v>18.2</v>
      </c>
      <c r="F18" s="61">
        <v>63.36</v>
      </c>
      <c r="G18" s="3" t="s">
        <v>12</v>
      </c>
      <c r="H18" s="3">
        <v>11</v>
      </c>
      <c r="I18" s="59">
        <v>1.02E-4</v>
      </c>
      <c r="J18" s="59">
        <v>1.02E-4</v>
      </c>
      <c r="K18" s="60">
        <v>99253</v>
      </c>
      <c r="L18" s="60">
        <v>10.1</v>
      </c>
      <c r="M18" s="61">
        <v>68.599999999999994</v>
      </c>
    </row>
    <row r="19" spans="1:13" x14ac:dyDescent="0.2">
      <c r="A19" s="3">
        <v>12</v>
      </c>
      <c r="B19" s="59">
        <v>2.23E-4</v>
      </c>
      <c r="C19" s="59">
        <v>2.23E-4</v>
      </c>
      <c r="D19" s="60">
        <v>99036</v>
      </c>
      <c r="E19" s="60">
        <v>22.1</v>
      </c>
      <c r="F19" s="61">
        <v>62.37</v>
      </c>
      <c r="G19" s="3" t="s">
        <v>12</v>
      </c>
      <c r="H19" s="3">
        <v>12</v>
      </c>
      <c r="I19" s="59">
        <v>1.3200000000000001E-4</v>
      </c>
      <c r="J19" s="59">
        <v>1.3200000000000001E-4</v>
      </c>
      <c r="K19" s="60">
        <v>99242.9</v>
      </c>
      <c r="L19" s="60">
        <v>13.1</v>
      </c>
      <c r="M19" s="61">
        <v>67.61</v>
      </c>
    </row>
    <row r="20" spans="1:13" x14ac:dyDescent="0.2">
      <c r="A20" s="3">
        <v>13</v>
      </c>
      <c r="B20" s="59">
        <v>2.22E-4</v>
      </c>
      <c r="C20" s="59">
        <v>2.22E-4</v>
      </c>
      <c r="D20" s="60">
        <v>99013.9</v>
      </c>
      <c r="E20" s="60">
        <v>22</v>
      </c>
      <c r="F20" s="61">
        <v>61.39</v>
      </c>
      <c r="G20" s="3" t="s">
        <v>12</v>
      </c>
      <c r="H20" s="3">
        <v>13</v>
      </c>
      <c r="I20" s="59">
        <v>1.5100000000000001E-4</v>
      </c>
      <c r="J20" s="59">
        <v>1.5100000000000001E-4</v>
      </c>
      <c r="K20" s="60">
        <v>99229.8</v>
      </c>
      <c r="L20" s="60">
        <v>15</v>
      </c>
      <c r="M20" s="61">
        <v>66.62</v>
      </c>
    </row>
    <row r="21" spans="1:13" x14ac:dyDescent="0.2">
      <c r="A21" s="3">
        <v>14</v>
      </c>
      <c r="B21" s="59">
        <v>2.7700000000000001E-4</v>
      </c>
      <c r="C21" s="59">
        <v>2.7700000000000001E-4</v>
      </c>
      <c r="D21" s="60">
        <v>98991.9</v>
      </c>
      <c r="E21" s="60">
        <v>27.4</v>
      </c>
      <c r="F21" s="61">
        <v>60.4</v>
      </c>
      <c r="G21" s="3" t="s">
        <v>12</v>
      </c>
      <c r="H21" s="3">
        <v>14</v>
      </c>
      <c r="I21" s="59">
        <v>1.95E-4</v>
      </c>
      <c r="J21" s="59">
        <v>1.95E-4</v>
      </c>
      <c r="K21" s="60">
        <v>99214.8</v>
      </c>
      <c r="L21" s="60">
        <v>19.399999999999999</v>
      </c>
      <c r="M21" s="61">
        <v>65.63</v>
      </c>
    </row>
    <row r="22" spans="1:13" x14ac:dyDescent="0.2">
      <c r="A22" s="3">
        <v>15</v>
      </c>
      <c r="B22" s="59">
        <v>3.4900000000000003E-4</v>
      </c>
      <c r="C22" s="59">
        <v>3.4900000000000003E-4</v>
      </c>
      <c r="D22" s="60">
        <v>98964.5</v>
      </c>
      <c r="E22" s="60">
        <v>34.5</v>
      </c>
      <c r="F22" s="61">
        <v>59.42</v>
      </c>
      <c r="G22" s="3" t="s">
        <v>12</v>
      </c>
      <c r="H22" s="3">
        <v>15</v>
      </c>
      <c r="I22" s="59">
        <v>1.94E-4</v>
      </c>
      <c r="J22" s="59">
        <v>1.94E-4</v>
      </c>
      <c r="K22" s="60">
        <v>99195.5</v>
      </c>
      <c r="L22" s="60">
        <v>19.2</v>
      </c>
      <c r="M22" s="61">
        <v>64.64</v>
      </c>
    </row>
    <row r="23" spans="1:13" x14ac:dyDescent="0.2">
      <c r="A23" s="3">
        <v>16</v>
      </c>
      <c r="B23" s="59">
        <v>4.3399999999999998E-4</v>
      </c>
      <c r="C23" s="59">
        <v>4.3399999999999998E-4</v>
      </c>
      <c r="D23" s="60">
        <v>98929.9</v>
      </c>
      <c r="E23" s="60">
        <v>42.9</v>
      </c>
      <c r="F23" s="61">
        <v>58.44</v>
      </c>
      <c r="G23" s="3" t="s">
        <v>12</v>
      </c>
      <c r="H23" s="3">
        <v>16</v>
      </c>
      <c r="I23" s="59">
        <v>2.5099999999999998E-4</v>
      </c>
      <c r="J23" s="59">
        <v>2.5099999999999998E-4</v>
      </c>
      <c r="K23" s="60">
        <v>99176.2</v>
      </c>
      <c r="L23" s="60">
        <v>24.9</v>
      </c>
      <c r="M23" s="61">
        <v>63.66</v>
      </c>
    </row>
    <row r="24" spans="1:13" x14ac:dyDescent="0.2">
      <c r="A24" s="3">
        <v>17</v>
      </c>
      <c r="B24" s="59">
        <v>6.8000000000000005E-4</v>
      </c>
      <c r="C24" s="59">
        <v>6.8000000000000005E-4</v>
      </c>
      <c r="D24" s="60">
        <v>98887</v>
      </c>
      <c r="E24" s="60">
        <v>67.2</v>
      </c>
      <c r="F24" s="61">
        <v>57.46</v>
      </c>
      <c r="G24" s="3" t="s">
        <v>12</v>
      </c>
      <c r="H24" s="3">
        <v>17</v>
      </c>
      <c r="I24" s="59">
        <v>2.9599999999999998E-4</v>
      </c>
      <c r="J24" s="59">
        <v>2.9599999999999998E-4</v>
      </c>
      <c r="K24" s="60">
        <v>99151.3</v>
      </c>
      <c r="L24" s="60">
        <v>29.3</v>
      </c>
      <c r="M24" s="61">
        <v>62.67</v>
      </c>
    </row>
    <row r="25" spans="1:13" x14ac:dyDescent="0.2">
      <c r="A25" s="3">
        <v>18</v>
      </c>
      <c r="B25" s="59">
        <v>7.9500000000000003E-4</v>
      </c>
      <c r="C25" s="59">
        <v>7.9500000000000003E-4</v>
      </c>
      <c r="D25" s="60">
        <v>98819.8</v>
      </c>
      <c r="E25" s="60">
        <v>78.5</v>
      </c>
      <c r="F25" s="61">
        <v>56.5</v>
      </c>
      <c r="G25" s="3" t="s">
        <v>12</v>
      </c>
      <c r="H25" s="3">
        <v>18</v>
      </c>
      <c r="I25" s="59">
        <v>2.8899999999999998E-4</v>
      </c>
      <c r="J25" s="59">
        <v>2.8899999999999998E-4</v>
      </c>
      <c r="K25" s="60">
        <v>99122</v>
      </c>
      <c r="L25" s="60">
        <v>28.7</v>
      </c>
      <c r="M25" s="61">
        <v>61.69</v>
      </c>
    </row>
    <row r="26" spans="1:13" x14ac:dyDescent="0.2">
      <c r="A26" s="3">
        <v>19</v>
      </c>
      <c r="B26" s="59">
        <v>8.2399999999999997E-4</v>
      </c>
      <c r="C26" s="59">
        <v>8.2399999999999997E-4</v>
      </c>
      <c r="D26" s="60">
        <v>98741.3</v>
      </c>
      <c r="E26" s="60">
        <v>81.3</v>
      </c>
      <c r="F26" s="61">
        <v>55.55</v>
      </c>
      <c r="G26" s="3" t="s">
        <v>12</v>
      </c>
      <c r="H26" s="3">
        <v>19</v>
      </c>
      <c r="I26" s="59">
        <v>3.1199999999999999E-4</v>
      </c>
      <c r="J26" s="59">
        <v>3.1199999999999999E-4</v>
      </c>
      <c r="K26" s="60">
        <v>99093.3</v>
      </c>
      <c r="L26" s="60">
        <v>30.9</v>
      </c>
      <c r="M26" s="61">
        <v>60.71</v>
      </c>
    </row>
    <row r="27" spans="1:13" x14ac:dyDescent="0.2">
      <c r="A27" s="3">
        <v>20</v>
      </c>
      <c r="B27" s="59">
        <v>8.7000000000000001E-4</v>
      </c>
      <c r="C27" s="59">
        <v>8.7000000000000001E-4</v>
      </c>
      <c r="D27" s="60">
        <v>98659.9</v>
      </c>
      <c r="E27" s="60">
        <v>85.8</v>
      </c>
      <c r="F27" s="61">
        <v>54.59</v>
      </c>
      <c r="G27" s="3" t="s">
        <v>12</v>
      </c>
      <c r="H27" s="3">
        <v>20</v>
      </c>
      <c r="I27" s="59">
        <v>3.1100000000000002E-4</v>
      </c>
      <c r="J27" s="59">
        <v>3.1100000000000002E-4</v>
      </c>
      <c r="K27" s="60">
        <v>99062.399999999994</v>
      </c>
      <c r="L27" s="60">
        <v>30.8</v>
      </c>
      <c r="M27" s="61">
        <v>59.73</v>
      </c>
    </row>
    <row r="28" spans="1:13" x14ac:dyDescent="0.2">
      <c r="A28" s="3">
        <v>21</v>
      </c>
      <c r="B28" s="59">
        <v>8.7699999999999996E-4</v>
      </c>
      <c r="C28" s="59">
        <v>8.7699999999999996E-4</v>
      </c>
      <c r="D28" s="60">
        <v>98574.1</v>
      </c>
      <c r="E28" s="60">
        <v>86.4</v>
      </c>
      <c r="F28" s="61">
        <v>53.64</v>
      </c>
      <c r="G28" s="3" t="s">
        <v>12</v>
      </c>
      <c r="H28" s="3">
        <v>21</v>
      </c>
      <c r="I28" s="59">
        <v>3.2499999999999999E-4</v>
      </c>
      <c r="J28" s="59">
        <v>3.2499999999999999E-4</v>
      </c>
      <c r="K28" s="60">
        <v>99031.6</v>
      </c>
      <c r="L28" s="60">
        <v>32.200000000000003</v>
      </c>
      <c r="M28" s="61">
        <v>58.74</v>
      </c>
    </row>
    <row r="29" spans="1:13" x14ac:dyDescent="0.2">
      <c r="A29" s="3">
        <v>22</v>
      </c>
      <c r="B29" s="59">
        <v>9.0899999999999998E-4</v>
      </c>
      <c r="C29" s="59">
        <v>9.0899999999999998E-4</v>
      </c>
      <c r="D29" s="60">
        <v>98487.7</v>
      </c>
      <c r="E29" s="60">
        <v>89.5</v>
      </c>
      <c r="F29" s="61">
        <v>52.69</v>
      </c>
      <c r="G29" s="3" t="s">
        <v>12</v>
      </c>
      <c r="H29" s="3">
        <v>22</v>
      </c>
      <c r="I29" s="59">
        <v>3.0499999999999999E-4</v>
      </c>
      <c r="J29" s="59">
        <v>3.0499999999999999E-4</v>
      </c>
      <c r="K29" s="60">
        <v>98999.5</v>
      </c>
      <c r="L29" s="60">
        <v>30.2</v>
      </c>
      <c r="M29" s="61">
        <v>57.76</v>
      </c>
    </row>
    <row r="30" spans="1:13" x14ac:dyDescent="0.2">
      <c r="A30" s="3">
        <v>23</v>
      </c>
      <c r="B30" s="59">
        <v>8.61E-4</v>
      </c>
      <c r="C30" s="59">
        <v>8.5999999999999998E-4</v>
      </c>
      <c r="D30" s="60">
        <v>98398.2</v>
      </c>
      <c r="E30" s="60">
        <v>84.7</v>
      </c>
      <c r="F30" s="61">
        <v>51.73</v>
      </c>
      <c r="G30" s="3" t="s">
        <v>12</v>
      </c>
      <c r="H30" s="3">
        <v>23</v>
      </c>
      <c r="I30" s="59">
        <v>3.0499999999999999E-4</v>
      </c>
      <c r="J30" s="59">
        <v>3.0499999999999999E-4</v>
      </c>
      <c r="K30" s="60">
        <v>98969.3</v>
      </c>
      <c r="L30" s="60">
        <v>30.2</v>
      </c>
      <c r="M30" s="61">
        <v>56.78</v>
      </c>
    </row>
    <row r="31" spans="1:13" x14ac:dyDescent="0.2">
      <c r="A31" s="3">
        <v>24</v>
      </c>
      <c r="B31" s="59">
        <v>9.0899999999999998E-4</v>
      </c>
      <c r="C31" s="59">
        <v>9.0799999999999995E-4</v>
      </c>
      <c r="D31" s="60">
        <v>98313.600000000006</v>
      </c>
      <c r="E31" s="60">
        <v>89.3</v>
      </c>
      <c r="F31" s="61">
        <v>50.78</v>
      </c>
      <c r="G31" s="3" t="s">
        <v>12</v>
      </c>
      <c r="H31" s="3">
        <v>24</v>
      </c>
      <c r="I31" s="59">
        <v>3.3500000000000001E-4</v>
      </c>
      <c r="J31" s="59">
        <v>3.3399999999999999E-4</v>
      </c>
      <c r="K31" s="60">
        <v>98939.1</v>
      </c>
      <c r="L31" s="60">
        <v>33.1</v>
      </c>
      <c r="M31" s="61">
        <v>55.8</v>
      </c>
    </row>
    <row r="32" spans="1:13" x14ac:dyDescent="0.2">
      <c r="A32" s="3">
        <v>25</v>
      </c>
      <c r="B32" s="59">
        <v>8.7200000000000005E-4</v>
      </c>
      <c r="C32" s="59">
        <v>8.7100000000000003E-4</v>
      </c>
      <c r="D32" s="60">
        <v>98224.3</v>
      </c>
      <c r="E32" s="60">
        <v>85.6</v>
      </c>
      <c r="F32" s="61">
        <v>49.82</v>
      </c>
      <c r="G32" s="3" t="s">
        <v>12</v>
      </c>
      <c r="H32" s="3">
        <v>25</v>
      </c>
      <c r="I32" s="59">
        <v>3.3100000000000002E-4</v>
      </c>
      <c r="J32" s="59">
        <v>3.3100000000000002E-4</v>
      </c>
      <c r="K32" s="60">
        <v>98906</v>
      </c>
      <c r="L32" s="60">
        <v>32.700000000000003</v>
      </c>
      <c r="M32" s="61">
        <v>54.82</v>
      </c>
    </row>
    <row r="33" spans="1:13" x14ac:dyDescent="0.2">
      <c r="A33" s="3">
        <v>26</v>
      </c>
      <c r="B33" s="59">
        <v>9.1799999999999998E-4</v>
      </c>
      <c r="C33" s="59">
        <v>9.1799999999999998E-4</v>
      </c>
      <c r="D33" s="60">
        <v>98138.7</v>
      </c>
      <c r="E33" s="60">
        <v>90.1</v>
      </c>
      <c r="F33" s="61">
        <v>48.87</v>
      </c>
      <c r="G33" s="3" t="s">
        <v>12</v>
      </c>
      <c r="H33" s="3">
        <v>26</v>
      </c>
      <c r="I33" s="59">
        <v>3.6200000000000002E-4</v>
      </c>
      <c r="J33" s="59">
        <v>3.6200000000000002E-4</v>
      </c>
      <c r="K33" s="60">
        <v>98873.3</v>
      </c>
      <c r="L33" s="60">
        <v>35.799999999999997</v>
      </c>
      <c r="M33" s="61">
        <v>53.83</v>
      </c>
    </row>
    <row r="34" spans="1:13" x14ac:dyDescent="0.2">
      <c r="A34" s="3">
        <v>27</v>
      </c>
      <c r="B34" s="59">
        <v>9.3899999999999995E-4</v>
      </c>
      <c r="C34" s="59">
        <v>9.3899999999999995E-4</v>
      </c>
      <c r="D34" s="60">
        <v>98048.6</v>
      </c>
      <c r="E34" s="60">
        <v>92</v>
      </c>
      <c r="F34" s="61">
        <v>47.91</v>
      </c>
      <c r="G34" s="3" t="s">
        <v>12</v>
      </c>
      <c r="H34" s="3">
        <v>27</v>
      </c>
      <c r="I34" s="59">
        <v>3.8200000000000002E-4</v>
      </c>
      <c r="J34" s="59">
        <v>3.8200000000000002E-4</v>
      </c>
      <c r="K34" s="60">
        <v>98837.5</v>
      </c>
      <c r="L34" s="60">
        <v>37.700000000000003</v>
      </c>
      <c r="M34" s="61">
        <v>52.85</v>
      </c>
    </row>
    <row r="35" spans="1:13" x14ac:dyDescent="0.2">
      <c r="A35" s="3">
        <v>28</v>
      </c>
      <c r="B35" s="59">
        <v>9.3199999999999999E-4</v>
      </c>
      <c r="C35" s="59">
        <v>9.3199999999999999E-4</v>
      </c>
      <c r="D35" s="60">
        <v>97956.5</v>
      </c>
      <c r="E35" s="60">
        <v>91.3</v>
      </c>
      <c r="F35" s="61">
        <v>46.96</v>
      </c>
      <c r="G35" s="3" t="s">
        <v>12</v>
      </c>
      <c r="H35" s="3">
        <v>28</v>
      </c>
      <c r="I35" s="59">
        <v>3.97E-4</v>
      </c>
      <c r="J35" s="59">
        <v>3.97E-4</v>
      </c>
      <c r="K35" s="60">
        <v>98799.8</v>
      </c>
      <c r="L35" s="60">
        <v>39.200000000000003</v>
      </c>
      <c r="M35" s="61">
        <v>51.87</v>
      </c>
    </row>
    <row r="36" spans="1:13" x14ac:dyDescent="0.2">
      <c r="A36" s="3">
        <v>29</v>
      </c>
      <c r="B36" s="59">
        <v>9.5299999999999996E-4</v>
      </c>
      <c r="C36" s="59">
        <v>9.5200000000000005E-4</v>
      </c>
      <c r="D36" s="60">
        <v>97865.3</v>
      </c>
      <c r="E36" s="60">
        <v>93.2</v>
      </c>
      <c r="F36" s="61">
        <v>46</v>
      </c>
      <c r="G36" s="3" t="s">
        <v>12</v>
      </c>
      <c r="H36" s="3">
        <v>29</v>
      </c>
      <c r="I36" s="59">
        <v>4.1399999999999998E-4</v>
      </c>
      <c r="J36" s="59">
        <v>4.1399999999999998E-4</v>
      </c>
      <c r="K36" s="60">
        <v>98760.6</v>
      </c>
      <c r="L36" s="60">
        <v>40.9</v>
      </c>
      <c r="M36" s="61">
        <v>50.89</v>
      </c>
    </row>
    <row r="37" spans="1:13" x14ac:dyDescent="0.2">
      <c r="A37" s="3">
        <v>30</v>
      </c>
      <c r="B37" s="59">
        <v>9.8799999999999995E-4</v>
      </c>
      <c r="C37" s="59">
        <v>9.8799999999999995E-4</v>
      </c>
      <c r="D37" s="60">
        <v>97772.1</v>
      </c>
      <c r="E37" s="60">
        <v>96.6</v>
      </c>
      <c r="F37" s="61">
        <v>45.04</v>
      </c>
      <c r="G37" s="3" t="s">
        <v>12</v>
      </c>
      <c r="H37" s="3">
        <v>30</v>
      </c>
      <c r="I37" s="59">
        <v>4.4000000000000002E-4</v>
      </c>
      <c r="J37" s="59">
        <v>4.4000000000000002E-4</v>
      </c>
      <c r="K37" s="60">
        <v>98719.7</v>
      </c>
      <c r="L37" s="60">
        <v>43.4</v>
      </c>
      <c r="M37" s="61">
        <v>49.92</v>
      </c>
    </row>
    <row r="38" spans="1:13" x14ac:dyDescent="0.2">
      <c r="A38" s="3">
        <v>31</v>
      </c>
      <c r="B38" s="59">
        <v>1.0709999999999999E-3</v>
      </c>
      <c r="C38" s="59">
        <v>1.0709999999999999E-3</v>
      </c>
      <c r="D38" s="60">
        <v>97675.5</v>
      </c>
      <c r="E38" s="60">
        <v>104.6</v>
      </c>
      <c r="F38" s="61">
        <v>44.09</v>
      </c>
      <c r="G38" s="3" t="s">
        <v>12</v>
      </c>
      <c r="H38" s="3">
        <v>31</v>
      </c>
      <c r="I38" s="59">
        <v>5.0500000000000002E-4</v>
      </c>
      <c r="J38" s="59">
        <v>5.0500000000000002E-4</v>
      </c>
      <c r="K38" s="60">
        <v>98676.2</v>
      </c>
      <c r="L38" s="60">
        <v>49.8</v>
      </c>
      <c r="M38" s="61">
        <v>48.94</v>
      </c>
    </row>
    <row r="39" spans="1:13" x14ac:dyDescent="0.2">
      <c r="A39" s="3">
        <v>32</v>
      </c>
      <c r="B39" s="59">
        <v>1.01E-3</v>
      </c>
      <c r="C39" s="59">
        <v>1.01E-3</v>
      </c>
      <c r="D39" s="60">
        <v>97570.9</v>
      </c>
      <c r="E39" s="60">
        <v>98.5</v>
      </c>
      <c r="F39" s="61">
        <v>43.13</v>
      </c>
      <c r="G39" s="3" t="s">
        <v>12</v>
      </c>
      <c r="H39" s="3">
        <v>32</v>
      </c>
      <c r="I39" s="59">
        <v>5.4900000000000001E-4</v>
      </c>
      <c r="J39" s="59">
        <v>5.4900000000000001E-4</v>
      </c>
      <c r="K39" s="60">
        <v>98626.4</v>
      </c>
      <c r="L39" s="60">
        <v>54.2</v>
      </c>
      <c r="M39" s="61">
        <v>47.96</v>
      </c>
    </row>
    <row r="40" spans="1:13" x14ac:dyDescent="0.2">
      <c r="A40" s="3">
        <v>33</v>
      </c>
      <c r="B40" s="59">
        <v>1.132E-3</v>
      </c>
      <c r="C40" s="59">
        <v>1.132E-3</v>
      </c>
      <c r="D40" s="60">
        <v>97472.4</v>
      </c>
      <c r="E40" s="60">
        <v>110.3</v>
      </c>
      <c r="F40" s="61">
        <v>42.18</v>
      </c>
      <c r="G40" s="3" t="s">
        <v>12</v>
      </c>
      <c r="H40" s="3">
        <v>33</v>
      </c>
      <c r="I40" s="59">
        <v>5.6499999999999996E-4</v>
      </c>
      <c r="J40" s="59">
        <v>5.6400000000000005E-4</v>
      </c>
      <c r="K40" s="60">
        <v>98572.2</v>
      </c>
      <c r="L40" s="60">
        <v>55.6</v>
      </c>
      <c r="M40" s="61">
        <v>46.99</v>
      </c>
    </row>
    <row r="41" spans="1:13" x14ac:dyDescent="0.2">
      <c r="A41" s="3">
        <v>34</v>
      </c>
      <c r="B41" s="59">
        <v>1.163E-3</v>
      </c>
      <c r="C41" s="59">
        <v>1.1620000000000001E-3</v>
      </c>
      <c r="D41" s="60">
        <v>97362.1</v>
      </c>
      <c r="E41" s="60">
        <v>113.2</v>
      </c>
      <c r="F41" s="61">
        <v>41.22</v>
      </c>
      <c r="G41" s="3" t="s">
        <v>12</v>
      </c>
      <c r="H41" s="3">
        <v>34</v>
      </c>
      <c r="I41" s="59">
        <v>6.0099999999999997E-4</v>
      </c>
      <c r="J41" s="59">
        <v>6.0099999999999997E-4</v>
      </c>
      <c r="K41" s="60">
        <v>98516.6</v>
      </c>
      <c r="L41" s="60">
        <v>59.2</v>
      </c>
      <c r="M41" s="61">
        <v>46.01</v>
      </c>
    </row>
    <row r="42" spans="1:13" x14ac:dyDescent="0.2">
      <c r="A42" s="3">
        <v>35</v>
      </c>
      <c r="B42" s="59">
        <v>1.2149999999999999E-3</v>
      </c>
      <c r="C42" s="59">
        <v>1.214E-3</v>
      </c>
      <c r="D42" s="60">
        <v>97248.9</v>
      </c>
      <c r="E42" s="60">
        <v>118.1</v>
      </c>
      <c r="F42" s="61">
        <v>40.270000000000003</v>
      </c>
      <c r="G42" s="3" t="s">
        <v>12</v>
      </c>
      <c r="H42" s="3">
        <v>35</v>
      </c>
      <c r="I42" s="59">
        <v>6.8400000000000004E-4</v>
      </c>
      <c r="J42" s="59">
        <v>6.8400000000000004E-4</v>
      </c>
      <c r="K42" s="60">
        <v>98457.4</v>
      </c>
      <c r="L42" s="60">
        <v>67.400000000000006</v>
      </c>
      <c r="M42" s="61">
        <v>45.04</v>
      </c>
    </row>
    <row r="43" spans="1:13" x14ac:dyDescent="0.2">
      <c r="A43" s="3">
        <v>36</v>
      </c>
      <c r="B43" s="59">
        <v>1.2960000000000001E-3</v>
      </c>
      <c r="C43" s="59">
        <v>1.2949999999999999E-3</v>
      </c>
      <c r="D43" s="60">
        <v>97130.8</v>
      </c>
      <c r="E43" s="60">
        <v>125.8</v>
      </c>
      <c r="F43" s="61">
        <v>39.32</v>
      </c>
      <c r="G43" s="3" t="s">
        <v>12</v>
      </c>
      <c r="H43" s="3">
        <v>36</v>
      </c>
      <c r="I43" s="59">
        <v>7.5900000000000002E-4</v>
      </c>
      <c r="J43" s="59">
        <v>7.5900000000000002E-4</v>
      </c>
      <c r="K43" s="60">
        <v>98390</v>
      </c>
      <c r="L43" s="60">
        <v>74.7</v>
      </c>
      <c r="M43" s="61">
        <v>44.07</v>
      </c>
    </row>
    <row r="44" spans="1:13" x14ac:dyDescent="0.2">
      <c r="A44" s="3">
        <v>37</v>
      </c>
      <c r="B44" s="59">
        <v>1.3370000000000001E-3</v>
      </c>
      <c r="C44" s="59">
        <v>1.3370000000000001E-3</v>
      </c>
      <c r="D44" s="60">
        <v>97005</v>
      </c>
      <c r="E44" s="60">
        <v>129.69999999999999</v>
      </c>
      <c r="F44" s="61">
        <v>38.369999999999997</v>
      </c>
      <c r="G44" s="3" t="s">
        <v>12</v>
      </c>
      <c r="H44" s="3">
        <v>37</v>
      </c>
      <c r="I44" s="59">
        <v>8.3699999999999996E-4</v>
      </c>
      <c r="J44" s="59">
        <v>8.3600000000000005E-4</v>
      </c>
      <c r="K44" s="60">
        <v>98315.4</v>
      </c>
      <c r="L44" s="60">
        <v>82.2</v>
      </c>
      <c r="M44" s="61">
        <v>43.11</v>
      </c>
    </row>
    <row r="45" spans="1:13" x14ac:dyDescent="0.2">
      <c r="A45" s="3">
        <v>38</v>
      </c>
      <c r="B45" s="59">
        <v>1.524E-3</v>
      </c>
      <c r="C45" s="59">
        <v>1.523E-3</v>
      </c>
      <c r="D45" s="60">
        <v>96875.3</v>
      </c>
      <c r="E45" s="60">
        <v>147.5</v>
      </c>
      <c r="F45" s="61">
        <v>37.42</v>
      </c>
      <c r="G45" s="3" t="s">
        <v>12</v>
      </c>
      <c r="H45" s="3">
        <v>38</v>
      </c>
      <c r="I45" s="59">
        <v>8.5099999999999998E-4</v>
      </c>
      <c r="J45" s="59">
        <v>8.5099999999999998E-4</v>
      </c>
      <c r="K45" s="60">
        <v>98233.2</v>
      </c>
      <c r="L45" s="60">
        <v>83.5</v>
      </c>
      <c r="M45" s="61">
        <v>42.14</v>
      </c>
    </row>
    <row r="46" spans="1:13" x14ac:dyDescent="0.2">
      <c r="A46" s="3">
        <v>39</v>
      </c>
      <c r="B46" s="59">
        <v>1.6540000000000001E-3</v>
      </c>
      <c r="C46" s="59">
        <v>1.653E-3</v>
      </c>
      <c r="D46" s="60">
        <v>96727.8</v>
      </c>
      <c r="E46" s="60">
        <v>159.9</v>
      </c>
      <c r="F46" s="61">
        <v>36.479999999999997</v>
      </c>
      <c r="G46" s="3" t="s">
        <v>12</v>
      </c>
      <c r="H46" s="3">
        <v>39</v>
      </c>
      <c r="I46" s="59">
        <v>1.003E-3</v>
      </c>
      <c r="J46" s="59">
        <v>1.0020000000000001E-3</v>
      </c>
      <c r="K46" s="60">
        <v>98149.6</v>
      </c>
      <c r="L46" s="60">
        <v>98.3</v>
      </c>
      <c r="M46" s="61">
        <v>41.18</v>
      </c>
    </row>
    <row r="47" spans="1:13" x14ac:dyDescent="0.2">
      <c r="A47" s="3">
        <v>40</v>
      </c>
      <c r="B47" s="59">
        <v>1.7619999999999999E-3</v>
      </c>
      <c r="C47" s="59">
        <v>1.7600000000000001E-3</v>
      </c>
      <c r="D47" s="60">
        <v>96567.9</v>
      </c>
      <c r="E47" s="60">
        <v>170</v>
      </c>
      <c r="F47" s="61">
        <v>35.54</v>
      </c>
      <c r="G47" s="3" t="s">
        <v>12</v>
      </c>
      <c r="H47" s="3">
        <v>40</v>
      </c>
      <c r="I47" s="59">
        <v>1.127E-3</v>
      </c>
      <c r="J47" s="59">
        <v>1.127E-3</v>
      </c>
      <c r="K47" s="60">
        <v>98051.3</v>
      </c>
      <c r="L47" s="60">
        <v>110.5</v>
      </c>
      <c r="M47" s="61">
        <v>40.22</v>
      </c>
    </row>
    <row r="48" spans="1:13" x14ac:dyDescent="0.2">
      <c r="A48" s="3">
        <v>41</v>
      </c>
      <c r="B48" s="59">
        <v>1.941E-3</v>
      </c>
      <c r="C48" s="59">
        <v>1.939E-3</v>
      </c>
      <c r="D48" s="60">
        <v>96397.9</v>
      </c>
      <c r="E48" s="60">
        <v>186.9</v>
      </c>
      <c r="F48" s="61">
        <v>34.6</v>
      </c>
      <c r="G48" s="3" t="s">
        <v>12</v>
      </c>
      <c r="H48" s="3">
        <v>41</v>
      </c>
      <c r="I48" s="59">
        <v>1.2520000000000001E-3</v>
      </c>
      <c r="J48" s="59">
        <v>1.2509999999999999E-3</v>
      </c>
      <c r="K48" s="60">
        <v>97940.800000000003</v>
      </c>
      <c r="L48" s="60">
        <v>122.5</v>
      </c>
      <c r="M48" s="61">
        <v>39.26</v>
      </c>
    </row>
    <row r="49" spans="1:13" x14ac:dyDescent="0.2">
      <c r="A49" s="3">
        <v>42</v>
      </c>
      <c r="B49" s="59">
        <v>2.0339999999999998E-3</v>
      </c>
      <c r="C49" s="59">
        <v>2.032E-3</v>
      </c>
      <c r="D49" s="60">
        <v>96211</v>
      </c>
      <c r="E49" s="60">
        <v>195.5</v>
      </c>
      <c r="F49" s="61">
        <v>33.659999999999997</v>
      </c>
      <c r="G49" s="3" t="s">
        <v>12</v>
      </c>
      <c r="H49" s="3">
        <v>42</v>
      </c>
      <c r="I49" s="59">
        <v>1.351E-3</v>
      </c>
      <c r="J49" s="59">
        <v>1.3500000000000001E-3</v>
      </c>
      <c r="K49" s="60">
        <v>97818.2</v>
      </c>
      <c r="L49" s="60">
        <v>132.1</v>
      </c>
      <c r="M49" s="61">
        <v>38.31</v>
      </c>
    </row>
    <row r="50" spans="1:13" x14ac:dyDescent="0.2">
      <c r="A50" s="3">
        <v>43</v>
      </c>
      <c r="B50" s="59">
        <v>2.1940000000000002E-3</v>
      </c>
      <c r="C50" s="59">
        <v>2.1919999999999999E-3</v>
      </c>
      <c r="D50" s="60">
        <v>96015.5</v>
      </c>
      <c r="E50" s="60">
        <v>210.4</v>
      </c>
      <c r="F50" s="61">
        <v>32.729999999999997</v>
      </c>
      <c r="G50" s="3" t="s">
        <v>12</v>
      </c>
      <c r="H50" s="3">
        <v>43</v>
      </c>
      <c r="I50" s="59">
        <v>1.4630000000000001E-3</v>
      </c>
      <c r="J50" s="59">
        <v>1.462E-3</v>
      </c>
      <c r="K50" s="60">
        <v>97686.2</v>
      </c>
      <c r="L50" s="60">
        <v>142.80000000000001</v>
      </c>
      <c r="M50" s="61">
        <v>37.36</v>
      </c>
    </row>
    <row r="51" spans="1:13" x14ac:dyDescent="0.2">
      <c r="A51" s="3">
        <v>44</v>
      </c>
      <c r="B51" s="59">
        <v>2.4399999999999999E-3</v>
      </c>
      <c r="C51" s="59">
        <v>2.4369999999999999E-3</v>
      </c>
      <c r="D51" s="60">
        <v>95805.1</v>
      </c>
      <c r="E51" s="60">
        <v>233.5</v>
      </c>
      <c r="F51" s="61">
        <v>31.8</v>
      </c>
      <c r="G51" s="3" t="s">
        <v>12</v>
      </c>
      <c r="H51" s="3">
        <v>44</v>
      </c>
      <c r="I51" s="59">
        <v>1.5939999999999999E-3</v>
      </c>
      <c r="J51" s="59">
        <v>1.593E-3</v>
      </c>
      <c r="K51" s="60">
        <v>97543.3</v>
      </c>
      <c r="L51" s="60">
        <v>155.4</v>
      </c>
      <c r="M51" s="61">
        <v>36.42</v>
      </c>
    </row>
    <row r="52" spans="1:13" x14ac:dyDescent="0.2">
      <c r="A52" s="3">
        <v>45</v>
      </c>
      <c r="B52" s="59">
        <v>2.5709999999999999E-3</v>
      </c>
      <c r="C52" s="59">
        <v>2.568E-3</v>
      </c>
      <c r="D52" s="60">
        <v>95571.6</v>
      </c>
      <c r="E52" s="60">
        <v>245.4</v>
      </c>
      <c r="F52" s="61">
        <v>30.88</v>
      </c>
      <c r="G52" s="3" t="s">
        <v>12</v>
      </c>
      <c r="H52" s="3">
        <v>45</v>
      </c>
      <c r="I52" s="59">
        <v>1.784E-3</v>
      </c>
      <c r="J52" s="59">
        <v>1.7830000000000001E-3</v>
      </c>
      <c r="K52" s="60">
        <v>97387.9</v>
      </c>
      <c r="L52" s="60">
        <v>173.6</v>
      </c>
      <c r="M52" s="61">
        <v>35.47</v>
      </c>
    </row>
    <row r="53" spans="1:13" x14ac:dyDescent="0.2">
      <c r="A53" s="3">
        <v>46</v>
      </c>
      <c r="B53" s="59">
        <v>2.849E-3</v>
      </c>
      <c r="C53" s="59">
        <v>2.8449999999999999E-3</v>
      </c>
      <c r="D53" s="60">
        <v>95326.1</v>
      </c>
      <c r="E53" s="60">
        <v>271.2</v>
      </c>
      <c r="F53" s="61">
        <v>29.96</v>
      </c>
      <c r="G53" s="3" t="s">
        <v>12</v>
      </c>
      <c r="H53" s="3">
        <v>46</v>
      </c>
      <c r="I53" s="59">
        <v>1.9750000000000002E-3</v>
      </c>
      <c r="J53" s="59">
        <v>1.9729999999999999E-3</v>
      </c>
      <c r="K53" s="60">
        <v>97214.3</v>
      </c>
      <c r="L53" s="60">
        <v>191.8</v>
      </c>
      <c r="M53" s="61">
        <v>34.54</v>
      </c>
    </row>
    <row r="54" spans="1:13" x14ac:dyDescent="0.2">
      <c r="A54" s="3">
        <v>47</v>
      </c>
      <c r="B54" s="59">
        <v>3.173E-3</v>
      </c>
      <c r="C54" s="59">
        <v>3.1679999999999998E-3</v>
      </c>
      <c r="D54" s="60">
        <v>95055</v>
      </c>
      <c r="E54" s="60">
        <v>301.2</v>
      </c>
      <c r="F54" s="61">
        <v>29.04</v>
      </c>
      <c r="G54" s="3" t="s">
        <v>12</v>
      </c>
      <c r="H54" s="3">
        <v>47</v>
      </c>
      <c r="I54" s="59">
        <v>2.173E-3</v>
      </c>
      <c r="J54" s="59">
        <v>2.1710000000000002E-3</v>
      </c>
      <c r="K54" s="60">
        <v>97022.5</v>
      </c>
      <c r="L54" s="60">
        <v>210.6</v>
      </c>
      <c r="M54" s="61">
        <v>33.6</v>
      </c>
    </row>
    <row r="55" spans="1:13" x14ac:dyDescent="0.2">
      <c r="A55" s="3">
        <v>48</v>
      </c>
      <c r="B55" s="59">
        <v>3.5839999999999999E-3</v>
      </c>
      <c r="C55" s="59">
        <v>3.5769999999999999E-3</v>
      </c>
      <c r="D55" s="60">
        <v>94753.8</v>
      </c>
      <c r="E55" s="60">
        <v>339</v>
      </c>
      <c r="F55" s="61">
        <v>28.13</v>
      </c>
      <c r="G55" s="3" t="s">
        <v>12</v>
      </c>
      <c r="H55" s="3">
        <v>48</v>
      </c>
      <c r="I55" s="59">
        <v>2.3349999999999998E-3</v>
      </c>
      <c r="J55" s="59">
        <v>2.3319999999999999E-3</v>
      </c>
      <c r="K55" s="60">
        <v>96811.9</v>
      </c>
      <c r="L55" s="60">
        <v>225.8</v>
      </c>
      <c r="M55" s="61">
        <v>32.67</v>
      </c>
    </row>
    <row r="56" spans="1:13" x14ac:dyDescent="0.2">
      <c r="A56" s="3">
        <v>49</v>
      </c>
      <c r="B56" s="59">
        <v>4.0359999999999997E-3</v>
      </c>
      <c r="C56" s="59">
        <v>4.0270000000000002E-3</v>
      </c>
      <c r="D56" s="60">
        <v>94414.8</v>
      </c>
      <c r="E56" s="60">
        <v>380.3</v>
      </c>
      <c r="F56" s="61">
        <v>27.23</v>
      </c>
      <c r="G56" s="3" t="s">
        <v>12</v>
      </c>
      <c r="H56" s="3">
        <v>49</v>
      </c>
      <c r="I56" s="59">
        <v>2.5330000000000001E-3</v>
      </c>
      <c r="J56" s="59">
        <v>2.5300000000000001E-3</v>
      </c>
      <c r="K56" s="60">
        <v>96586.1</v>
      </c>
      <c r="L56" s="60">
        <v>244.3</v>
      </c>
      <c r="M56" s="61">
        <v>31.75</v>
      </c>
    </row>
    <row r="57" spans="1:13" x14ac:dyDescent="0.2">
      <c r="A57" s="3">
        <v>50</v>
      </c>
      <c r="B57" s="59">
        <v>4.5100000000000001E-3</v>
      </c>
      <c r="C57" s="59">
        <v>4.4999999999999997E-3</v>
      </c>
      <c r="D57" s="60">
        <v>94034.6</v>
      </c>
      <c r="E57" s="60">
        <v>423.2</v>
      </c>
      <c r="F57" s="61">
        <v>26.34</v>
      </c>
      <c r="G57" s="3" t="s">
        <v>12</v>
      </c>
      <c r="H57" s="3">
        <v>50</v>
      </c>
      <c r="I57" s="59">
        <v>2.9810000000000001E-3</v>
      </c>
      <c r="J57" s="59">
        <v>2.977E-3</v>
      </c>
      <c r="K57" s="60">
        <v>96341.8</v>
      </c>
      <c r="L57" s="60">
        <v>286.8</v>
      </c>
      <c r="M57" s="61">
        <v>30.83</v>
      </c>
    </row>
    <row r="58" spans="1:13" x14ac:dyDescent="0.2">
      <c r="A58" s="3">
        <v>51</v>
      </c>
      <c r="B58" s="59">
        <v>5.1190000000000003E-3</v>
      </c>
      <c r="C58" s="59">
        <v>5.1050000000000002E-3</v>
      </c>
      <c r="D58" s="60">
        <v>93611.4</v>
      </c>
      <c r="E58" s="60">
        <v>477.9</v>
      </c>
      <c r="F58" s="61">
        <v>25.46</v>
      </c>
      <c r="G58" s="3" t="s">
        <v>12</v>
      </c>
      <c r="H58" s="3">
        <v>51</v>
      </c>
      <c r="I58" s="59">
        <v>3.166E-3</v>
      </c>
      <c r="J58" s="59">
        <v>3.1610000000000002E-3</v>
      </c>
      <c r="K58" s="60">
        <v>96055</v>
      </c>
      <c r="L58" s="60">
        <v>303.60000000000002</v>
      </c>
      <c r="M58" s="61">
        <v>29.92</v>
      </c>
    </row>
    <row r="59" spans="1:13" x14ac:dyDescent="0.2">
      <c r="A59" s="3">
        <v>52</v>
      </c>
      <c r="B59" s="59">
        <v>5.7840000000000001E-3</v>
      </c>
      <c r="C59" s="59">
        <v>5.7679999999999997E-3</v>
      </c>
      <c r="D59" s="60">
        <v>93133.5</v>
      </c>
      <c r="E59" s="60">
        <v>537.20000000000005</v>
      </c>
      <c r="F59" s="61">
        <v>24.58</v>
      </c>
      <c r="G59" s="3" t="s">
        <v>12</v>
      </c>
      <c r="H59" s="3">
        <v>52</v>
      </c>
      <c r="I59" s="59">
        <v>3.6700000000000001E-3</v>
      </c>
      <c r="J59" s="59">
        <v>3.663E-3</v>
      </c>
      <c r="K59" s="60">
        <v>95751.4</v>
      </c>
      <c r="L59" s="60">
        <v>350.8</v>
      </c>
      <c r="M59" s="61">
        <v>29.01</v>
      </c>
    </row>
    <row r="60" spans="1:13" x14ac:dyDescent="0.2">
      <c r="A60" s="3">
        <v>53</v>
      </c>
      <c r="B60" s="59">
        <v>6.463E-3</v>
      </c>
      <c r="C60" s="59">
        <v>6.4419999999999998E-3</v>
      </c>
      <c r="D60" s="60">
        <v>92596.3</v>
      </c>
      <c r="E60" s="60">
        <v>596.5</v>
      </c>
      <c r="F60" s="61">
        <v>23.72</v>
      </c>
      <c r="G60" s="3" t="s">
        <v>12</v>
      </c>
      <c r="H60" s="3">
        <v>53</v>
      </c>
      <c r="I60" s="59">
        <v>3.9890000000000004E-3</v>
      </c>
      <c r="J60" s="59">
        <v>3.9810000000000002E-3</v>
      </c>
      <c r="K60" s="60">
        <v>95400.7</v>
      </c>
      <c r="L60" s="60">
        <v>379.8</v>
      </c>
      <c r="M60" s="61">
        <v>28.12</v>
      </c>
    </row>
    <row r="61" spans="1:13" x14ac:dyDescent="0.2">
      <c r="A61" s="3">
        <v>54</v>
      </c>
      <c r="B61" s="59">
        <v>6.8989999999999998E-3</v>
      </c>
      <c r="C61" s="59">
        <v>6.875E-3</v>
      </c>
      <c r="D61" s="60">
        <v>91999.8</v>
      </c>
      <c r="E61" s="60">
        <v>632.5</v>
      </c>
      <c r="F61" s="61">
        <v>22.87</v>
      </c>
      <c r="G61" s="3" t="s">
        <v>12</v>
      </c>
      <c r="H61" s="3">
        <v>54</v>
      </c>
      <c r="I61" s="59">
        <v>4.2579999999999996E-3</v>
      </c>
      <c r="J61" s="59">
        <v>4.2490000000000002E-3</v>
      </c>
      <c r="K61" s="60">
        <v>95020.9</v>
      </c>
      <c r="L61" s="60">
        <v>403.7</v>
      </c>
      <c r="M61" s="61">
        <v>27.23</v>
      </c>
    </row>
    <row r="62" spans="1:13" x14ac:dyDescent="0.2">
      <c r="A62" s="3">
        <v>55</v>
      </c>
      <c r="B62" s="59">
        <v>7.7910000000000002E-3</v>
      </c>
      <c r="C62" s="59">
        <v>7.7609999999999997E-3</v>
      </c>
      <c r="D62" s="60">
        <v>91367.3</v>
      </c>
      <c r="E62" s="60">
        <v>709.1</v>
      </c>
      <c r="F62" s="61">
        <v>22.03</v>
      </c>
      <c r="G62" s="3" t="s">
        <v>12</v>
      </c>
      <c r="H62" s="3">
        <v>55</v>
      </c>
      <c r="I62" s="59">
        <v>4.6049999999999997E-3</v>
      </c>
      <c r="J62" s="59">
        <v>4.594E-3</v>
      </c>
      <c r="K62" s="60">
        <v>94617.2</v>
      </c>
      <c r="L62" s="60">
        <v>434.7</v>
      </c>
      <c r="M62" s="61">
        <v>26.34</v>
      </c>
    </row>
    <row r="63" spans="1:13" x14ac:dyDescent="0.2">
      <c r="A63" s="3">
        <v>56</v>
      </c>
      <c r="B63" s="59">
        <v>8.5889999999999994E-3</v>
      </c>
      <c r="C63" s="59">
        <v>8.5529999999999998E-3</v>
      </c>
      <c r="D63" s="60">
        <v>90658.2</v>
      </c>
      <c r="E63" s="60">
        <v>775.4</v>
      </c>
      <c r="F63" s="61">
        <v>21.2</v>
      </c>
      <c r="G63" s="3" t="s">
        <v>12</v>
      </c>
      <c r="H63" s="3">
        <v>56</v>
      </c>
      <c r="I63" s="59">
        <v>5.0749999999999997E-3</v>
      </c>
      <c r="J63" s="59">
        <v>5.0619999999999997E-3</v>
      </c>
      <c r="K63" s="60">
        <v>94182.5</v>
      </c>
      <c r="L63" s="60">
        <v>476.7</v>
      </c>
      <c r="M63" s="61">
        <v>25.46</v>
      </c>
    </row>
    <row r="64" spans="1:13" x14ac:dyDescent="0.2">
      <c r="A64" s="3">
        <v>57</v>
      </c>
      <c r="B64" s="59">
        <v>9.8849999999999997E-3</v>
      </c>
      <c r="C64" s="59">
        <v>9.8370000000000003E-3</v>
      </c>
      <c r="D64" s="60">
        <v>89882.8</v>
      </c>
      <c r="E64" s="60">
        <v>884.1</v>
      </c>
      <c r="F64" s="61">
        <v>20.38</v>
      </c>
      <c r="G64" s="3" t="s">
        <v>12</v>
      </c>
      <c r="H64" s="3">
        <v>57</v>
      </c>
      <c r="I64" s="59">
        <v>5.8770000000000003E-3</v>
      </c>
      <c r="J64" s="59">
        <v>5.8599999999999998E-3</v>
      </c>
      <c r="K64" s="60">
        <v>93705.8</v>
      </c>
      <c r="L64" s="60">
        <v>549.1</v>
      </c>
      <c r="M64" s="61">
        <v>24.59</v>
      </c>
    </row>
    <row r="65" spans="1:13" x14ac:dyDescent="0.2">
      <c r="A65" s="3">
        <v>58</v>
      </c>
      <c r="B65" s="59">
        <v>1.0843E-2</v>
      </c>
      <c r="C65" s="59">
        <v>1.0784999999999999E-2</v>
      </c>
      <c r="D65" s="60">
        <v>88998.7</v>
      </c>
      <c r="E65" s="60">
        <v>959.8</v>
      </c>
      <c r="F65" s="61">
        <v>19.57</v>
      </c>
      <c r="G65" s="3" t="s">
        <v>12</v>
      </c>
      <c r="H65" s="3">
        <v>58</v>
      </c>
      <c r="I65" s="59">
        <v>6.3369999999999998E-3</v>
      </c>
      <c r="J65" s="59">
        <v>6.3169999999999997E-3</v>
      </c>
      <c r="K65" s="60">
        <v>93156.7</v>
      </c>
      <c r="L65" s="60">
        <v>588.5</v>
      </c>
      <c r="M65" s="61">
        <v>23.73</v>
      </c>
    </row>
    <row r="66" spans="1:13" x14ac:dyDescent="0.2">
      <c r="A66" s="3">
        <v>59</v>
      </c>
      <c r="B66" s="59">
        <v>1.206E-2</v>
      </c>
      <c r="C66" s="59">
        <v>1.1986999999999999E-2</v>
      </c>
      <c r="D66" s="60">
        <v>88038.8</v>
      </c>
      <c r="E66" s="60">
        <v>1055.4000000000001</v>
      </c>
      <c r="F66" s="61">
        <v>18.78</v>
      </c>
      <c r="G66" s="3" t="s">
        <v>12</v>
      </c>
      <c r="H66" s="3">
        <v>59</v>
      </c>
      <c r="I66" s="59">
        <v>7.208E-3</v>
      </c>
      <c r="J66" s="59">
        <v>7.182E-3</v>
      </c>
      <c r="K66" s="60">
        <v>92568.2</v>
      </c>
      <c r="L66" s="60">
        <v>664.8</v>
      </c>
      <c r="M66" s="61">
        <v>22.88</v>
      </c>
    </row>
    <row r="67" spans="1:13" x14ac:dyDescent="0.2">
      <c r="A67" s="3">
        <v>60</v>
      </c>
      <c r="B67" s="59">
        <v>1.3606999999999999E-2</v>
      </c>
      <c r="C67" s="59">
        <v>1.3514999999999999E-2</v>
      </c>
      <c r="D67" s="60">
        <v>86983.5</v>
      </c>
      <c r="E67" s="60">
        <v>1175.5999999999999</v>
      </c>
      <c r="F67" s="61">
        <v>18</v>
      </c>
      <c r="G67" s="3" t="s">
        <v>12</v>
      </c>
      <c r="H67" s="3">
        <v>60</v>
      </c>
      <c r="I67" s="59">
        <v>8.097E-3</v>
      </c>
      <c r="J67" s="59">
        <v>8.0649999999999993E-3</v>
      </c>
      <c r="K67" s="60">
        <v>91903.4</v>
      </c>
      <c r="L67" s="60">
        <v>741.2</v>
      </c>
      <c r="M67" s="61">
        <v>22.04</v>
      </c>
    </row>
    <row r="68" spans="1:13" x14ac:dyDescent="0.2">
      <c r="A68" s="3">
        <v>61</v>
      </c>
      <c r="B68" s="59">
        <v>1.5203E-2</v>
      </c>
      <c r="C68" s="59">
        <v>1.5088000000000001E-2</v>
      </c>
      <c r="D68" s="60">
        <v>85807.9</v>
      </c>
      <c r="E68" s="60">
        <v>1294.7</v>
      </c>
      <c r="F68" s="61">
        <v>17.239999999999998</v>
      </c>
      <c r="G68" s="3" t="s">
        <v>12</v>
      </c>
      <c r="H68" s="3">
        <v>61</v>
      </c>
      <c r="I68" s="59">
        <v>9.0130000000000002E-3</v>
      </c>
      <c r="J68" s="59">
        <v>8.9720000000000008E-3</v>
      </c>
      <c r="K68" s="60">
        <v>91162.2</v>
      </c>
      <c r="L68" s="60">
        <v>817.9</v>
      </c>
      <c r="M68" s="61">
        <v>21.21</v>
      </c>
    </row>
    <row r="69" spans="1:13" x14ac:dyDescent="0.2">
      <c r="A69" s="3">
        <v>62</v>
      </c>
      <c r="B69" s="59">
        <v>1.7069000000000001E-2</v>
      </c>
      <c r="C69" s="59">
        <v>1.6924000000000002E-2</v>
      </c>
      <c r="D69" s="60">
        <v>84513.2</v>
      </c>
      <c r="E69" s="60">
        <v>1430.3</v>
      </c>
      <c r="F69" s="61">
        <v>16.5</v>
      </c>
      <c r="G69" s="3" t="s">
        <v>12</v>
      </c>
      <c r="H69" s="3">
        <v>62</v>
      </c>
      <c r="I69" s="59">
        <v>9.9439999999999997E-3</v>
      </c>
      <c r="J69" s="59">
        <v>9.8949999999999993E-3</v>
      </c>
      <c r="K69" s="60">
        <v>90344.3</v>
      </c>
      <c r="L69" s="60">
        <v>893.9</v>
      </c>
      <c r="M69" s="61">
        <v>20.399999999999999</v>
      </c>
    </row>
    <row r="70" spans="1:13" x14ac:dyDescent="0.2">
      <c r="A70" s="3">
        <v>63</v>
      </c>
      <c r="B70" s="59">
        <v>1.8957000000000002E-2</v>
      </c>
      <c r="C70" s="59">
        <v>1.8779000000000001E-2</v>
      </c>
      <c r="D70" s="60">
        <v>83082.899999999994</v>
      </c>
      <c r="E70" s="60">
        <v>1560.2</v>
      </c>
      <c r="F70" s="61">
        <v>15.78</v>
      </c>
      <c r="G70" s="3" t="s">
        <v>12</v>
      </c>
      <c r="H70" s="3">
        <v>63</v>
      </c>
      <c r="I70" s="59">
        <v>1.1094E-2</v>
      </c>
      <c r="J70" s="59">
        <v>1.1032999999999999E-2</v>
      </c>
      <c r="K70" s="60">
        <v>89450.4</v>
      </c>
      <c r="L70" s="60">
        <v>986.9</v>
      </c>
      <c r="M70" s="61">
        <v>19.600000000000001</v>
      </c>
    </row>
    <row r="71" spans="1:13" x14ac:dyDescent="0.2">
      <c r="A71" s="3">
        <v>64</v>
      </c>
      <c r="B71" s="59">
        <v>2.1576999999999999E-2</v>
      </c>
      <c r="C71" s="59">
        <v>2.1347000000000001E-2</v>
      </c>
      <c r="D71" s="60">
        <v>81522.7</v>
      </c>
      <c r="E71" s="60">
        <v>1740.2</v>
      </c>
      <c r="F71" s="61">
        <v>15.07</v>
      </c>
      <c r="G71" s="3" t="s">
        <v>12</v>
      </c>
      <c r="H71" s="3">
        <v>64</v>
      </c>
      <c r="I71" s="59">
        <v>1.2152E-2</v>
      </c>
      <c r="J71" s="59">
        <v>1.2078999999999999E-2</v>
      </c>
      <c r="K71" s="60">
        <v>88463.5</v>
      </c>
      <c r="L71" s="60">
        <v>1068.5</v>
      </c>
      <c r="M71" s="61">
        <v>18.809999999999999</v>
      </c>
    </row>
    <row r="72" spans="1:13" x14ac:dyDescent="0.2">
      <c r="A72" s="3">
        <v>65</v>
      </c>
      <c r="B72" s="59">
        <v>2.3843E-2</v>
      </c>
      <c r="C72" s="59">
        <v>2.3562E-2</v>
      </c>
      <c r="D72" s="60">
        <v>79782.399999999994</v>
      </c>
      <c r="E72" s="60">
        <v>1879.8</v>
      </c>
      <c r="F72" s="61">
        <v>14.39</v>
      </c>
      <c r="G72" s="3" t="s">
        <v>12</v>
      </c>
      <c r="H72" s="3">
        <v>65</v>
      </c>
      <c r="I72" s="59">
        <v>1.3939999999999999E-2</v>
      </c>
      <c r="J72" s="59">
        <v>1.3844E-2</v>
      </c>
      <c r="K72" s="60">
        <v>87395</v>
      </c>
      <c r="L72" s="60">
        <v>1209.9000000000001</v>
      </c>
      <c r="M72" s="61">
        <v>18.04</v>
      </c>
    </row>
    <row r="73" spans="1:13" x14ac:dyDescent="0.2">
      <c r="A73" s="3">
        <v>66</v>
      </c>
      <c r="B73" s="59">
        <v>2.6561999999999999E-2</v>
      </c>
      <c r="C73" s="59">
        <v>2.6214000000000001E-2</v>
      </c>
      <c r="D73" s="60">
        <v>77902.600000000006</v>
      </c>
      <c r="E73" s="60">
        <v>2042.1</v>
      </c>
      <c r="F73" s="61">
        <v>13.72</v>
      </c>
      <c r="G73" s="3" t="s">
        <v>12</v>
      </c>
      <c r="H73" s="3">
        <v>66</v>
      </c>
      <c r="I73" s="59">
        <v>1.5193999999999999E-2</v>
      </c>
      <c r="J73" s="59">
        <v>1.508E-2</v>
      </c>
      <c r="K73" s="60">
        <v>86185.1</v>
      </c>
      <c r="L73" s="60">
        <v>1299.7</v>
      </c>
      <c r="M73" s="61">
        <v>17.28</v>
      </c>
    </row>
    <row r="74" spans="1:13" x14ac:dyDescent="0.2">
      <c r="A74" s="3">
        <v>67</v>
      </c>
      <c r="B74" s="59">
        <v>2.9905000000000001E-2</v>
      </c>
      <c r="C74" s="59">
        <v>2.9464000000000001E-2</v>
      </c>
      <c r="D74" s="60">
        <v>75860.5</v>
      </c>
      <c r="E74" s="60">
        <v>2235.1999999999998</v>
      </c>
      <c r="F74" s="61">
        <v>13.08</v>
      </c>
      <c r="G74" s="3" t="s">
        <v>12</v>
      </c>
      <c r="H74" s="3">
        <v>67</v>
      </c>
      <c r="I74" s="59">
        <v>1.6655E-2</v>
      </c>
      <c r="J74" s="59">
        <v>1.6518000000000001E-2</v>
      </c>
      <c r="K74" s="60">
        <v>84885.4</v>
      </c>
      <c r="L74" s="60">
        <v>1402.1</v>
      </c>
      <c r="M74" s="61">
        <v>16.54</v>
      </c>
    </row>
    <row r="75" spans="1:13" x14ac:dyDescent="0.2">
      <c r="A75" s="3">
        <v>68</v>
      </c>
      <c r="B75" s="59">
        <v>3.2599999999999997E-2</v>
      </c>
      <c r="C75" s="59">
        <v>3.2077000000000001E-2</v>
      </c>
      <c r="D75" s="60">
        <v>73625.3</v>
      </c>
      <c r="E75" s="60">
        <v>2361.6999999999998</v>
      </c>
      <c r="F75" s="61">
        <v>12.46</v>
      </c>
      <c r="G75" s="3" t="s">
        <v>12</v>
      </c>
      <c r="H75" s="3">
        <v>68</v>
      </c>
      <c r="I75" s="59">
        <v>1.8540000000000001E-2</v>
      </c>
      <c r="J75" s="59">
        <v>1.8370000000000001E-2</v>
      </c>
      <c r="K75" s="60">
        <v>83483.3</v>
      </c>
      <c r="L75" s="60">
        <v>1533.6</v>
      </c>
      <c r="M75" s="61">
        <v>15.81</v>
      </c>
    </row>
    <row r="76" spans="1:13" x14ac:dyDescent="0.2">
      <c r="A76" s="3">
        <v>69</v>
      </c>
      <c r="B76" s="59">
        <v>3.5920000000000001E-2</v>
      </c>
      <c r="C76" s="59">
        <v>3.5285999999999998E-2</v>
      </c>
      <c r="D76" s="60">
        <v>71263.7</v>
      </c>
      <c r="E76" s="60">
        <v>2514.6</v>
      </c>
      <c r="F76" s="61">
        <v>11.86</v>
      </c>
      <c r="G76" s="3" t="s">
        <v>12</v>
      </c>
      <c r="H76" s="3">
        <v>69</v>
      </c>
      <c r="I76" s="59">
        <v>2.0268000000000001E-2</v>
      </c>
      <c r="J76" s="59">
        <v>2.0065E-2</v>
      </c>
      <c r="K76" s="60">
        <v>81949.7</v>
      </c>
      <c r="L76" s="60">
        <v>1644.3</v>
      </c>
      <c r="M76" s="61">
        <v>15.1</v>
      </c>
    </row>
    <row r="77" spans="1:13" x14ac:dyDescent="0.2">
      <c r="A77" s="3">
        <v>70</v>
      </c>
      <c r="B77" s="59">
        <v>3.9362000000000001E-2</v>
      </c>
      <c r="C77" s="59">
        <v>3.8602999999999998E-2</v>
      </c>
      <c r="D77" s="60">
        <v>68749.100000000006</v>
      </c>
      <c r="E77" s="60">
        <v>2653.9</v>
      </c>
      <c r="F77" s="61">
        <v>11.27</v>
      </c>
      <c r="G77" s="3" t="s">
        <v>12</v>
      </c>
      <c r="H77" s="3">
        <v>70</v>
      </c>
      <c r="I77" s="59">
        <v>2.2668000000000001E-2</v>
      </c>
      <c r="J77" s="59">
        <v>2.2414E-2</v>
      </c>
      <c r="K77" s="60">
        <v>80305.399999999994</v>
      </c>
      <c r="L77" s="60">
        <v>1799.9</v>
      </c>
      <c r="M77" s="61">
        <v>14.4</v>
      </c>
    </row>
    <row r="78" spans="1:13" x14ac:dyDescent="0.2">
      <c r="A78" s="3">
        <v>71</v>
      </c>
      <c r="B78" s="59">
        <v>4.3887000000000002E-2</v>
      </c>
      <c r="C78" s="59">
        <v>4.2944000000000003E-2</v>
      </c>
      <c r="D78" s="60">
        <v>66095.199999999997</v>
      </c>
      <c r="E78" s="60">
        <v>2838.4</v>
      </c>
      <c r="F78" s="61">
        <v>10.7</v>
      </c>
      <c r="G78" s="3" t="s">
        <v>12</v>
      </c>
      <c r="H78" s="3">
        <v>71</v>
      </c>
      <c r="I78" s="59">
        <v>2.4714E-2</v>
      </c>
      <c r="J78" s="59">
        <v>2.4412E-2</v>
      </c>
      <c r="K78" s="60">
        <v>78505.5</v>
      </c>
      <c r="L78" s="60">
        <v>1916.5</v>
      </c>
      <c r="M78" s="61">
        <v>13.72</v>
      </c>
    </row>
    <row r="79" spans="1:13" x14ac:dyDescent="0.2">
      <c r="A79" s="3">
        <v>72</v>
      </c>
      <c r="B79" s="59">
        <v>4.6808000000000002E-2</v>
      </c>
      <c r="C79" s="59">
        <v>4.5737E-2</v>
      </c>
      <c r="D79" s="60">
        <v>63256.800000000003</v>
      </c>
      <c r="E79" s="60">
        <v>2893.2</v>
      </c>
      <c r="F79" s="61">
        <v>10.16</v>
      </c>
      <c r="G79" s="3" t="s">
        <v>12</v>
      </c>
      <c r="H79" s="3">
        <v>72</v>
      </c>
      <c r="I79" s="59">
        <v>2.7061999999999999E-2</v>
      </c>
      <c r="J79" s="59">
        <v>2.6700999999999999E-2</v>
      </c>
      <c r="K79" s="60">
        <v>76589</v>
      </c>
      <c r="L79" s="60">
        <v>2045</v>
      </c>
      <c r="M79" s="61">
        <v>13.05</v>
      </c>
    </row>
    <row r="80" spans="1:13" x14ac:dyDescent="0.2">
      <c r="A80" s="3">
        <v>73</v>
      </c>
      <c r="B80" s="59">
        <v>5.2206000000000002E-2</v>
      </c>
      <c r="C80" s="59">
        <v>5.0878E-2</v>
      </c>
      <c r="D80" s="60">
        <v>60363.6</v>
      </c>
      <c r="E80" s="60">
        <v>3071.2</v>
      </c>
      <c r="F80" s="61">
        <v>9.6199999999999992</v>
      </c>
      <c r="G80" s="3" t="s">
        <v>12</v>
      </c>
      <c r="H80" s="3">
        <v>73</v>
      </c>
      <c r="I80" s="59">
        <v>2.9989999999999999E-2</v>
      </c>
      <c r="J80" s="59">
        <v>2.9547E-2</v>
      </c>
      <c r="K80" s="60">
        <v>74544</v>
      </c>
      <c r="L80" s="60">
        <v>2202.5</v>
      </c>
      <c r="M80" s="61">
        <v>12.39</v>
      </c>
    </row>
    <row r="81" spans="1:13" x14ac:dyDescent="0.2">
      <c r="A81" s="3">
        <v>74</v>
      </c>
      <c r="B81" s="59">
        <v>5.7139000000000002E-2</v>
      </c>
      <c r="C81" s="59">
        <v>5.5551999999999997E-2</v>
      </c>
      <c r="D81" s="60">
        <v>57292.4</v>
      </c>
      <c r="E81" s="60">
        <v>3182.7</v>
      </c>
      <c r="F81" s="61">
        <v>9.11</v>
      </c>
      <c r="G81" s="3" t="s">
        <v>12</v>
      </c>
      <c r="H81" s="3">
        <v>74</v>
      </c>
      <c r="I81" s="59">
        <v>3.3153000000000002E-2</v>
      </c>
      <c r="J81" s="59">
        <v>3.2613000000000003E-2</v>
      </c>
      <c r="K81" s="60">
        <v>72341.5</v>
      </c>
      <c r="L81" s="60">
        <v>2359.3000000000002</v>
      </c>
      <c r="M81" s="61">
        <v>11.75</v>
      </c>
    </row>
    <row r="82" spans="1:13" x14ac:dyDescent="0.2">
      <c r="A82" s="3">
        <v>75</v>
      </c>
      <c r="B82" s="59">
        <v>6.2939999999999996E-2</v>
      </c>
      <c r="C82" s="59">
        <v>6.1019999999999998E-2</v>
      </c>
      <c r="D82" s="60">
        <v>54109.7</v>
      </c>
      <c r="E82" s="60">
        <v>3301.8</v>
      </c>
      <c r="F82" s="61">
        <v>8.6199999999999992</v>
      </c>
      <c r="G82" s="3" t="s">
        <v>12</v>
      </c>
      <c r="H82" s="3">
        <v>75</v>
      </c>
      <c r="I82" s="59">
        <v>3.6845000000000003E-2</v>
      </c>
      <c r="J82" s="59">
        <v>3.6179000000000003E-2</v>
      </c>
      <c r="K82" s="60">
        <v>69982.2</v>
      </c>
      <c r="L82" s="60">
        <v>2531.9</v>
      </c>
      <c r="M82" s="61">
        <v>11.13</v>
      </c>
    </row>
    <row r="83" spans="1:13" x14ac:dyDescent="0.2">
      <c r="A83" s="3">
        <v>76</v>
      </c>
      <c r="B83" s="59">
        <v>6.8940000000000001E-2</v>
      </c>
      <c r="C83" s="59">
        <v>6.6642999999999994E-2</v>
      </c>
      <c r="D83" s="60">
        <v>50807.9</v>
      </c>
      <c r="E83" s="60">
        <v>3386</v>
      </c>
      <c r="F83" s="61">
        <v>8.15</v>
      </c>
      <c r="G83" s="3" t="s">
        <v>12</v>
      </c>
      <c r="H83" s="3">
        <v>76</v>
      </c>
      <c r="I83" s="59">
        <v>4.0495000000000003E-2</v>
      </c>
      <c r="J83" s="59">
        <v>3.9690999999999997E-2</v>
      </c>
      <c r="K83" s="60">
        <v>67450.3</v>
      </c>
      <c r="L83" s="60">
        <v>2677.2</v>
      </c>
      <c r="M83" s="61">
        <v>10.53</v>
      </c>
    </row>
    <row r="84" spans="1:13" x14ac:dyDescent="0.2">
      <c r="A84" s="3">
        <v>77</v>
      </c>
      <c r="B84" s="59">
        <v>7.5523999999999994E-2</v>
      </c>
      <c r="C84" s="59">
        <v>7.2775999999999993E-2</v>
      </c>
      <c r="D84" s="60">
        <v>47421.9</v>
      </c>
      <c r="E84" s="60">
        <v>3451.2</v>
      </c>
      <c r="F84" s="61">
        <v>7.69</v>
      </c>
      <c r="G84" s="3" t="s">
        <v>12</v>
      </c>
      <c r="H84" s="3">
        <v>77</v>
      </c>
      <c r="I84" s="59">
        <v>4.4656000000000001E-2</v>
      </c>
      <c r="J84" s="59">
        <v>4.3680999999999998E-2</v>
      </c>
      <c r="K84" s="60">
        <v>64773.2</v>
      </c>
      <c r="L84" s="60">
        <v>2829.3</v>
      </c>
      <c r="M84" s="61">
        <v>9.94</v>
      </c>
    </row>
    <row r="85" spans="1:13" x14ac:dyDescent="0.2">
      <c r="A85" s="3">
        <v>78</v>
      </c>
      <c r="B85" s="59">
        <v>8.3200999999999997E-2</v>
      </c>
      <c r="C85" s="59">
        <v>7.9878000000000005E-2</v>
      </c>
      <c r="D85" s="60">
        <v>43970.8</v>
      </c>
      <c r="E85" s="60">
        <v>3512.3</v>
      </c>
      <c r="F85" s="61">
        <v>7.26</v>
      </c>
      <c r="G85" s="3" t="s">
        <v>12</v>
      </c>
      <c r="H85" s="3">
        <v>78</v>
      </c>
      <c r="I85" s="59">
        <v>4.8968999999999999E-2</v>
      </c>
      <c r="J85" s="59">
        <v>4.7799000000000001E-2</v>
      </c>
      <c r="K85" s="60">
        <v>61943.8</v>
      </c>
      <c r="L85" s="60">
        <v>2960.9</v>
      </c>
      <c r="M85" s="61">
        <v>9.3800000000000008</v>
      </c>
    </row>
    <row r="86" spans="1:13" x14ac:dyDescent="0.2">
      <c r="A86" s="3">
        <v>79</v>
      </c>
      <c r="B86" s="59">
        <v>9.0384000000000006E-2</v>
      </c>
      <c r="C86" s="59">
        <v>8.6475999999999997E-2</v>
      </c>
      <c r="D86" s="60">
        <v>40458.5</v>
      </c>
      <c r="E86" s="60">
        <v>3498.7</v>
      </c>
      <c r="F86" s="61">
        <v>6.84</v>
      </c>
      <c r="G86" s="3" t="s">
        <v>12</v>
      </c>
      <c r="H86" s="3">
        <v>79</v>
      </c>
      <c r="I86" s="59">
        <v>5.4586000000000003E-2</v>
      </c>
      <c r="J86" s="59">
        <v>5.3136000000000003E-2</v>
      </c>
      <c r="K86" s="60">
        <v>58983</v>
      </c>
      <c r="L86" s="60">
        <v>3134.1</v>
      </c>
      <c r="M86" s="61">
        <v>8.82</v>
      </c>
    </row>
    <row r="87" spans="1:13" x14ac:dyDescent="0.2">
      <c r="A87" s="3">
        <v>80</v>
      </c>
      <c r="B87" s="59">
        <v>9.9760000000000001E-2</v>
      </c>
      <c r="C87" s="59">
        <v>9.5019999999999993E-2</v>
      </c>
      <c r="D87" s="60">
        <v>36959.800000000003</v>
      </c>
      <c r="E87" s="60">
        <v>3511.9</v>
      </c>
      <c r="F87" s="61">
        <v>6.44</v>
      </c>
      <c r="G87" s="3" t="s">
        <v>12</v>
      </c>
      <c r="H87" s="3">
        <v>80</v>
      </c>
      <c r="I87" s="59">
        <v>6.1384000000000001E-2</v>
      </c>
      <c r="J87" s="59">
        <v>5.9555999999999998E-2</v>
      </c>
      <c r="K87" s="60">
        <v>55848.9</v>
      </c>
      <c r="L87" s="60">
        <v>3326.1</v>
      </c>
      <c r="M87" s="61">
        <v>8.2899999999999991</v>
      </c>
    </row>
    <row r="88" spans="1:13" x14ac:dyDescent="0.2">
      <c r="A88" s="3">
        <v>81</v>
      </c>
      <c r="B88" s="59">
        <v>0.108281</v>
      </c>
      <c r="C88" s="59">
        <v>0.102719</v>
      </c>
      <c r="D88" s="60">
        <v>33447.9</v>
      </c>
      <c r="E88" s="60">
        <v>3435.7</v>
      </c>
      <c r="F88" s="61">
        <v>6.07</v>
      </c>
      <c r="G88" s="3" t="s">
        <v>12</v>
      </c>
      <c r="H88" s="3">
        <v>81</v>
      </c>
      <c r="I88" s="59">
        <v>6.8213999999999997E-2</v>
      </c>
      <c r="J88" s="59">
        <v>6.5963999999999995E-2</v>
      </c>
      <c r="K88" s="60">
        <v>52522.7</v>
      </c>
      <c r="L88" s="60">
        <v>3464.6</v>
      </c>
      <c r="M88" s="61">
        <v>7.78</v>
      </c>
    </row>
    <row r="89" spans="1:13" x14ac:dyDescent="0.2">
      <c r="A89" s="3">
        <v>82</v>
      </c>
      <c r="B89" s="59">
        <v>0.11942</v>
      </c>
      <c r="C89" s="59">
        <v>0.112691</v>
      </c>
      <c r="D89" s="60">
        <v>30012.1</v>
      </c>
      <c r="E89" s="60">
        <v>3382.1</v>
      </c>
      <c r="F89" s="61">
        <v>5.71</v>
      </c>
      <c r="G89" s="3" t="s">
        <v>12</v>
      </c>
      <c r="H89" s="3">
        <v>82</v>
      </c>
      <c r="I89" s="59">
        <v>7.5854000000000005E-2</v>
      </c>
      <c r="J89" s="59">
        <v>7.3082999999999995E-2</v>
      </c>
      <c r="K89" s="60">
        <v>49058.1</v>
      </c>
      <c r="L89" s="60">
        <v>3585.3</v>
      </c>
      <c r="M89" s="61">
        <v>7.3</v>
      </c>
    </row>
    <row r="90" spans="1:13" x14ac:dyDescent="0.2">
      <c r="A90" s="3">
        <v>83</v>
      </c>
      <c r="B90" s="59">
        <v>0.13029099999999999</v>
      </c>
      <c r="C90" s="59">
        <v>0.122322</v>
      </c>
      <c r="D90" s="60">
        <v>26630</v>
      </c>
      <c r="E90" s="60">
        <v>3257.4</v>
      </c>
      <c r="F90" s="61">
        <v>5.37</v>
      </c>
      <c r="G90" s="3" t="s">
        <v>12</v>
      </c>
      <c r="H90" s="3">
        <v>83</v>
      </c>
      <c r="I90" s="59">
        <v>8.4666000000000005E-2</v>
      </c>
      <c r="J90" s="59">
        <v>8.1227999999999995E-2</v>
      </c>
      <c r="K90" s="60">
        <v>45472.800000000003</v>
      </c>
      <c r="L90" s="60">
        <v>3693.7</v>
      </c>
      <c r="M90" s="61">
        <v>6.83</v>
      </c>
    </row>
    <row r="91" spans="1:13" x14ac:dyDescent="0.2">
      <c r="A91" s="3">
        <v>84</v>
      </c>
      <c r="B91" s="59">
        <v>0.144151</v>
      </c>
      <c r="C91" s="59">
        <v>0.13446</v>
      </c>
      <c r="D91" s="60">
        <v>23372.6</v>
      </c>
      <c r="E91" s="60">
        <v>3142.7</v>
      </c>
      <c r="F91" s="61">
        <v>5.05</v>
      </c>
      <c r="G91" s="3" t="s">
        <v>12</v>
      </c>
      <c r="H91" s="3">
        <v>84</v>
      </c>
      <c r="I91" s="59">
        <v>9.3819E-2</v>
      </c>
      <c r="J91" s="59">
        <v>8.9615E-2</v>
      </c>
      <c r="K91" s="60">
        <v>41779.199999999997</v>
      </c>
      <c r="L91" s="60">
        <v>3744.1</v>
      </c>
      <c r="M91" s="61">
        <v>6.39</v>
      </c>
    </row>
    <row r="92" spans="1:13" x14ac:dyDescent="0.2">
      <c r="A92" s="3">
        <v>85</v>
      </c>
      <c r="B92" s="59">
        <v>0.15537799999999999</v>
      </c>
      <c r="C92" s="59">
        <v>0.144177</v>
      </c>
      <c r="D92" s="60">
        <v>20229.900000000001</v>
      </c>
      <c r="E92" s="60">
        <v>2916.7</v>
      </c>
      <c r="F92" s="61">
        <v>4.75</v>
      </c>
      <c r="G92" s="3" t="s">
        <v>12</v>
      </c>
      <c r="H92" s="3">
        <v>85</v>
      </c>
      <c r="I92" s="59">
        <v>0.104333</v>
      </c>
      <c r="J92" s="59">
        <v>9.9159999999999998E-2</v>
      </c>
      <c r="K92" s="60">
        <v>38035.1</v>
      </c>
      <c r="L92" s="60">
        <v>3771.6</v>
      </c>
      <c r="M92" s="61">
        <v>5.97</v>
      </c>
    </row>
    <row r="93" spans="1:13" x14ac:dyDescent="0.2">
      <c r="A93" s="3">
        <v>86</v>
      </c>
      <c r="B93" s="59">
        <v>0.16887199999999999</v>
      </c>
      <c r="C93" s="59">
        <v>0.155724</v>
      </c>
      <c r="D93" s="60">
        <v>17313.2</v>
      </c>
      <c r="E93" s="60">
        <v>2696.1</v>
      </c>
      <c r="F93" s="61">
        <v>4.47</v>
      </c>
      <c r="G93" s="3" t="s">
        <v>12</v>
      </c>
      <c r="H93" s="3">
        <v>86</v>
      </c>
      <c r="I93" s="59">
        <v>0.116357</v>
      </c>
      <c r="J93" s="59">
        <v>0.10996</v>
      </c>
      <c r="K93" s="60">
        <v>34263.5</v>
      </c>
      <c r="L93" s="60">
        <v>3767.6</v>
      </c>
      <c r="M93" s="61">
        <v>5.57</v>
      </c>
    </row>
    <row r="94" spans="1:13" x14ac:dyDescent="0.2">
      <c r="A94" s="3">
        <v>87</v>
      </c>
      <c r="B94" s="59">
        <v>0.18417</v>
      </c>
      <c r="C94" s="59">
        <v>0.16864000000000001</v>
      </c>
      <c r="D94" s="60">
        <v>14617.1</v>
      </c>
      <c r="E94" s="60">
        <v>2465</v>
      </c>
      <c r="F94" s="61">
        <v>4.2</v>
      </c>
      <c r="G94" s="3" t="s">
        <v>12</v>
      </c>
      <c r="H94" s="3">
        <v>87</v>
      </c>
      <c r="I94" s="59">
        <v>0.130332</v>
      </c>
      <c r="J94" s="59">
        <v>0.122359</v>
      </c>
      <c r="K94" s="60">
        <v>30495.9</v>
      </c>
      <c r="L94" s="60">
        <v>3731.4</v>
      </c>
      <c r="M94" s="61">
        <v>5.2</v>
      </c>
    </row>
    <row r="95" spans="1:13" x14ac:dyDescent="0.2">
      <c r="A95" s="3">
        <v>88</v>
      </c>
      <c r="B95" s="59">
        <v>0.200186</v>
      </c>
      <c r="C95" s="59">
        <v>0.18197199999999999</v>
      </c>
      <c r="D95" s="60">
        <v>12152.1</v>
      </c>
      <c r="E95" s="60">
        <v>2211.3000000000002</v>
      </c>
      <c r="F95" s="61">
        <v>3.95</v>
      </c>
      <c r="G95" s="3" t="s">
        <v>12</v>
      </c>
      <c r="H95" s="3">
        <v>88</v>
      </c>
      <c r="I95" s="59">
        <v>0.142871</v>
      </c>
      <c r="J95" s="59">
        <v>0.13334499999999999</v>
      </c>
      <c r="K95" s="60">
        <v>26764.5</v>
      </c>
      <c r="L95" s="60">
        <v>3568.9</v>
      </c>
      <c r="M95" s="61">
        <v>4.8600000000000003</v>
      </c>
    </row>
    <row r="96" spans="1:13" x14ac:dyDescent="0.2">
      <c r="A96" s="3">
        <v>89</v>
      </c>
      <c r="B96" s="59">
        <v>0.21479500000000001</v>
      </c>
      <c r="C96" s="59">
        <v>0.193964</v>
      </c>
      <c r="D96" s="60">
        <v>9940.7999999999993</v>
      </c>
      <c r="E96" s="60">
        <v>1928.1</v>
      </c>
      <c r="F96" s="61">
        <v>3.72</v>
      </c>
      <c r="G96" s="3" t="s">
        <v>12</v>
      </c>
      <c r="H96" s="3">
        <v>89</v>
      </c>
      <c r="I96" s="59">
        <v>0.15805900000000001</v>
      </c>
      <c r="J96" s="59">
        <v>0.146483</v>
      </c>
      <c r="K96" s="60">
        <v>23195.599999999999</v>
      </c>
      <c r="L96" s="60">
        <v>3397.8</v>
      </c>
      <c r="M96" s="61">
        <v>4.53</v>
      </c>
    </row>
    <row r="97" spans="1:13" x14ac:dyDescent="0.2">
      <c r="A97" s="3">
        <v>90</v>
      </c>
      <c r="B97" s="59">
        <v>0.23197100000000001</v>
      </c>
      <c r="C97" s="59">
        <v>0.20786199999999999</v>
      </c>
      <c r="D97" s="60">
        <v>8012.6</v>
      </c>
      <c r="E97" s="60">
        <v>1665.5</v>
      </c>
      <c r="F97" s="61">
        <v>3.49</v>
      </c>
      <c r="G97" s="3" t="s">
        <v>12</v>
      </c>
      <c r="H97" s="3">
        <v>90</v>
      </c>
      <c r="I97" s="59">
        <v>0.175041</v>
      </c>
      <c r="J97" s="59">
        <v>0.16095499999999999</v>
      </c>
      <c r="K97" s="60">
        <v>19797.8</v>
      </c>
      <c r="L97" s="60">
        <v>3186.5</v>
      </c>
      <c r="M97" s="61">
        <v>4.22</v>
      </c>
    </row>
    <row r="98" spans="1:13" x14ac:dyDescent="0.2">
      <c r="A98" s="3">
        <v>91</v>
      </c>
      <c r="B98" s="59">
        <v>0.24606900000000001</v>
      </c>
      <c r="C98" s="59">
        <v>0.219111</v>
      </c>
      <c r="D98" s="60">
        <v>6347.1</v>
      </c>
      <c r="E98" s="60">
        <v>1390.7</v>
      </c>
      <c r="F98" s="61">
        <v>3.28</v>
      </c>
      <c r="G98" s="3" t="s">
        <v>12</v>
      </c>
      <c r="H98" s="3">
        <v>91</v>
      </c>
      <c r="I98" s="59">
        <v>0.19054299999999999</v>
      </c>
      <c r="J98" s="59">
        <v>0.17396900000000001</v>
      </c>
      <c r="K98" s="60">
        <v>16611.3</v>
      </c>
      <c r="L98" s="60">
        <v>2889.8</v>
      </c>
      <c r="M98" s="61">
        <v>3.93</v>
      </c>
    </row>
    <row r="99" spans="1:13" x14ac:dyDescent="0.2">
      <c r="A99" s="3">
        <v>92</v>
      </c>
      <c r="B99" s="59">
        <v>0.27440100000000001</v>
      </c>
      <c r="C99" s="59">
        <v>0.24129500000000001</v>
      </c>
      <c r="D99" s="60">
        <v>4956.3999999999996</v>
      </c>
      <c r="E99" s="60">
        <v>1195.9000000000001</v>
      </c>
      <c r="F99" s="61">
        <v>3.06</v>
      </c>
      <c r="G99" s="3" t="s">
        <v>12</v>
      </c>
      <c r="H99" s="3">
        <v>92</v>
      </c>
      <c r="I99" s="59">
        <v>0.212536</v>
      </c>
      <c r="J99" s="59">
        <v>0.19212000000000001</v>
      </c>
      <c r="K99" s="60">
        <v>13721.4</v>
      </c>
      <c r="L99" s="60">
        <v>2636.2</v>
      </c>
      <c r="M99" s="61">
        <v>3.65</v>
      </c>
    </row>
    <row r="100" spans="1:13" x14ac:dyDescent="0.2">
      <c r="A100" s="3">
        <v>93</v>
      </c>
      <c r="B100" s="59">
        <v>0.29773100000000002</v>
      </c>
      <c r="C100" s="59">
        <v>0.25915199999999999</v>
      </c>
      <c r="D100" s="60">
        <v>3760.4</v>
      </c>
      <c r="E100" s="60">
        <v>974.5</v>
      </c>
      <c r="F100" s="61">
        <v>2.87</v>
      </c>
      <c r="G100" s="3" t="s">
        <v>12</v>
      </c>
      <c r="H100" s="3">
        <v>93</v>
      </c>
      <c r="I100" s="59">
        <v>0.234956</v>
      </c>
      <c r="J100" s="59">
        <v>0.210255</v>
      </c>
      <c r="K100" s="60">
        <v>11085.3</v>
      </c>
      <c r="L100" s="60">
        <v>2330.6999999999998</v>
      </c>
      <c r="M100" s="61">
        <v>3.4</v>
      </c>
    </row>
    <row r="101" spans="1:13" x14ac:dyDescent="0.2">
      <c r="A101" s="3">
        <v>94</v>
      </c>
      <c r="B101" s="59">
        <v>0.31685600000000003</v>
      </c>
      <c r="C101" s="59">
        <v>0.27352300000000002</v>
      </c>
      <c r="D101" s="60">
        <v>2785.9</v>
      </c>
      <c r="E101" s="60">
        <v>762</v>
      </c>
      <c r="F101" s="61">
        <v>2.7</v>
      </c>
      <c r="G101" s="3" t="s">
        <v>12</v>
      </c>
      <c r="H101" s="3">
        <v>94</v>
      </c>
      <c r="I101" s="59">
        <v>0.25479499999999999</v>
      </c>
      <c r="J101" s="59">
        <v>0.22600300000000001</v>
      </c>
      <c r="K101" s="60">
        <v>8754.5</v>
      </c>
      <c r="L101" s="60">
        <v>1978.5</v>
      </c>
      <c r="M101" s="61">
        <v>3.18</v>
      </c>
    </row>
    <row r="102" spans="1:13" x14ac:dyDescent="0.2">
      <c r="A102" s="3">
        <v>95</v>
      </c>
      <c r="B102" s="59">
        <v>0.34471800000000002</v>
      </c>
      <c r="C102" s="59">
        <v>0.29403800000000002</v>
      </c>
      <c r="D102" s="60">
        <v>2023.9</v>
      </c>
      <c r="E102" s="60">
        <v>595.1</v>
      </c>
      <c r="F102" s="61">
        <v>2.5299999999999998</v>
      </c>
      <c r="G102" s="3" t="s">
        <v>12</v>
      </c>
      <c r="H102" s="3">
        <v>95</v>
      </c>
      <c r="I102" s="59">
        <v>0.28201700000000002</v>
      </c>
      <c r="J102" s="59">
        <v>0.24716399999999999</v>
      </c>
      <c r="K102" s="60">
        <v>6776</v>
      </c>
      <c r="L102" s="60">
        <v>1674.8</v>
      </c>
      <c r="M102" s="61">
        <v>2.96</v>
      </c>
    </row>
    <row r="103" spans="1:13" x14ac:dyDescent="0.2">
      <c r="A103" s="3">
        <v>96</v>
      </c>
      <c r="B103" s="59">
        <v>0.37532500000000002</v>
      </c>
      <c r="C103" s="59">
        <v>0.31602000000000002</v>
      </c>
      <c r="D103" s="60">
        <v>1428.8</v>
      </c>
      <c r="E103" s="60">
        <v>451.5</v>
      </c>
      <c r="F103" s="61">
        <v>2.38</v>
      </c>
      <c r="G103" s="3" t="s">
        <v>12</v>
      </c>
      <c r="H103" s="3">
        <v>96</v>
      </c>
      <c r="I103" s="59">
        <v>0.31206600000000001</v>
      </c>
      <c r="J103" s="59">
        <v>0.26994600000000002</v>
      </c>
      <c r="K103" s="60">
        <v>5101.2</v>
      </c>
      <c r="L103" s="60">
        <v>1377</v>
      </c>
      <c r="M103" s="61">
        <v>2.77</v>
      </c>
    </row>
    <row r="104" spans="1:13" x14ac:dyDescent="0.2">
      <c r="A104" s="3">
        <v>97</v>
      </c>
      <c r="B104" s="59">
        <v>0.41371799999999997</v>
      </c>
      <c r="C104" s="59">
        <v>0.34280500000000003</v>
      </c>
      <c r="D104" s="60">
        <v>977.3</v>
      </c>
      <c r="E104" s="60">
        <v>335</v>
      </c>
      <c r="F104" s="61">
        <v>2.25</v>
      </c>
      <c r="G104" s="3" t="s">
        <v>12</v>
      </c>
      <c r="H104" s="3">
        <v>97</v>
      </c>
      <c r="I104" s="59">
        <v>0.341387</v>
      </c>
      <c r="J104" s="59">
        <v>0.29161100000000001</v>
      </c>
      <c r="K104" s="60">
        <v>3724.2</v>
      </c>
      <c r="L104" s="60">
        <v>1086</v>
      </c>
      <c r="M104" s="61">
        <v>2.61</v>
      </c>
    </row>
    <row r="105" spans="1:13" x14ac:dyDescent="0.2">
      <c r="A105" s="3">
        <v>98</v>
      </c>
      <c r="B105" s="59">
        <v>0.41272999999999999</v>
      </c>
      <c r="C105" s="59">
        <v>0.34212700000000001</v>
      </c>
      <c r="D105" s="60">
        <v>642.29999999999995</v>
      </c>
      <c r="E105" s="60">
        <v>219.7</v>
      </c>
      <c r="F105" s="61">
        <v>2.16</v>
      </c>
      <c r="G105" s="3" t="s">
        <v>12</v>
      </c>
      <c r="H105" s="3">
        <v>98</v>
      </c>
      <c r="I105" s="59">
        <v>0.358209</v>
      </c>
      <c r="J105" s="59">
        <v>0.30379699999999998</v>
      </c>
      <c r="K105" s="60">
        <v>2638.2</v>
      </c>
      <c r="L105" s="60">
        <v>801.5</v>
      </c>
      <c r="M105" s="61">
        <v>2.4700000000000002</v>
      </c>
    </row>
    <row r="106" spans="1:13" x14ac:dyDescent="0.2">
      <c r="A106" s="3">
        <v>99</v>
      </c>
      <c r="B106" s="59">
        <v>0.45186999999999999</v>
      </c>
      <c r="C106" s="59">
        <v>0.36859199999999998</v>
      </c>
      <c r="D106" s="60">
        <v>422.5</v>
      </c>
      <c r="E106" s="60">
        <v>155.69999999999999</v>
      </c>
      <c r="F106" s="61">
        <v>2.02</v>
      </c>
      <c r="G106" s="3" t="s">
        <v>12</v>
      </c>
      <c r="H106" s="3">
        <v>99</v>
      </c>
      <c r="I106" s="59">
        <v>0.37689400000000001</v>
      </c>
      <c r="J106" s="59">
        <v>0.317131</v>
      </c>
      <c r="K106" s="60">
        <v>1836.7</v>
      </c>
      <c r="L106" s="60">
        <v>582.5</v>
      </c>
      <c r="M106" s="61">
        <v>2.33</v>
      </c>
    </row>
    <row r="107" spans="1:13" x14ac:dyDescent="0.2">
      <c r="A107" s="3">
        <v>100</v>
      </c>
      <c r="B107" s="3">
        <v>0.48356199999999999</v>
      </c>
      <c r="C107" s="3">
        <v>0.38940999999999998</v>
      </c>
      <c r="D107" s="3">
        <v>266.8</v>
      </c>
      <c r="E107" s="3">
        <v>103.9</v>
      </c>
      <c r="F107" s="3">
        <v>1.91</v>
      </c>
      <c r="G107" s="3" t="s">
        <v>12</v>
      </c>
      <c r="H107" s="3">
        <v>100</v>
      </c>
      <c r="I107" s="3">
        <v>0.41085700000000003</v>
      </c>
      <c r="J107" s="3">
        <v>0.340839</v>
      </c>
      <c r="K107" s="3">
        <v>1254.2</v>
      </c>
      <c r="L107" s="3">
        <v>427.5</v>
      </c>
      <c r="M107" s="3">
        <v>2.1800000000000002</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22</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7.6049999999999998E-3</v>
      </c>
      <c r="C7" s="59">
        <v>7.5760000000000003E-3</v>
      </c>
      <c r="D7" s="60">
        <v>100000</v>
      </c>
      <c r="E7" s="60">
        <v>757.6</v>
      </c>
      <c r="F7" s="61">
        <v>73.36</v>
      </c>
      <c r="G7" s="3" t="s">
        <v>12</v>
      </c>
      <c r="H7" s="3">
        <v>0</v>
      </c>
      <c r="I7" s="59">
        <v>5.914E-3</v>
      </c>
      <c r="J7" s="59">
        <v>5.8970000000000003E-3</v>
      </c>
      <c r="K7" s="60">
        <v>100000</v>
      </c>
      <c r="L7" s="60">
        <v>589.70000000000005</v>
      </c>
      <c r="M7" s="61">
        <v>78.78</v>
      </c>
    </row>
    <row r="8" spans="1:13" x14ac:dyDescent="0.2">
      <c r="A8" s="3">
        <v>1</v>
      </c>
      <c r="B8" s="59">
        <v>5.9199999999999997E-4</v>
      </c>
      <c r="C8" s="59">
        <v>5.9199999999999997E-4</v>
      </c>
      <c r="D8" s="60">
        <v>99242.4</v>
      </c>
      <c r="E8" s="60">
        <v>58.7</v>
      </c>
      <c r="F8" s="61">
        <v>72.92</v>
      </c>
      <c r="G8" s="3" t="s">
        <v>12</v>
      </c>
      <c r="H8" s="3">
        <v>1</v>
      </c>
      <c r="I8" s="59">
        <v>5.1199999999999998E-4</v>
      </c>
      <c r="J8" s="59">
        <v>5.1099999999999995E-4</v>
      </c>
      <c r="K8" s="60">
        <v>99410.3</v>
      </c>
      <c r="L8" s="60">
        <v>50.8</v>
      </c>
      <c r="M8" s="61">
        <v>78.25</v>
      </c>
    </row>
    <row r="9" spans="1:13" x14ac:dyDescent="0.2">
      <c r="A9" s="3">
        <v>2</v>
      </c>
      <c r="B9" s="59">
        <v>3.7500000000000001E-4</v>
      </c>
      <c r="C9" s="59">
        <v>3.7500000000000001E-4</v>
      </c>
      <c r="D9" s="60">
        <v>99183.7</v>
      </c>
      <c r="E9" s="60">
        <v>37.200000000000003</v>
      </c>
      <c r="F9" s="61">
        <v>71.959999999999994</v>
      </c>
      <c r="G9" s="3" t="s">
        <v>12</v>
      </c>
      <c r="H9" s="3">
        <v>2</v>
      </c>
      <c r="I9" s="59">
        <v>3.1300000000000002E-4</v>
      </c>
      <c r="J9" s="59">
        <v>3.1300000000000002E-4</v>
      </c>
      <c r="K9" s="60">
        <v>99359.5</v>
      </c>
      <c r="L9" s="60">
        <v>31.1</v>
      </c>
      <c r="M9" s="61">
        <v>77.290000000000006</v>
      </c>
    </row>
    <row r="10" spans="1:13" x14ac:dyDescent="0.2">
      <c r="A10" s="3">
        <v>3</v>
      </c>
      <c r="B10" s="59">
        <v>2.9100000000000003E-4</v>
      </c>
      <c r="C10" s="59">
        <v>2.9100000000000003E-4</v>
      </c>
      <c r="D10" s="60">
        <v>99146.5</v>
      </c>
      <c r="E10" s="60">
        <v>28.9</v>
      </c>
      <c r="F10" s="61">
        <v>70.989999999999995</v>
      </c>
      <c r="G10" s="3" t="s">
        <v>12</v>
      </c>
      <c r="H10" s="3">
        <v>3</v>
      </c>
      <c r="I10" s="59">
        <v>2.24E-4</v>
      </c>
      <c r="J10" s="59">
        <v>2.24E-4</v>
      </c>
      <c r="K10" s="60">
        <v>99328.4</v>
      </c>
      <c r="L10" s="60">
        <v>22.2</v>
      </c>
      <c r="M10" s="61">
        <v>76.31</v>
      </c>
    </row>
    <row r="11" spans="1:13" x14ac:dyDescent="0.2">
      <c r="A11" s="3">
        <v>4</v>
      </c>
      <c r="B11" s="59">
        <v>2.3499999999999999E-4</v>
      </c>
      <c r="C11" s="59">
        <v>2.3499999999999999E-4</v>
      </c>
      <c r="D11" s="60">
        <v>99117.7</v>
      </c>
      <c r="E11" s="60">
        <v>23.3</v>
      </c>
      <c r="F11" s="61">
        <v>70.010000000000005</v>
      </c>
      <c r="G11" s="3" t="s">
        <v>12</v>
      </c>
      <c r="H11" s="3">
        <v>4</v>
      </c>
      <c r="I11" s="59">
        <v>1.7699999999999999E-4</v>
      </c>
      <c r="J11" s="59">
        <v>1.7699999999999999E-4</v>
      </c>
      <c r="K11" s="60">
        <v>99306.1</v>
      </c>
      <c r="L11" s="60">
        <v>17.5</v>
      </c>
      <c r="M11" s="61">
        <v>75.33</v>
      </c>
    </row>
    <row r="12" spans="1:13" x14ac:dyDescent="0.2">
      <c r="A12" s="3">
        <v>5</v>
      </c>
      <c r="B12" s="59">
        <v>2.0900000000000001E-4</v>
      </c>
      <c r="C12" s="59">
        <v>2.0900000000000001E-4</v>
      </c>
      <c r="D12" s="60">
        <v>99094.399999999994</v>
      </c>
      <c r="E12" s="60">
        <v>20.7</v>
      </c>
      <c r="F12" s="61">
        <v>69.02</v>
      </c>
      <c r="G12" s="3" t="s">
        <v>12</v>
      </c>
      <c r="H12" s="3">
        <v>5</v>
      </c>
      <c r="I12" s="59">
        <v>1.55E-4</v>
      </c>
      <c r="J12" s="59">
        <v>1.55E-4</v>
      </c>
      <c r="K12" s="60">
        <v>99288.6</v>
      </c>
      <c r="L12" s="60">
        <v>15.4</v>
      </c>
      <c r="M12" s="61">
        <v>74.34</v>
      </c>
    </row>
    <row r="13" spans="1:13" x14ac:dyDescent="0.2">
      <c r="A13" s="3">
        <v>6</v>
      </c>
      <c r="B13" s="59">
        <v>1.8599999999999999E-4</v>
      </c>
      <c r="C13" s="59">
        <v>1.8599999999999999E-4</v>
      </c>
      <c r="D13" s="60">
        <v>99073.7</v>
      </c>
      <c r="E13" s="60">
        <v>18.399999999999999</v>
      </c>
      <c r="F13" s="61">
        <v>68.040000000000006</v>
      </c>
      <c r="G13" s="3" t="s">
        <v>12</v>
      </c>
      <c r="H13" s="3">
        <v>6</v>
      </c>
      <c r="I13" s="59">
        <v>1.54E-4</v>
      </c>
      <c r="J13" s="59">
        <v>1.54E-4</v>
      </c>
      <c r="K13" s="60">
        <v>99273.2</v>
      </c>
      <c r="L13" s="60">
        <v>15.3</v>
      </c>
      <c r="M13" s="61">
        <v>73.36</v>
      </c>
    </row>
    <row r="14" spans="1:13" x14ac:dyDescent="0.2">
      <c r="A14" s="3">
        <v>7</v>
      </c>
      <c r="B14" s="59">
        <v>1.84E-4</v>
      </c>
      <c r="C14" s="59">
        <v>1.84E-4</v>
      </c>
      <c r="D14" s="60">
        <v>99055.3</v>
      </c>
      <c r="E14" s="60">
        <v>18.3</v>
      </c>
      <c r="F14" s="61">
        <v>67.05</v>
      </c>
      <c r="G14" s="3" t="s">
        <v>12</v>
      </c>
      <c r="H14" s="3">
        <v>7</v>
      </c>
      <c r="I14" s="59">
        <v>1.36E-4</v>
      </c>
      <c r="J14" s="59">
        <v>1.36E-4</v>
      </c>
      <c r="K14" s="60">
        <v>99257.9</v>
      </c>
      <c r="L14" s="60">
        <v>13.5</v>
      </c>
      <c r="M14" s="61">
        <v>72.37</v>
      </c>
    </row>
    <row r="15" spans="1:13" x14ac:dyDescent="0.2">
      <c r="A15" s="3">
        <v>8</v>
      </c>
      <c r="B15" s="59">
        <v>1.7799999999999999E-4</v>
      </c>
      <c r="C15" s="59">
        <v>1.7799999999999999E-4</v>
      </c>
      <c r="D15" s="60">
        <v>99037.1</v>
      </c>
      <c r="E15" s="60">
        <v>17.600000000000001</v>
      </c>
      <c r="F15" s="61">
        <v>66.06</v>
      </c>
      <c r="G15" s="3" t="s">
        <v>12</v>
      </c>
      <c r="H15" s="3">
        <v>8</v>
      </c>
      <c r="I15" s="59">
        <v>1.25E-4</v>
      </c>
      <c r="J15" s="59">
        <v>1.25E-4</v>
      </c>
      <c r="K15" s="60">
        <v>99244.4</v>
      </c>
      <c r="L15" s="60">
        <v>12.4</v>
      </c>
      <c r="M15" s="61">
        <v>71.38</v>
      </c>
    </row>
    <row r="16" spans="1:13" x14ac:dyDescent="0.2">
      <c r="A16" s="3">
        <v>9</v>
      </c>
      <c r="B16" s="59">
        <v>1.7899999999999999E-4</v>
      </c>
      <c r="C16" s="59">
        <v>1.7899999999999999E-4</v>
      </c>
      <c r="D16" s="60">
        <v>99019.4</v>
      </c>
      <c r="E16" s="60">
        <v>17.7</v>
      </c>
      <c r="F16" s="61">
        <v>65.069999999999993</v>
      </c>
      <c r="G16" s="3" t="s">
        <v>12</v>
      </c>
      <c r="H16" s="3">
        <v>9</v>
      </c>
      <c r="I16" s="59">
        <v>1.37E-4</v>
      </c>
      <c r="J16" s="59">
        <v>1.37E-4</v>
      </c>
      <c r="K16" s="60">
        <v>99232</v>
      </c>
      <c r="L16" s="60">
        <v>13.6</v>
      </c>
      <c r="M16" s="61">
        <v>70.39</v>
      </c>
    </row>
    <row r="17" spans="1:13" x14ac:dyDescent="0.2">
      <c r="A17" s="3">
        <v>10</v>
      </c>
      <c r="B17" s="59">
        <v>1.75E-4</v>
      </c>
      <c r="C17" s="59">
        <v>1.75E-4</v>
      </c>
      <c r="D17" s="60">
        <v>99001.7</v>
      </c>
      <c r="E17" s="60">
        <v>17.3</v>
      </c>
      <c r="F17" s="61">
        <v>64.08</v>
      </c>
      <c r="G17" s="3" t="s">
        <v>12</v>
      </c>
      <c r="H17" s="3">
        <v>10</v>
      </c>
      <c r="I17" s="59">
        <v>1.3100000000000001E-4</v>
      </c>
      <c r="J17" s="59">
        <v>1.3100000000000001E-4</v>
      </c>
      <c r="K17" s="60">
        <v>99218.4</v>
      </c>
      <c r="L17" s="60">
        <v>13</v>
      </c>
      <c r="M17" s="61">
        <v>69.400000000000006</v>
      </c>
    </row>
    <row r="18" spans="1:13" x14ac:dyDescent="0.2">
      <c r="A18" s="3">
        <v>11</v>
      </c>
      <c r="B18" s="59">
        <v>1.83E-4</v>
      </c>
      <c r="C18" s="59">
        <v>1.83E-4</v>
      </c>
      <c r="D18" s="60">
        <v>98984.4</v>
      </c>
      <c r="E18" s="60">
        <v>18.100000000000001</v>
      </c>
      <c r="F18" s="61">
        <v>63.1</v>
      </c>
      <c r="G18" s="3" t="s">
        <v>12</v>
      </c>
      <c r="H18" s="3">
        <v>11</v>
      </c>
      <c r="I18" s="59">
        <v>1.17E-4</v>
      </c>
      <c r="J18" s="59">
        <v>1.17E-4</v>
      </c>
      <c r="K18" s="60">
        <v>99205.4</v>
      </c>
      <c r="L18" s="60">
        <v>11.6</v>
      </c>
      <c r="M18" s="61">
        <v>68.400000000000006</v>
      </c>
    </row>
    <row r="19" spans="1:13" x14ac:dyDescent="0.2">
      <c r="A19" s="3">
        <v>12</v>
      </c>
      <c r="B19" s="59">
        <v>2.03E-4</v>
      </c>
      <c r="C19" s="59">
        <v>2.03E-4</v>
      </c>
      <c r="D19" s="60">
        <v>98966.3</v>
      </c>
      <c r="E19" s="60">
        <v>20.100000000000001</v>
      </c>
      <c r="F19" s="61">
        <v>62.11</v>
      </c>
      <c r="G19" s="3" t="s">
        <v>12</v>
      </c>
      <c r="H19" s="3">
        <v>12</v>
      </c>
      <c r="I19" s="59">
        <v>1.36E-4</v>
      </c>
      <c r="J19" s="59">
        <v>1.36E-4</v>
      </c>
      <c r="K19" s="60">
        <v>99193.8</v>
      </c>
      <c r="L19" s="60">
        <v>13.5</v>
      </c>
      <c r="M19" s="61">
        <v>67.41</v>
      </c>
    </row>
    <row r="20" spans="1:13" x14ac:dyDescent="0.2">
      <c r="A20" s="3">
        <v>13</v>
      </c>
      <c r="B20" s="59">
        <v>2.4399999999999999E-4</v>
      </c>
      <c r="C20" s="59">
        <v>2.4399999999999999E-4</v>
      </c>
      <c r="D20" s="60">
        <v>98946.1</v>
      </c>
      <c r="E20" s="60">
        <v>24.1</v>
      </c>
      <c r="F20" s="61">
        <v>61.12</v>
      </c>
      <c r="G20" s="3" t="s">
        <v>12</v>
      </c>
      <c r="H20" s="3">
        <v>13</v>
      </c>
      <c r="I20" s="59">
        <v>1.46E-4</v>
      </c>
      <c r="J20" s="59">
        <v>1.46E-4</v>
      </c>
      <c r="K20" s="60">
        <v>99180.3</v>
      </c>
      <c r="L20" s="60">
        <v>14.5</v>
      </c>
      <c r="M20" s="61">
        <v>66.42</v>
      </c>
    </row>
    <row r="21" spans="1:13" x14ac:dyDescent="0.2">
      <c r="A21" s="3">
        <v>14</v>
      </c>
      <c r="B21" s="59">
        <v>2.8600000000000001E-4</v>
      </c>
      <c r="C21" s="59">
        <v>2.8600000000000001E-4</v>
      </c>
      <c r="D21" s="60">
        <v>98922</v>
      </c>
      <c r="E21" s="60">
        <v>28.3</v>
      </c>
      <c r="F21" s="61">
        <v>60.13</v>
      </c>
      <c r="G21" s="3" t="s">
        <v>12</v>
      </c>
      <c r="H21" s="3">
        <v>14</v>
      </c>
      <c r="I21" s="59">
        <v>2.13E-4</v>
      </c>
      <c r="J21" s="59">
        <v>2.13E-4</v>
      </c>
      <c r="K21" s="60">
        <v>99165.9</v>
      </c>
      <c r="L21" s="60">
        <v>21.1</v>
      </c>
      <c r="M21" s="61">
        <v>65.430000000000007</v>
      </c>
    </row>
    <row r="22" spans="1:13" x14ac:dyDescent="0.2">
      <c r="A22" s="3">
        <v>15</v>
      </c>
      <c r="B22" s="59">
        <v>3.9500000000000001E-4</v>
      </c>
      <c r="C22" s="59">
        <v>3.9399999999999998E-4</v>
      </c>
      <c r="D22" s="60">
        <v>98893.7</v>
      </c>
      <c r="E22" s="60">
        <v>39</v>
      </c>
      <c r="F22" s="61">
        <v>59.15</v>
      </c>
      <c r="G22" s="3" t="s">
        <v>12</v>
      </c>
      <c r="H22" s="3">
        <v>15</v>
      </c>
      <c r="I22" s="59">
        <v>2.1100000000000001E-4</v>
      </c>
      <c r="J22" s="59">
        <v>2.1100000000000001E-4</v>
      </c>
      <c r="K22" s="60">
        <v>99144.8</v>
      </c>
      <c r="L22" s="60">
        <v>20.9</v>
      </c>
      <c r="M22" s="61">
        <v>64.44</v>
      </c>
    </row>
    <row r="23" spans="1:13" x14ac:dyDescent="0.2">
      <c r="A23" s="3">
        <v>16</v>
      </c>
      <c r="B23" s="59">
        <v>4.7699999999999999E-4</v>
      </c>
      <c r="C23" s="59">
        <v>4.7699999999999999E-4</v>
      </c>
      <c r="D23" s="60">
        <v>98854.7</v>
      </c>
      <c r="E23" s="60">
        <v>47.1</v>
      </c>
      <c r="F23" s="61">
        <v>58.17</v>
      </c>
      <c r="G23" s="3" t="s">
        <v>12</v>
      </c>
      <c r="H23" s="3">
        <v>16</v>
      </c>
      <c r="I23" s="59">
        <v>2.63E-4</v>
      </c>
      <c r="J23" s="59">
        <v>2.63E-4</v>
      </c>
      <c r="K23" s="60">
        <v>99123.9</v>
      </c>
      <c r="L23" s="60">
        <v>26</v>
      </c>
      <c r="M23" s="61">
        <v>63.46</v>
      </c>
    </row>
    <row r="24" spans="1:13" x14ac:dyDescent="0.2">
      <c r="A24" s="3">
        <v>17</v>
      </c>
      <c r="B24" s="59">
        <v>7.0100000000000002E-4</v>
      </c>
      <c r="C24" s="59">
        <v>6.9999999999999999E-4</v>
      </c>
      <c r="D24" s="60">
        <v>98807.6</v>
      </c>
      <c r="E24" s="60">
        <v>69.2</v>
      </c>
      <c r="F24" s="61">
        <v>57.2</v>
      </c>
      <c r="G24" s="3" t="s">
        <v>12</v>
      </c>
      <c r="H24" s="3">
        <v>17</v>
      </c>
      <c r="I24" s="59">
        <v>3.28E-4</v>
      </c>
      <c r="J24" s="59">
        <v>3.28E-4</v>
      </c>
      <c r="K24" s="60">
        <v>99097.8</v>
      </c>
      <c r="L24" s="60">
        <v>32.5</v>
      </c>
      <c r="M24" s="61">
        <v>62.47</v>
      </c>
    </row>
    <row r="25" spans="1:13" x14ac:dyDescent="0.2">
      <c r="A25" s="3">
        <v>18</v>
      </c>
      <c r="B25" s="59">
        <v>8.6899999999999998E-4</v>
      </c>
      <c r="C25" s="59">
        <v>8.6899999999999998E-4</v>
      </c>
      <c r="D25" s="60">
        <v>98738.4</v>
      </c>
      <c r="E25" s="60">
        <v>85.8</v>
      </c>
      <c r="F25" s="61">
        <v>56.24</v>
      </c>
      <c r="G25" s="3" t="s">
        <v>12</v>
      </c>
      <c r="H25" s="3">
        <v>18</v>
      </c>
      <c r="I25" s="59">
        <v>2.9700000000000001E-4</v>
      </c>
      <c r="J25" s="59">
        <v>2.9700000000000001E-4</v>
      </c>
      <c r="K25" s="60">
        <v>99065.3</v>
      </c>
      <c r="L25" s="60">
        <v>29.4</v>
      </c>
      <c r="M25" s="61">
        <v>61.5</v>
      </c>
    </row>
    <row r="26" spans="1:13" x14ac:dyDescent="0.2">
      <c r="A26" s="3">
        <v>19</v>
      </c>
      <c r="B26" s="59">
        <v>8.6399999999999997E-4</v>
      </c>
      <c r="C26" s="59">
        <v>8.6300000000000005E-4</v>
      </c>
      <c r="D26" s="60">
        <v>98652.6</v>
      </c>
      <c r="E26" s="60">
        <v>85.2</v>
      </c>
      <c r="F26" s="61">
        <v>55.29</v>
      </c>
      <c r="G26" s="3" t="s">
        <v>12</v>
      </c>
      <c r="H26" s="3">
        <v>19</v>
      </c>
      <c r="I26" s="59">
        <v>3.3300000000000002E-4</v>
      </c>
      <c r="J26" s="59">
        <v>3.3300000000000002E-4</v>
      </c>
      <c r="K26" s="60">
        <v>99035.9</v>
      </c>
      <c r="L26" s="60">
        <v>32.9</v>
      </c>
      <c r="M26" s="61">
        <v>60.51</v>
      </c>
    </row>
    <row r="27" spans="1:13" x14ac:dyDescent="0.2">
      <c r="A27" s="3">
        <v>20</v>
      </c>
      <c r="B27" s="59">
        <v>8.6300000000000005E-4</v>
      </c>
      <c r="C27" s="59">
        <v>8.6300000000000005E-4</v>
      </c>
      <c r="D27" s="60">
        <v>98567.4</v>
      </c>
      <c r="E27" s="60">
        <v>85.1</v>
      </c>
      <c r="F27" s="61">
        <v>54.34</v>
      </c>
      <c r="G27" s="3" t="s">
        <v>12</v>
      </c>
      <c r="H27" s="3">
        <v>20</v>
      </c>
      <c r="I27" s="59">
        <v>3.2400000000000001E-4</v>
      </c>
      <c r="J27" s="59">
        <v>3.2400000000000001E-4</v>
      </c>
      <c r="K27" s="60">
        <v>99002.9</v>
      </c>
      <c r="L27" s="60">
        <v>32.1</v>
      </c>
      <c r="M27" s="61">
        <v>59.53</v>
      </c>
    </row>
    <row r="28" spans="1:13" x14ac:dyDescent="0.2">
      <c r="A28" s="3">
        <v>21</v>
      </c>
      <c r="B28" s="59">
        <v>8.9700000000000001E-4</v>
      </c>
      <c r="C28" s="59">
        <v>8.9700000000000001E-4</v>
      </c>
      <c r="D28" s="60">
        <v>98482.3</v>
      </c>
      <c r="E28" s="60">
        <v>88.3</v>
      </c>
      <c r="F28" s="61">
        <v>53.38</v>
      </c>
      <c r="G28" s="3" t="s">
        <v>12</v>
      </c>
      <c r="H28" s="3">
        <v>21</v>
      </c>
      <c r="I28" s="59">
        <v>3.19E-4</v>
      </c>
      <c r="J28" s="59">
        <v>3.19E-4</v>
      </c>
      <c r="K28" s="60">
        <v>98970.9</v>
      </c>
      <c r="L28" s="60">
        <v>31.5</v>
      </c>
      <c r="M28" s="61">
        <v>58.55</v>
      </c>
    </row>
    <row r="29" spans="1:13" x14ac:dyDescent="0.2">
      <c r="A29" s="3">
        <v>22</v>
      </c>
      <c r="B29" s="59">
        <v>9.0600000000000001E-4</v>
      </c>
      <c r="C29" s="59">
        <v>9.0600000000000001E-4</v>
      </c>
      <c r="D29" s="60">
        <v>98394</v>
      </c>
      <c r="E29" s="60">
        <v>89.1</v>
      </c>
      <c r="F29" s="61">
        <v>52.43</v>
      </c>
      <c r="G29" s="3" t="s">
        <v>12</v>
      </c>
      <c r="H29" s="3">
        <v>22</v>
      </c>
      <c r="I29" s="59">
        <v>3.2299999999999999E-4</v>
      </c>
      <c r="J29" s="59">
        <v>3.2299999999999999E-4</v>
      </c>
      <c r="K29" s="60">
        <v>98939.3</v>
      </c>
      <c r="L29" s="60">
        <v>31.9</v>
      </c>
      <c r="M29" s="61">
        <v>57.57</v>
      </c>
    </row>
    <row r="30" spans="1:13" x14ac:dyDescent="0.2">
      <c r="A30" s="3">
        <v>23</v>
      </c>
      <c r="B30" s="59">
        <v>9.01E-4</v>
      </c>
      <c r="C30" s="59">
        <v>9.01E-4</v>
      </c>
      <c r="D30" s="60">
        <v>98304.9</v>
      </c>
      <c r="E30" s="60">
        <v>88.5</v>
      </c>
      <c r="F30" s="61">
        <v>51.48</v>
      </c>
      <c r="G30" s="3" t="s">
        <v>12</v>
      </c>
      <c r="H30" s="3">
        <v>23</v>
      </c>
      <c r="I30" s="59">
        <v>3.2200000000000002E-4</v>
      </c>
      <c r="J30" s="59">
        <v>3.2200000000000002E-4</v>
      </c>
      <c r="K30" s="60">
        <v>98907.4</v>
      </c>
      <c r="L30" s="60">
        <v>31.8</v>
      </c>
      <c r="M30" s="61">
        <v>56.59</v>
      </c>
    </row>
    <row r="31" spans="1:13" x14ac:dyDescent="0.2">
      <c r="A31" s="3">
        <v>24</v>
      </c>
      <c r="B31" s="59">
        <v>9.1200000000000005E-4</v>
      </c>
      <c r="C31" s="59">
        <v>9.1200000000000005E-4</v>
      </c>
      <c r="D31" s="60">
        <v>98216.4</v>
      </c>
      <c r="E31" s="60">
        <v>89.6</v>
      </c>
      <c r="F31" s="61">
        <v>50.53</v>
      </c>
      <c r="G31" s="3" t="s">
        <v>12</v>
      </c>
      <c r="H31" s="3">
        <v>24</v>
      </c>
      <c r="I31" s="59">
        <v>3.4000000000000002E-4</v>
      </c>
      <c r="J31" s="59">
        <v>3.4000000000000002E-4</v>
      </c>
      <c r="K31" s="60">
        <v>98875.6</v>
      </c>
      <c r="L31" s="60">
        <v>33.6</v>
      </c>
      <c r="M31" s="61">
        <v>55.61</v>
      </c>
    </row>
    <row r="32" spans="1:13" x14ac:dyDescent="0.2">
      <c r="A32" s="3">
        <v>25</v>
      </c>
      <c r="B32" s="59">
        <v>8.8199999999999997E-4</v>
      </c>
      <c r="C32" s="59">
        <v>8.8199999999999997E-4</v>
      </c>
      <c r="D32" s="60">
        <v>98126.8</v>
      </c>
      <c r="E32" s="60">
        <v>86.5</v>
      </c>
      <c r="F32" s="61">
        <v>49.57</v>
      </c>
      <c r="G32" s="3" t="s">
        <v>12</v>
      </c>
      <c r="H32" s="3">
        <v>25</v>
      </c>
      <c r="I32" s="59">
        <v>3.39E-4</v>
      </c>
      <c r="J32" s="59">
        <v>3.39E-4</v>
      </c>
      <c r="K32" s="60">
        <v>98842</v>
      </c>
      <c r="L32" s="60">
        <v>33.5</v>
      </c>
      <c r="M32" s="61">
        <v>54.63</v>
      </c>
    </row>
    <row r="33" spans="1:13" x14ac:dyDescent="0.2">
      <c r="A33" s="3">
        <v>26</v>
      </c>
      <c r="B33" s="59">
        <v>9.0499999999999999E-4</v>
      </c>
      <c r="C33" s="59">
        <v>9.0399999999999996E-4</v>
      </c>
      <c r="D33" s="60">
        <v>98040.3</v>
      </c>
      <c r="E33" s="60">
        <v>88.6</v>
      </c>
      <c r="F33" s="61">
        <v>48.61</v>
      </c>
      <c r="G33" s="3" t="s">
        <v>12</v>
      </c>
      <c r="H33" s="3">
        <v>26</v>
      </c>
      <c r="I33" s="59">
        <v>3.6099999999999999E-4</v>
      </c>
      <c r="J33" s="59">
        <v>3.6099999999999999E-4</v>
      </c>
      <c r="K33" s="60">
        <v>98808.4</v>
      </c>
      <c r="L33" s="60">
        <v>35.700000000000003</v>
      </c>
      <c r="M33" s="61">
        <v>53.64</v>
      </c>
    </row>
    <row r="34" spans="1:13" x14ac:dyDescent="0.2">
      <c r="A34" s="3">
        <v>27</v>
      </c>
      <c r="B34" s="59">
        <v>9.1799999999999998E-4</v>
      </c>
      <c r="C34" s="59">
        <v>9.1799999999999998E-4</v>
      </c>
      <c r="D34" s="60">
        <v>97951.6</v>
      </c>
      <c r="E34" s="60">
        <v>89.9</v>
      </c>
      <c r="F34" s="61">
        <v>47.66</v>
      </c>
      <c r="G34" s="3" t="s">
        <v>12</v>
      </c>
      <c r="H34" s="3">
        <v>27</v>
      </c>
      <c r="I34" s="59">
        <v>3.8900000000000002E-4</v>
      </c>
      <c r="J34" s="59">
        <v>3.8900000000000002E-4</v>
      </c>
      <c r="K34" s="60">
        <v>98772.800000000003</v>
      </c>
      <c r="L34" s="60">
        <v>38.5</v>
      </c>
      <c r="M34" s="61">
        <v>52.66</v>
      </c>
    </row>
    <row r="35" spans="1:13" x14ac:dyDescent="0.2">
      <c r="A35" s="3">
        <v>28</v>
      </c>
      <c r="B35" s="59">
        <v>9.1E-4</v>
      </c>
      <c r="C35" s="59">
        <v>9.0899999999999998E-4</v>
      </c>
      <c r="D35" s="60">
        <v>97861.7</v>
      </c>
      <c r="E35" s="60">
        <v>89</v>
      </c>
      <c r="F35" s="61">
        <v>46.7</v>
      </c>
      <c r="G35" s="3" t="s">
        <v>12</v>
      </c>
      <c r="H35" s="3">
        <v>28</v>
      </c>
      <c r="I35" s="59">
        <v>4.08E-4</v>
      </c>
      <c r="J35" s="59">
        <v>4.08E-4</v>
      </c>
      <c r="K35" s="60">
        <v>98734.3</v>
      </c>
      <c r="L35" s="60">
        <v>40.299999999999997</v>
      </c>
      <c r="M35" s="61">
        <v>51.68</v>
      </c>
    </row>
    <row r="36" spans="1:13" x14ac:dyDescent="0.2">
      <c r="A36" s="3">
        <v>29</v>
      </c>
      <c r="B36" s="59">
        <v>9.6299999999999999E-4</v>
      </c>
      <c r="C36" s="59">
        <v>9.6299999999999999E-4</v>
      </c>
      <c r="D36" s="60">
        <v>97772.7</v>
      </c>
      <c r="E36" s="60">
        <v>94.1</v>
      </c>
      <c r="F36" s="61">
        <v>45.74</v>
      </c>
      <c r="G36" s="3" t="s">
        <v>12</v>
      </c>
      <c r="H36" s="3">
        <v>29</v>
      </c>
      <c r="I36" s="59">
        <v>3.9899999999999999E-4</v>
      </c>
      <c r="J36" s="59">
        <v>3.9899999999999999E-4</v>
      </c>
      <c r="K36" s="60">
        <v>98694</v>
      </c>
      <c r="L36" s="60">
        <v>39.4</v>
      </c>
      <c r="M36" s="61">
        <v>50.7</v>
      </c>
    </row>
    <row r="37" spans="1:13" x14ac:dyDescent="0.2">
      <c r="A37" s="3">
        <v>30</v>
      </c>
      <c r="B37" s="59">
        <v>9.6900000000000003E-4</v>
      </c>
      <c r="C37" s="59">
        <v>9.68E-4</v>
      </c>
      <c r="D37" s="60">
        <v>97678.6</v>
      </c>
      <c r="E37" s="60">
        <v>94.6</v>
      </c>
      <c r="F37" s="61">
        <v>44.79</v>
      </c>
      <c r="G37" s="3" t="s">
        <v>12</v>
      </c>
      <c r="H37" s="3">
        <v>30</v>
      </c>
      <c r="I37" s="59">
        <v>4.2900000000000002E-4</v>
      </c>
      <c r="J37" s="59">
        <v>4.28E-4</v>
      </c>
      <c r="K37" s="60">
        <v>98654.6</v>
      </c>
      <c r="L37" s="60">
        <v>42.3</v>
      </c>
      <c r="M37" s="61">
        <v>49.72</v>
      </c>
    </row>
    <row r="38" spans="1:13" x14ac:dyDescent="0.2">
      <c r="A38" s="3">
        <v>31</v>
      </c>
      <c r="B38" s="59">
        <v>1.052E-3</v>
      </c>
      <c r="C38" s="59">
        <v>1.0510000000000001E-3</v>
      </c>
      <c r="D38" s="60">
        <v>97584</v>
      </c>
      <c r="E38" s="60">
        <v>102.6</v>
      </c>
      <c r="F38" s="61">
        <v>43.83</v>
      </c>
      <c r="G38" s="3" t="s">
        <v>12</v>
      </c>
      <c r="H38" s="3">
        <v>31</v>
      </c>
      <c r="I38" s="59">
        <v>4.9899999999999999E-4</v>
      </c>
      <c r="J38" s="59">
        <v>4.9899999999999999E-4</v>
      </c>
      <c r="K38" s="60">
        <v>98612.3</v>
      </c>
      <c r="L38" s="60">
        <v>49.2</v>
      </c>
      <c r="M38" s="61">
        <v>48.75</v>
      </c>
    </row>
    <row r="39" spans="1:13" x14ac:dyDescent="0.2">
      <c r="A39" s="3">
        <v>32</v>
      </c>
      <c r="B39" s="59">
        <v>9.9200000000000004E-4</v>
      </c>
      <c r="C39" s="59">
        <v>9.9200000000000004E-4</v>
      </c>
      <c r="D39" s="60">
        <v>97481.4</v>
      </c>
      <c r="E39" s="60">
        <v>96.7</v>
      </c>
      <c r="F39" s="61">
        <v>42.88</v>
      </c>
      <c r="G39" s="3" t="s">
        <v>12</v>
      </c>
      <c r="H39" s="3">
        <v>32</v>
      </c>
      <c r="I39" s="59">
        <v>5.5000000000000003E-4</v>
      </c>
      <c r="J39" s="59">
        <v>5.5000000000000003E-4</v>
      </c>
      <c r="K39" s="60">
        <v>98563.1</v>
      </c>
      <c r="L39" s="60">
        <v>54.2</v>
      </c>
      <c r="M39" s="61">
        <v>47.77</v>
      </c>
    </row>
    <row r="40" spans="1:13" x14ac:dyDescent="0.2">
      <c r="A40" s="3">
        <v>33</v>
      </c>
      <c r="B40" s="59">
        <v>1.078E-3</v>
      </c>
      <c r="C40" s="59">
        <v>1.077E-3</v>
      </c>
      <c r="D40" s="60">
        <v>97384.7</v>
      </c>
      <c r="E40" s="60">
        <v>104.9</v>
      </c>
      <c r="F40" s="61">
        <v>41.92</v>
      </c>
      <c r="G40" s="3" t="s">
        <v>12</v>
      </c>
      <c r="H40" s="3">
        <v>33</v>
      </c>
      <c r="I40" s="59">
        <v>5.4600000000000004E-4</v>
      </c>
      <c r="J40" s="59">
        <v>5.4600000000000004E-4</v>
      </c>
      <c r="K40" s="60">
        <v>98508.9</v>
      </c>
      <c r="L40" s="60">
        <v>53.8</v>
      </c>
      <c r="M40" s="61">
        <v>46.8</v>
      </c>
    </row>
    <row r="41" spans="1:13" x14ac:dyDescent="0.2">
      <c r="A41" s="3">
        <v>34</v>
      </c>
      <c r="B41" s="59">
        <v>1.132E-3</v>
      </c>
      <c r="C41" s="59">
        <v>1.1310000000000001E-3</v>
      </c>
      <c r="D41" s="60">
        <v>97279.8</v>
      </c>
      <c r="E41" s="60">
        <v>110.1</v>
      </c>
      <c r="F41" s="61">
        <v>40.96</v>
      </c>
      <c r="G41" s="3" t="s">
        <v>12</v>
      </c>
      <c r="H41" s="3">
        <v>34</v>
      </c>
      <c r="I41" s="59">
        <v>6.4499999999999996E-4</v>
      </c>
      <c r="J41" s="59">
        <v>6.4499999999999996E-4</v>
      </c>
      <c r="K41" s="60">
        <v>98455.1</v>
      </c>
      <c r="L41" s="60">
        <v>63.5</v>
      </c>
      <c r="M41" s="61">
        <v>45.82</v>
      </c>
    </row>
    <row r="42" spans="1:13" x14ac:dyDescent="0.2">
      <c r="A42" s="3">
        <v>35</v>
      </c>
      <c r="B42" s="59">
        <v>1.2290000000000001E-3</v>
      </c>
      <c r="C42" s="59">
        <v>1.2290000000000001E-3</v>
      </c>
      <c r="D42" s="60">
        <v>97169.8</v>
      </c>
      <c r="E42" s="60">
        <v>119.4</v>
      </c>
      <c r="F42" s="61">
        <v>40.01</v>
      </c>
      <c r="G42" s="3" t="s">
        <v>12</v>
      </c>
      <c r="H42" s="3">
        <v>35</v>
      </c>
      <c r="I42" s="59">
        <v>6.87E-4</v>
      </c>
      <c r="J42" s="59">
        <v>6.8599999999999998E-4</v>
      </c>
      <c r="K42" s="60">
        <v>98391.6</v>
      </c>
      <c r="L42" s="60">
        <v>67.5</v>
      </c>
      <c r="M42" s="61">
        <v>44.85</v>
      </c>
    </row>
    <row r="43" spans="1:13" x14ac:dyDescent="0.2">
      <c r="A43" s="3">
        <v>36</v>
      </c>
      <c r="B43" s="59">
        <v>1.307E-3</v>
      </c>
      <c r="C43" s="59">
        <v>1.3060000000000001E-3</v>
      </c>
      <c r="D43" s="60">
        <v>97050.4</v>
      </c>
      <c r="E43" s="60">
        <v>126.8</v>
      </c>
      <c r="F43" s="61">
        <v>39.06</v>
      </c>
      <c r="G43" s="3" t="s">
        <v>12</v>
      </c>
      <c r="H43" s="3">
        <v>36</v>
      </c>
      <c r="I43" s="59">
        <v>7.54E-4</v>
      </c>
      <c r="J43" s="59">
        <v>7.54E-4</v>
      </c>
      <c r="K43" s="60">
        <v>98324.1</v>
      </c>
      <c r="L43" s="60">
        <v>74.099999999999994</v>
      </c>
      <c r="M43" s="61">
        <v>43.88</v>
      </c>
    </row>
    <row r="44" spans="1:13" x14ac:dyDescent="0.2">
      <c r="A44" s="3">
        <v>37</v>
      </c>
      <c r="B44" s="59">
        <v>1.371E-3</v>
      </c>
      <c r="C44" s="59">
        <v>1.3699999999999999E-3</v>
      </c>
      <c r="D44" s="60">
        <v>96923.6</v>
      </c>
      <c r="E44" s="60">
        <v>132.80000000000001</v>
      </c>
      <c r="F44" s="61">
        <v>38.11</v>
      </c>
      <c r="G44" s="3" t="s">
        <v>12</v>
      </c>
      <c r="H44" s="3">
        <v>37</v>
      </c>
      <c r="I44" s="59">
        <v>8.2700000000000004E-4</v>
      </c>
      <c r="J44" s="59">
        <v>8.2700000000000004E-4</v>
      </c>
      <c r="K44" s="60">
        <v>98250</v>
      </c>
      <c r="L44" s="60">
        <v>81.2</v>
      </c>
      <c r="M44" s="61">
        <v>42.91</v>
      </c>
    </row>
    <row r="45" spans="1:13" x14ac:dyDescent="0.2">
      <c r="A45" s="3">
        <v>38</v>
      </c>
      <c r="B45" s="59">
        <v>1.5629999999999999E-3</v>
      </c>
      <c r="C45" s="59">
        <v>1.5610000000000001E-3</v>
      </c>
      <c r="D45" s="60">
        <v>96790.8</v>
      </c>
      <c r="E45" s="60">
        <v>151.1</v>
      </c>
      <c r="F45" s="61">
        <v>37.159999999999997</v>
      </c>
      <c r="G45" s="3" t="s">
        <v>12</v>
      </c>
      <c r="H45" s="3">
        <v>38</v>
      </c>
      <c r="I45" s="59">
        <v>8.6499999999999999E-4</v>
      </c>
      <c r="J45" s="59">
        <v>8.6499999999999999E-4</v>
      </c>
      <c r="K45" s="60">
        <v>98168.7</v>
      </c>
      <c r="L45" s="60">
        <v>84.9</v>
      </c>
      <c r="M45" s="61">
        <v>41.95</v>
      </c>
    </row>
    <row r="46" spans="1:13" x14ac:dyDescent="0.2">
      <c r="A46" s="3">
        <v>39</v>
      </c>
      <c r="B46" s="59">
        <v>1.6900000000000001E-3</v>
      </c>
      <c r="C46" s="59">
        <v>1.688E-3</v>
      </c>
      <c r="D46" s="60">
        <v>96639.7</v>
      </c>
      <c r="E46" s="60">
        <v>163.1</v>
      </c>
      <c r="F46" s="61">
        <v>36.22</v>
      </c>
      <c r="G46" s="3" t="s">
        <v>12</v>
      </c>
      <c r="H46" s="3">
        <v>39</v>
      </c>
      <c r="I46" s="59">
        <v>9.8999999999999999E-4</v>
      </c>
      <c r="J46" s="59">
        <v>9.8900000000000008E-4</v>
      </c>
      <c r="K46" s="60">
        <v>98083.8</v>
      </c>
      <c r="L46" s="60">
        <v>97</v>
      </c>
      <c r="M46" s="61">
        <v>40.98</v>
      </c>
    </row>
    <row r="47" spans="1:13" x14ac:dyDescent="0.2">
      <c r="A47" s="3">
        <v>40</v>
      </c>
      <c r="B47" s="59">
        <v>1.7780000000000001E-3</v>
      </c>
      <c r="C47" s="59">
        <v>1.776E-3</v>
      </c>
      <c r="D47" s="60">
        <v>96476.6</v>
      </c>
      <c r="E47" s="60">
        <v>171.4</v>
      </c>
      <c r="F47" s="61">
        <v>35.28</v>
      </c>
      <c r="G47" s="3" t="s">
        <v>12</v>
      </c>
      <c r="H47" s="3">
        <v>40</v>
      </c>
      <c r="I47" s="59">
        <v>1.0820000000000001E-3</v>
      </c>
      <c r="J47" s="59">
        <v>1.0809999999999999E-3</v>
      </c>
      <c r="K47" s="60">
        <v>97986.8</v>
      </c>
      <c r="L47" s="60">
        <v>106</v>
      </c>
      <c r="M47" s="61">
        <v>40.020000000000003</v>
      </c>
    </row>
    <row r="48" spans="1:13" x14ac:dyDescent="0.2">
      <c r="A48" s="3">
        <v>41</v>
      </c>
      <c r="B48" s="59">
        <v>1.9269999999999999E-3</v>
      </c>
      <c r="C48" s="59">
        <v>1.9250000000000001E-3</v>
      </c>
      <c r="D48" s="60">
        <v>96305.2</v>
      </c>
      <c r="E48" s="60">
        <v>185.4</v>
      </c>
      <c r="F48" s="61">
        <v>34.340000000000003</v>
      </c>
      <c r="G48" s="3" t="s">
        <v>12</v>
      </c>
      <c r="H48" s="3">
        <v>41</v>
      </c>
      <c r="I48" s="59">
        <v>1.199E-3</v>
      </c>
      <c r="J48" s="59">
        <v>1.1980000000000001E-3</v>
      </c>
      <c r="K48" s="60">
        <v>97880.8</v>
      </c>
      <c r="L48" s="60">
        <v>117.3</v>
      </c>
      <c r="M48" s="61">
        <v>39.07</v>
      </c>
    </row>
    <row r="49" spans="1:13" x14ac:dyDescent="0.2">
      <c r="A49" s="3">
        <v>42</v>
      </c>
      <c r="B49" s="59">
        <v>2.0860000000000002E-3</v>
      </c>
      <c r="C49" s="59">
        <v>2.0839999999999999E-3</v>
      </c>
      <c r="D49" s="60">
        <v>96119.8</v>
      </c>
      <c r="E49" s="60">
        <v>200.3</v>
      </c>
      <c r="F49" s="61">
        <v>33.4</v>
      </c>
      <c r="G49" s="3" t="s">
        <v>12</v>
      </c>
      <c r="H49" s="3">
        <v>42</v>
      </c>
      <c r="I49" s="59">
        <v>1.3500000000000001E-3</v>
      </c>
      <c r="J49" s="59">
        <v>1.3489999999999999E-3</v>
      </c>
      <c r="K49" s="60">
        <v>97763.5</v>
      </c>
      <c r="L49" s="60">
        <v>131.9</v>
      </c>
      <c r="M49" s="61">
        <v>38.11</v>
      </c>
    </row>
    <row r="50" spans="1:13" x14ac:dyDescent="0.2">
      <c r="A50" s="3">
        <v>43</v>
      </c>
      <c r="B50" s="59">
        <v>2.225E-3</v>
      </c>
      <c r="C50" s="59">
        <v>2.222E-3</v>
      </c>
      <c r="D50" s="60">
        <v>95919.5</v>
      </c>
      <c r="E50" s="60">
        <v>213.1</v>
      </c>
      <c r="F50" s="61">
        <v>32.47</v>
      </c>
      <c r="G50" s="3" t="s">
        <v>12</v>
      </c>
      <c r="H50" s="3">
        <v>43</v>
      </c>
      <c r="I50" s="59">
        <v>1.42E-3</v>
      </c>
      <c r="J50" s="59">
        <v>1.4189999999999999E-3</v>
      </c>
      <c r="K50" s="60">
        <v>97631.7</v>
      </c>
      <c r="L50" s="60">
        <v>138.6</v>
      </c>
      <c r="M50" s="61">
        <v>37.159999999999997</v>
      </c>
    </row>
    <row r="51" spans="1:13" x14ac:dyDescent="0.2">
      <c r="A51" s="3">
        <v>44</v>
      </c>
      <c r="B51" s="59">
        <v>2.3999999999999998E-3</v>
      </c>
      <c r="C51" s="59">
        <v>2.3969999999999998E-3</v>
      </c>
      <c r="D51" s="60">
        <v>95706.4</v>
      </c>
      <c r="E51" s="60">
        <v>229.4</v>
      </c>
      <c r="F51" s="61">
        <v>31.54</v>
      </c>
      <c r="G51" s="3" t="s">
        <v>12</v>
      </c>
      <c r="H51" s="3">
        <v>44</v>
      </c>
      <c r="I51" s="59">
        <v>1.596E-3</v>
      </c>
      <c r="J51" s="59">
        <v>1.5950000000000001E-3</v>
      </c>
      <c r="K51" s="60">
        <v>97493.1</v>
      </c>
      <c r="L51" s="60">
        <v>155.5</v>
      </c>
      <c r="M51" s="61">
        <v>36.22</v>
      </c>
    </row>
    <row r="52" spans="1:13" x14ac:dyDescent="0.2">
      <c r="A52" s="3">
        <v>45</v>
      </c>
      <c r="B52" s="59">
        <v>2.6549999999999998E-3</v>
      </c>
      <c r="C52" s="59">
        <v>2.6519999999999998E-3</v>
      </c>
      <c r="D52" s="60">
        <v>95477</v>
      </c>
      <c r="E52" s="60">
        <v>253.2</v>
      </c>
      <c r="F52" s="61">
        <v>30.62</v>
      </c>
      <c r="G52" s="3" t="s">
        <v>12</v>
      </c>
      <c r="H52" s="3">
        <v>45</v>
      </c>
      <c r="I52" s="59">
        <v>1.799E-3</v>
      </c>
      <c r="J52" s="59">
        <v>1.797E-3</v>
      </c>
      <c r="K52" s="60">
        <v>97337.600000000006</v>
      </c>
      <c r="L52" s="60">
        <v>174.9</v>
      </c>
      <c r="M52" s="61">
        <v>35.270000000000003</v>
      </c>
    </row>
    <row r="53" spans="1:13" x14ac:dyDescent="0.2">
      <c r="A53" s="3">
        <v>46</v>
      </c>
      <c r="B53" s="59">
        <v>3.0360000000000001E-3</v>
      </c>
      <c r="C53" s="59">
        <v>3.032E-3</v>
      </c>
      <c r="D53" s="60">
        <v>95223.8</v>
      </c>
      <c r="E53" s="60">
        <v>288.7</v>
      </c>
      <c r="F53" s="61">
        <v>29.7</v>
      </c>
      <c r="G53" s="3" t="s">
        <v>12</v>
      </c>
      <c r="H53" s="3">
        <v>46</v>
      </c>
      <c r="I53" s="59">
        <v>1.983E-3</v>
      </c>
      <c r="J53" s="59">
        <v>1.9810000000000001E-3</v>
      </c>
      <c r="K53" s="60">
        <v>97162.7</v>
      </c>
      <c r="L53" s="60">
        <v>192.5</v>
      </c>
      <c r="M53" s="61">
        <v>34.340000000000003</v>
      </c>
    </row>
    <row r="54" spans="1:13" x14ac:dyDescent="0.2">
      <c r="A54" s="3">
        <v>47</v>
      </c>
      <c r="B54" s="59">
        <v>3.287E-3</v>
      </c>
      <c r="C54" s="59">
        <v>3.2810000000000001E-3</v>
      </c>
      <c r="D54" s="60">
        <v>94935.1</v>
      </c>
      <c r="E54" s="60">
        <v>311.5</v>
      </c>
      <c r="F54" s="61">
        <v>28.79</v>
      </c>
      <c r="G54" s="3" t="s">
        <v>12</v>
      </c>
      <c r="H54" s="3">
        <v>47</v>
      </c>
      <c r="I54" s="59">
        <v>2.2460000000000002E-3</v>
      </c>
      <c r="J54" s="59">
        <v>2.2430000000000002E-3</v>
      </c>
      <c r="K54" s="60">
        <v>96970.2</v>
      </c>
      <c r="L54" s="60">
        <v>217.5</v>
      </c>
      <c r="M54" s="61">
        <v>33.4</v>
      </c>
    </row>
    <row r="55" spans="1:13" x14ac:dyDescent="0.2">
      <c r="A55" s="3">
        <v>48</v>
      </c>
      <c r="B55" s="59">
        <v>3.8E-3</v>
      </c>
      <c r="C55" s="59">
        <v>3.7919999999999998E-3</v>
      </c>
      <c r="D55" s="60">
        <v>94623.6</v>
      </c>
      <c r="E55" s="60">
        <v>358.9</v>
      </c>
      <c r="F55" s="61">
        <v>27.88</v>
      </c>
      <c r="G55" s="3" t="s">
        <v>12</v>
      </c>
      <c r="H55" s="3">
        <v>48</v>
      </c>
      <c r="I55" s="59">
        <v>2.385E-3</v>
      </c>
      <c r="J55" s="59">
        <v>2.382E-3</v>
      </c>
      <c r="K55" s="60">
        <v>96752.7</v>
      </c>
      <c r="L55" s="60">
        <v>230.5</v>
      </c>
      <c r="M55" s="61">
        <v>32.479999999999997</v>
      </c>
    </row>
    <row r="56" spans="1:13" x14ac:dyDescent="0.2">
      <c r="A56" s="3">
        <v>49</v>
      </c>
      <c r="B56" s="59">
        <v>4.1520000000000003E-3</v>
      </c>
      <c r="C56" s="59">
        <v>4.1440000000000001E-3</v>
      </c>
      <c r="D56" s="60">
        <v>94264.8</v>
      </c>
      <c r="E56" s="60">
        <v>390.6</v>
      </c>
      <c r="F56" s="61">
        <v>26.98</v>
      </c>
      <c r="G56" s="3" t="s">
        <v>12</v>
      </c>
      <c r="H56" s="3">
        <v>49</v>
      </c>
      <c r="I56" s="59">
        <v>2.5820000000000001E-3</v>
      </c>
      <c r="J56" s="59">
        <v>2.5790000000000001E-3</v>
      </c>
      <c r="K56" s="60">
        <v>96522.2</v>
      </c>
      <c r="L56" s="60">
        <v>248.9</v>
      </c>
      <c r="M56" s="61">
        <v>31.55</v>
      </c>
    </row>
    <row r="57" spans="1:13" x14ac:dyDescent="0.2">
      <c r="A57" s="3">
        <v>50</v>
      </c>
      <c r="B57" s="59">
        <v>4.7499999999999999E-3</v>
      </c>
      <c r="C57" s="59">
        <v>4.738E-3</v>
      </c>
      <c r="D57" s="60">
        <v>93874.2</v>
      </c>
      <c r="E57" s="60">
        <v>444.8</v>
      </c>
      <c r="F57" s="61">
        <v>26.09</v>
      </c>
      <c r="G57" s="3" t="s">
        <v>12</v>
      </c>
      <c r="H57" s="3">
        <v>50</v>
      </c>
      <c r="I57" s="59">
        <v>3.0230000000000001E-3</v>
      </c>
      <c r="J57" s="59">
        <v>3.019E-3</v>
      </c>
      <c r="K57" s="60">
        <v>96273.3</v>
      </c>
      <c r="L57" s="60">
        <v>290.60000000000002</v>
      </c>
      <c r="M57" s="61">
        <v>30.63</v>
      </c>
    </row>
    <row r="58" spans="1:13" x14ac:dyDescent="0.2">
      <c r="A58" s="3">
        <v>51</v>
      </c>
      <c r="B58" s="59">
        <v>5.2810000000000001E-3</v>
      </c>
      <c r="C58" s="59">
        <v>5.267E-3</v>
      </c>
      <c r="D58" s="60">
        <v>93429.4</v>
      </c>
      <c r="E58" s="60">
        <v>492.1</v>
      </c>
      <c r="F58" s="61">
        <v>25.22</v>
      </c>
      <c r="G58" s="3" t="s">
        <v>12</v>
      </c>
      <c r="H58" s="3">
        <v>51</v>
      </c>
      <c r="I58" s="59">
        <v>3.3E-3</v>
      </c>
      <c r="J58" s="59">
        <v>3.2950000000000002E-3</v>
      </c>
      <c r="K58" s="60">
        <v>95982.6</v>
      </c>
      <c r="L58" s="60">
        <v>316.2</v>
      </c>
      <c r="M58" s="61">
        <v>29.73</v>
      </c>
    </row>
    <row r="59" spans="1:13" x14ac:dyDescent="0.2">
      <c r="A59" s="3">
        <v>52</v>
      </c>
      <c r="B59" s="59">
        <v>5.9059999999999998E-3</v>
      </c>
      <c r="C59" s="59">
        <v>5.8890000000000001E-3</v>
      </c>
      <c r="D59" s="60">
        <v>92937.3</v>
      </c>
      <c r="E59" s="60">
        <v>547.29999999999995</v>
      </c>
      <c r="F59" s="61">
        <v>24.35</v>
      </c>
      <c r="G59" s="3" t="s">
        <v>12</v>
      </c>
      <c r="H59" s="3">
        <v>52</v>
      </c>
      <c r="I59" s="59">
        <v>3.7429999999999998E-3</v>
      </c>
      <c r="J59" s="59">
        <v>3.7360000000000002E-3</v>
      </c>
      <c r="K59" s="60">
        <v>95666.4</v>
      </c>
      <c r="L59" s="60">
        <v>357.4</v>
      </c>
      <c r="M59" s="61">
        <v>28.82</v>
      </c>
    </row>
    <row r="60" spans="1:13" x14ac:dyDescent="0.2">
      <c r="A60" s="3">
        <v>53</v>
      </c>
      <c r="B60" s="59">
        <v>6.6319999999999999E-3</v>
      </c>
      <c r="C60" s="59">
        <v>6.6100000000000004E-3</v>
      </c>
      <c r="D60" s="60">
        <v>92390</v>
      </c>
      <c r="E60" s="60">
        <v>610.70000000000005</v>
      </c>
      <c r="F60" s="61">
        <v>23.49</v>
      </c>
      <c r="G60" s="3" t="s">
        <v>12</v>
      </c>
      <c r="H60" s="3">
        <v>53</v>
      </c>
      <c r="I60" s="59">
        <v>3.9370000000000004E-3</v>
      </c>
      <c r="J60" s="59">
        <v>3.9290000000000002E-3</v>
      </c>
      <c r="K60" s="60">
        <v>95309</v>
      </c>
      <c r="L60" s="60">
        <v>374.5</v>
      </c>
      <c r="M60" s="61">
        <v>27.93</v>
      </c>
    </row>
    <row r="61" spans="1:13" x14ac:dyDescent="0.2">
      <c r="A61" s="3">
        <v>54</v>
      </c>
      <c r="B61" s="59">
        <v>7.1679999999999999E-3</v>
      </c>
      <c r="C61" s="59">
        <v>7.1419999999999999E-3</v>
      </c>
      <c r="D61" s="60">
        <v>91779.3</v>
      </c>
      <c r="E61" s="60">
        <v>655.5</v>
      </c>
      <c r="F61" s="61">
        <v>22.64</v>
      </c>
      <c r="G61" s="3" t="s">
        <v>12</v>
      </c>
      <c r="H61" s="3">
        <v>54</v>
      </c>
      <c r="I61" s="59">
        <v>4.3059999999999999E-3</v>
      </c>
      <c r="J61" s="59">
        <v>4.2969999999999996E-3</v>
      </c>
      <c r="K61" s="60">
        <v>94934.5</v>
      </c>
      <c r="L61" s="60">
        <v>407.9</v>
      </c>
      <c r="M61" s="61">
        <v>27.04</v>
      </c>
    </row>
    <row r="62" spans="1:13" x14ac:dyDescent="0.2">
      <c r="A62" s="3">
        <v>55</v>
      </c>
      <c r="B62" s="59">
        <v>8.0389999999999993E-3</v>
      </c>
      <c r="C62" s="59">
        <v>8.0059999999999992E-3</v>
      </c>
      <c r="D62" s="60">
        <v>91123.7</v>
      </c>
      <c r="E62" s="60">
        <v>729.6</v>
      </c>
      <c r="F62" s="61">
        <v>21.8</v>
      </c>
      <c r="G62" s="3" t="s">
        <v>12</v>
      </c>
      <c r="H62" s="3">
        <v>55</v>
      </c>
      <c r="I62" s="59">
        <v>4.8009999999999997E-3</v>
      </c>
      <c r="J62" s="59">
        <v>4.7889999999999999E-3</v>
      </c>
      <c r="K62" s="60">
        <v>94526.6</v>
      </c>
      <c r="L62" s="60">
        <v>452.7</v>
      </c>
      <c r="M62" s="61">
        <v>26.15</v>
      </c>
    </row>
    <row r="63" spans="1:13" x14ac:dyDescent="0.2">
      <c r="A63" s="3">
        <v>56</v>
      </c>
      <c r="B63" s="59">
        <v>8.7930000000000005E-3</v>
      </c>
      <c r="C63" s="59">
        <v>8.7550000000000006E-3</v>
      </c>
      <c r="D63" s="60">
        <v>90394.2</v>
      </c>
      <c r="E63" s="60">
        <v>791.4</v>
      </c>
      <c r="F63" s="61">
        <v>20.97</v>
      </c>
      <c r="G63" s="3" t="s">
        <v>12</v>
      </c>
      <c r="H63" s="3">
        <v>56</v>
      </c>
      <c r="I63" s="59">
        <v>5.2719999999999998E-3</v>
      </c>
      <c r="J63" s="59">
        <v>5.2579999999999997E-3</v>
      </c>
      <c r="K63" s="60">
        <v>94073.9</v>
      </c>
      <c r="L63" s="60">
        <v>494.7</v>
      </c>
      <c r="M63" s="61">
        <v>25.27</v>
      </c>
    </row>
    <row r="64" spans="1:13" x14ac:dyDescent="0.2">
      <c r="A64" s="3">
        <v>57</v>
      </c>
      <c r="B64" s="59">
        <v>1.0144E-2</v>
      </c>
      <c r="C64" s="59">
        <v>1.0093E-2</v>
      </c>
      <c r="D64" s="60">
        <v>89602.8</v>
      </c>
      <c r="E64" s="60">
        <v>904.4</v>
      </c>
      <c r="F64" s="61">
        <v>20.149999999999999</v>
      </c>
      <c r="G64" s="3" t="s">
        <v>12</v>
      </c>
      <c r="H64" s="3">
        <v>57</v>
      </c>
      <c r="I64" s="59">
        <v>5.9620000000000003E-3</v>
      </c>
      <c r="J64" s="59">
        <v>5.9449999999999998E-3</v>
      </c>
      <c r="K64" s="60">
        <v>93579.199999999997</v>
      </c>
      <c r="L64" s="60">
        <v>556.29999999999995</v>
      </c>
      <c r="M64" s="61">
        <v>24.41</v>
      </c>
    </row>
    <row r="65" spans="1:13" x14ac:dyDescent="0.2">
      <c r="A65" s="3">
        <v>58</v>
      </c>
      <c r="B65" s="59">
        <v>1.1278E-2</v>
      </c>
      <c r="C65" s="59">
        <v>1.1214999999999999E-2</v>
      </c>
      <c r="D65" s="60">
        <v>88698.4</v>
      </c>
      <c r="E65" s="60">
        <v>994.8</v>
      </c>
      <c r="F65" s="61">
        <v>19.350000000000001</v>
      </c>
      <c r="G65" s="3" t="s">
        <v>12</v>
      </c>
      <c r="H65" s="3">
        <v>58</v>
      </c>
      <c r="I65" s="59">
        <v>6.6259999999999999E-3</v>
      </c>
      <c r="J65" s="59">
        <v>6.6049999999999998E-3</v>
      </c>
      <c r="K65" s="60">
        <v>93022.9</v>
      </c>
      <c r="L65" s="60">
        <v>614.4</v>
      </c>
      <c r="M65" s="61">
        <v>23.55</v>
      </c>
    </row>
    <row r="66" spans="1:13" x14ac:dyDescent="0.2">
      <c r="A66" s="3">
        <v>59</v>
      </c>
      <c r="B66" s="59">
        <v>1.2518E-2</v>
      </c>
      <c r="C66" s="59">
        <v>1.244E-2</v>
      </c>
      <c r="D66" s="60">
        <v>87703.7</v>
      </c>
      <c r="E66" s="60">
        <v>1091</v>
      </c>
      <c r="F66" s="61">
        <v>18.57</v>
      </c>
      <c r="G66" s="3" t="s">
        <v>12</v>
      </c>
      <c r="H66" s="3">
        <v>59</v>
      </c>
      <c r="I66" s="59">
        <v>7.4689999999999999E-3</v>
      </c>
      <c r="J66" s="59">
        <v>7.4409999999999997E-3</v>
      </c>
      <c r="K66" s="60">
        <v>92408.5</v>
      </c>
      <c r="L66" s="60">
        <v>687.6</v>
      </c>
      <c r="M66" s="61">
        <v>22.7</v>
      </c>
    </row>
    <row r="67" spans="1:13" x14ac:dyDescent="0.2">
      <c r="A67" s="3">
        <v>60</v>
      </c>
      <c r="B67" s="59">
        <v>1.4005999999999999E-2</v>
      </c>
      <c r="C67" s="59">
        <v>1.3908E-2</v>
      </c>
      <c r="D67" s="60">
        <v>86612.6</v>
      </c>
      <c r="E67" s="60">
        <v>1204.5999999999999</v>
      </c>
      <c r="F67" s="61">
        <v>17.79</v>
      </c>
      <c r="G67" s="3" t="s">
        <v>12</v>
      </c>
      <c r="H67" s="3">
        <v>60</v>
      </c>
      <c r="I67" s="59">
        <v>8.463E-3</v>
      </c>
      <c r="J67" s="59">
        <v>8.4279999999999997E-3</v>
      </c>
      <c r="K67" s="60">
        <v>91720.9</v>
      </c>
      <c r="L67" s="60">
        <v>773</v>
      </c>
      <c r="M67" s="61">
        <v>21.87</v>
      </c>
    </row>
    <row r="68" spans="1:13" x14ac:dyDescent="0.2">
      <c r="A68" s="3">
        <v>61</v>
      </c>
      <c r="B68" s="59">
        <v>1.5678000000000001E-2</v>
      </c>
      <c r="C68" s="59">
        <v>1.5556E-2</v>
      </c>
      <c r="D68" s="60">
        <v>85408</v>
      </c>
      <c r="E68" s="60">
        <v>1328.6</v>
      </c>
      <c r="F68" s="61">
        <v>17.04</v>
      </c>
      <c r="G68" s="3" t="s">
        <v>12</v>
      </c>
      <c r="H68" s="3">
        <v>61</v>
      </c>
      <c r="I68" s="59">
        <v>9.4160000000000008E-3</v>
      </c>
      <c r="J68" s="59">
        <v>9.3720000000000001E-3</v>
      </c>
      <c r="K68" s="60">
        <v>90947.9</v>
      </c>
      <c r="L68" s="60">
        <v>852.4</v>
      </c>
      <c r="M68" s="61">
        <v>21.05</v>
      </c>
    </row>
    <row r="69" spans="1:13" x14ac:dyDescent="0.2">
      <c r="A69" s="3">
        <v>62</v>
      </c>
      <c r="B69" s="59">
        <v>1.7471E-2</v>
      </c>
      <c r="C69" s="59">
        <v>1.7319999999999999E-2</v>
      </c>
      <c r="D69" s="60">
        <v>84079.4</v>
      </c>
      <c r="E69" s="60">
        <v>1456.2</v>
      </c>
      <c r="F69" s="61">
        <v>16.3</v>
      </c>
      <c r="G69" s="3" t="s">
        <v>12</v>
      </c>
      <c r="H69" s="3">
        <v>62</v>
      </c>
      <c r="I69" s="59">
        <v>1.0198E-2</v>
      </c>
      <c r="J69" s="59">
        <v>1.0146000000000001E-2</v>
      </c>
      <c r="K69" s="60">
        <v>90095.5</v>
      </c>
      <c r="L69" s="60">
        <v>914.1</v>
      </c>
      <c r="M69" s="61">
        <v>20.239999999999998</v>
      </c>
    </row>
    <row r="70" spans="1:13" x14ac:dyDescent="0.2">
      <c r="A70" s="3">
        <v>63</v>
      </c>
      <c r="B70" s="59">
        <v>1.9875E-2</v>
      </c>
      <c r="C70" s="59">
        <v>1.9678999999999999E-2</v>
      </c>
      <c r="D70" s="60">
        <v>82623.100000000006</v>
      </c>
      <c r="E70" s="60">
        <v>1626</v>
      </c>
      <c r="F70" s="61">
        <v>15.58</v>
      </c>
      <c r="G70" s="3" t="s">
        <v>12</v>
      </c>
      <c r="H70" s="3">
        <v>63</v>
      </c>
      <c r="I70" s="59">
        <v>1.1374E-2</v>
      </c>
      <c r="J70" s="59">
        <v>1.1309E-2</v>
      </c>
      <c r="K70" s="60">
        <v>89181.4</v>
      </c>
      <c r="L70" s="60">
        <v>1008.6</v>
      </c>
      <c r="M70" s="61">
        <v>19.45</v>
      </c>
    </row>
    <row r="71" spans="1:13" x14ac:dyDescent="0.2">
      <c r="A71" s="3">
        <v>64</v>
      </c>
      <c r="B71" s="59">
        <v>2.2322000000000002E-2</v>
      </c>
      <c r="C71" s="59">
        <v>2.2075999999999998E-2</v>
      </c>
      <c r="D71" s="60">
        <v>80997.100000000006</v>
      </c>
      <c r="E71" s="60">
        <v>1788.1</v>
      </c>
      <c r="F71" s="61">
        <v>14.88</v>
      </c>
      <c r="G71" s="3" t="s">
        <v>12</v>
      </c>
      <c r="H71" s="3">
        <v>64</v>
      </c>
      <c r="I71" s="59">
        <v>1.2515999999999999E-2</v>
      </c>
      <c r="J71" s="59">
        <v>1.2437999999999999E-2</v>
      </c>
      <c r="K71" s="60">
        <v>88172.9</v>
      </c>
      <c r="L71" s="60">
        <v>1096.7</v>
      </c>
      <c r="M71" s="61">
        <v>18.66</v>
      </c>
    </row>
    <row r="72" spans="1:13" x14ac:dyDescent="0.2">
      <c r="A72" s="3">
        <v>65</v>
      </c>
      <c r="B72" s="59">
        <v>2.4597000000000001E-2</v>
      </c>
      <c r="C72" s="59">
        <v>2.4298E-2</v>
      </c>
      <c r="D72" s="60">
        <v>79209</v>
      </c>
      <c r="E72" s="60">
        <v>1924.6</v>
      </c>
      <c r="F72" s="61">
        <v>14.21</v>
      </c>
      <c r="G72" s="3" t="s">
        <v>12</v>
      </c>
      <c r="H72" s="3">
        <v>65</v>
      </c>
      <c r="I72" s="59">
        <v>1.4366E-2</v>
      </c>
      <c r="J72" s="59">
        <v>1.4263E-2</v>
      </c>
      <c r="K72" s="60">
        <v>87076.2</v>
      </c>
      <c r="L72" s="60">
        <v>1242</v>
      </c>
      <c r="M72" s="61">
        <v>17.89</v>
      </c>
    </row>
    <row r="73" spans="1:13" x14ac:dyDescent="0.2">
      <c r="A73" s="3">
        <v>66</v>
      </c>
      <c r="B73" s="59">
        <v>2.7439000000000002E-2</v>
      </c>
      <c r="C73" s="59">
        <v>2.7067000000000001E-2</v>
      </c>
      <c r="D73" s="60">
        <v>77284.5</v>
      </c>
      <c r="E73" s="60">
        <v>2091.9</v>
      </c>
      <c r="F73" s="61">
        <v>13.55</v>
      </c>
      <c r="G73" s="3" t="s">
        <v>12</v>
      </c>
      <c r="H73" s="3">
        <v>66</v>
      </c>
      <c r="I73" s="59">
        <v>1.5469999999999999E-2</v>
      </c>
      <c r="J73" s="59">
        <v>1.5351E-2</v>
      </c>
      <c r="K73" s="60">
        <v>85834.2</v>
      </c>
      <c r="L73" s="60">
        <v>1317.7</v>
      </c>
      <c r="M73" s="61">
        <v>17.14</v>
      </c>
    </row>
    <row r="74" spans="1:13" x14ac:dyDescent="0.2">
      <c r="A74" s="3">
        <v>67</v>
      </c>
      <c r="B74" s="59">
        <v>3.0845999999999998E-2</v>
      </c>
      <c r="C74" s="59">
        <v>3.0377999999999999E-2</v>
      </c>
      <c r="D74" s="60">
        <v>75192.600000000006</v>
      </c>
      <c r="E74" s="60">
        <v>2284.1999999999998</v>
      </c>
      <c r="F74" s="61">
        <v>12.91</v>
      </c>
      <c r="G74" s="3" t="s">
        <v>12</v>
      </c>
      <c r="H74" s="3">
        <v>67</v>
      </c>
      <c r="I74" s="59">
        <v>1.7052999999999999E-2</v>
      </c>
      <c r="J74" s="59">
        <v>1.6909E-2</v>
      </c>
      <c r="K74" s="60">
        <v>84516.5</v>
      </c>
      <c r="L74" s="60">
        <v>1429.1</v>
      </c>
      <c r="M74" s="61">
        <v>16.399999999999999</v>
      </c>
    </row>
    <row r="75" spans="1:13" x14ac:dyDescent="0.2">
      <c r="A75" s="3">
        <v>68</v>
      </c>
      <c r="B75" s="59">
        <v>3.3446999999999998E-2</v>
      </c>
      <c r="C75" s="59">
        <v>3.2897000000000003E-2</v>
      </c>
      <c r="D75" s="60">
        <v>72908.399999999994</v>
      </c>
      <c r="E75" s="60">
        <v>2398.4</v>
      </c>
      <c r="F75" s="61">
        <v>12.3</v>
      </c>
      <c r="G75" s="3" t="s">
        <v>12</v>
      </c>
      <c r="H75" s="3">
        <v>68</v>
      </c>
      <c r="I75" s="59">
        <v>1.8908000000000001E-2</v>
      </c>
      <c r="J75" s="59">
        <v>1.8731000000000001E-2</v>
      </c>
      <c r="K75" s="60">
        <v>83087.399999999994</v>
      </c>
      <c r="L75" s="60">
        <v>1556.3</v>
      </c>
      <c r="M75" s="61">
        <v>15.68</v>
      </c>
    </row>
    <row r="76" spans="1:13" x14ac:dyDescent="0.2">
      <c r="A76" s="3">
        <v>69</v>
      </c>
      <c r="B76" s="59">
        <v>3.6997000000000002E-2</v>
      </c>
      <c r="C76" s="59">
        <v>3.6325000000000003E-2</v>
      </c>
      <c r="D76" s="60">
        <v>70509.899999999994</v>
      </c>
      <c r="E76" s="60">
        <v>2561.3000000000002</v>
      </c>
      <c r="F76" s="61">
        <v>11.7</v>
      </c>
      <c r="G76" s="3" t="s">
        <v>12</v>
      </c>
      <c r="H76" s="3">
        <v>69</v>
      </c>
      <c r="I76" s="59">
        <v>2.07E-2</v>
      </c>
      <c r="J76" s="59">
        <v>2.0487999999999999E-2</v>
      </c>
      <c r="K76" s="60">
        <v>81531.100000000006</v>
      </c>
      <c r="L76" s="60">
        <v>1670.4</v>
      </c>
      <c r="M76" s="61">
        <v>14.97</v>
      </c>
    </row>
    <row r="77" spans="1:13" x14ac:dyDescent="0.2">
      <c r="A77" s="3">
        <v>70</v>
      </c>
      <c r="B77" s="59">
        <v>4.0577000000000002E-2</v>
      </c>
      <c r="C77" s="59">
        <v>3.977E-2</v>
      </c>
      <c r="D77" s="60">
        <v>67948.600000000006</v>
      </c>
      <c r="E77" s="60">
        <v>2702.3</v>
      </c>
      <c r="F77" s="61">
        <v>11.12</v>
      </c>
      <c r="G77" s="3" t="s">
        <v>12</v>
      </c>
      <c r="H77" s="3">
        <v>70</v>
      </c>
      <c r="I77" s="59">
        <v>2.3066E-2</v>
      </c>
      <c r="J77" s="59">
        <v>2.2803E-2</v>
      </c>
      <c r="K77" s="60">
        <v>79860.7</v>
      </c>
      <c r="L77" s="60">
        <v>1821.1</v>
      </c>
      <c r="M77" s="61">
        <v>14.27</v>
      </c>
    </row>
    <row r="78" spans="1:13" x14ac:dyDescent="0.2">
      <c r="A78" s="3">
        <v>71</v>
      </c>
      <c r="B78" s="59">
        <v>4.437E-2</v>
      </c>
      <c r="C78" s="59">
        <v>4.3407000000000001E-2</v>
      </c>
      <c r="D78" s="60">
        <v>65246.3</v>
      </c>
      <c r="E78" s="60">
        <v>2832.1</v>
      </c>
      <c r="F78" s="61">
        <v>10.56</v>
      </c>
      <c r="G78" s="3" t="s">
        <v>12</v>
      </c>
      <c r="H78" s="3">
        <v>71</v>
      </c>
      <c r="I78" s="59">
        <v>2.4604000000000001E-2</v>
      </c>
      <c r="J78" s="59">
        <v>2.4305E-2</v>
      </c>
      <c r="K78" s="60">
        <v>78039.600000000006</v>
      </c>
      <c r="L78" s="60">
        <v>1896.8</v>
      </c>
      <c r="M78" s="61">
        <v>13.59</v>
      </c>
    </row>
    <row r="79" spans="1:13" x14ac:dyDescent="0.2">
      <c r="A79" s="3">
        <v>72</v>
      </c>
      <c r="B79" s="59">
        <v>4.8526E-2</v>
      </c>
      <c r="C79" s="59">
        <v>4.7377000000000002E-2</v>
      </c>
      <c r="D79" s="60">
        <v>62414.2</v>
      </c>
      <c r="E79" s="60">
        <v>2957</v>
      </c>
      <c r="F79" s="61">
        <v>10.02</v>
      </c>
      <c r="G79" s="3" t="s">
        <v>12</v>
      </c>
      <c r="H79" s="3">
        <v>72</v>
      </c>
      <c r="I79" s="59">
        <v>2.7699999999999999E-2</v>
      </c>
      <c r="J79" s="59">
        <v>2.7321000000000002E-2</v>
      </c>
      <c r="K79" s="60">
        <v>76142.899999999994</v>
      </c>
      <c r="L79" s="60">
        <v>2080.3000000000002</v>
      </c>
      <c r="M79" s="61">
        <v>12.92</v>
      </c>
    </row>
    <row r="80" spans="1:13" x14ac:dyDescent="0.2">
      <c r="A80" s="3">
        <v>73</v>
      </c>
      <c r="B80" s="59">
        <v>5.3124999999999999E-2</v>
      </c>
      <c r="C80" s="59">
        <v>5.1749999999999997E-2</v>
      </c>
      <c r="D80" s="60">
        <v>59457.2</v>
      </c>
      <c r="E80" s="60">
        <v>3076.9</v>
      </c>
      <c r="F80" s="61">
        <v>9.49</v>
      </c>
      <c r="G80" s="3" t="s">
        <v>12</v>
      </c>
      <c r="H80" s="3">
        <v>73</v>
      </c>
      <c r="I80" s="59">
        <v>3.0896E-2</v>
      </c>
      <c r="J80" s="59">
        <v>3.0426000000000002E-2</v>
      </c>
      <c r="K80" s="60">
        <v>74062.5</v>
      </c>
      <c r="L80" s="60">
        <v>2253.4</v>
      </c>
      <c r="M80" s="61">
        <v>12.27</v>
      </c>
    </row>
    <row r="81" spans="1:13" x14ac:dyDescent="0.2">
      <c r="A81" s="3">
        <v>74</v>
      </c>
      <c r="B81" s="59">
        <v>5.9855999999999999E-2</v>
      </c>
      <c r="C81" s="59">
        <v>5.8117000000000002E-2</v>
      </c>
      <c r="D81" s="60">
        <v>56380.3</v>
      </c>
      <c r="E81" s="60">
        <v>3276.7</v>
      </c>
      <c r="F81" s="61">
        <v>8.98</v>
      </c>
      <c r="G81" s="3" t="s">
        <v>12</v>
      </c>
      <c r="H81" s="3">
        <v>74</v>
      </c>
      <c r="I81" s="59">
        <v>3.4293999999999998E-2</v>
      </c>
      <c r="J81" s="59">
        <v>3.3716000000000003E-2</v>
      </c>
      <c r="K81" s="60">
        <v>71809.100000000006</v>
      </c>
      <c r="L81" s="60">
        <v>2421.1</v>
      </c>
      <c r="M81" s="61">
        <v>11.63</v>
      </c>
    </row>
    <row r="82" spans="1:13" x14ac:dyDescent="0.2">
      <c r="A82" s="3">
        <v>75</v>
      </c>
      <c r="B82" s="59">
        <v>6.3889000000000001E-2</v>
      </c>
      <c r="C82" s="59">
        <v>6.1911000000000001E-2</v>
      </c>
      <c r="D82" s="60">
        <v>53103.6</v>
      </c>
      <c r="E82" s="60">
        <v>3287.7</v>
      </c>
      <c r="F82" s="61">
        <v>8.51</v>
      </c>
      <c r="G82" s="3" t="s">
        <v>12</v>
      </c>
      <c r="H82" s="3">
        <v>75</v>
      </c>
      <c r="I82" s="59">
        <v>3.7044000000000001E-2</v>
      </c>
      <c r="J82" s="59">
        <v>3.637E-2</v>
      </c>
      <c r="K82" s="60">
        <v>69388</v>
      </c>
      <c r="L82" s="60">
        <v>2523.6</v>
      </c>
      <c r="M82" s="61">
        <v>11.02</v>
      </c>
    </row>
    <row r="83" spans="1:13" x14ac:dyDescent="0.2">
      <c r="A83" s="3">
        <v>76</v>
      </c>
      <c r="B83" s="59">
        <v>6.9996000000000003E-2</v>
      </c>
      <c r="C83" s="59">
        <v>6.7628999999999995E-2</v>
      </c>
      <c r="D83" s="60">
        <v>49815.9</v>
      </c>
      <c r="E83" s="60">
        <v>3369</v>
      </c>
      <c r="F83" s="61">
        <v>8.0399999999999991</v>
      </c>
      <c r="G83" s="3" t="s">
        <v>12</v>
      </c>
      <c r="H83" s="3">
        <v>76</v>
      </c>
      <c r="I83" s="59">
        <v>4.0932000000000003E-2</v>
      </c>
      <c r="J83" s="59">
        <v>4.0111000000000001E-2</v>
      </c>
      <c r="K83" s="60">
        <v>66864.399999999994</v>
      </c>
      <c r="L83" s="60">
        <v>2682</v>
      </c>
      <c r="M83" s="61">
        <v>10.42</v>
      </c>
    </row>
    <row r="84" spans="1:13" x14ac:dyDescent="0.2">
      <c r="A84" s="3">
        <v>77</v>
      </c>
      <c r="B84" s="59">
        <v>7.7349000000000001E-2</v>
      </c>
      <c r="C84" s="59">
        <v>7.4468999999999994E-2</v>
      </c>
      <c r="D84" s="60">
        <v>46446.9</v>
      </c>
      <c r="E84" s="60">
        <v>3458.8</v>
      </c>
      <c r="F84" s="61">
        <v>7.58</v>
      </c>
      <c r="G84" s="3" t="s">
        <v>12</v>
      </c>
      <c r="H84" s="3">
        <v>77</v>
      </c>
      <c r="I84" s="59">
        <v>4.5526999999999998E-2</v>
      </c>
      <c r="J84" s="59">
        <v>4.4513999999999998E-2</v>
      </c>
      <c r="K84" s="60">
        <v>64182.400000000001</v>
      </c>
      <c r="L84" s="60">
        <v>2857</v>
      </c>
      <c r="M84" s="61">
        <v>9.83</v>
      </c>
    </row>
    <row r="85" spans="1:13" x14ac:dyDescent="0.2">
      <c r="A85" s="3">
        <v>78</v>
      </c>
      <c r="B85" s="59">
        <v>8.4641999999999995E-2</v>
      </c>
      <c r="C85" s="59">
        <v>8.1204999999999999E-2</v>
      </c>
      <c r="D85" s="60">
        <v>42988</v>
      </c>
      <c r="E85" s="60">
        <v>3490.8</v>
      </c>
      <c r="F85" s="61">
        <v>7.15</v>
      </c>
      <c r="G85" s="3" t="s">
        <v>12</v>
      </c>
      <c r="H85" s="3">
        <v>78</v>
      </c>
      <c r="I85" s="59">
        <v>5.0116000000000001E-2</v>
      </c>
      <c r="J85" s="59">
        <v>4.8890999999999997E-2</v>
      </c>
      <c r="K85" s="60">
        <v>61325.4</v>
      </c>
      <c r="L85" s="60">
        <v>2998.2</v>
      </c>
      <c r="M85" s="61">
        <v>9.27</v>
      </c>
    </row>
    <row r="86" spans="1:13" x14ac:dyDescent="0.2">
      <c r="A86" s="3">
        <v>79</v>
      </c>
      <c r="B86" s="59">
        <v>9.2882999999999993E-2</v>
      </c>
      <c r="C86" s="59">
        <v>8.8761000000000007E-2</v>
      </c>
      <c r="D86" s="60">
        <v>39497.199999999997</v>
      </c>
      <c r="E86" s="60">
        <v>3505.8</v>
      </c>
      <c r="F86" s="61">
        <v>6.74</v>
      </c>
      <c r="G86" s="3" t="s">
        <v>12</v>
      </c>
      <c r="H86" s="3">
        <v>79</v>
      </c>
      <c r="I86" s="59">
        <v>5.5953000000000003E-2</v>
      </c>
      <c r="J86" s="59">
        <v>5.4429999999999999E-2</v>
      </c>
      <c r="K86" s="60">
        <v>58327.1</v>
      </c>
      <c r="L86" s="60">
        <v>3174.7</v>
      </c>
      <c r="M86" s="61">
        <v>8.7200000000000006</v>
      </c>
    </row>
    <row r="87" spans="1:13" x14ac:dyDescent="0.2">
      <c r="A87" s="3">
        <v>80</v>
      </c>
      <c r="B87" s="59">
        <v>0.10200099999999999</v>
      </c>
      <c r="C87" s="59">
        <v>9.7050999999999998E-2</v>
      </c>
      <c r="D87" s="60">
        <v>35991.4</v>
      </c>
      <c r="E87" s="60">
        <v>3493</v>
      </c>
      <c r="F87" s="61">
        <v>6.35</v>
      </c>
      <c r="G87" s="3" t="s">
        <v>12</v>
      </c>
      <c r="H87" s="3">
        <v>80</v>
      </c>
      <c r="I87" s="59">
        <v>6.2698000000000004E-2</v>
      </c>
      <c r="J87" s="59">
        <v>6.0791999999999999E-2</v>
      </c>
      <c r="K87" s="60">
        <v>55152.4</v>
      </c>
      <c r="L87" s="60">
        <v>3352.8</v>
      </c>
      <c r="M87" s="61">
        <v>8.19</v>
      </c>
    </row>
    <row r="88" spans="1:13" x14ac:dyDescent="0.2">
      <c r="A88" s="3">
        <v>81</v>
      </c>
      <c r="B88" s="59">
        <v>0.111045</v>
      </c>
      <c r="C88" s="59">
        <v>0.10520400000000001</v>
      </c>
      <c r="D88" s="60">
        <v>32498.400000000001</v>
      </c>
      <c r="E88" s="60">
        <v>3419</v>
      </c>
      <c r="F88" s="61">
        <v>5.98</v>
      </c>
      <c r="G88" s="3" t="s">
        <v>12</v>
      </c>
      <c r="H88" s="3">
        <v>81</v>
      </c>
      <c r="I88" s="59">
        <v>6.9536000000000001E-2</v>
      </c>
      <c r="J88" s="59">
        <v>6.7199999999999996E-2</v>
      </c>
      <c r="K88" s="60">
        <v>51799.6</v>
      </c>
      <c r="L88" s="60">
        <v>3480.9</v>
      </c>
      <c r="M88" s="61">
        <v>7.69</v>
      </c>
    </row>
    <row r="89" spans="1:13" x14ac:dyDescent="0.2">
      <c r="A89" s="3">
        <v>82</v>
      </c>
      <c r="B89" s="59">
        <v>0.12220399999999999</v>
      </c>
      <c r="C89" s="59">
        <v>0.11516700000000001</v>
      </c>
      <c r="D89" s="60">
        <v>29079.4</v>
      </c>
      <c r="E89" s="60">
        <v>3349</v>
      </c>
      <c r="F89" s="61">
        <v>5.62</v>
      </c>
      <c r="G89" s="3" t="s">
        <v>12</v>
      </c>
      <c r="H89" s="3">
        <v>82</v>
      </c>
      <c r="I89" s="59">
        <v>7.7272999999999994E-2</v>
      </c>
      <c r="J89" s="59">
        <v>7.4398000000000006E-2</v>
      </c>
      <c r="K89" s="60">
        <v>48318.7</v>
      </c>
      <c r="L89" s="60">
        <v>3594.8</v>
      </c>
      <c r="M89" s="61">
        <v>7.21</v>
      </c>
    </row>
    <row r="90" spans="1:13" x14ac:dyDescent="0.2">
      <c r="A90" s="3">
        <v>83</v>
      </c>
      <c r="B90" s="59">
        <v>0.13264699999999999</v>
      </c>
      <c r="C90" s="59">
        <v>0.12439600000000001</v>
      </c>
      <c r="D90" s="60">
        <v>25730.400000000001</v>
      </c>
      <c r="E90" s="60">
        <v>3200.8</v>
      </c>
      <c r="F90" s="61">
        <v>5.29</v>
      </c>
      <c r="G90" s="3" t="s">
        <v>12</v>
      </c>
      <c r="H90" s="3">
        <v>83</v>
      </c>
      <c r="I90" s="59">
        <v>8.5773000000000002E-2</v>
      </c>
      <c r="J90" s="59">
        <v>8.2246E-2</v>
      </c>
      <c r="K90" s="60">
        <v>44723.8</v>
      </c>
      <c r="L90" s="60">
        <v>3678.4</v>
      </c>
      <c r="M90" s="61">
        <v>6.75</v>
      </c>
    </row>
    <row r="91" spans="1:13" x14ac:dyDescent="0.2">
      <c r="A91" s="3">
        <v>84</v>
      </c>
      <c r="B91" s="59">
        <v>0.14735000000000001</v>
      </c>
      <c r="C91" s="59">
        <v>0.137239</v>
      </c>
      <c r="D91" s="60">
        <v>22529.7</v>
      </c>
      <c r="E91" s="60">
        <v>3091.9</v>
      </c>
      <c r="F91" s="61">
        <v>4.97</v>
      </c>
      <c r="G91" s="3" t="s">
        <v>12</v>
      </c>
      <c r="H91" s="3">
        <v>84</v>
      </c>
      <c r="I91" s="59">
        <v>9.5704999999999998E-2</v>
      </c>
      <c r="J91" s="59">
        <v>9.1335E-2</v>
      </c>
      <c r="K91" s="60">
        <v>41045.5</v>
      </c>
      <c r="L91" s="60">
        <v>3748.9</v>
      </c>
      <c r="M91" s="61">
        <v>6.31</v>
      </c>
    </row>
    <row r="92" spans="1:13" x14ac:dyDescent="0.2">
      <c r="A92" s="3">
        <v>85</v>
      </c>
      <c r="B92" s="59">
        <v>0.15826999999999999</v>
      </c>
      <c r="C92" s="59">
        <v>0.14666399999999999</v>
      </c>
      <c r="D92" s="60">
        <v>19437.7</v>
      </c>
      <c r="E92" s="60">
        <v>2850.8</v>
      </c>
      <c r="F92" s="61">
        <v>4.68</v>
      </c>
      <c r="G92" s="3" t="s">
        <v>12</v>
      </c>
      <c r="H92" s="3">
        <v>85</v>
      </c>
      <c r="I92" s="59">
        <v>0.106423</v>
      </c>
      <c r="J92" s="59">
        <v>0.101046</v>
      </c>
      <c r="K92" s="60">
        <v>37296.6</v>
      </c>
      <c r="L92" s="60">
        <v>3768.7</v>
      </c>
      <c r="M92" s="61">
        <v>5.89</v>
      </c>
    </row>
    <row r="93" spans="1:13" x14ac:dyDescent="0.2">
      <c r="A93" s="3">
        <v>86</v>
      </c>
      <c r="B93" s="59">
        <v>0.172404</v>
      </c>
      <c r="C93" s="59">
        <v>0.158722</v>
      </c>
      <c r="D93" s="60">
        <v>16586.900000000001</v>
      </c>
      <c r="E93" s="60">
        <v>2632.7</v>
      </c>
      <c r="F93" s="61">
        <v>4.3899999999999997</v>
      </c>
      <c r="G93" s="3" t="s">
        <v>12</v>
      </c>
      <c r="H93" s="3">
        <v>86</v>
      </c>
      <c r="I93" s="59">
        <v>0.118949</v>
      </c>
      <c r="J93" s="59">
        <v>0.112272</v>
      </c>
      <c r="K93" s="60">
        <v>33527.9</v>
      </c>
      <c r="L93" s="60">
        <v>3764.2</v>
      </c>
      <c r="M93" s="61">
        <v>5.5</v>
      </c>
    </row>
    <row r="94" spans="1:13" x14ac:dyDescent="0.2">
      <c r="A94" s="3">
        <v>87</v>
      </c>
      <c r="B94" s="59">
        <v>0.189193</v>
      </c>
      <c r="C94" s="59">
        <v>0.172843</v>
      </c>
      <c r="D94" s="60">
        <v>13954.2</v>
      </c>
      <c r="E94" s="60">
        <v>2411.9</v>
      </c>
      <c r="F94" s="61">
        <v>4.13</v>
      </c>
      <c r="G94" s="3" t="s">
        <v>12</v>
      </c>
      <c r="H94" s="3">
        <v>87</v>
      </c>
      <c r="I94" s="59">
        <v>0.13300600000000001</v>
      </c>
      <c r="J94" s="59">
        <v>0.124712</v>
      </c>
      <c r="K94" s="60">
        <v>29763.7</v>
      </c>
      <c r="L94" s="60">
        <v>3711.9</v>
      </c>
      <c r="M94" s="61">
        <v>5.13</v>
      </c>
    </row>
    <row r="95" spans="1:13" x14ac:dyDescent="0.2">
      <c r="A95" s="3">
        <v>88</v>
      </c>
      <c r="B95" s="59">
        <v>0.20358000000000001</v>
      </c>
      <c r="C95" s="59">
        <v>0.18477199999999999</v>
      </c>
      <c r="D95" s="60">
        <v>11542.3</v>
      </c>
      <c r="E95" s="60">
        <v>2132.6999999999998</v>
      </c>
      <c r="F95" s="61">
        <v>3.89</v>
      </c>
      <c r="G95" s="3" t="s">
        <v>12</v>
      </c>
      <c r="H95" s="3">
        <v>88</v>
      </c>
      <c r="I95" s="59">
        <v>0.14391799999999999</v>
      </c>
      <c r="J95" s="59">
        <v>0.13425699999999999</v>
      </c>
      <c r="K95" s="60">
        <v>26051.8</v>
      </c>
      <c r="L95" s="60">
        <v>3497.6</v>
      </c>
      <c r="M95" s="61">
        <v>4.79</v>
      </c>
    </row>
    <row r="96" spans="1:13" x14ac:dyDescent="0.2">
      <c r="A96" s="3">
        <v>89</v>
      </c>
      <c r="B96" s="59">
        <v>0.21998200000000001</v>
      </c>
      <c r="C96" s="59">
        <v>0.198183</v>
      </c>
      <c r="D96" s="60">
        <v>9409.6</v>
      </c>
      <c r="E96" s="60">
        <v>1864.8</v>
      </c>
      <c r="F96" s="61">
        <v>3.65</v>
      </c>
      <c r="G96" s="3" t="s">
        <v>12</v>
      </c>
      <c r="H96" s="3">
        <v>89</v>
      </c>
      <c r="I96" s="59">
        <v>0.160501</v>
      </c>
      <c r="J96" s="59">
        <v>0.14857699999999999</v>
      </c>
      <c r="K96" s="60">
        <v>22554.1</v>
      </c>
      <c r="L96" s="60">
        <v>3351</v>
      </c>
      <c r="M96" s="61">
        <v>4.46</v>
      </c>
    </row>
    <row r="97" spans="1:13" x14ac:dyDescent="0.2">
      <c r="A97" s="3">
        <v>90</v>
      </c>
      <c r="B97" s="59">
        <v>0.237708</v>
      </c>
      <c r="C97" s="59">
        <v>0.21245600000000001</v>
      </c>
      <c r="D97" s="60">
        <v>7544.8</v>
      </c>
      <c r="E97" s="60">
        <v>1602.9</v>
      </c>
      <c r="F97" s="61">
        <v>3.43</v>
      </c>
      <c r="G97" s="3" t="s">
        <v>12</v>
      </c>
      <c r="H97" s="3">
        <v>90</v>
      </c>
      <c r="I97" s="59">
        <v>0.179447</v>
      </c>
      <c r="J97" s="59">
        <v>0.16467200000000001</v>
      </c>
      <c r="K97" s="60">
        <v>19203.099999999999</v>
      </c>
      <c r="L97" s="60">
        <v>3162.2</v>
      </c>
      <c r="M97" s="61">
        <v>4.1500000000000004</v>
      </c>
    </row>
    <row r="98" spans="1:13" x14ac:dyDescent="0.2">
      <c r="A98" s="3">
        <v>91</v>
      </c>
      <c r="B98" s="59">
        <v>0.25115599999999999</v>
      </c>
      <c r="C98" s="59">
        <v>0.223135</v>
      </c>
      <c r="D98" s="60">
        <v>5941.9</v>
      </c>
      <c r="E98" s="60">
        <v>1325.8</v>
      </c>
      <c r="F98" s="61">
        <v>3.22</v>
      </c>
      <c r="G98" s="3" t="s">
        <v>12</v>
      </c>
      <c r="H98" s="3">
        <v>91</v>
      </c>
      <c r="I98" s="59">
        <v>0.19656999999999999</v>
      </c>
      <c r="J98" s="59">
        <v>0.178979</v>
      </c>
      <c r="K98" s="60">
        <v>16040.9</v>
      </c>
      <c r="L98" s="60">
        <v>2871</v>
      </c>
      <c r="M98" s="61">
        <v>3.87</v>
      </c>
    </row>
    <row r="99" spans="1:13" x14ac:dyDescent="0.2">
      <c r="A99" s="3">
        <v>92</v>
      </c>
      <c r="B99" s="59">
        <v>0.27707100000000001</v>
      </c>
      <c r="C99" s="59">
        <v>0.24335699999999999</v>
      </c>
      <c r="D99" s="60">
        <v>4616</v>
      </c>
      <c r="E99" s="60">
        <v>1123.3</v>
      </c>
      <c r="F99" s="61">
        <v>3.01</v>
      </c>
      <c r="G99" s="3" t="s">
        <v>12</v>
      </c>
      <c r="H99" s="3">
        <v>92</v>
      </c>
      <c r="I99" s="59">
        <v>0.218414</v>
      </c>
      <c r="J99" s="59">
        <v>0.19691</v>
      </c>
      <c r="K99" s="60">
        <v>13169.9</v>
      </c>
      <c r="L99" s="60">
        <v>2593.3000000000002</v>
      </c>
      <c r="M99" s="61">
        <v>3.6</v>
      </c>
    </row>
    <row r="100" spans="1:13" x14ac:dyDescent="0.2">
      <c r="A100" s="3">
        <v>93</v>
      </c>
      <c r="B100" s="59">
        <v>0.30699399999999999</v>
      </c>
      <c r="C100" s="59">
        <v>0.26614199999999999</v>
      </c>
      <c r="D100" s="60">
        <v>3492.7</v>
      </c>
      <c r="E100" s="60">
        <v>929.5</v>
      </c>
      <c r="F100" s="61">
        <v>2.81</v>
      </c>
      <c r="G100" s="3" t="s">
        <v>12</v>
      </c>
      <c r="H100" s="3">
        <v>93</v>
      </c>
      <c r="I100" s="59">
        <v>0.23929700000000001</v>
      </c>
      <c r="J100" s="59">
        <v>0.213725</v>
      </c>
      <c r="K100" s="60">
        <v>10576.6</v>
      </c>
      <c r="L100" s="60">
        <v>2260.5</v>
      </c>
      <c r="M100" s="61">
        <v>3.36</v>
      </c>
    </row>
    <row r="101" spans="1:13" x14ac:dyDescent="0.2">
      <c r="A101" s="3">
        <v>94</v>
      </c>
      <c r="B101" s="59">
        <v>0.33125399999999999</v>
      </c>
      <c r="C101" s="59">
        <v>0.28418500000000002</v>
      </c>
      <c r="D101" s="60">
        <v>2563.1</v>
      </c>
      <c r="E101" s="60">
        <v>728.4</v>
      </c>
      <c r="F101" s="61">
        <v>2.65</v>
      </c>
      <c r="G101" s="3" t="s">
        <v>12</v>
      </c>
      <c r="H101" s="3">
        <v>94</v>
      </c>
      <c r="I101" s="59">
        <v>0.26087100000000002</v>
      </c>
      <c r="J101" s="59">
        <v>0.23077</v>
      </c>
      <c r="K101" s="60">
        <v>8316.1</v>
      </c>
      <c r="L101" s="60">
        <v>1919.1</v>
      </c>
      <c r="M101" s="61">
        <v>3.14</v>
      </c>
    </row>
    <row r="102" spans="1:13" x14ac:dyDescent="0.2">
      <c r="A102" s="3">
        <v>95</v>
      </c>
      <c r="B102" s="59">
        <v>0.34788599999999997</v>
      </c>
      <c r="C102" s="59">
        <v>0.29633999999999999</v>
      </c>
      <c r="D102" s="60">
        <v>1834.7</v>
      </c>
      <c r="E102" s="60">
        <v>543.70000000000005</v>
      </c>
      <c r="F102" s="61">
        <v>2.5</v>
      </c>
      <c r="G102" s="3" t="s">
        <v>12</v>
      </c>
      <c r="H102" s="3">
        <v>95</v>
      </c>
      <c r="I102" s="59">
        <v>0.288773</v>
      </c>
      <c r="J102" s="59">
        <v>0.25233899999999998</v>
      </c>
      <c r="K102" s="60">
        <v>6397</v>
      </c>
      <c r="L102" s="60">
        <v>1614.2</v>
      </c>
      <c r="M102" s="61">
        <v>2.93</v>
      </c>
    </row>
    <row r="103" spans="1:13" x14ac:dyDescent="0.2">
      <c r="A103" s="3">
        <v>96</v>
      </c>
      <c r="B103" s="59">
        <v>0.380305</v>
      </c>
      <c r="C103" s="59">
        <v>0.31954300000000002</v>
      </c>
      <c r="D103" s="60">
        <v>1291</v>
      </c>
      <c r="E103" s="60">
        <v>412.5</v>
      </c>
      <c r="F103" s="61">
        <v>2.35</v>
      </c>
      <c r="G103" s="3" t="s">
        <v>12</v>
      </c>
      <c r="H103" s="3">
        <v>96</v>
      </c>
      <c r="I103" s="59">
        <v>0.31744</v>
      </c>
      <c r="J103" s="59">
        <v>0.27395799999999998</v>
      </c>
      <c r="K103" s="60">
        <v>4782.8</v>
      </c>
      <c r="L103" s="60">
        <v>1310.3</v>
      </c>
      <c r="M103" s="61">
        <v>2.75</v>
      </c>
    </row>
    <row r="104" spans="1:13" x14ac:dyDescent="0.2">
      <c r="A104" s="3">
        <v>97</v>
      </c>
      <c r="B104" s="59">
        <v>0.41067399999999998</v>
      </c>
      <c r="C104" s="59">
        <v>0.34071299999999999</v>
      </c>
      <c r="D104" s="60">
        <v>878.5</v>
      </c>
      <c r="E104" s="60">
        <v>299.3</v>
      </c>
      <c r="F104" s="61">
        <v>2.2200000000000002</v>
      </c>
      <c r="G104" s="3" t="s">
        <v>12</v>
      </c>
      <c r="H104" s="3">
        <v>97</v>
      </c>
      <c r="I104" s="59">
        <v>0.33885300000000002</v>
      </c>
      <c r="J104" s="59">
        <v>0.28976000000000002</v>
      </c>
      <c r="K104" s="60">
        <v>3472.5</v>
      </c>
      <c r="L104" s="60">
        <v>1006.2</v>
      </c>
      <c r="M104" s="61">
        <v>2.59</v>
      </c>
    </row>
    <row r="105" spans="1:13" x14ac:dyDescent="0.2">
      <c r="A105" s="3">
        <v>98</v>
      </c>
      <c r="B105" s="59">
        <v>0.42244399999999999</v>
      </c>
      <c r="C105" s="59">
        <v>0.348775</v>
      </c>
      <c r="D105" s="60">
        <v>579.20000000000005</v>
      </c>
      <c r="E105" s="60">
        <v>202</v>
      </c>
      <c r="F105" s="61">
        <v>2.1</v>
      </c>
      <c r="G105" s="3" t="s">
        <v>12</v>
      </c>
      <c r="H105" s="3">
        <v>98</v>
      </c>
      <c r="I105" s="59">
        <v>0.35616900000000001</v>
      </c>
      <c r="J105" s="59">
        <v>0.30232900000000001</v>
      </c>
      <c r="K105" s="60">
        <v>2466.3000000000002</v>
      </c>
      <c r="L105" s="60">
        <v>745.6</v>
      </c>
      <c r="M105" s="61">
        <v>2.4500000000000002</v>
      </c>
    </row>
    <row r="106" spans="1:13" x14ac:dyDescent="0.2">
      <c r="A106" s="3">
        <v>99</v>
      </c>
      <c r="B106" s="59">
        <v>0.48774299999999998</v>
      </c>
      <c r="C106" s="59">
        <v>0.39211699999999999</v>
      </c>
      <c r="D106" s="60">
        <v>377.2</v>
      </c>
      <c r="E106" s="60">
        <v>147.9</v>
      </c>
      <c r="F106" s="61">
        <v>1.96</v>
      </c>
      <c r="G106" s="3" t="s">
        <v>12</v>
      </c>
      <c r="H106" s="3">
        <v>99</v>
      </c>
      <c r="I106" s="59">
        <v>0.38796900000000001</v>
      </c>
      <c r="J106" s="59">
        <v>0.32493699999999998</v>
      </c>
      <c r="K106" s="60">
        <v>1720.7</v>
      </c>
      <c r="L106" s="60">
        <v>559.1</v>
      </c>
      <c r="M106" s="61">
        <v>2.29</v>
      </c>
    </row>
    <row r="107" spans="1:13" x14ac:dyDescent="0.2">
      <c r="A107" s="3">
        <v>100</v>
      </c>
      <c r="B107" s="3">
        <v>0.49858400000000003</v>
      </c>
      <c r="C107" s="3">
        <v>0.39909299999999998</v>
      </c>
      <c r="D107" s="3">
        <v>229.3</v>
      </c>
      <c r="E107" s="3">
        <v>91.5</v>
      </c>
      <c r="F107" s="3">
        <v>1.91</v>
      </c>
      <c r="G107" s="3" t="s">
        <v>12</v>
      </c>
      <c r="H107" s="3">
        <v>100</v>
      </c>
      <c r="I107" s="3">
        <v>0.42474099999999998</v>
      </c>
      <c r="J107" s="3">
        <v>0.35033900000000001</v>
      </c>
      <c r="K107" s="3">
        <v>1161.5999999999999</v>
      </c>
      <c r="L107" s="3">
        <v>406.9</v>
      </c>
      <c r="M107" s="3">
        <v>2.16</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21</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8.2100000000000003E-3</v>
      </c>
      <c r="C7" s="59">
        <v>8.1759999999999992E-3</v>
      </c>
      <c r="D7" s="60">
        <v>100000</v>
      </c>
      <c r="E7" s="60">
        <v>817.6</v>
      </c>
      <c r="F7" s="61">
        <v>73.16</v>
      </c>
      <c r="G7" s="3" t="s">
        <v>12</v>
      </c>
      <c r="H7" s="3">
        <v>0</v>
      </c>
      <c r="I7" s="59">
        <v>6.3229999999999996E-3</v>
      </c>
      <c r="J7" s="59">
        <v>6.3029999999999996E-3</v>
      </c>
      <c r="K7" s="60">
        <v>100000</v>
      </c>
      <c r="L7" s="60">
        <v>630.29999999999995</v>
      </c>
      <c r="M7" s="61">
        <v>78.7</v>
      </c>
    </row>
    <row r="8" spans="1:13" x14ac:dyDescent="0.2">
      <c r="A8" s="3">
        <v>1</v>
      </c>
      <c r="B8" s="59">
        <v>6.38E-4</v>
      </c>
      <c r="C8" s="59">
        <v>6.38E-4</v>
      </c>
      <c r="D8" s="60">
        <v>99182.399999999994</v>
      </c>
      <c r="E8" s="60">
        <v>63.3</v>
      </c>
      <c r="F8" s="61">
        <v>72.760000000000005</v>
      </c>
      <c r="G8" s="3" t="s">
        <v>12</v>
      </c>
      <c r="H8" s="3">
        <v>1</v>
      </c>
      <c r="I8" s="59">
        <v>5.6499999999999996E-4</v>
      </c>
      <c r="J8" s="59">
        <v>5.6400000000000005E-4</v>
      </c>
      <c r="K8" s="60">
        <v>99369.7</v>
      </c>
      <c r="L8" s="60">
        <v>56.1</v>
      </c>
      <c r="M8" s="61">
        <v>78.19</v>
      </c>
    </row>
    <row r="9" spans="1:13" x14ac:dyDescent="0.2">
      <c r="A9" s="3">
        <v>2</v>
      </c>
      <c r="B9" s="59">
        <v>3.8999999999999999E-4</v>
      </c>
      <c r="C9" s="59">
        <v>3.8999999999999999E-4</v>
      </c>
      <c r="D9" s="60">
        <v>99119.1</v>
      </c>
      <c r="E9" s="60">
        <v>38.700000000000003</v>
      </c>
      <c r="F9" s="61">
        <v>71.81</v>
      </c>
      <c r="G9" s="3" t="s">
        <v>12</v>
      </c>
      <c r="H9" s="3">
        <v>2</v>
      </c>
      <c r="I9" s="59">
        <v>3.1100000000000002E-4</v>
      </c>
      <c r="J9" s="59">
        <v>3.1100000000000002E-4</v>
      </c>
      <c r="K9" s="60">
        <v>99313.600000000006</v>
      </c>
      <c r="L9" s="60">
        <v>30.9</v>
      </c>
      <c r="M9" s="61">
        <v>77.239999999999995</v>
      </c>
    </row>
    <row r="10" spans="1:13" x14ac:dyDescent="0.2">
      <c r="A10" s="3">
        <v>3</v>
      </c>
      <c r="B10" s="59">
        <v>3.0800000000000001E-4</v>
      </c>
      <c r="C10" s="59">
        <v>3.0800000000000001E-4</v>
      </c>
      <c r="D10" s="60">
        <v>99080.4</v>
      </c>
      <c r="E10" s="60">
        <v>30.5</v>
      </c>
      <c r="F10" s="61">
        <v>70.83</v>
      </c>
      <c r="G10" s="3" t="s">
        <v>12</v>
      </c>
      <c r="H10" s="3">
        <v>3</v>
      </c>
      <c r="I10" s="59">
        <v>2.32E-4</v>
      </c>
      <c r="J10" s="59">
        <v>2.32E-4</v>
      </c>
      <c r="K10" s="60">
        <v>99282.7</v>
      </c>
      <c r="L10" s="60">
        <v>23.1</v>
      </c>
      <c r="M10" s="61">
        <v>76.260000000000005</v>
      </c>
    </row>
    <row r="11" spans="1:13" x14ac:dyDescent="0.2">
      <c r="A11" s="3">
        <v>4</v>
      </c>
      <c r="B11" s="59">
        <v>2.4499999999999999E-4</v>
      </c>
      <c r="C11" s="59">
        <v>2.4499999999999999E-4</v>
      </c>
      <c r="D11" s="60">
        <v>99049.8</v>
      </c>
      <c r="E11" s="60">
        <v>24.2</v>
      </c>
      <c r="F11" s="61">
        <v>69.86</v>
      </c>
      <c r="G11" s="3" t="s">
        <v>12</v>
      </c>
      <c r="H11" s="3">
        <v>4</v>
      </c>
      <c r="I11" s="59">
        <v>1.7799999999999999E-4</v>
      </c>
      <c r="J11" s="59">
        <v>1.7799999999999999E-4</v>
      </c>
      <c r="K11" s="60">
        <v>99259.6</v>
      </c>
      <c r="L11" s="60">
        <v>17.7</v>
      </c>
      <c r="M11" s="61">
        <v>75.28</v>
      </c>
    </row>
    <row r="12" spans="1:13" x14ac:dyDescent="0.2">
      <c r="A12" s="3">
        <v>5</v>
      </c>
      <c r="B12" s="59">
        <v>2.2900000000000001E-4</v>
      </c>
      <c r="C12" s="59">
        <v>2.2900000000000001E-4</v>
      </c>
      <c r="D12" s="60">
        <v>99025.600000000006</v>
      </c>
      <c r="E12" s="60">
        <v>22.7</v>
      </c>
      <c r="F12" s="61">
        <v>68.87</v>
      </c>
      <c r="G12" s="3" t="s">
        <v>12</v>
      </c>
      <c r="H12" s="3">
        <v>5</v>
      </c>
      <c r="I12" s="59">
        <v>1.47E-4</v>
      </c>
      <c r="J12" s="59">
        <v>1.47E-4</v>
      </c>
      <c r="K12" s="60">
        <v>99242</v>
      </c>
      <c r="L12" s="60">
        <v>14.6</v>
      </c>
      <c r="M12" s="61">
        <v>74.290000000000006</v>
      </c>
    </row>
    <row r="13" spans="1:13" x14ac:dyDescent="0.2">
      <c r="A13" s="3">
        <v>6</v>
      </c>
      <c r="B13" s="59">
        <v>2.1000000000000001E-4</v>
      </c>
      <c r="C13" s="59">
        <v>2.1000000000000001E-4</v>
      </c>
      <c r="D13" s="60">
        <v>99002.9</v>
      </c>
      <c r="E13" s="60">
        <v>20.8</v>
      </c>
      <c r="F13" s="61">
        <v>67.89</v>
      </c>
      <c r="G13" s="3" t="s">
        <v>12</v>
      </c>
      <c r="H13" s="3">
        <v>6</v>
      </c>
      <c r="I13" s="59">
        <v>1.56E-4</v>
      </c>
      <c r="J13" s="59">
        <v>1.56E-4</v>
      </c>
      <c r="K13" s="60">
        <v>99227.4</v>
      </c>
      <c r="L13" s="60">
        <v>15.5</v>
      </c>
      <c r="M13" s="61">
        <v>73.3</v>
      </c>
    </row>
    <row r="14" spans="1:13" x14ac:dyDescent="0.2">
      <c r="A14" s="3">
        <v>7</v>
      </c>
      <c r="B14" s="59">
        <v>1.8799999999999999E-4</v>
      </c>
      <c r="C14" s="59">
        <v>1.8799999999999999E-4</v>
      </c>
      <c r="D14" s="60">
        <v>98982.1</v>
      </c>
      <c r="E14" s="60">
        <v>18.600000000000001</v>
      </c>
      <c r="F14" s="61">
        <v>66.900000000000006</v>
      </c>
      <c r="G14" s="3" t="s">
        <v>12</v>
      </c>
      <c r="H14" s="3">
        <v>7</v>
      </c>
      <c r="I14" s="59">
        <v>1.4100000000000001E-4</v>
      </c>
      <c r="J14" s="59">
        <v>1.4100000000000001E-4</v>
      </c>
      <c r="K14" s="60">
        <v>99211.9</v>
      </c>
      <c r="L14" s="60">
        <v>13.9</v>
      </c>
      <c r="M14" s="61">
        <v>72.31</v>
      </c>
    </row>
    <row r="15" spans="1:13" x14ac:dyDescent="0.2">
      <c r="A15" s="3">
        <v>8</v>
      </c>
      <c r="B15" s="59">
        <v>1.8599999999999999E-4</v>
      </c>
      <c r="C15" s="59">
        <v>1.8599999999999999E-4</v>
      </c>
      <c r="D15" s="60">
        <v>98963.5</v>
      </c>
      <c r="E15" s="60">
        <v>18.399999999999999</v>
      </c>
      <c r="F15" s="61">
        <v>65.91</v>
      </c>
      <c r="G15" s="3" t="s">
        <v>12</v>
      </c>
      <c r="H15" s="3">
        <v>8</v>
      </c>
      <c r="I15" s="59">
        <v>1.37E-4</v>
      </c>
      <c r="J15" s="59">
        <v>1.37E-4</v>
      </c>
      <c r="K15" s="60">
        <v>99197.9</v>
      </c>
      <c r="L15" s="60">
        <v>13.5</v>
      </c>
      <c r="M15" s="61">
        <v>71.319999999999993</v>
      </c>
    </row>
    <row r="16" spans="1:13" x14ac:dyDescent="0.2">
      <c r="A16" s="3">
        <v>9</v>
      </c>
      <c r="B16" s="59">
        <v>1.8000000000000001E-4</v>
      </c>
      <c r="C16" s="59">
        <v>1.8000000000000001E-4</v>
      </c>
      <c r="D16" s="60">
        <v>98945.1</v>
      </c>
      <c r="E16" s="60">
        <v>17.8</v>
      </c>
      <c r="F16" s="61">
        <v>64.930000000000007</v>
      </c>
      <c r="G16" s="3" t="s">
        <v>12</v>
      </c>
      <c r="H16" s="3">
        <v>9</v>
      </c>
      <c r="I16" s="59">
        <v>1.44E-4</v>
      </c>
      <c r="J16" s="59">
        <v>1.44E-4</v>
      </c>
      <c r="K16" s="60">
        <v>99184.4</v>
      </c>
      <c r="L16" s="60">
        <v>14.3</v>
      </c>
      <c r="M16" s="61">
        <v>70.33</v>
      </c>
    </row>
    <row r="17" spans="1:13" x14ac:dyDescent="0.2">
      <c r="A17" s="3">
        <v>10</v>
      </c>
      <c r="B17" s="59">
        <v>1.8100000000000001E-4</v>
      </c>
      <c r="C17" s="59">
        <v>1.8000000000000001E-4</v>
      </c>
      <c r="D17" s="60">
        <v>98927.3</v>
      </c>
      <c r="E17" s="60">
        <v>17.899999999999999</v>
      </c>
      <c r="F17" s="61">
        <v>63.94</v>
      </c>
      <c r="G17" s="3" t="s">
        <v>12</v>
      </c>
      <c r="H17" s="3">
        <v>10</v>
      </c>
      <c r="I17" s="59">
        <v>1.2400000000000001E-4</v>
      </c>
      <c r="J17" s="59">
        <v>1.2400000000000001E-4</v>
      </c>
      <c r="K17" s="60">
        <v>99170.1</v>
      </c>
      <c r="L17" s="60">
        <v>12.3</v>
      </c>
      <c r="M17" s="61">
        <v>69.34</v>
      </c>
    </row>
    <row r="18" spans="1:13" x14ac:dyDescent="0.2">
      <c r="A18" s="3">
        <v>11</v>
      </c>
      <c r="B18" s="59">
        <v>1.8599999999999999E-4</v>
      </c>
      <c r="C18" s="59">
        <v>1.8599999999999999E-4</v>
      </c>
      <c r="D18" s="60">
        <v>98909.5</v>
      </c>
      <c r="E18" s="60">
        <v>18.399999999999999</v>
      </c>
      <c r="F18" s="61">
        <v>62.95</v>
      </c>
      <c r="G18" s="3" t="s">
        <v>12</v>
      </c>
      <c r="H18" s="3">
        <v>11</v>
      </c>
      <c r="I18" s="59">
        <v>1.37E-4</v>
      </c>
      <c r="J18" s="59">
        <v>1.37E-4</v>
      </c>
      <c r="K18" s="60">
        <v>99157.7</v>
      </c>
      <c r="L18" s="60">
        <v>13.6</v>
      </c>
      <c r="M18" s="61">
        <v>68.349999999999994</v>
      </c>
    </row>
    <row r="19" spans="1:13" x14ac:dyDescent="0.2">
      <c r="A19" s="3">
        <v>12</v>
      </c>
      <c r="B19" s="59">
        <v>1.9799999999999999E-4</v>
      </c>
      <c r="C19" s="59">
        <v>1.9799999999999999E-4</v>
      </c>
      <c r="D19" s="60">
        <v>98891</v>
      </c>
      <c r="E19" s="60">
        <v>19.600000000000001</v>
      </c>
      <c r="F19" s="61">
        <v>61.96</v>
      </c>
      <c r="G19" s="3" t="s">
        <v>12</v>
      </c>
      <c r="H19" s="3">
        <v>12</v>
      </c>
      <c r="I19" s="59">
        <v>1.45E-4</v>
      </c>
      <c r="J19" s="59">
        <v>1.45E-4</v>
      </c>
      <c r="K19" s="60">
        <v>99144.2</v>
      </c>
      <c r="L19" s="60">
        <v>14.4</v>
      </c>
      <c r="M19" s="61">
        <v>67.36</v>
      </c>
    </row>
    <row r="20" spans="1:13" x14ac:dyDescent="0.2">
      <c r="A20" s="3">
        <v>13</v>
      </c>
      <c r="B20" s="59">
        <v>2.5500000000000002E-4</v>
      </c>
      <c r="C20" s="59">
        <v>2.5500000000000002E-4</v>
      </c>
      <c r="D20" s="60">
        <v>98871.5</v>
      </c>
      <c r="E20" s="60">
        <v>25.2</v>
      </c>
      <c r="F20" s="61">
        <v>60.97</v>
      </c>
      <c r="G20" s="3" t="s">
        <v>12</v>
      </c>
      <c r="H20" s="3">
        <v>13</v>
      </c>
      <c r="I20" s="59">
        <v>1.3799999999999999E-4</v>
      </c>
      <c r="J20" s="59">
        <v>1.3799999999999999E-4</v>
      </c>
      <c r="K20" s="60">
        <v>99129.8</v>
      </c>
      <c r="L20" s="60">
        <v>13.6</v>
      </c>
      <c r="M20" s="61">
        <v>66.37</v>
      </c>
    </row>
    <row r="21" spans="1:13" x14ac:dyDescent="0.2">
      <c r="A21" s="3">
        <v>14</v>
      </c>
      <c r="B21" s="59">
        <v>2.9700000000000001E-4</v>
      </c>
      <c r="C21" s="59">
        <v>2.9700000000000001E-4</v>
      </c>
      <c r="D21" s="60">
        <v>98846.3</v>
      </c>
      <c r="E21" s="60">
        <v>29.4</v>
      </c>
      <c r="F21" s="61">
        <v>59.99</v>
      </c>
      <c r="G21" s="3" t="s">
        <v>12</v>
      </c>
      <c r="H21" s="3">
        <v>14</v>
      </c>
      <c r="I21" s="59">
        <v>2.0900000000000001E-4</v>
      </c>
      <c r="J21" s="59">
        <v>2.0900000000000001E-4</v>
      </c>
      <c r="K21" s="60">
        <v>99116.1</v>
      </c>
      <c r="L21" s="60">
        <v>20.8</v>
      </c>
      <c r="M21" s="61">
        <v>65.38</v>
      </c>
    </row>
    <row r="22" spans="1:13" x14ac:dyDescent="0.2">
      <c r="A22" s="3">
        <v>15</v>
      </c>
      <c r="B22" s="59">
        <v>4.1399999999999998E-4</v>
      </c>
      <c r="C22" s="59">
        <v>4.1399999999999998E-4</v>
      </c>
      <c r="D22" s="60">
        <v>98816.9</v>
      </c>
      <c r="E22" s="60">
        <v>40.9</v>
      </c>
      <c r="F22" s="61">
        <v>59.01</v>
      </c>
      <c r="G22" s="3" t="s">
        <v>12</v>
      </c>
      <c r="H22" s="3">
        <v>15</v>
      </c>
      <c r="I22" s="59">
        <v>2.0799999999999999E-4</v>
      </c>
      <c r="J22" s="59">
        <v>2.0799999999999999E-4</v>
      </c>
      <c r="K22" s="60">
        <v>99095.4</v>
      </c>
      <c r="L22" s="60">
        <v>20.6</v>
      </c>
      <c r="M22" s="61">
        <v>64.39</v>
      </c>
    </row>
    <row r="23" spans="1:13" x14ac:dyDescent="0.2">
      <c r="A23" s="3">
        <v>16</v>
      </c>
      <c r="B23" s="59">
        <v>5.3799999999999996E-4</v>
      </c>
      <c r="C23" s="59">
        <v>5.3700000000000004E-4</v>
      </c>
      <c r="D23" s="60">
        <v>98776</v>
      </c>
      <c r="E23" s="60">
        <v>53.1</v>
      </c>
      <c r="F23" s="61">
        <v>58.03</v>
      </c>
      <c r="G23" s="3" t="s">
        <v>12</v>
      </c>
      <c r="H23" s="3">
        <v>16</v>
      </c>
      <c r="I23" s="59">
        <v>2.5999999999999998E-4</v>
      </c>
      <c r="J23" s="59">
        <v>2.5999999999999998E-4</v>
      </c>
      <c r="K23" s="60">
        <v>99074.8</v>
      </c>
      <c r="L23" s="60">
        <v>25.7</v>
      </c>
      <c r="M23" s="61">
        <v>63.41</v>
      </c>
    </row>
    <row r="24" spans="1:13" x14ac:dyDescent="0.2">
      <c r="A24" s="3">
        <v>17</v>
      </c>
      <c r="B24" s="59">
        <v>7.7200000000000001E-4</v>
      </c>
      <c r="C24" s="59">
        <v>7.7099999999999998E-4</v>
      </c>
      <c r="D24" s="60">
        <v>98723</v>
      </c>
      <c r="E24" s="60">
        <v>76.2</v>
      </c>
      <c r="F24" s="61">
        <v>57.06</v>
      </c>
      <c r="G24" s="3" t="s">
        <v>12</v>
      </c>
      <c r="H24" s="3">
        <v>17</v>
      </c>
      <c r="I24" s="59">
        <v>3.2299999999999999E-4</v>
      </c>
      <c r="J24" s="59">
        <v>3.2200000000000002E-4</v>
      </c>
      <c r="K24" s="60">
        <v>99049.1</v>
      </c>
      <c r="L24" s="60">
        <v>31.9</v>
      </c>
      <c r="M24" s="61">
        <v>62.42</v>
      </c>
    </row>
    <row r="25" spans="1:13" x14ac:dyDescent="0.2">
      <c r="A25" s="3">
        <v>18</v>
      </c>
      <c r="B25" s="59">
        <v>8.9999999999999998E-4</v>
      </c>
      <c r="C25" s="59">
        <v>8.9899999999999995E-4</v>
      </c>
      <c r="D25" s="60">
        <v>98646.8</v>
      </c>
      <c r="E25" s="60">
        <v>88.7</v>
      </c>
      <c r="F25" s="61">
        <v>56.11</v>
      </c>
      <c r="G25" s="3" t="s">
        <v>12</v>
      </c>
      <c r="H25" s="3">
        <v>18</v>
      </c>
      <c r="I25" s="59">
        <v>3.01E-4</v>
      </c>
      <c r="J25" s="59">
        <v>3.01E-4</v>
      </c>
      <c r="K25" s="60">
        <v>99017.1</v>
      </c>
      <c r="L25" s="60">
        <v>29.8</v>
      </c>
      <c r="M25" s="61">
        <v>61.44</v>
      </c>
    </row>
    <row r="26" spans="1:13" x14ac:dyDescent="0.2">
      <c r="A26" s="3">
        <v>19</v>
      </c>
      <c r="B26" s="59">
        <v>8.6799999999999996E-4</v>
      </c>
      <c r="C26" s="59">
        <v>8.6700000000000004E-4</v>
      </c>
      <c r="D26" s="60">
        <v>98558.1</v>
      </c>
      <c r="E26" s="60">
        <v>85.5</v>
      </c>
      <c r="F26" s="61">
        <v>55.16</v>
      </c>
      <c r="G26" s="3" t="s">
        <v>12</v>
      </c>
      <c r="H26" s="3">
        <v>19</v>
      </c>
      <c r="I26" s="59">
        <v>3.28E-4</v>
      </c>
      <c r="J26" s="59">
        <v>3.2699999999999998E-4</v>
      </c>
      <c r="K26" s="60">
        <v>98987.3</v>
      </c>
      <c r="L26" s="60">
        <v>32.4</v>
      </c>
      <c r="M26" s="61">
        <v>60.46</v>
      </c>
    </row>
    <row r="27" spans="1:13" x14ac:dyDescent="0.2">
      <c r="A27" s="3">
        <v>20</v>
      </c>
      <c r="B27" s="59">
        <v>8.9400000000000005E-4</v>
      </c>
      <c r="C27" s="59">
        <v>8.9400000000000005E-4</v>
      </c>
      <c r="D27" s="60">
        <v>98472.6</v>
      </c>
      <c r="E27" s="60">
        <v>88</v>
      </c>
      <c r="F27" s="61">
        <v>54.2</v>
      </c>
      <c r="G27" s="3" t="s">
        <v>12</v>
      </c>
      <c r="H27" s="3">
        <v>20</v>
      </c>
      <c r="I27" s="59">
        <v>3.0699999999999998E-4</v>
      </c>
      <c r="J27" s="59">
        <v>3.0699999999999998E-4</v>
      </c>
      <c r="K27" s="60">
        <v>98954.9</v>
      </c>
      <c r="L27" s="60">
        <v>30.4</v>
      </c>
      <c r="M27" s="61">
        <v>59.48</v>
      </c>
    </row>
    <row r="28" spans="1:13" x14ac:dyDescent="0.2">
      <c r="A28" s="3">
        <v>21</v>
      </c>
      <c r="B28" s="59">
        <v>9.1500000000000001E-4</v>
      </c>
      <c r="C28" s="59">
        <v>9.1399999999999999E-4</v>
      </c>
      <c r="D28" s="60">
        <v>98384.6</v>
      </c>
      <c r="E28" s="60">
        <v>89.9</v>
      </c>
      <c r="F28" s="61">
        <v>53.25</v>
      </c>
      <c r="G28" s="3" t="s">
        <v>12</v>
      </c>
      <c r="H28" s="3">
        <v>21</v>
      </c>
      <c r="I28" s="59">
        <v>3.2499999999999999E-4</v>
      </c>
      <c r="J28" s="59">
        <v>3.2499999999999999E-4</v>
      </c>
      <c r="K28" s="60">
        <v>98924.5</v>
      </c>
      <c r="L28" s="60">
        <v>32.200000000000003</v>
      </c>
      <c r="M28" s="61">
        <v>58.5</v>
      </c>
    </row>
    <row r="29" spans="1:13" x14ac:dyDescent="0.2">
      <c r="A29" s="3">
        <v>22</v>
      </c>
      <c r="B29" s="59">
        <v>9.3300000000000002E-4</v>
      </c>
      <c r="C29" s="59">
        <v>9.3300000000000002E-4</v>
      </c>
      <c r="D29" s="60">
        <v>98294.7</v>
      </c>
      <c r="E29" s="60">
        <v>91.7</v>
      </c>
      <c r="F29" s="61">
        <v>52.3</v>
      </c>
      <c r="G29" s="3" t="s">
        <v>12</v>
      </c>
      <c r="H29" s="3">
        <v>22</v>
      </c>
      <c r="I29" s="59">
        <v>3.2499999999999999E-4</v>
      </c>
      <c r="J29" s="59">
        <v>3.2499999999999999E-4</v>
      </c>
      <c r="K29" s="60">
        <v>98892.3</v>
      </c>
      <c r="L29" s="60">
        <v>32.1</v>
      </c>
      <c r="M29" s="61">
        <v>57.52</v>
      </c>
    </row>
    <row r="30" spans="1:13" x14ac:dyDescent="0.2">
      <c r="A30" s="3">
        <v>23</v>
      </c>
      <c r="B30" s="59">
        <v>9.4600000000000001E-4</v>
      </c>
      <c r="C30" s="59">
        <v>9.4499999999999998E-4</v>
      </c>
      <c r="D30" s="60">
        <v>98203</v>
      </c>
      <c r="E30" s="60">
        <v>92.8</v>
      </c>
      <c r="F30" s="61">
        <v>51.35</v>
      </c>
      <c r="G30" s="3" t="s">
        <v>12</v>
      </c>
      <c r="H30" s="3">
        <v>23</v>
      </c>
      <c r="I30" s="59">
        <v>3.2600000000000001E-4</v>
      </c>
      <c r="J30" s="59">
        <v>3.2600000000000001E-4</v>
      </c>
      <c r="K30" s="60">
        <v>98860.2</v>
      </c>
      <c r="L30" s="60">
        <v>32.200000000000003</v>
      </c>
      <c r="M30" s="61">
        <v>56.54</v>
      </c>
    </row>
    <row r="31" spans="1:13" x14ac:dyDescent="0.2">
      <c r="A31" s="3">
        <v>24</v>
      </c>
      <c r="B31" s="59">
        <v>9.1200000000000005E-4</v>
      </c>
      <c r="C31" s="59">
        <v>9.1200000000000005E-4</v>
      </c>
      <c r="D31" s="60">
        <v>98110.2</v>
      </c>
      <c r="E31" s="60">
        <v>89.5</v>
      </c>
      <c r="F31" s="61">
        <v>50.4</v>
      </c>
      <c r="G31" s="3" t="s">
        <v>12</v>
      </c>
      <c r="H31" s="3">
        <v>24</v>
      </c>
      <c r="I31" s="59">
        <v>3.3700000000000001E-4</v>
      </c>
      <c r="J31" s="59">
        <v>3.3700000000000001E-4</v>
      </c>
      <c r="K31" s="60">
        <v>98828</v>
      </c>
      <c r="L31" s="60">
        <v>33.299999999999997</v>
      </c>
      <c r="M31" s="61">
        <v>55.56</v>
      </c>
    </row>
    <row r="32" spans="1:13" x14ac:dyDescent="0.2">
      <c r="A32" s="3">
        <v>25</v>
      </c>
      <c r="B32" s="59">
        <v>8.9599999999999999E-4</v>
      </c>
      <c r="C32" s="59">
        <v>8.9599999999999999E-4</v>
      </c>
      <c r="D32" s="60">
        <v>98020.7</v>
      </c>
      <c r="E32" s="60">
        <v>87.8</v>
      </c>
      <c r="F32" s="61">
        <v>49.44</v>
      </c>
      <c r="G32" s="3" t="s">
        <v>12</v>
      </c>
      <c r="H32" s="3">
        <v>25</v>
      </c>
      <c r="I32" s="59">
        <v>3.3799999999999998E-4</v>
      </c>
      <c r="J32" s="59">
        <v>3.3799999999999998E-4</v>
      </c>
      <c r="K32" s="60">
        <v>98794.7</v>
      </c>
      <c r="L32" s="60">
        <v>33.4</v>
      </c>
      <c r="M32" s="61">
        <v>54.57</v>
      </c>
    </row>
    <row r="33" spans="1:13" x14ac:dyDescent="0.2">
      <c r="A33" s="3">
        <v>26</v>
      </c>
      <c r="B33" s="59">
        <v>9.4899999999999997E-4</v>
      </c>
      <c r="C33" s="59">
        <v>9.4799999999999995E-4</v>
      </c>
      <c r="D33" s="60">
        <v>97932.9</v>
      </c>
      <c r="E33" s="60">
        <v>92.9</v>
      </c>
      <c r="F33" s="61">
        <v>48.49</v>
      </c>
      <c r="G33" s="3" t="s">
        <v>12</v>
      </c>
      <c r="H33" s="3">
        <v>26</v>
      </c>
      <c r="I33" s="59">
        <v>3.5599999999999998E-4</v>
      </c>
      <c r="J33" s="59">
        <v>3.5599999999999998E-4</v>
      </c>
      <c r="K33" s="60">
        <v>98761.3</v>
      </c>
      <c r="L33" s="60">
        <v>35.1</v>
      </c>
      <c r="M33" s="61">
        <v>53.59</v>
      </c>
    </row>
    <row r="34" spans="1:13" x14ac:dyDescent="0.2">
      <c r="A34" s="3">
        <v>27</v>
      </c>
      <c r="B34" s="59">
        <v>9.0700000000000004E-4</v>
      </c>
      <c r="C34" s="59">
        <v>9.0700000000000004E-4</v>
      </c>
      <c r="D34" s="60">
        <v>97840.1</v>
      </c>
      <c r="E34" s="60">
        <v>88.7</v>
      </c>
      <c r="F34" s="61">
        <v>47.53</v>
      </c>
      <c r="G34" s="3" t="s">
        <v>12</v>
      </c>
      <c r="H34" s="3">
        <v>27</v>
      </c>
      <c r="I34" s="59">
        <v>3.7399999999999998E-4</v>
      </c>
      <c r="J34" s="59">
        <v>3.7300000000000001E-4</v>
      </c>
      <c r="K34" s="60">
        <v>98726.2</v>
      </c>
      <c r="L34" s="60">
        <v>36.9</v>
      </c>
      <c r="M34" s="61">
        <v>52.61</v>
      </c>
    </row>
    <row r="35" spans="1:13" x14ac:dyDescent="0.2">
      <c r="A35" s="3">
        <v>28</v>
      </c>
      <c r="B35" s="59">
        <v>9.2500000000000004E-4</v>
      </c>
      <c r="C35" s="59">
        <v>9.2400000000000002E-4</v>
      </c>
      <c r="D35" s="60">
        <v>97751.4</v>
      </c>
      <c r="E35" s="60">
        <v>90.4</v>
      </c>
      <c r="F35" s="61">
        <v>46.57</v>
      </c>
      <c r="G35" s="3" t="s">
        <v>12</v>
      </c>
      <c r="H35" s="3">
        <v>28</v>
      </c>
      <c r="I35" s="59">
        <v>4.0999999999999999E-4</v>
      </c>
      <c r="J35" s="59">
        <v>4.0999999999999999E-4</v>
      </c>
      <c r="K35" s="60">
        <v>98689.3</v>
      </c>
      <c r="L35" s="60">
        <v>40.5</v>
      </c>
      <c r="M35" s="61">
        <v>51.63</v>
      </c>
    </row>
    <row r="36" spans="1:13" x14ac:dyDescent="0.2">
      <c r="A36" s="3">
        <v>29</v>
      </c>
      <c r="B36" s="59">
        <v>9.7300000000000002E-4</v>
      </c>
      <c r="C36" s="59">
        <v>9.7199999999999999E-4</v>
      </c>
      <c r="D36" s="60">
        <v>97661</v>
      </c>
      <c r="E36" s="60">
        <v>94.9</v>
      </c>
      <c r="F36" s="61">
        <v>45.62</v>
      </c>
      <c r="G36" s="3" t="s">
        <v>12</v>
      </c>
      <c r="H36" s="3">
        <v>29</v>
      </c>
      <c r="I36" s="59">
        <v>4.08E-4</v>
      </c>
      <c r="J36" s="59">
        <v>4.08E-4</v>
      </c>
      <c r="K36" s="60">
        <v>98648.8</v>
      </c>
      <c r="L36" s="60">
        <v>40.200000000000003</v>
      </c>
      <c r="M36" s="61">
        <v>50.65</v>
      </c>
    </row>
    <row r="37" spans="1:13" x14ac:dyDescent="0.2">
      <c r="A37" s="3">
        <v>30</v>
      </c>
      <c r="B37" s="59">
        <v>9.5500000000000001E-4</v>
      </c>
      <c r="C37" s="59">
        <v>9.5500000000000001E-4</v>
      </c>
      <c r="D37" s="60">
        <v>97566.1</v>
      </c>
      <c r="E37" s="60">
        <v>93.2</v>
      </c>
      <c r="F37" s="61">
        <v>44.66</v>
      </c>
      <c r="G37" s="3" t="s">
        <v>12</v>
      </c>
      <c r="H37" s="3">
        <v>30</v>
      </c>
      <c r="I37" s="59">
        <v>4.0200000000000001E-4</v>
      </c>
      <c r="J37" s="59">
        <v>4.0200000000000001E-4</v>
      </c>
      <c r="K37" s="60">
        <v>98608.6</v>
      </c>
      <c r="L37" s="60">
        <v>39.6</v>
      </c>
      <c r="M37" s="61">
        <v>49.67</v>
      </c>
    </row>
    <row r="38" spans="1:13" x14ac:dyDescent="0.2">
      <c r="A38" s="3">
        <v>31</v>
      </c>
      <c r="B38" s="59">
        <v>1.034E-3</v>
      </c>
      <c r="C38" s="59">
        <v>1.034E-3</v>
      </c>
      <c r="D38" s="60">
        <v>97472.9</v>
      </c>
      <c r="E38" s="60">
        <v>100.7</v>
      </c>
      <c r="F38" s="61">
        <v>43.7</v>
      </c>
      <c r="G38" s="3" t="s">
        <v>12</v>
      </c>
      <c r="H38" s="3">
        <v>31</v>
      </c>
      <c r="I38" s="59">
        <v>4.8299999999999998E-4</v>
      </c>
      <c r="J38" s="59">
        <v>4.8299999999999998E-4</v>
      </c>
      <c r="K38" s="60">
        <v>98569</v>
      </c>
      <c r="L38" s="60">
        <v>47.6</v>
      </c>
      <c r="M38" s="61">
        <v>48.69</v>
      </c>
    </row>
    <row r="39" spans="1:13" x14ac:dyDescent="0.2">
      <c r="A39" s="3">
        <v>32</v>
      </c>
      <c r="B39" s="59">
        <v>1.042E-3</v>
      </c>
      <c r="C39" s="59">
        <v>1.042E-3</v>
      </c>
      <c r="D39" s="60">
        <v>97372.2</v>
      </c>
      <c r="E39" s="60">
        <v>101.4</v>
      </c>
      <c r="F39" s="61">
        <v>42.75</v>
      </c>
      <c r="G39" s="3" t="s">
        <v>12</v>
      </c>
      <c r="H39" s="3">
        <v>32</v>
      </c>
      <c r="I39" s="59">
        <v>5.4500000000000002E-4</v>
      </c>
      <c r="J39" s="59">
        <v>5.4500000000000002E-4</v>
      </c>
      <c r="K39" s="60">
        <v>98521.4</v>
      </c>
      <c r="L39" s="60">
        <v>53.7</v>
      </c>
      <c r="M39" s="61">
        <v>47.72</v>
      </c>
    </row>
    <row r="40" spans="1:13" x14ac:dyDescent="0.2">
      <c r="A40" s="3">
        <v>33</v>
      </c>
      <c r="B40" s="59">
        <v>1.0449999999999999E-3</v>
      </c>
      <c r="C40" s="59">
        <v>1.044E-3</v>
      </c>
      <c r="D40" s="60">
        <v>97270.7</v>
      </c>
      <c r="E40" s="60">
        <v>101.6</v>
      </c>
      <c r="F40" s="61">
        <v>41.79</v>
      </c>
      <c r="G40" s="3" t="s">
        <v>12</v>
      </c>
      <c r="H40" s="3">
        <v>33</v>
      </c>
      <c r="I40" s="59">
        <v>5.6599999999999999E-4</v>
      </c>
      <c r="J40" s="59">
        <v>5.6599999999999999E-4</v>
      </c>
      <c r="K40" s="60">
        <v>98467.6</v>
      </c>
      <c r="L40" s="60">
        <v>55.8</v>
      </c>
      <c r="M40" s="61">
        <v>46.74</v>
      </c>
    </row>
    <row r="41" spans="1:13" x14ac:dyDescent="0.2">
      <c r="A41" s="3">
        <v>34</v>
      </c>
      <c r="B41" s="59">
        <v>1.101E-3</v>
      </c>
      <c r="C41" s="59">
        <v>1.1000000000000001E-3</v>
      </c>
      <c r="D41" s="60">
        <v>97169.1</v>
      </c>
      <c r="E41" s="60">
        <v>106.9</v>
      </c>
      <c r="F41" s="61">
        <v>40.83</v>
      </c>
      <c r="G41" s="3" t="s">
        <v>12</v>
      </c>
      <c r="H41" s="3">
        <v>34</v>
      </c>
      <c r="I41" s="59">
        <v>6.38E-4</v>
      </c>
      <c r="J41" s="59">
        <v>6.38E-4</v>
      </c>
      <c r="K41" s="60">
        <v>98411.9</v>
      </c>
      <c r="L41" s="60">
        <v>62.8</v>
      </c>
      <c r="M41" s="61">
        <v>45.77</v>
      </c>
    </row>
    <row r="42" spans="1:13" x14ac:dyDescent="0.2">
      <c r="A42" s="3">
        <v>35</v>
      </c>
      <c r="B42" s="59">
        <v>1.222E-3</v>
      </c>
      <c r="C42" s="59">
        <v>1.2210000000000001E-3</v>
      </c>
      <c r="D42" s="60">
        <v>97062.2</v>
      </c>
      <c r="E42" s="60">
        <v>118.6</v>
      </c>
      <c r="F42" s="61">
        <v>39.880000000000003</v>
      </c>
      <c r="G42" s="3" t="s">
        <v>12</v>
      </c>
      <c r="H42" s="3">
        <v>35</v>
      </c>
      <c r="I42" s="59">
        <v>7.1900000000000002E-4</v>
      </c>
      <c r="J42" s="59">
        <v>7.1900000000000002E-4</v>
      </c>
      <c r="K42" s="60">
        <v>98349.1</v>
      </c>
      <c r="L42" s="60">
        <v>70.7</v>
      </c>
      <c r="M42" s="61">
        <v>44.8</v>
      </c>
    </row>
    <row r="43" spans="1:13" x14ac:dyDescent="0.2">
      <c r="A43" s="3">
        <v>36</v>
      </c>
      <c r="B43" s="59">
        <v>1.3129999999999999E-3</v>
      </c>
      <c r="C43" s="59">
        <v>1.3129999999999999E-3</v>
      </c>
      <c r="D43" s="60">
        <v>96943.7</v>
      </c>
      <c r="E43" s="60">
        <v>127.3</v>
      </c>
      <c r="F43" s="61">
        <v>38.93</v>
      </c>
      <c r="G43" s="3" t="s">
        <v>12</v>
      </c>
      <c r="H43" s="3">
        <v>36</v>
      </c>
      <c r="I43" s="59">
        <v>7.6300000000000001E-4</v>
      </c>
      <c r="J43" s="59">
        <v>7.6300000000000001E-4</v>
      </c>
      <c r="K43" s="60">
        <v>98278.399999999994</v>
      </c>
      <c r="L43" s="60">
        <v>75</v>
      </c>
      <c r="M43" s="61">
        <v>43.83</v>
      </c>
    </row>
    <row r="44" spans="1:13" x14ac:dyDescent="0.2">
      <c r="A44" s="3">
        <v>37</v>
      </c>
      <c r="B44" s="59">
        <v>1.426E-3</v>
      </c>
      <c r="C44" s="59">
        <v>1.4250000000000001E-3</v>
      </c>
      <c r="D44" s="60">
        <v>96816.4</v>
      </c>
      <c r="E44" s="60">
        <v>138</v>
      </c>
      <c r="F44" s="61">
        <v>37.979999999999997</v>
      </c>
      <c r="G44" s="3" t="s">
        <v>12</v>
      </c>
      <c r="H44" s="3">
        <v>37</v>
      </c>
      <c r="I44" s="59">
        <v>8.3000000000000001E-4</v>
      </c>
      <c r="J44" s="59">
        <v>8.3000000000000001E-4</v>
      </c>
      <c r="K44" s="60">
        <v>98203.4</v>
      </c>
      <c r="L44" s="60">
        <v>81.5</v>
      </c>
      <c r="M44" s="61">
        <v>42.86</v>
      </c>
    </row>
    <row r="45" spans="1:13" x14ac:dyDescent="0.2">
      <c r="A45" s="3">
        <v>38</v>
      </c>
      <c r="B45" s="59">
        <v>1.5659999999999999E-3</v>
      </c>
      <c r="C45" s="59">
        <v>1.565E-3</v>
      </c>
      <c r="D45" s="60">
        <v>96678.5</v>
      </c>
      <c r="E45" s="60">
        <v>151.30000000000001</v>
      </c>
      <c r="F45" s="61">
        <v>37.03</v>
      </c>
      <c r="G45" s="3" t="s">
        <v>12</v>
      </c>
      <c r="H45" s="3">
        <v>38</v>
      </c>
      <c r="I45" s="59">
        <v>9.1799999999999998E-4</v>
      </c>
      <c r="J45" s="59">
        <v>9.1799999999999998E-4</v>
      </c>
      <c r="K45" s="60">
        <v>98121.9</v>
      </c>
      <c r="L45" s="60">
        <v>90.1</v>
      </c>
      <c r="M45" s="61">
        <v>41.9</v>
      </c>
    </row>
    <row r="46" spans="1:13" x14ac:dyDescent="0.2">
      <c r="A46" s="3">
        <v>39</v>
      </c>
      <c r="B46" s="59">
        <v>1.6869999999999999E-3</v>
      </c>
      <c r="C46" s="59">
        <v>1.686E-3</v>
      </c>
      <c r="D46" s="60">
        <v>96527.2</v>
      </c>
      <c r="E46" s="60">
        <v>162.69999999999999</v>
      </c>
      <c r="F46" s="61">
        <v>36.090000000000003</v>
      </c>
      <c r="G46" s="3" t="s">
        <v>12</v>
      </c>
      <c r="H46" s="3">
        <v>39</v>
      </c>
      <c r="I46" s="59">
        <v>1.036E-3</v>
      </c>
      <c r="J46" s="59">
        <v>1.036E-3</v>
      </c>
      <c r="K46" s="60">
        <v>98031.8</v>
      </c>
      <c r="L46" s="60">
        <v>101.5</v>
      </c>
      <c r="M46" s="61">
        <v>40.93</v>
      </c>
    </row>
    <row r="47" spans="1:13" x14ac:dyDescent="0.2">
      <c r="A47" s="3">
        <v>40</v>
      </c>
      <c r="B47" s="59">
        <v>1.72E-3</v>
      </c>
      <c r="C47" s="59">
        <v>1.719E-3</v>
      </c>
      <c r="D47" s="60">
        <v>96364.5</v>
      </c>
      <c r="E47" s="60">
        <v>165.6</v>
      </c>
      <c r="F47" s="61">
        <v>35.15</v>
      </c>
      <c r="G47" s="3" t="s">
        <v>12</v>
      </c>
      <c r="H47" s="3">
        <v>40</v>
      </c>
      <c r="I47" s="59">
        <v>1.067E-3</v>
      </c>
      <c r="J47" s="59">
        <v>1.067E-3</v>
      </c>
      <c r="K47" s="60">
        <v>97930.3</v>
      </c>
      <c r="L47" s="60">
        <v>104.4</v>
      </c>
      <c r="M47" s="61">
        <v>39.979999999999997</v>
      </c>
    </row>
    <row r="48" spans="1:13" x14ac:dyDescent="0.2">
      <c r="A48" s="3">
        <v>41</v>
      </c>
      <c r="B48" s="59">
        <v>1.9599999999999999E-3</v>
      </c>
      <c r="C48" s="59">
        <v>1.9589999999999998E-3</v>
      </c>
      <c r="D48" s="60">
        <v>96198.9</v>
      </c>
      <c r="E48" s="60">
        <v>188.4</v>
      </c>
      <c r="F48" s="61">
        <v>34.21</v>
      </c>
      <c r="G48" s="3" t="s">
        <v>12</v>
      </c>
      <c r="H48" s="3">
        <v>41</v>
      </c>
      <c r="I48" s="59">
        <v>1.188E-3</v>
      </c>
      <c r="J48" s="59">
        <v>1.1869999999999999E-3</v>
      </c>
      <c r="K48" s="60">
        <v>97825.8</v>
      </c>
      <c r="L48" s="60">
        <v>116.2</v>
      </c>
      <c r="M48" s="61">
        <v>39.020000000000003</v>
      </c>
    </row>
    <row r="49" spans="1:13" x14ac:dyDescent="0.2">
      <c r="A49" s="3">
        <v>42</v>
      </c>
      <c r="B49" s="59">
        <v>2.098E-3</v>
      </c>
      <c r="C49" s="59">
        <v>2.0960000000000002E-3</v>
      </c>
      <c r="D49" s="60">
        <v>96010.5</v>
      </c>
      <c r="E49" s="60">
        <v>201.2</v>
      </c>
      <c r="F49" s="61">
        <v>33.270000000000003</v>
      </c>
      <c r="G49" s="3" t="s">
        <v>12</v>
      </c>
      <c r="H49" s="3">
        <v>42</v>
      </c>
      <c r="I49" s="59">
        <v>1.3730000000000001E-3</v>
      </c>
      <c r="J49" s="59">
        <v>1.372E-3</v>
      </c>
      <c r="K49" s="60">
        <v>97709.7</v>
      </c>
      <c r="L49" s="60">
        <v>134.1</v>
      </c>
      <c r="M49" s="61">
        <v>38.06</v>
      </c>
    </row>
    <row r="50" spans="1:13" x14ac:dyDescent="0.2">
      <c r="A50" s="3">
        <v>43</v>
      </c>
      <c r="B50" s="59">
        <v>2.2520000000000001E-3</v>
      </c>
      <c r="C50" s="59">
        <v>2.2490000000000001E-3</v>
      </c>
      <c r="D50" s="60">
        <v>95809.2</v>
      </c>
      <c r="E50" s="60">
        <v>215.5</v>
      </c>
      <c r="F50" s="61">
        <v>32.340000000000003</v>
      </c>
      <c r="G50" s="3" t="s">
        <v>12</v>
      </c>
      <c r="H50" s="3">
        <v>43</v>
      </c>
      <c r="I50" s="59">
        <v>1.371E-3</v>
      </c>
      <c r="J50" s="59">
        <v>1.3699999999999999E-3</v>
      </c>
      <c r="K50" s="60">
        <v>97575.6</v>
      </c>
      <c r="L50" s="60">
        <v>133.69999999999999</v>
      </c>
      <c r="M50" s="61">
        <v>37.119999999999997</v>
      </c>
    </row>
    <row r="51" spans="1:13" x14ac:dyDescent="0.2">
      <c r="A51" s="3">
        <v>44</v>
      </c>
      <c r="B51" s="59">
        <v>2.408E-3</v>
      </c>
      <c r="C51" s="59">
        <v>2.405E-3</v>
      </c>
      <c r="D51" s="60">
        <v>95593.7</v>
      </c>
      <c r="E51" s="60">
        <v>229.9</v>
      </c>
      <c r="F51" s="61">
        <v>31.41</v>
      </c>
      <c r="G51" s="3" t="s">
        <v>12</v>
      </c>
      <c r="H51" s="3">
        <v>44</v>
      </c>
      <c r="I51" s="59">
        <v>1.6360000000000001E-3</v>
      </c>
      <c r="J51" s="59">
        <v>1.635E-3</v>
      </c>
      <c r="K51" s="60">
        <v>97441.9</v>
      </c>
      <c r="L51" s="60">
        <v>159.30000000000001</v>
      </c>
      <c r="M51" s="61">
        <v>36.17</v>
      </c>
    </row>
    <row r="52" spans="1:13" x14ac:dyDescent="0.2">
      <c r="A52" s="3">
        <v>45</v>
      </c>
      <c r="B52" s="59">
        <v>2.7390000000000001E-3</v>
      </c>
      <c r="C52" s="59">
        <v>2.735E-3</v>
      </c>
      <c r="D52" s="60">
        <v>95363.9</v>
      </c>
      <c r="E52" s="60">
        <v>260.8</v>
      </c>
      <c r="F52" s="61">
        <v>30.49</v>
      </c>
      <c r="G52" s="3" t="s">
        <v>12</v>
      </c>
      <c r="H52" s="3">
        <v>45</v>
      </c>
      <c r="I52" s="59">
        <v>1.828E-3</v>
      </c>
      <c r="J52" s="59">
        <v>1.8270000000000001E-3</v>
      </c>
      <c r="K52" s="60">
        <v>97282.6</v>
      </c>
      <c r="L52" s="60">
        <v>177.7</v>
      </c>
      <c r="M52" s="61">
        <v>35.22</v>
      </c>
    </row>
    <row r="53" spans="1:13" x14ac:dyDescent="0.2">
      <c r="A53" s="3">
        <v>46</v>
      </c>
      <c r="B53" s="59">
        <v>3.2070000000000002E-3</v>
      </c>
      <c r="C53" s="59">
        <v>3.202E-3</v>
      </c>
      <c r="D53" s="60">
        <v>95103</v>
      </c>
      <c r="E53" s="60">
        <v>304.5</v>
      </c>
      <c r="F53" s="61">
        <v>29.57</v>
      </c>
      <c r="G53" s="3" t="s">
        <v>12</v>
      </c>
      <c r="H53" s="3">
        <v>46</v>
      </c>
      <c r="I53" s="59">
        <v>2.0249999999999999E-3</v>
      </c>
      <c r="J53" s="59">
        <v>2.0230000000000001E-3</v>
      </c>
      <c r="K53" s="60">
        <v>97104.9</v>
      </c>
      <c r="L53" s="60">
        <v>196.4</v>
      </c>
      <c r="M53" s="61">
        <v>34.29</v>
      </c>
    </row>
    <row r="54" spans="1:13" x14ac:dyDescent="0.2">
      <c r="A54" s="3">
        <v>47</v>
      </c>
      <c r="B54" s="59">
        <v>3.3899999999999998E-3</v>
      </c>
      <c r="C54" s="59">
        <v>3.3839999999999999E-3</v>
      </c>
      <c r="D54" s="60">
        <v>94798.5</v>
      </c>
      <c r="E54" s="60">
        <v>320.8</v>
      </c>
      <c r="F54" s="61">
        <v>28.66</v>
      </c>
      <c r="G54" s="3" t="s">
        <v>12</v>
      </c>
      <c r="H54" s="3">
        <v>47</v>
      </c>
      <c r="I54" s="59">
        <v>2.2650000000000001E-3</v>
      </c>
      <c r="J54" s="59">
        <v>2.2620000000000001E-3</v>
      </c>
      <c r="K54" s="60">
        <v>96908.4</v>
      </c>
      <c r="L54" s="60">
        <v>219.2</v>
      </c>
      <c r="M54" s="61">
        <v>33.36</v>
      </c>
    </row>
    <row r="55" spans="1:13" x14ac:dyDescent="0.2">
      <c r="A55" s="3">
        <v>48</v>
      </c>
      <c r="B55" s="59">
        <v>3.803E-3</v>
      </c>
      <c r="C55" s="59">
        <v>3.7959999999999999E-3</v>
      </c>
      <c r="D55" s="60">
        <v>94477.7</v>
      </c>
      <c r="E55" s="60">
        <v>358.6</v>
      </c>
      <c r="F55" s="61">
        <v>27.76</v>
      </c>
      <c r="G55" s="3" t="s">
        <v>12</v>
      </c>
      <c r="H55" s="3">
        <v>48</v>
      </c>
      <c r="I55" s="59">
        <v>2.493E-3</v>
      </c>
      <c r="J55" s="59">
        <v>2.49E-3</v>
      </c>
      <c r="K55" s="60">
        <v>96689.2</v>
      </c>
      <c r="L55" s="60">
        <v>240.7</v>
      </c>
      <c r="M55" s="61">
        <v>32.43</v>
      </c>
    </row>
    <row r="56" spans="1:13" x14ac:dyDescent="0.2">
      <c r="A56" s="3">
        <v>49</v>
      </c>
      <c r="B56" s="59">
        <v>4.3020000000000003E-3</v>
      </c>
      <c r="C56" s="59">
        <v>4.2919999999999998E-3</v>
      </c>
      <c r="D56" s="60">
        <v>94119.1</v>
      </c>
      <c r="E56" s="60">
        <v>404</v>
      </c>
      <c r="F56" s="61">
        <v>26.86</v>
      </c>
      <c r="G56" s="3" t="s">
        <v>12</v>
      </c>
      <c r="H56" s="3">
        <v>49</v>
      </c>
      <c r="I56" s="59">
        <v>2.6830000000000001E-3</v>
      </c>
      <c r="J56" s="59">
        <v>2.679E-3</v>
      </c>
      <c r="K56" s="60">
        <v>96448.5</v>
      </c>
      <c r="L56" s="60">
        <v>258.39999999999998</v>
      </c>
      <c r="M56" s="61">
        <v>31.51</v>
      </c>
    </row>
    <row r="57" spans="1:13" x14ac:dyDescent="0.2">
      <c r="A57" s="3">
        <v>50</v>
      </c>
      <c r="B57" s="59">
        <v>4.8690000000000001E-3</v>
      </c>
      <c r="C57" s="59">
        <v>4.8570000000000002E-3</v>
      </c>
      <c r="D57" s="60">
        <v>93715.1</v>
      </c>
      <c r="E57" s="60">
        <v>455.2</v>
      </c>
      <c r="F57" s="61">
        <v>25.98</v>
      </c>
      <c r="G57" s="3" t="s">
        <v>12</v>
      </c>
      <c r="H57" s="3">
        <v>50</v>
      </c>
      <c r="I57" s="59">
        <v>3.0500000000000002E-3</v>
      </c>
      <c r="J57" s="59">
        <v>3.045E-3</v>
      </c>
      <c r="K57" s="60">
        <v>96190.1</v>
      </c>
      <c r="L57" s="60">
        <v>292.89999999999998</v>
      </c>
      <c r="M57" s="61">
        <v>30.59</v>
      </c>
    </row>
    <row r="58" spans="1:13" x14ac:dyDescent="0.2">
      <c r="A58" s="3">
        <v>51</v>
      </c>
      <c r="B58" s="59">
        <v>5.4089999999999997E-3</v>
      </c>
      <c r="C58" s="59">
        <v>5.3949999999999996E-3</v>
      </c>
      <c r="D58" s="60">
        <v>93260</v>
      </c>
      <c r="E58" s="60">
        <v>503.1</v>
      </c>
      <c r="F58" s="61">
        <v>25.1</v>
      </c>
      <c r="G58" s="3" t="s">
        <v>12</v>
      </c>
      <c r="H58" s="3">
        <v>51</v>
      </c>
      <c r="I58" s="59">
        <v>3.3660000000000001E-3</v>
      </c>
      <c r="J58" s="59">
        <v>3.3600000000000001E-3</v>
      </c>
      <c r="K58" s="60">
        <v>95897.2</v>
      </c>
      <c r="L58" s="60">
        <v>322.2</v>
      </c>
      <c r="M58" s="61">
        <v>29.69</v>
      </c>
    </row>
    <row r="59" spans="1:13" x14ac:dyDescent="0.2">
      <c r="A59" s="3">
        <v>52</v>
      </c>
      <c r="B59" s="59">
        <v>5.9129999999999999E-3</v>
      </c>
      <c r="C59" s="59">
        <v>5.8960000000000002E-3</v>
      </c>
      <c r="D59" s="60">
        <v>92756.9</v>
      </c>
      <c r="E59" s="60">
        <v>546.9</v>
      </c>
      <c r="F59" s="61">
        <v>24.24</v>
      </c>
      <c r="G59" s="3" t="s">
        <v>12</v>
      </c>
      <c r="H59" s="3">
        <v>52</v>
      </c>
      <c r="I59" s="59">
        <v>3.7369999999999999E-3</v>
      </c>
      <c r="J59" s="59">
        <v>3.7299999999999998E-3</v>
      </c>
      <c r="K59" s="60">
        <v>95574.9</v>
      </c>
      <c r="L59" s="60">
        <v>356.5</v>
      </c>
      <c r="M59" s="61">
        <v>28.78</v>
      </c>
    </row>
    <row r="60" spans="1:13" x14ac:dyDescent="0.2">
      <c r="A60" s="3">
        <v>53</v>
      </c>
      <c r="B60" s="59">
        <v>6.6810000000000003E-3</v>
      </c>
      <c r="C60" s="59">
        <v>6.659E-3</v>
      </c>
      <c r="D60" s="60">
        <v>92210</v>
      </c>
      <c r="E60" s="60">
        <v>614</v>
      </c>
      <c r="F60" s="61">
        <v>23.38</v>
      </c>
      <c r="G60" s="3" t="s">
        <v>12</v>
      </c>
      <c r="H60" s="3">
        <v>53</v>
      </c>
      <c r="I60" s="59">
        <v>3.98E-3</v>
      </c>
      <c r="J60" s="59">
        <v>3.9719999999999998E-3</v>
      </c>
      <c r="K60" s="60">
        <v>95218.5</v>
      </c>
      <c r="L60" s="60">
        <v>378.2</v>
      </c>
      <c r="M60" s="61">
        <v>27.89</v>
      </c>
    </row>
    <row r="61" spans="1:13" x14ac:dyDescent="0.2">
      <c r="A61" s="3">
        <v>54</v>
      </c>
      <c r="B61" s="59">
        <v>7.2570000000000004E-3</v>
      </c>
      <c r="C61" s="59">
        <v>7.2300000000000003E-3</v>
      </c>
      <c r="D61" s="60">
        <v>91596</v>
      </c>
      <c r="E61" s="60">
        <v>662.3</v>
      </c>
      <c r="F61" s="61">
        <v>22.53</v>
      </c>
      <c r="G61" s="3" t="s">
        <v>12</v>
      </c>
      <c r="H61" s="3">
        <v>54</v>
      </c>
      <c r="I61" s="59">
        <v>4.3559999999999996E-3</v>
      </c>
      <c r="J61" s="59">
        <v>4.3470000000000002E-3</v>
      </c>
      <c r="K61" s="60">
        <v>94840.2</v>
      </c>
      <c r="L61" s="60">
        <v>412.3</v>
      </c>
      <c r="M61" s="61">
        <v>27</v>
      </c>
    </row>
    <row r="62" spans="1:13" x14ac:dyDescent="0.2">
      <c r="A62" s="3">
        <v>55</v>
      </c>
      <c r="B62" s="59">
        <v>8.2850000000000007E-3</v>
      </c>
      <c r="C62" s="59">
        <v>8.2509999999999997E-3</v>
      </c>
      <c r="D62" s="60">
        <v>90933.7</v>
      </c>
      <c r="E62" s="60">
        <v>750.3</v>
      </c>
      <c r="F62" s="61">
        <v>21.69</v>
      </c>
      <c r="G62" s="3" t="s">
        <v>12</v>
      </c>
      <c r="H62" s="3">
        <v>55</v>
      </c>
      <c r="I62" s="59">
        <v>4.8840000000000003E-3</v>
      </c>
      <c r="J62" s="59">
        <v>4.8719999999999996E-3</v>
      </c>
      <c r="K62" s="60">
        <v>94428</v>
      </c>
      <c r="L62" s="60">
        <v>460</v>
      </c>
      <c r="M62" s="61">
        <v>26.12</v>
      </c>
    </row>
    <row r="63" spans="1:13" x14ac:dyDescent="0.2">
      <c r="A63" s="3">
        <v>56</v>
      </c>
      <c r="B63" s="59">
        <v>9.1389999999999996E-3</v>
      </c>
      <c r="C63" s="59">
        <v>9.0969999999999992E-3</v>
      </c>
      <c r="D63" s="60">
        <v>90183.4</v>
      </c>
      <c r="E63" s="60">
        <v>820.4</v>
      </c>
      <c r="F63" s="61">
        <v>20.87</v>
      </c>
      <c r="G63" s="3" t="s">
        <v>12</v>
      </c>
      <c r="H63" s="3">
        <v>56</v>
      </c>
      <c r="I63" s="59">
        <v>5.4730000000000004E-3</v>
      </c>
      <c r="J63" s="59">
        <v>5.4580000000000002E-3</v>
      </c>
      <c r="K63" s="60">
        <v>93967.9</v>
      </c>
      <c r="L63" s="60">
        <v>512.9</v>
      </c>
      <c r="M63" s="61">
        <v>25.24</v>
      </c>
    </row>
    <row r="64" spans="1:13" x14ac:dyDescent="0.2">
      <c r="A64" s="3">
        <v>57</v>
      </c>
      <c r="B64" s="59">
        <v>1.0284E-2</v>
      </c>
      <c r="C64" s="59">
        <v>1.0231000000000001E-2</v>
      </c>
      <c r="D64" s="60">
        <v>89363</v>
      </c>
      <c r="E64" s="60">
        <v>914.3</v>
      </c>
      <c r="F64" s="61">
        <v>20.05</v>
      </c>
      <c r="G64" s="3" t="s">
        <v>12</v>
      </c>
      <c r="H64" s="3">
        <v>57</v>
      </c>
      <c r="I64" s="59">
        <v>6.2249999999999996E-3</v>
      </c>
      <c r="J64" s="59">
        <v>6.2059999999999997E-3</v>
      </c>
      <c r="K64" s="60">
        <v>93455</v>
      </c>
      <c r="L64" s="60">
        <v>580</v>
      </c>
      <c r="M64" s="61">
        <v>24.38</v>
      </c>
    </row>
    <row r="65" spans="1:13" x14ac:dyDescent="0.2">
      <c r="A65" s="3">
        <v>58</v>
      </c>
      <c r="B65" s="59">
        <v>1.1533E-2</v>
      </c>
      <c r="C65" s="59">
        <v>1.1466E-2</v>
      </c>
      <c r="D65" s="60">
        <v>88448.8</v>
      </c>
      <c r="E65" s="60">
        <v>1014.2</v>
      </c>
      <c r="F65" s="61">
        <v>19.260000000000002</v>
      </c>
      <c r="G65" s="3" t="s">
        <v>12</v>
      </c>
      <c r="H65" s="3">
        <v>58</v>
      </c>
      <c r="I65" s="59">
        <v>6.764E-3</v>
      </c>
      <c r="J65" s="59">
        <v>6.7409999999999996E-3</v>
      </c>
      <c r="K65" s="60">
        <v>92875.1</v>
      </c>
      <c r="L65" s="60">
        <v>626.1</v>
      </c>
      <c r="M65" s="61">
        <v>23.53</v>
      </c>
    </row>
    <row r="66" spans="1:13" x14ac:dyDescent="0.2">
      <c r="A66" s="3">
        <v>59</v>
      </c>
      <c r="B66" s="59">
        <v>1.2749999999999999E-2</v>
      </c>
      <c r="C66" s="59">
        <v>1.2670000000000001E-2</v>
      </c>
      <c r="D66" s="60">
        <v>87434.6</v>
      </c>
      <c r="E66" s="60">
        <v>1107.8</v>
      </c>
      <c r="F66" s="61">
        <v>18.47</v>
      </c>
      <c r="G66" s="3" t="s">
        <v>12</v>
      </c>
      <c r="H66" s="3">
        <v>59</v>
      </c>
      <c r="I66" s="59">
        <v>7.6119999999999998E-3</v>
      </c>
      <c r="J66" s="59">
        <v>7.5830000000000003E-3</v>
      </c>
      <c r="K66" s="60">
        <v>92249</v>
      </c>
      <c r="L66" s="60">
        <v>699.6</v>
      </c>
      <c r="M66" s="61">
        <v>22.68</v>
      </c>
    </row>
    <row r="67" spans="1:13" x14ac:dyDescent="0.2">
      <c r="A67" s="3">
        <v>60</v>
      </c>
      <c r="B67" s="59">
        <v>1.4352E-2</v>
      </c>
      <c r="C67" s="59">
        <v>1.4250000000000001E-2</v>
      </c>
      <c r="D67" s="60">
        <v>86326.8</v>
      </c>
      <c r="E67" s="60">
        <v>1230.2</v>
      </c>
      <c r="F67" s="61">
        <v>17.7</v>
      </c>
      <c r="G67" s="3" t="s">
        <v>12</v>
      </c>
      <c r="H67" s="3">
        <v>60</v>
      </c>
      <c r="I67" s="59">
        <v>8.6140000000000001E-3</v>
      </c>
      <c r="J67" s="59">
        <v>8.5769999999999996E-3</v>
      </c>
      <c r="K67" s="60">
        <v>91549.4</v>
      </c>
      <c r="L67" s="60">
        <v>785.2</v>
      </c>
      <c r="M67" s="61">
        <v>21.85</v>
      </c>
    </row>
    <row r="68" spans="1:13" x14ac:dyDescent="0.2">
      <c r="A68" s="3">
        <v>61</v>
      </c>
      <c r="B68" s="59">
        <v>1.6171000000000001E-2</v>
      </c>
      <c r="C68" s="59">
        <v>1.6041E-2</v>
      </c>
      <c r="D68" s="60">
        <v>85096.6</v>
      </c>
      <c r="E68" s="60">
        <v>1365</v>
      </c>
      <c r="F68" s="61">
        <v>16.95</v>
      </c>
      <c r="G68" s="3" t="s">
        <v>12</v>
      </c>
      <c r="H68" s="3">
        <v>61</v>
      </c>
      <c r="I68" s="59">
        <v>9.6369999999999997E-3</v>
      </c>
      <c r="J68" s="59">
        <v>9.5910000000000006E-3</v>
      </c>
      <c r="K68" s="60">
        <v>90764.2</v>
      </c>
      <c r="L68" s="60">
        <v>870.5</v>
      </c>
      <c r="M68" s="61">
        <v>21.04</v>
      </c>
    </row>
    <row r="69" spans="1:13" x14ac:dyDescent="0.2">
      <c r="A69" s="3">
        <v>62</v>
      </c>
      <c r="B69" s="59">
        <v>1.7992999999999999E-2</v>
      </c>
      <c r="C69" s="59">
        <v>1.7832000000000001E-2</v>
      </c>
      <c r="D69" s="60">
        <v>83731.600000000006</v>
      </c>
      <c r="E69" s="60">
        <v>1493.1</v>
      </c>
      <c r="F69" s="61">
        <v>16.22</v>
      </c>
      <c r="G69" s="3" t="s">
        <v>12</v>
      </c>
      <c r="H69" s="3">
        <v>62</v>
      </c>
      <c r="I69" s="59">
        <v>1.0426E-2</v>
      </c>
      <c r="J69" s="59">
        <v>1.0371999999999999E-2</v>
      </c>
      <c r="K69" s="60">
        <v>89893.7</v>
      </c>
      <c r="L69" s="60">
        <v>932.3</v>
      </c>
      <c r="M69" s="61">
        <v>20.239999999999998</v>
      </c>
    </row>
    <row r="70" spans="1:13" x14ac:dyDescent="0.2">
      <c r="A70" s="3">
        <v>63</v>
      </c>
      <c r="B70" s="59">
        <v>2.0428000000000002E-2</v>
      </c>
      <c r="C70" s="59">
        <v>2.0220999999999999E-2</v>
      </c>
      <c r="D70" s="60">
        <v>82238.5</v>
      </c>
      <c r="E70" s="60">
        <v>1663</v>
      </c>
      <c r="F70" s="61">
        <v>15.51</v>
      </c>
      <c r="G70" s="3" t="s">
        <v>12</v>
      </c>
      <c r="H70" s="3">
        <v>63</v>
      </c>
      <c r="I70" s="59">
        <v>1.1617000000000001E-2</v>
      </c>
      <c r="J70" s="59">
        <v>1.155E-2</v>
      </c>
      <c r="K70" s="60">
        <v>88961.4</v>
      </c>
      <c r="L70" s="60">
        <v>1027.5</v>
      </c>
      <c r="M70" s="61">
        <v>19.440000000000001</v>
      </c>
    </row>
    <row r="71" spans="1:13" x14ac:dyDescent="0.2">
      <c r="A71" s="3">
        <v>64</v>
      </c>
      <c r="B71" s="59">
        <v>2.2717000000000001E-2</v>
      </c>
      <c r="C71" s="59">
        <v>2.2461999999999999E-2</v>
      </c>
      <c r="D71" s="60">
        <v>80575.5</v>
      </c>
      <c r="E71" s="60">
        <v>1809.9</v>
      </c>
      <c r="F71" s="61">
        <v>14.82</v>
      </c>
      <c r="G71" s="3" t="s">
        <v>12</v>
      </c>
      <c r="H71" s="3">
        <v>64</v>
      </c>
      <c r="I71" s="59">
        <v>1.3077999999999999E-2</v>
      </c>
      <c r="J71" s="59">
        <v>1.2992999999999999E-2</v>
      </c>
      <c r="K71" s="60">
        <v>87933.8</v>
      </c>
      <c r="L71" s="60">
        <v>1142.5999999999999</v>
      </c>
      <c r="M71" s="61">
        <v>18.66</v>
      </c>
    </row>
    <row r="72" spans="1:13" x14ac:dyDescent="0.2">
      <c r="A72" s="3">
        <v>65</v>
      </c>
      <c r="B72" s="59">
        <v>2.5343000000000001E-2</v>
      </c>
      <c r="C72" s="59">
        <v>2.5026E-2</v>
      </c>
      <c r="D72" s="60">
        <v>78765.600000000006</v>
      </c>
      <c r="E72" s="60">
        <v>1971.2</v>
      </c>
      <c r="F72" s="61">
        <v>14.14</v>
      </c>
      <c r="G72" s="3" t="s">
        <v>12</v>
      </c>
      <c r="H72" s="3">
        <v>65</v>
      </c>
      <c r="I72" s="59">
        <v>1.4541E-2</v>
      </c>
      <c r="J72" s="59">
        <v>1.4437E-2</v>
      </c>
      <c r="K72" s="60">
        <v>86791.3</v>
      </c>
      <c r="L72" s="60">
        <v>1253</v>
      </c>
      <c r="M72" s="61">
        <v>17.899999999999999</v>
      </c>
    </row>
    <row r="73" spans="1:13" x14ac:dyDescent="0.2">
      <c r="A73" s="3">
        <v>66</v>
      </c>
      <c r="B73" s="59">
        <v>2.7848000000000001E-2</v>
      </c>
      <c r="C73" s="59">
        <v>2.7466000000000001E-2</v>
      </c>
      <c r="D73" s="60">
        <v>76794.399999999994</v>
      </c>
      <c r="E73" s="60">
        <v>2109.1999999999998</v>
      </c>
      <c r="F73" s="61">
        <v>13.5</v>
      </c>
      <c r="G73" s="3" t="s">
        <v>12</v>
      </c>
      <c r="H73" s="3">
        <v>66</v>
      </c>
      <c r="I73" s="59">
        <v>1.5531E-2</v>
      </c>
      <c r="J73" s="59">
        <v>1.5410999999999999E-2</v>
      </c>
      <c r="K73" s="60">
        <v>85538.3</v>
      </c>
      <c r="L73" s="60">
        <v>1318.2</v>
      </c>
      <c r="M73" s="61">
        <v>17.16</v>
      </c>
    </row>
    <row r="74" spans="1:13" x14ac:dyDescent="0.2">
      <c r="A74" s="3">
        <v>67</v>
      </c>
      <c r="B74" s="59">
        <v>3.1364000000000003E-2</v>
      </c>
      <c r="C74" s="59">
        <v>3.0879E-2</v>
      </c>
      <c r="D74" s="60">
        <v>74685.2</v>
      </c>
      <c r="E74" s="60">
        <v>2306.1999999999998</v>
      </c>
      <c r="F74" s="61">
        <v>12.86</v>
      </c>
      <c r="G74" s="3" t="s">
        <v>12</v>
      </c>
      <c r="H74" s="3">
        <v>67</v>
      </c>
      <c r="I74" s="59">
        <v>1.7402999999999998E-2</v>
      </c>
      <c r="J74" s="59">
        <v>1.7252E-2</v>
      </c>
      <c r="K74" s="60">
        <v>84220.1</v>
      </c>
      <c r="L74" s="60">
        <v>1453</v>
      </c>
      <c r="M74" s="61">
        <v>16.420000000000002</v>
      </c>
    </row>
    <row r="75" spans="1:13" x14ac:dyDescent="0.2">
      <c r="A75" s="3">
        <v>68</v>
      </c>
      <c r="B75" s="59">
        <v>3.3981999999999998E-2</v>
      </c>
      <c r="C75" s="59">
        <v>3.3413999999999999E-2</v>
      </c>
      <c r="D75" s="60">
        <v>72379</v>
      </c>
      <c r="E75" s="60">
        <v>2418.5</v>
      </c>
      <c r="F75" s="61">
        <v>12.26</v>
      </c>
      <c r="G75" s="3" t="s">
        <v>12</v>
      </c>
      <c r="H75" s="3">
        <v>68</v>
      </c>
      <c r="I75" s="59">
        <v>1.9018E-2</v>
      </c>
      <c r="J75" s="59">
        <v>1.8839000000000002E-2</v>
      </c>
      <c r="K75" s="60">
        <v>82767.100000000006</v>
      </c>
      <c r="L75" s="60">
        <v>1559.2</v>
      </c>
      <c r="M75" s="61">
        <v>15.7</v>
      </c>
    </row>
    <row r="76" spans="1:13" x14ac:dyDescent="0.2">
      <c r="A76" s="3">
        <v>69</v>
      </c>
      <c r="B76" s="59">
        <v>3.7636999999999997E-2</v>
      </c>
      <c r="C76" s="59">
        <v>3.6941000000000002E-2</v>
      </c>
      <c r="D76" s="60">
        <v>69960.5</v>
      </c>
      <c r="E76" s="60">
        <v>2584.4</v>
      </c>
      <c r="F76" s="61">
        <v>11.66</v>
      </c>
      <c r="G76" s="3" t="s">
        <v>12</v>
      </c>
      <c r="H76" s="3">
        <v>69</v>
      </c>
      <c r="I76" s="59">
        <v>2.0878000000000001E-2</v>
      </c>
      <c r="J76" s="59">
        <v>2.0663000000000001E-2</v>
      </c>
      <c r="K76" s="60">
        <v>81207.899999999994</v>
      </c>
      <c r="L76" s="60">
        <v>1678</v>
      </c>
      <c r="M76" s="61">
        <v>14.99</v>
      </c>
    </row>
    <row r="77" spans="1:13" x14ac:dyDescent="0.2">
      <c r="A77" s="3">
        <v>70</v>
      </c>
      <c r="B77" s="59">
        <v>4.0398999999999997E-2</v>
      </c>
      <c r="C77" s="59">
        <v>3.9599000000000002E-2</v>
      </c>
      <c r="D77" s="60">
        <v>67376.100000000006</v>
      </c>
      <c r="E77" s="60">
        <v>2668</v>
      </c>
      <c r="F77" s="61">
        <v>11.09</v>
      </c>
      <c r="G77" s="3" t="s">
        <v>12</v>
      </c>
      <c r="H77" s="3">
        <v>70</v>
      </c>
      <c r="I77" s="59">
        <v>2.2620000000000001E-2</v>
      </c>
      <c r="J77" s="59">
        <v>2.2367999999999999E-2</v>
      </c>
      <c r="K77" s="60">
        <v>79529.899999999994</v>
      </c>
      <c r="L77" s="60">
        <v>1778.9</v>
      </c>
      <c r="M77" s="61">
        <v>14.29</v>
      </c>
    </row>
    <row r="78" spans="1:13" x14ac:dyDescent="0.2">
      <c r="A78" s="3">
        <v>71</v>
      </c>
      <c r="B78" s="59">
        <v>4.4767000000000001E-2</v>
      </c>
      <c r="C78" s="59">
        <v>4.3787E-2</v>
      </c>
      <c r="D78" s="60">
        <v>64708.1</v>
      </c>
      <c r="E78" s="60">
        <v>2833.4</v>
      </c>
      <c r="F78" s="61">
        <v>10.53</v>
      </c>
      <c r="G78" s="3" t="s">
        <v>12</v>
      </c>
      <c r="H78" s="3">
        <v>71</v>
      </c>
      <c r="I78" s="59">
        <v>2.4545000000000001E-2</v>
      </c>
      <c r="J78" s="59">
        <v>2.4247000000000001E-2</v>
      </c>
      <c r="K78" s="60">
        <v>77751</v>
      </c>
      <c r="L78" s="60">
        <v>1885.3</v>
      </c>
      <c r="M78" s="61">
        <v>13.61</v>
      </c>
    </row>
    <row r="79" spans="1:13" x14ac:dyDescent="0.2">
      <c r="A79" s="3">
        <v>72</v>
      </c>
      <c r="B79" s="59">
        <v>4.9188000000000003E-2</v>
      </c>
      <c r="C79" s="59">
        <v>4.8007000000000001E-2</v>
      </c>
      <c r="D79" s="60">
        <v>61874.7</v>
      </c>
      <c r="E79" s="60">
        <v>2970.4</v>
      </c>
      <c r="F79" s="61">
        <v>9.99</v>
      </c>
      <c r="G79" s="3" t="s">
        <v>12</v>
      </c>
      <c r="H79" s="3">
        <v>72</v>
      </c>
      <c r="I79" s="59">
        <v>2.7914999999999999E-2</v>
      </c>
      <c r="J79" s="59">
        <v>2.7529999999999999E-2</v>
      </c>
      <c r="K79" s="60">
        <v>75865.8</v>
      </c>
      <c r="L79" s="60">
        <v>2088.6</v>
      </c>
      <c r="M79" s="61">
        <v>12.94</v>
      </c>
    </row>
    <row r="80" spans="1:13" x14ac:dyDescent="0.2">
      <c r="A80" s="3">
        <v>73</v>
      </c>
      <c r="B80" s="59">
        <v>5.4591000000000001E-2</v>
      </c>
      <c r="C80" s="59">
        <v>5.314E-2</v>
      </c>
      <c r="D80" s="60">
        <v>58904.2</v>
      </c>
      <c r="E80" s="60">
        <v>3130.2</v>
      </c>
      <c r="F80" s="61">
        <v>9.4600000000000009</v>
      </c>
      <c r="G80" s="3" t="s">
        <v>12</v>
      </c>
      <c r="H80" s="3">
        <v>73</v>
      </c>
      <c r="I80" s="59">
        <v>3.1515000000000001E-2</v>
      </c>
      <c r="J80" s="59">
        <v>3.1026000000000001E-2</v>
      </c>
      <c r="K80" s="60">
        <v>73777.100000000006</v>
      </c>
      <c r="L80" s="60">
        <v>2289</v>
      </c>
      <c r="M80" s="61">
        <v>12.29</v>
      </c>
    </row>
    <row r="81" spans="1:13" x14ac:dyDescent="0.2">
      <c r="A81" s="3">
        <v>74</v>
      </c>
      <c r="B81" s="59">
        <v>5.9937999999999998E-2</v>
      </c>
      <c r="C81" s="59">
        <v>5.8194000000000003E-2</v>
      </c>
      <c r="D81" s="60">
        <v>55774</v>
      </c>
      <c r="E81" s="60">
        <v>3245.7</v>
      </c>
      <c r="F81" s="61">
        <v>8.9700000000000006</v>
      </c>
      <c r="G81" s="3" t="s">
        <v>12</v>
      </c>
      <c r="H81" s="3">
        <v>74</v>
      </c>
      <c r="I81" s="59">
        <v>3.3908000000000001E-2</v>
      </c>
      <c r="J81" s="59">
        <v>3.3342999999999998E-2</v>
      </c>
      <c r="K81" s="60">
        <v>71488.100000000006</v>
      </c>
      <c r="L81" s="60">
        <v>2383.6</v>
      </c>
      <c r="M81" s="61">
        <v>11.67</v>
      </c>
    </row>
    <row r="82" spans="1:13" x14ac:dyDescent="0.2">
      <c r="A82" s="3">
        <v>75</v>
      </c>
      <c r="B82" s="59">
        <v>6.4146999999999996E-2</v>
      </c>
      <c r="C82" s="59">
        <v>6.2153E-2</v>
      </c>
      <c r="D82" s="60">
        <v>52528.3</v>
      </c>
      <c r="E82" s="60">
        <v>3264.8</v>
      </c>
      <c r="F82" s="61">
        <v>8.49</v>
      </c>
      <c r="G82" s="3" t="s">
        <v>12</v>
      </c>
      <c r="H82" s="3">
        <v>75</v>
      </c>
      <c r="I82" s="59">
        <v>3.6942000000000003E-2</v>
      </c>
      <c r="J82" s="59">
        <v>3.6271999999999999E-2</v>
      </c>
      <c r="K82" s="60">
        <v>69104.5</v>
      </c>
      <c r="L82" s="60">
        <v>2506.6</v>
      </c>
      <c r="M82" s="61">
        <v>11.05</v>
      </c>
    </row>
    <row r="83" spans="1:13" x14ac:dyDescent="0.2">
      <c r="A83" s="3">
        <v>76</v>
      </c>
      <c r="B83" s="59">
        <v>7.0996000000000004E-2</v>
      </c>
      <c r="C83" s="59">
        <v>6.8561999999999998E-2</v>
      </c>
      <c r="D83" s="60">
        <v>49263.5</v>
      </c>
      <c r="E83" s="60">
        <v>3377.6</v>
      </c>
      <c r="F83" s="61">
        <v>8.02</v>
      </c>
      <c r="G83" s="3" t="s">
        <v>12</v>
      </c>
      <c r="H83" s="3">
        <v>76</v>
      </c>
      <c r="I83" s="59">
        <v>4.0651E-2</v>
      </c>
      <c r="J83" s="59">
        <v>3.9841000000000001E-2</v>
      </c>
      <c r="K83" s="60">
        <v>66597.899999999994</v>
      </c>
      <c r="L83" s="60">
        <v>2653.3</v>
      </c>
      <c r="M83" s="61">
        <v>10.45</v>
      </c>
    </row>
    <row r="84" spans="1:13" x14ac:dyDescent="0.2">
      <c r="A84" s="3">
        <v>77</v>
      </c>
      <c r="B84" s="59">
        <v>7.7850000000000003E-2</v>
      </c>
      <c r="C84" s="59">
        <v>7.4933E-2</v>
      </c>
      <c r="D84" s="60">
        <v>45885.9</v>
      </c>
      <c r="E84" s="60">
        <v>3438.4</v>
      </c>
      <c r="F84" s="61">
        <v>7.57</v>
      </c>
      <c r="G84" s="3" t="s">
        <v>12</v>
      </c>
      <c r="H84" s="3">
        <v>77</v>
      </c>
      <c r="I84" s="59">
        <v>4.5463000000000003E-2</v>
      </c>
      <c r="J84" s="59">
        <v>4.4452999999999999E-2</v>
      </c>
      <c r="K84" s="60">
        <v>63944.6</v>
      </c>
      <c r="L84" s="60">
        <v>2842.5</v>
      </c>
      <c r="M84" s="61">
        <v>9.86</v>
      </c>
    </row>
    <row r="85" spans="1:13" x14ac:dyDescent="0.2">
      <c r="A85" s="3">
        <v>78</v>
      </c>
      <c r="B85" s="59">
        <v>8.5232000000000002E-2</v>
      </c>
      <c r="C85" s="59">
        <v>8.1748000000000001E-2</v>
      </c>
      <c r="D85" s="60">
        <v>42447.5</v>
      </c>
      <c r="E85" s="60">
        <v>3470</v>
      </c>
      <c r="F85" s="61">
        <v>7.15</v>
      </c>
      <c r="G85" s="3" t="s">
        <v>12</v>
      </c>
      <c r="H85" s="3">
        <v>78</v>
      </c>
      <c r="I85" s="59">
        <v>5.0264999999999997E-2</v>
      </c>
      <c r="J85" s="59">
        <v>4.9033E-2</v>
      </c>
      <c r="K85" s="60">
        <v>61102.1</v>
      </c>
      <c r="L85" s="60">
        <v>2996</v>
      </c>
      <c r="M85" s="61">
        <v>9.3000000000000007</v>
      </c>
    </row>
    <row r="86" spans="1:13" x14ac:dyDescent="0.2">
      <c r="A86" s="3">
        <v>79</v>
      </c>
      <c r="B86" s="59">
        <v>9.3627000000000002E-2</v>
      </c>
      <c r="C86" s="59">
        <v>8.9440000000000006E-2</v>
      </c>
      <c r="D86" s="60">
        <v>38977.5</v>
      </c>
      <c r="E86" s="60">
        <v>3486.2</v>
      </c>
      <c r="F86" s="61">
        <v>6.74</v>
      </c>
      <c r="G86" s="3" t="s">
        <v>12</v>
      </c>
      <c r="H86" s="3">
        <v>79</v>
      </c>
      <c r="I86" s="59">
        <v>5.6079999999999998E-2</v>
      </c>
      <c r="J86" s="59">
        <v>5.4551000000000002E-2</v>
      </c>
      <c r="K86" s="60">
        <v>58106.1</v>
      </c>
      <c r="L86" s="60">
        <v>3169.7</v>
      </c>
      <c r="M86" s="61">
        <v>8.75</v>
      </c>
    </row>
    <row r="87" spans="1:13" x14ac:dyDescent="0.2">
      <c r="A87" s="3">
        <v>80</v>
      </c>
      <c r="B87" s="59">
        <v>0.103336</v>
      </c>
      <c r="C87" s="59">
        <v>9.8258999999999999E-2</v>
      </c>
      <c r="D87" s="60">
        <v>35491.4</v>
      </c>
      <c r="E87" s="60">
        <v>3487.3</v>
      </c>
      <c r="F87" s="61">
        <v>6.35</v>
      </c>
      <c r="G87" s="3" t="s">
        <v>12</v>
      </c>
      <c r="H87" s="3">
        <v>80</v>
      </c>
      <c r="I87" s="59">
        <v>6.2496999999999997E-2</v>
      </c>
      <c r="J87" s="59">
        <v>6.0602999999999997E-2</v>
      </c>
      <c r="K87" s="60">
        <v>54936.4</v>
      </c>
      <c r="L87" s="60">
        <v>3329.3</v>
      </c>
      <c r="M87" s="61">
        <v>8.23</v>
      </c>
    </row>
    <row r="88" spans="1:13" x14ac:dyDescent="0.2">
      <c r="A88" s="3">
        <v>81</v>
      </c>
      <c r="B88" s="59">
        <v>0.11124199999999999</v>
      </c>
      <c r="C88" s="59">
        <v>0.105381</v>
      </c>
      <c r="D88" s="60">
        <v>32004</v>
      </c>
      <c r="E88" s="60">
        <v>3372.6</v>
      </c>
      <c r="F88" s="61">
        <v>5.99</v>
      </c>
      <c r="G88" s="3" t="s">
        <v>12</v>
      </c>
      <c r="H88" s="3">
        <v>81</v>
      </c>
      <c r="I88" s="59">
        <v>6.9455000000000003E-2</v>
      </c>
      <c r="J88" s="59">
        <v>6.7124000000000003E-2</v>
      </c>
      <c r="K88" s="60">
        <v>51607</v>
      </c>
      <c r="L88" s="60">
        <v>3464.1</v>
      </c>
      <c r="M88" s="61">
        <v>7.72</v>
      </c>
    </row>
    <row r="89" spans="1:13" x14ac:dyDescent="0.2">
      <c r="A89" s="3">
        <v>82</v>
      </c>
      <c r="B89" s="59">
        <v>0.122312</v>
      </c>
      <c r="C89" s="59">
        <v>0.115263</v>
      </c>
      <c r="D89" s="60">
        <v>28631.4</v>
      </c>
      <c r="E89" s="60">
        <v>3300.1</v>
      </c>
      <c r="F89" s="61">
        <v>5.64</v>
      </c>
      <c r="G89" s="3" t="s">
        <v>12</v>
      </c>
      <c r="H89" s="3">
        <v>82</v>
      </c>
      <c r="I89" s="59">
        <v>7.7158000000000004E-2</v>
      </c>
      <c r="J89" s="59">
        <v>7.4291999999999997E-2</v>
      </c>
      <c r="K89" s="60">
        <v>48142.9</v>
      </c>
      <c r="L89" s="60">
        <v>3576.6</v>
      </c>
      <c r="M89" s="61">
        <v>7.24</v>
      </c>
    </row>
    <row r="90" spans="1:13" x14ac:dyDescent="0.2">
      <c r="A90" s="3">
        <v>83</v>
      </c>
      <c r="B90" s="59">
        <v>0.13397899999999999</v>
      </c>
      <c r="C90" s="59">
        <v>0.12556700000000001</v>
      </c>
      <c r="D90" s="60">
        <v>25331.3</v>
      </c>
      <c r="E90" s="60">
        <v>3180.8</v>
      </c>
      <c r="F90" s="61">
        <v>5.31</v>
      </c>
      <c r="G90" s="3" t="s">
        <v>12</v>
      </c>
      <c r="H90" s="3">
        <v>83</v>
      </c>
      <c r="I90" s="59">
        <v>8.5791000000000006E-2</v>
      </c>
      <c r="J90" s="59">
        <v>8.2263000000000003E-2</v>
      </c>
      <c r="K90" s="60">
        <v>44566.3</v>
      </c>
      <c r="L90" s="60">
        <v>3666.1</v>
      </c>
      <c r="M90" s="61">
        <v>6.79</v>
      </c>
    </row>
    <row r="91" spans="1:13" x14ac:dyDescent="0.2">
      <c r="A91" s="3">
        <v>84</v>
      </c>
      <c r="B91" s="59">
        <v>0.14682700000000001</v>
      </c>
      <c r="C91" s="59">
        <v>0.13678499999999999</v>
      </c>
      <c r="D91" s="60">
        <v>22150.5</v>
      </c>
      <c r="E91" s="60">
        <v>3029.9</v>
      </c>
      <c r="F91" s="61">
        <v>5</v>
      </c>
      <c r="G91" s="3" t="s">
        <v>12</v>
      </c>
      <c r="H91" s="3">
        <v>84</v>
      </c>
      <c r="I91" s="59">
        <v>9.4991999999999993E-2</v>
      </c>
      <c r="J91" s="59">
        <v>9.0685000000000002E-2</v>
      </c>
      <c r="K91" s="60">
        <v>40900.199999999997</v>
      </c>
      <c r="L91" s="60">
        <v>3709</v>
      </c>
      <c r="M91" s="61">
        <v>6.35</v>
      </c>
    </row>
    <row r="92" spans="1:13" x14ac:dyDescent="0.2">
      <c r="A92" s="3">
        <v>85</v>
      </c>
      <c r="B92" s="59">
        <v>0.15768099999999999</v>
      </c>
      <c r="C92" s="59">
        <v>0.14615800000000001</v>
      </c>
      <c r="D92" s="60">
        <v>19120.599999999999</v>
      </c>
      <c r="E92" s="60">
        <v>2794.6</v>
      </c>
      <c r="F92" s="61">
        <v>4.71</v>
      </c>
      <c r="G92" s="3" t="s">
        <v>12</v>
      </c>
      <c r="H92" s="3">
        <v>85</v>
      </c>
      <c r="I92" s="59">
        <v>0.106099</v>
      </c>
      <c r="J92" s="59">
        <v>0.100754</v>
      </c>
      <c r="K92" s="60">
        <v>37191.1</v>
      </c>
      <c r="L92" s="60">
        <v>3747.1</v>
      </c>
      <c r="M92" s="61">
        <v>5.93</v>
      </c>
    </row>
    <row r="93" spans="1:13" x14ac:dyDescent="0.2">
      <c r="A93" s="3">
        <v>86</v>
      </c>
      <c r="B93" s="59">
        <v>0.17233000000000001</v>
      </c>
      <c r="C93" s="59">
        <v>0.15865899999999999</v>
      </c>
      <c r="D93" s="60">
        <v>16326</v>
      </c>
      <c r="E93" s="60">
        <v>2590.3000000000002</v>
      </c>
      <c r="F93" s="61">
        <v>4.43</v>
      </c>
      <c r="G93" s="3" t="s">
        <v>12</v>
      </c>
      <c r="H93" s="3">
        <v>86</v>
      </c>
      <c r="I93" s="59">
        <v>0.118881</v>
      </c>
      <c r="J93" s="59">
        <v>0.11221100000000001</v>
      </c>
      <c r="K93" s="60">
        <v>33444</v>
      </c>
      <c r="L93" s="60">
        <v>3752.8</v>
      </c>
      <c r="M93" s="61">
        <v>5.54</v>
      </c>
    </row>
    <row r="94" spans="1:13" x14ac:dyDescent="0.2">
      <c r="A94" s="3">
        <v>87</v>
      </c>
      <c r="B94" s="59">
        <v>0.187671</v>
      </c>
      <c r="C94" s="59">
        <v>0.171571</v>
      </c>
      <c r="D94" s="60">
        <v>13735.7</v>
      </c>
      <c r="E94" s="60">
        <v>2356.6999999999998</v>
      </c>
      <c r="F94" s="61">
        <v>4.17</v>
      </c>
      <c r="G94" s="3" t="s">
        <v>12</v>
      </c>
      <c r="H94" s="3">
        <v>87</v>
      </c>
      <c r="I94" s="59">
        <v>0.13062399999999999</v>
      </c>
      <c r="J94" s="59">
        <v>0.122616</v>
      </c>
      <c r="K94" s="60">
        <v>29691.200000000001</v>
      </c>
      <c r="L94" s="60">
        <v>3640.6</v>
      </c>
      <c r="M94" s="61">
        <v>5.18</v>
      </c>
    </row>
    <row r="95" spans="1:13" x14ac:dyDescent="0.2">
      <c r="A95" s="3">
        <v>88</v>
      </c>
      <c r="B95" s="59">
        <v>0.19967399999999999</v>
      </c>
      <c r="C95" s="59">
        <v>0.18154899999999999</v>
      </c>
      <c r="D95" s="60">
        <v>11379.1</v>
      </c>
      <c r="E95" s="60">
        <v>2065.9</v>
      </c>
      <c r="F95" s="61">
        <v>3.93</v>
      </c>
      <c r="G95" s="3" t="s">
        <v>12</v>
      </c>
      <c r="H95" s="3">
        <v>88</v>
      </c>
      <c r="I95" s="59">
        <v>0.141905</v>
      </c>
      <c r="J95" s="59">
        <v>0.13250400000000001</v>
      </c>
      <c r="K95" s="60">
        <v>26050.6</v>
      </c>
      <c r="L95" s="60">
        <v>3451.8</v>
      </c>
      <c r="M95" s="61">
        <v>4.83</v>
      </c>
    </row>
    <row r="96" spans="1:13" x14ac:dyDescent="0.2">
      <c r="A96" s="3">
        <v>89</v>
      </c>
      <c r="B96" s="59">
        <v>0.21848999999999999</v>
      </c>
      <c r="C96" s="59">
        <v>0.19697200000000001</v>
      </c>
      <c r="D96" s="60">
        <v>9313.2000000000007</v>
      </c>
      <c r="E96" s="60">
        <v>1834.4</v>
      </c>
      <c r="F96" s="61">
        <v>3.69</v>
      </c>
      <c r="G96" s="3" t="s">
        <v>12</v>
      </c>
      <c r="H96" s="3">
        <v>89</v>
      </c>
      <c r="I96" s="59">
        <v>0.158779</v>
      </c>
      <c r="J96" s="59">
        <v>0.14710100000000001</v>
      </c>
      <c r="K96" s="60">
        <v>22598.799999999999</v>
      </c>
      <c r="L96" s="60">
        <v>3324.3</v>
      </c>
      <c r="M96" s="61">
        <v>4.49</v>
      </c>
    </row>
    <row r="97" spans="1:13" x14ac:dyDescent="0.2">
      <c r="A97" s="3">
        <v>90</v>
      </c>
      <c r="B97" s="59">
        <v>0.23264799999999999</v>
      </c>
      <c r="C97" s="59">
        <v>0.20840600000000001</v>
      </c>
      <c r="D97" s="60">
        <v>7478.8</v>
      </c>
      <c r="E97" s="60">
        <v>1558.6</v>
      </c>
      <c r="F97" s="61">
        <v>3.47</v>
      </c>
      <c r="G97" s="3" t="s">
        <v>12</v>
      </c>
      <c r="H97" s="3">
        <v>90</v>
      </c>
      <c r="I97" s="59">
        <v>0.17821300000000001</v>
      </c>
      <c r="J97" s="59">
        <v>0.163633</v>
      </c>
      <c r="K97" s="60">
        <v>19274.5</v>
      </c>
      <c r="L97" s="60">
        <v>3153.9</v>
      </c>
      <c r="M97" s="61">
        <v>4.18</v>
      </c>
    </row>
    <row r="98" spans="1:13" x14ac:dyDescent="0.2">
      <c r="A98" s="3">
        <v>91</v>
      </c>
      <c r="B98" s="59">
        <v>0.250884</v>
      </c>
      <c r="C98" s="59">
        <v>0.22292000000000001</v>
      </c>
      <c r="D98" s="60">
        <v>5920.2</v>
      </c>
      <c r="E98" s="60">
        <v>1319.7</v>
      </c>
      <c r="F98" s="61">
        <v>3.25</v>
      </c>
      <c r="G98" s="3" t="s">
        <v>12</v>
      </c>
      <c r="H98" s="3">
        <v>91</v>
      </c>
      <c r="I98" s="59">
        <v>0.19569</v>
      </c>
      <c r="J98" s="59">
        <v>0.17824899999999999</v>
      </c>
      <c r="K98" s="60">
        <v>16120.6</v>
      </c>
      <c r="L98" s="60">
        <v>2873.5</v>
      </c>
      <c r="M98" s="61">
        <v>3.9</v>
      </c>
    </row>
    <row r="99" spans="1:13" x14ac:dyDescent="0.2">
      <c r="A99" s="3">
        <v>92</v>
      </c>
      <c r="B99" s="59">
        <v>0.27332299999999998</v>
      </c>
      <c r="C99" s="59">
        <v>0.24046100000000001</v>
      </c>
      <c r="D99" s="60">
        <v>4600.3999999999996</v>
      </c>
      <c r="E99" s="60">
        <v>1106.2</v>
      </c>
      <c r="F99" s="61">
        <v>3.04</v>
      </c>
      <c r="G99" s="3" t="s">
        <v>12</v>
      </c>
      <c r="H99" s="3">
        <v>92</v>
      </c>
      <c r="I99" s="59">
        <v>0.21565599999999999</v>
      </c>
      <c r="J99" s="59">
        <v>0.19466600000000001</v>
      </c>
      <c r="K99" s="60">
        <v>13247.1</v>
      </c>
      <c r="L99" s="60">
        <v>2578.8000000000002</v>
      </c>
      <c r="M99" s="61">
        <v>3.64</v>
      </c>
    </row>
    <row r="100" spans="1:13" x14ac:dyDescent="0.2">
      <c r="A100" s="3">
        <v>93</v>
      </c>
      <c r="B100" s="59">
        <v>0.298209</v>
      </c>
      <c r="C100" s="59">
        <v>0.259515</v>
      </c>
      <c r="D100" s="60">
        <v>3494.2</v>
      </c>
      <c r="E100" s="60">
        <v>906.8</v>
      </c>
      <c r="F100" s="61">
        <v>2.85</v>
      </c>
      <c r="G100" s="3" t="s">
        <v>12</v>
      </c>
      <c r="H100" s="3">
        <v>93</v>
      </c>
      <c r="I100" s="59">
        <v>0.23649700000000001</v>
      </c>
      <c r="J100" s="59">
        <v>0.21148800000000001</v>
      </c>
      <c r="K100" s="60">
        <v>10668.3</v>
      </c>
      <c r="L100" s="60">
        <v>2256.1999999999998</v>
      </c>
      <c r="M100" s="61">
        <v>3.4</v>
      </c>
    </row>
    <row r="101" spans="1:13" x14ac:dyDescent="0.2">
      <c r="A101" s="3">
        <v>94</v>
      </c>
      <c r="B101" s="59">
        <v>0.328127</v>
      </c>
      <c r="C101" s="59">
        <v>0.28188000000000002</v>
      </c>
      <c r="D101" s="60">
        <v>2587.4</v>
      </c>
      <c r="E101" s="60">
        <v>729.3</v>
      </c>
      <c r="F101" s="61">
        <v>2.67</v>
      </c>
      <c r="G101" s="3" t="s">
        <v>12</v>
      </c>
      <c r="H101" s="3">
        <v>94</v>
      </c>
      <c r="I101" s="59">
        <v>0.25690800000000003</v>
      </c>
      <c r="J101" s="59">
        <v>0.22766400000000001</v>
      </c>
      <c r="K101" s="60">
        <v>8412.1</v>
      </c>
      <c r="L101" s="60">
        <v>1915.1</v>
      </c>
      <c r="M101" s="61">
        <v>3.18</v>
      </c>
    </row>
    <row r="102" spans="1:13" x14ac:dyDescent="0.2">
      <c r="A102" s="3">
        <v>95</v>
      </c>
      <c r="B102" s="59">
        <v>0.350937</v>
      </c>
      <c r="C102" s="59">
        <v>0.29855100000000001</v>
      </c>
      <c r="D102" s="60">
        <v>1858.1</v>
      </c>
      <c r="E102" s="60">
        <v>554.70000000000005</v>
      </c>
      <c r="F102" s="61">
        <v>2.5299999999999998</v>
      </c>
      <c r="G102" s="3" t="s">
        <v>12</v>
      </c>
      <c r="H102" s="3">
        <v>95</v>
      </c>
      <c r="I102" s="59">
        <v>0.28809499999999999</v>
      </c>
      <c r="J102" s="59">
        <v>0.25182100000000002</v>
      </c>
      <c r="K102" s="60">
        <v>6497</v>
      </c>
      <c r="L102" s="60">
        <v>1636.1</v>
      </c>
      <c r="M102" s="61">
        <v>2.97</v>
      </c>
    </row>
    <row r="103" spans="1:13" x14ac:dyDescent="0.2">
      <c r="A103" s="3">
        <v>96</v>
      </c>
      <c r="B103" s="59">
        <v>0.37942999999999999</v>
      </c>
      <c r="C103" s="59">
        <v>0.31892500000000001</v>
      </c>
      <c r="D103" s="60">
        <v>1303.3</v>
      </c>
      <c r="E103" s="60">
        <v>415.7</v>
      </c>
      <c r="F103" s="61">
        <v>2.39</v>
      </c>
      <c r="G103" s="3" t="s">
        <v>12</v>
      </c>
      <c r="H103" s="3">
        <v>96</v>
      </c>
      <c r="I103" s="59">
        <v>0.31024299999999999</v>
      </c>
      <c r="J103" s="59">
        <v>0.26857999999999999</v>
      </c>
      <c r="K103" s="60">
        <v>4860.8999999999996</v>
      </c>
      <c r="L103" s="60">
        <v>1305.5</v>
      </c>
      <c r="M103" s="61">
        <v>2.8</v>
      </c>
    </row>
    <row r="104" spans="1:13" x14ac:dyDescent="0.2">
      <c r="A104" s="3">
        <v>97</v>
      </c>
      <c r="B104" s="59">
        <v>0.39660899999999999</v>
      </c>
      <c r="C104" s="59">
        <v>0.33097500000000002</v>
      </c>
      <c r="D104" s="60">
        <v>887.7</v>
      </c>
      <c r="E104" s="60">
        <v>293.8</v>
      </c>
      <c r="F104" s="61">
        <v>2.27</v>
      </c>
      <c r="G104" s="3" t="s">
        <v>12</v>
      </c>
      <c r="H104" s="3">
        <v>97</v>
      </c>
      <c r="I104" s="59">
        <v>0.332262</v>
      </c>
      <c r="J104" s="59">
        <v>0.28492699999999999</v>
      </c>
      <c r="K104" s="60">
        <v>3555.4</v>
      </c>
      <c r="L104" s="60">
        <v>1013</v>
      </c>
      <c r="M104" s="61">
        <v>2.64</v>
      </c>
    </row>
    <row r="105" spans="1:13" x14ac:dyDescent="0.2">
      <c r="A105" s="3">
        <v>98</v>
      </c>
      <c r="B105" s="59">
        <v>0.413271</v>
      </c>
      <c r="C105" s="59">
        <v>0.34249800000000002</v>
      </c>
      <c r="D105" s="60">
        <v>593.9</v>
      </c>
      <c r="E105" s="60">
        <v>203.4</v>
      </c>
      <c r="F105" s="61">
        <v>2.15</v>
      </c>
      <c r="G105" s="3" t="s">
        <v>12</v>
      </c>
      <c r="H105" s="3">
        <v>98</v>
      </c>
      <c r="I105" s="59">
        <v>0.34364400000000001</v>
      </c>
      <c r="J105" s="59">
        <v>0.29325600000000002</v>
      </c>
      <c r="K105" s="60">
        <v>2542.3000000000002</v>
      </c>
      <c r="L105" s="60">
        <v>745.6</v>
      </c>
      <c r="M105" s="61">
        <v>2.4900000000000002</v>
      </c>
    </row>
    <row r="106" spans="1:13" x14ac:dyDescent="0.2">
      <c r="A106" s="3">
        <v>99</v>
      </c>
      <c r="B106" s="59">
        <v>0.47099600000000003</v>
      </c>
      <c r="C106" s="59">
        <v>0.38121899999999997</v>
      </c>
      <c r="D106" s="60">
        <v>390.5</v>
      </c>
      <c r="E106" s="60">
        <v>148.9</v>
      </c>
      <c r="F106" s="61">
        <v>2.0099999999999998</v>
      </c>
      <c r="G106" s="3" t="s">
        <v>12</v>
      </c>
      <c r="H106" s="3">
        <v>99</v>
      </c>
      <c r="I106" s="59">
        <v>0.38741500000000001</v>
      </c>
      <c r="J106" s="59">
        <v>0.324548</v>
      </c>
      <c r="K106" s="60">
        <v>1796.8</v>
      </c>
      <c r="L106" s="60">
        <v>583.1</v>
      </c>
      <c r="M106" s="61">
        <v>2.3199999999999998</v>
      </c>
    </row>
    <row r="107" spans="1:13" x14ac:dyDescent="0.2">
      <c r="A107" s="3">
        <v>100</v>
      </c>
      <c r="B107" s="3">
        <v>0.49401200000000001</v>
      </c>
      <c r="C107" s="3">
        <v>0.39615800000000001</v>
      </c>
      <c r="D107" s="3">
        <v>241.6</v>
      </c>
      <c r="E107" s="3">
        <v>95.7</v>
      </c>
      <c r="F107" s="3">
        <v>1.94</v>
      </c>
      <c r="G107" s="3" t="s">
        <v>12</v>
      </c>
      <c r="H107" s="3">
        <v>100</v>
      </c>
      <c r="I107" s="3">
        <v>0.40546399999999999</v>
      </c>
      <c r="J107" s="3">
        <v>0.337119</v>
      </c>
      <c r="K107" s="3">
        <v>1213.5999999999999</v>
      </c>
      <c r="L107" s="3">
        <v>409.1</v>
      </c>
      <c r="M107" s="3">
        <v>2.2000000000000002</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20</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8.9420000000000003E-3</v>
      </c>
      <c r="C7" s="59">
        <v>8.9029999999999995E-3</v>
      </c>
      <c r="D7" s="60">
        <v>100000</v>
      </c>
      <c r="E7" s="60">
        <v>890.3</v>
      </c>
      <c r="F7" s="61">
        <v>72.86</v>
      </c>
      <c r="G7" s="3" t="s">
        <v>12</v>
      </c>
      <c r="H7" s="3">
        <v>0</v>
      </c>
      <c r="I7" s="59">
        <v>6.829E-3</v>
      </c>
      <c r="J7" s="59">
        <v>6.8060000000000004E-3</v>
      </c>
      <c r="K7" s="60">
        <v>100000</v>
      </c>
      <c r="L7" s="60">
        <v>680.6</v>
      </c>
      <c r="M7" s="61">
        <v>78.41</v>
      </c>
    </row>
    <row r="8" spans="1:13" x14ac:dyDescent="0.2">
      <c r="A8" s="3">
        <v>1</v>
      </c>
      <c r="B8" s="59">
        <v>6.8900000000000005E-4</v>
      </c>
      <c r="C8" s="59">
        <v>6.8800000000000003E-4</v>
      </c>
      <c r="D8" s="60">
        <v>99109.7</v>
      </c>
      <c r="E8" s="60">
        <v>68.2</v>
      </c>
      <c r="F8" s="61">
        <v>72.510000000000005</v>
      </c>
      <c r="G8" s="3" t="s">
        <v>12</v>
      </c>
      <c r="H8" s="3">
        <v>1</v>
      </c>
      <c r="I8" s="59">
        <v>5.8799999999999998E-4</v>
      </c>
      <c r="J8" s="59">
        <v>5.8799999999999998E-4</v>
      </c>
      <c r="K8" s="60">
        <v>99319.4</v>
      </c>
      <c r="L8" s="60">
        <v>58.4</v>
      </c>
      <c r="M8" s="61">
        <v>77.95</v>
      </c>
    </row>
    <row r="9" spans="1:13" x14ac:dyDescent="0.2">
      <c r="A9" s="3">
        <v>2</v>
      </c>
      <c r="B9" s="59">
        <v>4.3300000000000001E-4</v>
      </c>
      <c r="C9" s="59">
        <v>4.3300000000000001E-4</v>
      </c>
      <c r="D9" s="60">
        <v>99041.5</v>
      </c>
      <c r="E9" s="60">
        <v>42.9</v>
      </c>
      <c r="F9" s="61">
        <v>71.56</v>
      </c>
      <c r="G9" s="3" t="s">
        <v>12</v>
      </c>
      <c r="H9" s="3">
        <v>2</v>
      </c>
      <c r="I9" s="59">
        <v>3.2600000000000001E-4</v>
      </c>
      <c r="J9" s="59">
        <v>3.2600000000000001E-4</v>
      </c>
      <c r="K9" s="60">
        <v>99261.1</v>
      </c>
      <c r="L9" s="60">
        <v>32.299999999999997</v>
      </c>
      <c r="M9" s="61">
        <v>76.989999999999995</v>
      </c>
    </row>
    <row r="10" spans="1:13" x14ac:dyDescent="0.2">
      <c r="A10" s="3">
        <v>3</v>
      </c>
      <c r="B10" s="59">
        <v>3.4099999999999999E-4</v>
      </c>
      <c r="C10" s="59">
        <v>3.4000000000000002E-4</v>
      </c>
      <c r="D10" s="60">
        <v>98998.6</v>
      </c>
      <c r="E10" s="60">
        <v>33.700000000000003</v>
      </c>
      <c r="F10" s="61">
        <v>70.59</v>
      </c>
      <c r="G10" s="3" t="s">
        <v>12</v>
      </c>
      <c r="H10" s="3">
        <v>3</v>
      </c>
      <c r="I10" s="59">
        <v>2.5399999999999999E-4</v>
      </c>
      <c r="J10" s="59">
        <v>2.5399999999999999E-4</v>
      </c>
      <c r="K10" s="60">
        <v>99228.7</v>
      </c>
      <c r="L10" s="60">
        <v>25.2</v>
      </c>
      <c r="M10" s="61">
        <v>76.02</v>
      </c>
    </row>
    <row r="11" spans="1:13" x14ac:dyDescent="0.2">
      <c r="A11" s="3">
        <v>4</v>
      </c>
      <c r="B11" s="59">
        <v>2.4899999999999998E-4</v>
      </c>
      <c r="C11" s="59">
        <v>2.4899999999999998E-4</v>
      </c>
      <c r="D11" s="60">
        <v>98964.9</v>
      </c>
      <c r="E11" s="60">
        <v>24.7</v>
      </c>
      <c r="F11" s="61">
        <v>69.61</v>
      </c>
      <c r="G11" s="3" t="s">
        <v>12</v>
      </c>
      <c r="H11" s="3">
        <v>4</v>
      </c>
      <c r="I11" s="59">
        <v>2.14E-4</v>
      </c>
      <c r="J11" s="59">
        <v>2.14E-4</v>
      </c>
      <c r="K11" s="60">
        <v>99203.5</v>
      </c>
      <c r="L11" s="60">
        <v>21.3</v>
      </c>
      <c r="M11" s="61">
        <v>75.040000000000006</v>
      </c>
    </row>
    <row r="12" spans="1:13" x14ac:dyDescent="0.2">
      <c r="A12" s="3">
        <v>5</v>
      </c>
      <c r="B12" s="59">
        <v>2.4600000000000002E-4</v>
      </c>
      <c r="C12" s="59">
        <v>2.4600000000000002E-4</v>
      </c>
      <c r="D12" s="60">
        <v>98940.2</v>
      </c>
      <c r="E12" s="60">
        <v>24.3</v>
      </c>
      <c r="F12" s="61">
        <v>68.63</v>
      </c>
      <c r="G12" s="3" t="s">
        <v>12</v>
      </c>
      <c r="H12" s="3">
        <v>5</v>
      </c>
      <c r="I12" s="59">
        <v>1.6899999999999999E-4</v>
      </c>
      <c r="J12" s="59">
        <v>1.6899999999999999E-4</v>
      </c>
      <c r="K12" s="60">
        <v>99182.2</v>
      </c>
      <c r="L12" s="60">
        <v>16.8</v>
      </c>
      <c r="M12" s="61">
        <v>74.05</v>
      </c>
    </row>
    <row r="13" spans="1:13" x14ac:dyDescent="0.2">
      <c r="A13" s="3">
        <v>6</v>
      </c>
      <c r="B13" s="59">
        <v>2.2000000000000001E-4</v>
      </c>
      <c r="C13" s="59">
        <v>2.1900000000000001E-4</v>
      </c>
      <c r="D13" s="60">
        <v>98915.9</v>
      </c>
      <c r="E13" s="60">
        <v>21.7</v>
      </c>
      <c r="F13" s="61">
        <v>67.650000000000006</v>
      </c>
      <c r="G13" s="3" t="s">
        <v>12</v>
      </c>
      <c r="H13" s="3">
        <v>6</v>
      </c>
      <c r="I13" s="59">
        <v>1.5799999999999999E-4</v>
      </c>
      <c r="J13" s="59">
        <v>1.5799999999999999E-4</v>
      </c>
      <c r="K13" s="60">
        <v>99165.4</v>
      </c>
      <c r="L13" s="60">
        <v>15.6</v>
      </c>
      <c r="M13" s="61">
        <v>73.069999999999993</v>
      </c>
    </row>
    <row r="14" spans="1:13" x14ac:dyDescent="0.2">
      <c r="A14" s="3">
        <v>7</v>
      </c>
      <c r="B14" s="59">
        <v>2.1000000000000001E-4</v>
      </c>
      <c r="C14" s="59">
        <v>2.1000000000000001E-4</v>
      </c>
      <c r="D14" s="60">
        <v>98894.2</v>
      </c>
      <c r="E14" s="60">
        <v>20.8</v>
      </c>
      <c r="F14" s="61">
        <v>66.66</v>
      </c>
      <c r="G14" s="3" t="s">
        <v>12</v>
      </c>
      <c r="H14" s="3">
        <v>7</v>
      </c>
      <c r="I14" s="59">
        <v>1.4300000000000001E-4</v>
      </c>
      <c r="J14" s="59">
        <v>1.4300000000000001E-4</v>
      </c>
      <c r="K14" s="60">
        <v>99149.8</v>
      </c>
      <c r="L14" s="60">
        <v>14.2</v>
      </c>
      <c r="M14" s="61">
        <v>72.08</v>
      </c>
    </row>
    <row r="15" spans="1:13" x14ac:dyDescent="0.2">
      <c r="A15" s="3">
        <v>8</v>
      </c>
      <c r="B15" s="59">
        <v>1.9699999999999999E-4</v>
      </c>
      <c r="C15" s="59">
        <v>1.9699999999999999E-4</v>
      </c>
      <c r="D15" s="60">
        <v>98873.4</v>
      </c>
      <c r="E15" s="60">
        <v>19.5</v>
      </c>
      <c r="F15" s="61">
        <v>65.680000000000007</v>
      </c>
      <c r="G15" s="3" t="s">
        <v>12</v>
      </c>
      <c r="H15" s="3">
        <v>8</v>
      </c>
      <c r="I15" s="59">
        <v>1.34E-4</v>
      </c>
      <c r="J15" s="59">
        <v>1.34E-4</v>
      </c>
      <c r="K15" s="60">
        <v>99135.6</v>
      </c>
      <c r="L15" s="60">
        <v>13.3</v>
      </c>
      <c r="M15" s="61">
        <v>71.09</v>
      </c>
    </row>
    <row r="16" spans="1:13" x14ac:dyDescent="0.2">
      <c r="A16" s="3">
        <v>9</v>
      </c>
      <c r="B16" s="59">
        <v>1.8900000000000001E-4</v>
      </c>
      <c r="C16" s="59">
        <v>1.8900000000000001E-4</v>
      </c>
      <c r="D16" s="60">
        <v>98853.9</v>
      </c>
      <c r="E16" s="60">
        <v>18.600000000000001</v>
      </c>
      <c r="F16" s="61">
        <v>64.69</v>
      </c>
      <c r="G16" s="3" t="s">
        <v>12</v>
      </c>
      <c r="H16" s="3">
        <v>9</v>
      </c>
      <c r="I16" s="59">
        <v>1.46E-4</v>
      </c>
      <c r="J16" s="59">
        <v>1.46E-4</v>
      </c>
      <c r="K16" s="60">
        <v>99122.3</v>
      </c>
      <c r="L16" s="60">
        <v>14.5</v>
      </c>
      <c r="M16" s="61">
        <v>70.099999999999994</v>
      </c>
    </row>
    <row r="17" spans="1:13" x14ac:dyDescent="0.2">
      <c r="A17" s="3">
        <v>10</v>
      </c>
      <c r="B17" s="59">
        <v>1.92E-4</v>
      </c>
      <c r="C17" s="59">
        <v>1.92E-4</v>
      </c>
      <c r="D17" s="60">
        <v>98835.3</v>
      </c>
      <c r="E17" s="60">
        <v>19</v>
      </c>
      <c r="F17" s="61">
        <v>63.7</v>
      </c>
      <c r="G17" s="3" t="s">
        <v>12</v>
      </c>
      <c r="H17" s="3">
        <v>10</v>
      </c>
      <c r="I17" s="59">
        <v>1.34E-4</v>
      </c>
      <c r="J17" s="59">
        <v>1.34E-4</v>
      </c>
      <c r="K17" s="60">
        <v>99107.8</v>
      </c>
      <c r="L17" s="60">
        <v>13.2</v>
      </c>
      <c r="M17" s="61">
        <v>69.11</v>
      </c>
    </row>
    <row r="18" spans="1:13" x14ac:dyDescent="0.2">
      <c r="A18" s="3">
        <v>11</v>
      </c>
      <c r="B18" s="59">
        <v>1.9900000000000001E-4</v>
      </c>
      <c r="C18" s="59">
        <v>1.9900000000000001E-4</v>
      </c>
      <c r="D18" s="60">
        <v>98816.3</v>
      </c>
      <c r="E18" s="60">
        <v>19.600000000000001</v>
      </c>
      <c r="F18" s="61">
        <v>62.71</v>
      </c>
      <c r="G18" s="3" t="s">
        <v>12</v>
      </c>
      <c r="H18" s="3">
        <v>11</v>
      </c>
      <c r="I18" s="59">
        <v>1.4999999999999999E-4</v>
      </c>
      <c r="J18" s="59">
        <v>1.4999999999999999E-4</v>
      </c>
      <c r="K18" s="60">
        <v>99094.6</v>
      </c>
      <c r="L18" s="60">
        <v>14.9</v>
      </c>
      <c r="M18" s="61">
        <v>68.12</v>
      </c>
    </row>
    <row r="19" spans="1:13" x14ac:dyDescent="0.2">
      <c r="A19" s="3">
        <v>12</v>
      </c>
      <c r="B19" s="59">
        <v>1.9799999999999999E-4</v>
      </c>
      <c r="C19" s="59">
        <v>1.9799999999999999E-4</v>
      </c>
      <c r="D19" s="60">
        <v>98796.6</v>
      </c>
      <c r="E19" s="60">
        <v>19.600000000000001</v>
      </c>
      <c r="F19" s="61">
        <v>61.73</v>
      </c>
      <c r="G19" s="3" t="s">
        <v>12</v>
      </c>
      <c r="H19" s="3">
        <v>12</v>
      </c>
      <c r="I19" s="59">
        <v>1.5799999999999999E-4</v>
      </c>
      <c r="J19" s="59">
        <v>1.5799999999999999E-4</v>
      </c>
      <c r="K19" s="60">
        <v>99079.7</v>
      </c>
      <c r="L19" s="60">
        <v>15.7</v>
      </c>
      <c r="M19" s="61">
        <v>67.13</v>
      </c>
    </row>
    <row r="20" spans="1:13" x14ac:dyDescent="0.2">
      <c r="A20" s="3">
        <v>13</v>
      </c>
      <c r="B20" s="59">
        <v>2.5700000000000001E-4</v>
      </c>
      <c r="C20" s="59">
        <v>2.5700000000000001E-4</v>
      </c>
      <c r="D20" s="60">
        <v>98777.1</v>
      </c>
      <c r="E20" s="60">
        <v>25.4</v>
      </c>
      <c r="F20" s="61">
        <v>60.74</v>
      </c>
      <c r="G20" s="3" t="s">
        <v>12</v>
      </c>
      <c r="H20" s="3">
        <v>13</v>
      </c>
      <c r="I20" s="59">
        <v>1.4999999999999999E-4</v>
      </c>
      <c r="J20" s="59">
        <v>1.4999999999999999E-4</v>
      </c>
      <c r="K20" s="60">
        <v>99064</v>
      </c>
      <c r="L20" s="60">
        <v>14.8</v>
      </c>
      <c r="M20" s="61">
        <v>66.14</v>
      </c>
    </row>
    <row r="21" spans="1:13" x14ac:dyDescent="0.2">
      <c r="A21" s="3">
        <v>14</v>
      </c>
      <c r="B21" s="59">
        <v>3.0499999999999999E-4</v>
      </c>
      <c r="C21" s="59">
        <v>3.0499999999999999E-4</v>
      </c>
      <c r="D21" s="60">
        <v>98751.7</v>
      </c>
      <c r="E21" s="60">
        <v>30.1</v>
      </c>
      <c r="F21" s="61">
        <v>59.75</v>
      </c>
      <c r="G21" s="3" t="s">
        <v>12</v>
      </c>
      <c r="H21" s="3">
        <v>14</v>
      </c>
      <c r="I21" s="59">
        <v>2.13E-4</v>
      </c>
      <c r="J21" s="59">
        <v>2.13E-4</v>
      </c>
      <c r="K21" s="60">
        <v>99049.2</v>
      </c>
      <c r="L21" s="60">
        <v>21.1</v>
      </c>
      <c r="M21" s="61">
        <v>65.150000000000006</v>
      </c>
    </row>
    <row r="22" spans="1:13" x14ac:dyDescent="0.2">
      <c r="A22" s="3">
        <v>15</v>
      </c>
      <c r="B22" s="59">
        <v>4.37E-4</v>
      </c>
      <c r="C22" s="59">
        <v>4.37E-4</v>
      </c>
      <c r="D22" s="60">
        <v>98721.600000000006</v>
      </c>
      <c r="E22" s="60">
        <v>43.1</v>
      </c>
      <c r="F22" s="61">
        <v>58.77</v>
      </c>
      <c r="G22" s="3" t="s">
        <v>12</v>
      </c>
      <c r="H22" s="3">
        <v>15</v>
      </c>
      <c r="I22" s="59">
        <v>2.1000000000000001E-4</v>
      </c>
      <c r="J22" s="59">
        <v>2.1000000000000001E-4</v>
      </c>
      <c r="K22" s="60">
        <v>99028.1</v>
      </c>
      <c r="L22" s="60">
        <v>20.8</v>
      </c>
      <c r="M22" s="61">
        <v>64.16</v>
      </c>
    </row>
    <row r="23" spans="1:13" x14ac:dyDescent="0.2">
      <c r="A23" s="3">
        <v>16</v>
      </c>
      <c r="B23" s="59">
        <v>5.71E-4</v>
      </c>
      <c r="C23" s="59">
        <v>5.71E-4</v>
      </c>
      <c r="D23" s="60">
        <v>98678.5</v>
      </c>
      <c r="E23" s="60">
        <v>56.4</v>
      </c>
      <c r="F23" s="61">
        <v>57.8</v>
      </c>
      <c r="G23" s="3" t="s">
        <v>12</v>
      </c>
      <c r="H23" s="3">
        <v>16</v>
      </c>
      <c r="I23" s="59">
        <v>2.7E-4</v>
      </c>
      <c r="J23" s="59">
        <v>2.7E-4</v>
      </c>
      <c r="K23" s="60">
        <v>99007.3</v>
      </c>
      <c r="L23" s="60">
        <v>26.7</v>
      </c>
      <c r="M23" s="61">
        <v>63.17</v>
      </c>
    </row>
    <row r="24" spans="1:13" x14ac:dyDescent="0.2">
      <c r="A24" s="3">
        <v>17</v>
      </c>
      <c r="B24" s="59">
        <v>8.2600000000000002E-4</v>
      </c>
      <c r="C24" s="59">
        <v>8.25E-4</v>
      </c>
      <c r="D24" s="60">
        <v>98622.1</v>
      </c>
      <c r="E24" s="60">
        <v>81.400000000000006</v>
      </c>
      <c r="F24" s="61">
        <v>56.83</v>
      </c>
      <c r="G24" s="3" t="s">
        <v>12</v>
      </c>
      <c r="H24" s="3">
        <v>17</v>
      </c>
      <c r="I24" s="59">
        <v>3.1599999999999998E-4</v>
      </c>
      <c r="J24" s="59">
        <v>3.1599999999999998E-4</v>
      </c>
      <c r="K24" s="60">
        <v>98980.6</v>
      </c>
      <c r="L24" s="60">
        <v>31.3</v>
      </c>
      <c r="M24" s="61">
        <v>62.19</v>
      </c>
    </row>
    <row r="25" spans="1:13" x14ac:dyDescent="0.2">
      <c r="A25" s="3">
        <v>18</v>
      </c>
      <c r="B25" s="59">
        <v>9.2900000000000003E-4</v>
      </c>
      <c r="C25" s="59">
        <v>9.2900000000000003E-4</v>
      </c>
      <c r="D25" s="60">
        <v>98540.7</v>
      </c>
      <c r="E25" s="60">
        <v>91.5</v>
      </c>
      <c r="F25" s="61">
        <v>55.88</v>
      </c>
      <c r="G25" s="3" t="s">
        <v>12</v>
      </c>
      <c r="H25" s="3">
        <v>18</v>
      </c>
      <c r="I25" s="59">
        <v>3.1700000000000001E-4</v>
      </c>
      <c r="J25" s="59">
        <v>3.1700000000000001E-4</v>
      </c>
      <c r="K25" s="60">
        <v>98949.3</v>
      </c>
      <c r="L25" s="60">
        <v>31.3</v>
      </c>
      <c r="M25" s="61">
        <v>61.21</v>
      </c>
    </row>
    <row r="26" spans="1:13" x14ac:dyDescent="0.2">
      <c r="A26" s="3">
        <v>19</v>
      </c>
      <c r="B26" s="59">
        <v>8.9599999999999999E-4</v>
      </c>
      <c r="C26" s="59">
        <v>8.9599999999999999E-4</v>
      </c>
      <c r="D26" s="60">
        <v>98449.2</v>
      </c>
      <c r="E26" s="60">
        <v>88.2</v>
      </c>
      <c r="F26" s="61">
        <v>54.93</v>
      </c>
      <c r="G26" s="3" t="s">
        <v>12</v>
      </c>
      <c r="H26" s="3">
        <v>19</v>
      </c>
      <c r="I26" s="59">
        <v>3.3599999999999998E-4</v>
      </c>
      <c r="J26" s="59">
        <v>3.3599999999999998E-4</v>
      </c>
      <c r="K26" s="60">
        <v>98918</v>
      </c>
      <c r="L26" s="60">
        <v>33.299999999999997</v>
      </c>
      <c r="M26" s="61">
        <v>60.23</v>
      </c>
    </row>
    <row r="27" spans="1:13" x14ac:dyDescent="0.2">
      <c r="A27" s="3">
        <v>20</v>
      </c>
      <c r="B27" s="59">
        <v>9.3499999999999996E-4</v>
      </c>
      <c r="C27" s="59">
        <v>9.3499999999999996E-4</v>
      </c>
      <c r="D27" s="60">
        <v>98361</v>
      </c>
      <c r="E27" s="60">
        <v>91.9</v>
      </c>
      <c r="F27" s="61">
        <v>53.98</v>
      </c>
      <c r="G27" s="3" t="s">
        <v>12</v>
      </c>
      <c r="H27" s="3">
        <v>20</v>
      </c>
      <c r="I27" s="59">
        <v>3.0600000000000001E-4</v>
      </c>
      <c r="J27" s="59">
        <v>3.0600000000000001E-4</v>
      </c>
      <c r="K27" s="60">
        <v>98884.7</v>
      </c>
      <c r="L27" s="60">
        <v>30.2</v>
      </c>
      <c r="M27" s="61">
        <v>59.25</v>
      </c>
    </row>
    <row r="28" spans="1:13" x14ac:dyDescent="0.2">
      <c r="A28" s="3">
        <v>21</v>
      </c>
      <c r="B28" s="59">
        <v>9.1600000000000004E-4</v>
      </c>
      <c r="C28" s="59">
        <v>9.1600000000000004E-4</v>
      </c>
      <c r="D28" s="60">
        <v>98269</v>
      </c>
      <c r="E28" s="60">
        <v>90</v>
      </c>
      <c r="F28" s="61">
        <v>53.03</v>
      </c>
      <c r="G28" s="3" t="s">
        <v>12</v>
      </c>
      <c r="H28" s="3">
        <v>21</v>
      </c>
      <c r="I28" s="59">
        <v>3.3500000000000001E-4</v>
      </c>
      <c r="J28" s="59">
        <v>3.3500000000000001E-4</v>
      </c>
      <c r="K28" s="60">
        <v>98854.5</v>
      </c>
      <c r="L28" s="60">
        <v>33.1</v>
      </c>
      <c r="M28" s="61">
        <v>58.27</v>
      </c>
    </row>
    <row r="29" spans="1:13" x14ac:dyDescent="0.2">
      <c r="A29" s="3">
        <v>22</v>
      </c>
      <c r="B29" s="59">
        <v>9.3700000000000001E-4</v>
      </c>
      <c r="C29" s="59">
        <v>9.3599999999999998E-4</v>
      </c>
      <c r="D29" s="60">
        <v>98179</v>
      </c>
      <c r="E29" s="60">
        <v>91.9</v>
      </c>
      <c r="F29" s="61">
        <v>52.07</v>
      </c>
      <c r="G29" s="3" t="s">
        <v>12</v>
      </c>
      <c r="H29" s="3">
        <v>22</v>
      </c>
      <c r="I29" s="59">
        <v>3.28E-4</v>
      </c>
      <c r="J29" s="59">
        <v>3.2699999999999998E-4</v>
      </c>
      <c r="K29" s="60">
        <v>98821.4</v>
      </c>
      <c r="L29" s="60">
        <v>32.4</v>
      </c>
      <c r="M29" s="61">
        <v>57.29</v>
      </c>
    </row>
    <row r="30" spans="1:13" x14ac:dyDescent="0.2">
      <c r="A30" s="3">
        <v>23</v>
      </c>
      <c r="B30" s="59">
        <v>9.4700000000000003E-4</v>
      </c>
      <c r="C30" s="59">
        <v>9.4600000000000001E-4</v>
      </c>
      <c r="D30" s="60">
        <v>98087.1</v>
      </c>
      <c r="E30" s="60">
        <v>92.8</v>
      </c>
      <c r="F30" s="61">
        <v>51.12</v>
      </c>
      <c r="G30" s="3" t="s">
        <v>12</v>
      </c>
      <c r="H30" s="3">
        <v>23</v>
      </c>
      <c r="I30" s="59">
        <v>3.2899999999999997E-4</v>
      </c>
      <c r="J30" s="59">
        <v>3.2899999999999997E-4</v>
      </c>
      <c r="K30" s="60">
        <v>98789</v>
      </c>
      <c r="L30" s="60">
        <v>32.5</v>
      </c>
      <c r="M30" s="61">
        <v>56.3</v>
      </c>
    </row>
    <row r="31" spans="1:13" x14ac:dyDescent="0.2">
      <c r="A31" s="3">
        <v>24</v>
      </c>
      <c r="B31" s="59">
        <v>9.1299999999999997E-4</v>
      </c>
      <c r="C31" s="59">
        <v>9.1299999999999997E-4</v>
      </c>
      <c r="D31" s="60">
        <v>97994.3</v>
      </c>
      <c r="E31" s="60">
        <v>89.5</v>
      </c>
      <c r="F31" s="61">
        <v>50.17</v>
      </c>
      <c r="G31" s="3" t="s">
        <v>12</v>
      </c>
      <c r="H31" s="3">
        <v>24</v>
      </c>
      <c r="I31" s="59">
        <v>3.4200000000000002E-4</v>
      </c>
      <c r="J31" s="59">
        <v>3.4200000000000002E-4</v>
      </c>
      <c r="K31" s="60">
        <v>98756.5</v>
      </c>
      <c r="L31" s="60">
        <v>33.799999999999997</v>
      </c>
      <c r="M31" s="61">
        <v>55.32</v>
      </c>
    </row>
    <row r="32" spans="1:13" x14ac:dyDescent="0.2">
      <c r="A32" s="3">
        <v>25</v>
      </c>
      <c r="B32" s="59">
        <v>9.1100000000000003E-4</v>
      </c>
      <c r="C32" s="59">
        <v>9.1E-4</v>
      </c>
      <c r="D32" s="60">
        <v>97904.8</v>
      </c>
      <c r="E32" s="60">
        <v>89.1</v>
      </c>
      <c r="F32" s="61">
        <v>49.22</v>
      </c>
      <c r="G32" s="3" t="s">
        <v>12</v>
      </c>
      <c r="H32" s="3">
        <v>25</v>
      </c>
      <c r="I32" s="59">
        <v>3.4400000000000001E-4</v>
      </c>
      <c r="J32" s="59">
        <v>3.4400000000000001E-4</v>
      </c>
      <c r="K32" s="60">
        <v>98722.7</v>
      </c>
      <c r="L32" s="60">
        <v>34</v>
      </c>
      <c r="M32" s="61">
        <v>54.34</v>
      </c>
    </row>
    <row r="33" spans="1:13" x14ac:dyDescent="0.2">
      <c r="A33" s="3">
        <v>26</v>
      </c>
      <c r="B33" s="59">
        <v>9.2199999999999997E-4</v>
      </c>
      <c r="C33" s="59">
        <v>9.2100000000000005E-4</v>
      </c>
      <c r="D33" s="60">
        <v>97815.7</v>
      </c>
      <c r="E33" s="60">
        <v>90.1</v>
      </c>
      <c r="F33" s="61">
        <v>48.26</v>
      </c>
      <c r="G33" s="3" t="s">
        <v>12</v>
      </c>
      <c r="H33" s="3">
        <v>26</v>
      </c>
      <c r="I33" s="59">
        <v>3.5E-4</v>
      </c>
      <c r="J33" s="59">
        <v>3.5E-4</v>
      </c>
      <c r="K33" s="60">
        <v>98688.8</v>
      </c>
      <c r="L33" s="60">
        <v>34.6</v>
      </c>
      <c r="M33" s="61">
        <v>53.36</v>
      </c>
    </row>
    <row r="34" spans="1:13" x14ac:dyDescent="0.2">
      <c r="A34" s="3">
        <v>27</v>
      </c>
      <c r="B34" s="59">
        <v>8.7900000000000001E-4</v>
      </c>
      <c r="C34" s="59">
        <v>8.7799999999999998E-4</v>
      </c>
      <c r="D34" s="60">
        <v>97725.6</v>
      </c>
      <c r="E34" s="60">
        <v>85.9</v>
      </c>
      <c r="F34" s="61">
        <v>47.3</v>
      </c>
      <c r="G34" s="3" t="s">
        <v>12</v>
      </c>
      <c r="H34" s="3">
        <v>27</v>
      </c>
      <c r="I34" s="59">
        <v>3.7599999999999998E-4</v>
      </c>
      <c r="J34" s="59">
        <v>3.7599999999999998E-4</v>
      </c>
      <c r="K34" s="60">
        <v>98654.2</v>
      </c>
      <c r="L34" s="60">
        <v>37.1</v>
      </c>
      <c r="M34" s="61">
        <v>52.38</v>
      </c>
    </row>
    <row r="35" spans="1:13" x14ac:dyDescent="0.2">
      <c r="A35" s="3">
        <v>28</v>
      </c>
      <c r="B35" s="59">
        <v>8.9599999999999999E-4</v>
      </c>
      <c r="C35" s="59">
        <v>8.9499999999999996E-4</v>
      </c>
      <c r="D35" s="60">
        <v>97639.7</v>
      </c>
      <c r="E35" s="60">
        <v>87.4</v>
      </c>
      <c r="F35" s="61">
        <v>46.35</v>
      </c>
      <c r="G35" s="3" t="s">
        <v>12</v>
      </c>
      <c r="H35" s="3">
        <v>28</v>
      </c>
      <c r="I35" s="59">
        <v>4.1100000000000002E-4</v>
      </c>
      <c r="J35" s="59">
        <v>4.1100000000000002E-4</v>
      </c>
      <c r="K35" s="60">
        <v>98617.1</v>
      </c>
      <c r="L35" s="60">
        <v>40.5</v>
      </c>
      <c r="M35" s="61">
        <v>51.4</v>
      </c>
    </row>
    <row r="36" spans="1:13" x14ac:dyDescent="0.2">
      <c r="A36" s="3">
        <v>29</v>
      </c>
      <c r="B36" s="59">
        <v>9.5600000000000004E-4</v>
      </c>
      <c r="C36" s="59">
        <v>9.5600000000000004E-4</v>
      </c>
      <c r="D36" s="60">
        <v>97552.3</v>
      </c>
      <c r="E36" s="60">
        <v>93.2</v>
      </c>
      <c r="F36" s="61">
        <v>45.39</v>
      </c>
      <c r="G36" s="3" t="s">
        <v>12</v>
      </c>
      <c r="H36" s="3">
        <v>29</v>
      </c>
      <c r="I36" s="59">
        <v>4.1800000000000002E-4</v>
      </c>
      <c r="J36" s="59">
        <v>4.1800000000000002E-4</v>
      </c>
      <c r="K36" s="60">
        <v>98576.6</v>
      </c>
      <c r="L36" s="60">
        <v>41.2</v>
      </c>
      <c r="M36" s="61">
        <v>50.42</v>
      </c>
    </row>
    <row r="37" spans="1:13" x14ac:dyDescent="0.2">
      <c r="A37" s="3">
        <v>30</v>
      </c>
      <c r="B37" s="59">
        <v>9.3199999999999999E-4</v>
      </c>
      <c r="C37" s="59">
        <v>9.3199999999999999E-4</v>
      </c>
      <c r="D37" s="60">
        <v>97459.1</v>
      </c>
      <c r="E37" s="60">
        <v>90.8</v>
      </c>
      <c r="F37" s="61">
        <v>44.43</v>
      </c>
      <c r="G37" s="3" t="s">
        <v>12</v>
      </c>
      <c r="H37" s="3">
        <v>30</v>
      </c>
      <c r="I37" s="59">
        <v>4.2999999999999999E-4</v>
      </c>
      <c r="J37" s="59">
        <v>4.2999999999999999E-4</v>
      </c>
      <c r="K37" s="60">
        <v>98535.3</v>
      </c>
      <c r="L37" s="60">
        <v>42.4</v>
      </c>
      <c r="M37" s="61">
        <v>49.44</v>
      </c>
    </row>
    <row r="38" spans="1:13" x14ac:dyDescent="0.2">
      <c r="A38" s="3">
        <v>31</v>
      </c>
      <c r="B38" s="59">
        <v>1.008E-3</v>
      </c>
      <c r="C38" s="59">
        <v>1.008E-3</v>
      </c>
      <c r="D38" s="60">
        <v>97368.3</v>
      </c>
      <c r="E38" s="60">
        <v>98.1</v>
      </c>
      <c r="F38" s="61">
        <v>43.47</v>
      </c>
      <c r="G38" s="3" t="s">
        <v>12</v>
      </c>
      <c r="H38" s="3">
        <v>31</v>
      </c>
      <c r="I38" s="59">
        <v>4.9200000000000003E-4</v>
      </c>
      <c r="J38" s="59">
        <v>4.9100000000000001E-4</v>
      </c>
      <c r="K38" s="60">
        <v>98493</v>
      </c>
      <c r="L38" s="60">
        <v>48.4</v>
      </c>
      <c r="M38" s="61">
        <v>48.46</v>
      </c>
    </row>
    <row r="39" spans="1:13" x14ac:dyDescent="0.2">
      <c r="A39" s="3">
        <v>32</v>
      </c>
      <c r="B39" s="59">
        <v>1.0319999999999999E-3</v>
      </c>
      <c r="C39" s="59">
        <v>1.0319999999999999E-3</v>
      </c>
      <c r="D39" s="60">
        <v>97270.2</v>
      </c>
      <c r="E39" s="60">
        <v>100.3</v>
      </c>
      <c r="F39" s="61">
        <v>42.51</v>
      </c>
      <c r="G39" s="3" t="s">
        <v>12</v>
      </c>
      <c r="H39" s="3">
        <v>32</v>
      </c>
      <c r="I39" s="59">
        <v>5.3399999999999997E-4</v>
      </c>
      <c r="J39" s="59">
        <v>5.3399999999999997E-4</v>
      </c>
      <c r="K39" s="60">
        <v>98444.5</v>
      </c>
      <c r="L39" s="60">
        <v>52.6</v>
      </c>
      <c r="M39" s="61">
        <v>47.49</v>
      </c>
    </row>
    <row r="40" spans="1:13" x14ac:dyDescent="0.2">
      <c r="A40" s="3">
        <v>33</v>
      </c>
      <c r="B40" s="59">
        <v>1.062E-3</v>
      </c>
      <c r="C40" s="59">
        <v>1.062E-3</v>
      </c>
      <c r="D40" s="60">
        <v>97169.8</v>
      </c>
      <c r="E40" s="60">
        <v>103.1</v>
      </c>
      <c r="F40" s="61">
        <v>41.56</v>
      </c>
      <c r="G40" s="3" t="s">
        <v>12</v>
      </c>
      <c r="H40" s="3">
        <v>33</v>
      </c>
      <c r="I40" s="59">
        <v>5.6599999999999999E-4</v>
      </c>
      <c r="J40" s="59">
        <v>5.6599999999999999E-4</v>
      </c>
      <c r="K40" s="60">
        <v>98391.9</v>
      </c>
      <c r="L40" s="60">
        <v>55.6</v>
      </c>
      <c r="M40" s="61">
        <v>46.51</v>
      </c>
    </row>
    <row r="41" spans="1:13" x14ac:dyDescent="0.2">
      <c r="A41" s="3">
        <v>34</v>
      </c>
      <c r="B41" s="59">
        <v>1.085E-3</v>
      </c>
      <c r="C41" s="59">
        <v>1.085E-3</v>
      </c>
      <c r="D41" s="60">
        <v>97066.7</v>
      </c>
      <c r="E41" s="60">
        <v>105.3</v>
      </c>
      <c r="F41" s="61">
        <v>40.6</v>
      </c>
      <c r="G41" s="3" t="s">
        <v>12</v>
      </c>
      <c r="H41" s="3">
        <v>34</v>
      </c>
      <c r="I41" s="59">
        <v>6.6799999999999997E-4</v>
      </c>
      <c r="J41" s="59">
        <v>6.6799999999999997E-4</v>
      </c>
      <c r="K41" s="60">
        <v>98336.3</v>
      </c>
      <c r="L41" s="60">
        <v>65.7</v>
      </c>
      <c r="M41" s="61">
        <v>45.54</v>
      </c>
    </row>
    <row r="42" spans="1:13" x14ac:dyDescent="0.2">
      <c r="A42" s="3">
        <v>35</v>
      </c>
      <c r="B42" s="59">
        <v>1.212E-3</v>
      </c>
      <c r="C42" s="59">
        <v>1.2110000000000001E-3</v>
      </c>
      <c r="D42" s="60">
        <v>96961.4</v>
      </c>
      <c r="E42" s="60">
        <v>117.4</v>
      </c>
      <c r="F42" s="61">
        <v>39.64</v>
      </c>
      <c r="G42" s="3" t="s">
        <v>12</v>
      </c>
      <c r="H42" s="3">
        <v>35</v>
      </c>
      <c r="I42" s="59">
        <v>7.1699999999999997E-4</v>
      </c>
      <c r="J42" s="59">
        <v>7.1699999999999997E-4</v>
      </c>
      <c r="K42" s="60">
        <v>98270.6</v>
      </c>
      <c r="L42" s="60">
        <v>70.5</v>
      </c>
      <c r="M42" s="61">
        <v>44.57</v>
      </c>
    </row>
    <row r="43" spans="1:13" x14ac:dyDescent="0.2">
      <c r="A43" s="3">
        <v>36</v>
      </c>
      <c r="B43" s="59">
        <v>1.323E-3</v>
      </c>
      <c r="C43" s="59">
        <v>1.322E-3</v>
      </c>
      <c r="D43" s="60">
        <v>96843.9</v>
      </c>
      <c r="E43" s="60">
        <v>128.1</v>
      </c>
      <c r="F43" s="61">
        <v>38.69</v>
      </c>
      <c r="G43" s="3" t="s">
        <v>12</v>
      </c>
      <c r="H43" s="3">
        <v>36</v>
      </c>
      <c r="I43" s="59">
        <v>7.9000000000000001E-4</v>
      </c>
      <c r="J43" s="59">
        <v>7.9000000000000001E-4</v>
      </c>
      <c r="K43" s="60">
        <v>98200.1</v>
      </c>
      <c r="L43" s="60">
        <v>77.599999999999994</v>
      </c>
      <c r="M43" s="61">
        <v>43.6</v>
      </c>
    </row>
    <row r="44" spans="1:13" x14ac:dyDescent="0.2">
      <c r="A44" s="3">
        <v>37</v>
      </c>
      <c r="B44" s="59">
        <v>1.4430000000000001E-3</v>
      </c>
      <c r="C44" s="59">
        <v>1.4419999999999999E-3</v>
      </c>
      <c r="D44" s="60">
        <v>96715.9</v>
      </c>
      <c r="E44" s="60">
        <v>139.5</v>
      </c>
      <c r="F44" s="61">
        <v>37.74</v>
      </c>
      <c r="G44" s="3" t="s">
        <v>12</v>
      </c>
      <c r="H44" s="3">
        <v>37</v>
      </c>
      <c r="I44" s="59">
        <v>8.5700000000000001E-4</v>
      </c>
      <c r="J44" s="59">
        <v>8.5599999999999999E-4</v>
      </c>
      <c r="K44" s="60">
        <v>98122.5</v>
      </c>
      <c r="L44" s="60">
        <v>84</v>
      </c>
      <c r="M44" s="61">
        <v>42.63</v>
      </c>
    </row>
    <row r="45" spans="1:13" x14ac:dyDescent="0.2">
      <c r="A45" s="3">
        <v>38</v>
      </c>
      <c r="B45" s="59">
        <v>1.4989999999999999E-3</v>
      </c>
      <c r="C45" s="59">
        <v>1.498E-3</v>
      </c>
      <c r="D45" s="60">
        <v>96576.4</v>
      </c>
      <c r="E45" s="60">
        <v>144.6</v>
      </c>
      <c r="F45" s="61">
        <v>36.799999999999997</v>
      </c>
      <c r="G45" s="3" t="s">
        <v>12</v>
      </c>
      <c r="H45" s="3">
        <v>38</v>
      </c>
      <c r="I45" s="59">
        <v>9.3099999999999997E-4</v>
      </c>
      <c r="J45" s="59">
        <v>9.3000000000000005E-4</v>
      </c>
      <c r="K45" s="60">
        <v>98038.5</v>
      </c>
      <c r="L45" s="60">
        <v>91.2</v>
      </c>
      <c r="M45" s="61">
        <v>41.67</v>
      </c>
    </row>
    <row r="46" spans="1:13" x14ac:dyDescent="0.2">
      <c r="A46" s="3">
        <v>39</v>
      </c>
      <c r="B46" s="59">
        <v>1.66E-3</v>
      </c>
      <c r="C46" s="59">
        <v>1.6590000000000001E-3</v>
      </c>
      <c r="D46" s="60">
        <v>96431.7</v>
      </c>
      <c r="E46" s="60">
        <v>160</v>
      </c>
      <c r="F46" s="61">
        <v>35.85</v>
      </c>
      <c r="G46" s="3" t="s">
        <v>12</v>
      </c>
      <c r="H46" s="3">
        <v>39</v>
      </c>
      <c r="I46" s="59">
        <v>1.0280000000000001E-3</v>
      </c>
      <c r="J46" s="59">
        <v>1.0269999999999999E-3</v>
      </c>
      <c r="K46" s="60">
        <v>97947.3</v>
      </c>
      <c r="L46" s="60">
        <v>100.6</v>
      </c>
      <c r="M46" s="61">
        <v>40.71</v>
      </c>
    </row>
    <row r="47" spans="1:13" x14ac:dyDescent="0.2">
      <c r="A47" s="3">
        <v>40</v>
      </c>
      <c r="B47" s="59">
        <v>1.7279999999999999E-3</v>
      </c>
      <c r="C47" s="59">
        <v>1.7260000000000001E-3</v>
      </c>
      <c r="D47" s="60">
        <v>96271.8</v>
      </c>
      <c r="E47" s="60">
        <v>166.2</v>
      </c>
      <c r="F47" s="61">
        <v>34.909999999999997</v>
      </c>
      <c r="G47" s="3" t="s">
        <v>12</v>
      </c>
      <c r="H47" s="3">
        <v>40</v>
      </c>
      <c r="I47" s="59">
        <v>1.067E-3</v>
      </c>
      <c r="J47" s="59">
        <v>1.0660000000000001E-3</v>
      </c>
      <c r="K47" s="60">
        <v>97846.7</v>
      </c>
      <c r="L47" s="60">
        <v>104.3</v>
      </c>
      <c r="M47" s="61">
        <v>39.75</v>
      </c>
    </row>
    <row r="48" spans="1:13" x14ac:dyDescent="0.2">
      <c r="A48" s="3">
        <v>41</v>
      </c>
      <c r="B48" s="59">
        <v>1.897E-3</v>
      </c>
      <c r="C48" s="59">
        <v>1.895E-3</v>
      </c>
      <c r="D48" s="60">
        <v>96105.600000000006</v>
      </c>
      <c r="E48" s="60">
        <v>182.2</v>
      </c>
      <c r="F48" s="61">
        <v>33.97</v>
      </c>
      <c r="G48" s="3" t="s">
        <v>12</v>
      </c>
      <c r="H48" s="3">
        <v>41</v>
      </c>
      <c r="I48" s="59">
        <v>1.1900000000000001E-3</v>
      </c>
      <c r="J48" s="59">
        <v>1.189E-3</v>
      </c>
      <c r="K48" s="60">
        <v>97742.399999999994</v>
      </c>
      <c r="L48" s="60">
        <v>116.2</v>
      </c>
      <c r="M48" s="61">
        <v>38.79</v>
      </c>
    </row>
    <row r="49" spans="1:13" x14ac:dyDescent="0.2">
      <c r="A49" s="3">
        <v>42</v>
      </c>
      <c r="B49" s="59">
        <v>2.0890000000000001E-3</v>
      </c>
      <c r="C49" s="59">
        <v>2.0869999999999999E-3</v>
      </c>
      <c r="D49" s="60">
        <v>95923.4</v>
      </c>
      <c r="E49" s="60">
        <v>200.2</v>
      </c>
      <c r="F49" s="61">
        <v>33.03</v>
      </c>
      <c r="G49" s="3" t="s">
        <v>12</v>
      </c>
      <c r="H49" s="3">
        <v>42</v>
      </c>
      <c r="I49" s="59">
        <v>1.356E-3</v>
      </c>
      <c r="J49" s="59">
        <v>1.3550000000000001E-3</v>
      </c>
      <c r="K49" s="60">
        <v>97626.2</v>
      </c>
      <c r="L49" s="60">
        <v>132.30000000000001</v>
      </c>
      <c r="M49" s="61">
        <v>37.840000000000003</v>
      </c>
    </row>
    <row r="50" spans="1:13" x14ac:dyDescent="0.2">
      <c r="A50" s="3">
        <v>43</v>
      </c>
      <c r="B50" s="59">
        <v>2.251E-3</v>
      </c>
      <c r="C50" s="59">
        <v>2.248E-3</v>
      </c>
      <c r="D50" s="60">
        <v>95723.199999999997</v>
      </c>
      <c r="E50" s="60">
        <v>215.2</v>
      </c>
      <c r="F50" s="61">
        <v>32.1</v>
      </c>
      <c r="G50" s="3" t="s">
        <v>12</v>
      </c>
      <c r="H50" s="3">
        <v>43</v>
      </c>
      <c r="I50" s="59">
        <v>1.4549999999999999E-3</v>
      </c>
      <c r="J50" s="59">
        <v>1.454E-3</v>
      </c>
      <c r="K50" s="60">
        <v>97493.9</v>
      </c>
      <c r="L50" s="60">
        <v>141.80000000000001</v>
      </c>
      <c r="M50" s="61">
        <v>36.89</v>
      </c>
    </row>
    <row r="51" spans="1:13" x14ac:dyDescent="0.2">
      <c r="A51" s="3">
        <v>44</v>
      </c>
      <c r="B51" s="59">
        <v>2.4559999999999998E-3</v>
      </c>
      <c r="C51" s="59">
        <v>2.4529999999999999E-3</v>
      </c>
      <c r="D51" s="60">
        <v>95508</v>
      </c>
      <c r="E51" s="60">
        <v>234.2</v>
      </c>
      <c r="F51" s="61">
        <v>31.17</v>
      </c>
      <c r="G51" s="3" t="s">
        <v>12</v>
      </c>
      <c r="H51" s="3">
        <v>44</v>
      </c>
      <c r="I51" s="59">
        <v>1.694E-3</v>
      </c>
      <c r="J51" s="59">
        <v>1.6930000000000001E-3</v>
      </c>
      <c r="K51" s="60">
        <v>97352.1</v>
      </c>
      <c r="L51" s="60">
        <v>164.8</v>
      </c>
      <c r="M51" s="61">
        <v>35.94</v>
      </c>
    </row>
    <row r="52" spans="1:13" x14ac:dyDescent="0.2">
      <c r="A52" s="3">
        <v>45</v>
      </c>
      <c r="B52" s="59">
        <v>2.8770000000000002E-3</v>
      </c>
      <c r="C52" s="59">
        <v>2.8730000000000001E-3</v>
      </c>
      <c r="D52" s="60">
        <v>95273.8</v>
      </c>
      <c r="E52" s="60">
        <v>273.7</v>
      </c>
      <c r="F52" s="61">
        <v>30.25</v>
      </c>
      <c r="G52" s="3" t="s">
        <v>12</v>
      </c>
      <c r="H52" s="3">
        <v>45</v>
      </c>
      <c r="I52" s="59">
        <v>1.8940000000000001E-3</v>
      </c>
      <c r="J52" s="59">
        <v>1.892E-3</v>
      </c>
      <c r="K52" s="60">
        <v>97187.3</v>
      </c>
      <c r="L52" s="60">
        <v>183.9</v>
      </c>
      <c r="M52" s="61">
        <v>35</v>
      </c>
    </row>
    <row r="53" spans="1:13" x14ac:dyDescent="0.2">
      <c r="A53" s="3">
        <v>46</v>
      </c>
      <c r="B53" s="59">
        <v>3.284E-3</v>
      </c>
      <c r="C53" s="59">
        <v>3.2780000000000001E-3</v>
      </c>
      <c r="D53" s="60">
        <v>95000.1</v>
      </c>
      <c r="E53" s="60">
        <v>311.39999999999998</v>
      </c>
      <c r="F53" s="61">
        <v>29.33</v>
      </c>
      <c r="G53" s="3" t="s">
        <v>12</v>
      </c>
      <c r="H53" s="3">
        <v>46</v>
      </c>
      <c r="I53" s="59">
        <v>1.97E-3</v>
      </c>
      <c r="J53" s="59">
        <v>1.9680000000000001E-3</v>
      </c>
      <c r="K53" s="60">
        <v>97003.4</v>
      </c>
      <c r="L53" s="60">
        <v>190.9</v>
      </c>
      <c r="M53" s="61">
        <v>34.06</v>
      </c>
    </row>
    <row r="54" spans="1:13" x14ac:dyDescent="0.2">
      <c r="A54" s="3">
        <v>47</v>
      </c>
      <c r="B54" s="59">
        <v>3.5170000000000002E-3</v>
      </c>
      <c r="C54" s="59">
        <v>3.5109999999999998E-3</v>
      </c>
      <c r="D54" s="60">
        <v>94688.7</v>
      </c>
      <c r="E54" s="60">
        <v>332.5</v>
      </c>
      <c r="F54" s="61">
        <v>28.43</v>
      </c>
      <c r="G54" s="3" t="s">
        <v>12</v>
      </c>
      <c r="H54" s="3">
        <v>47</v>
      </c>
      <c r="I54" s="59">
        <v>2.336E-3</v>
      </c>
      <c r="J54" s="59">
        <v>2.333E-3</v>
      </c>
      <c r="K54" s="60">
        <v>96812.6</v>
      </c>
      <c r="L54" s="60">
        <v>225.9</v>
      </c>
      <c r="M54" s="61">
        <v>33.130000000000003</v>
      </c>
    </row>
    <row r="55" spans="1:13" x14ac:dyDescent="0.2">
      <c r="A55" s="3">
        <v>48</v>
      </c>
      <c r="B55" s="59">
        <v>3.9319999999999997E-3</v>
      </c>
      <c r="C55" s="59">
        <v>3.9249999999999997E-3</v>
      </c>
      <c r="D55" s="60">
        <v>94356.2</v>
      </c>
      <c r="E55" s="60">
        <v>370.3</v>
      </c>
      <c r="F55" s="61">
        <v>27.53</v>
      </c>
      <c r="G55" s="3" t="s">
        <v>12</v>
      </c>
      <c r="H55" s="3">
        <v>48</v>
      </c>
      <c r="I55" s="59">
        <v>2.6280000000000001E-3</v>
      </c>
      <c r="J55" s="59">
        <v>2.624E-3</v>
      </c>
      <c r="K55" s="60">
        <v>96586.7</v>
      </c>
      <c r="L55" s="60">
        <v>253.5</v>
      </c>
      <c r="M55" s="61">
        <v>32.21</v>
      </c>
    </row>
    <row r="56" spans="1:13" x14ac:dyDescent="0.2">
      <c r="A56" s="3">
        <v>49</v>
      </c>
      <c r="B56" s="59">
        <v>4.4209999999999996E-3</v>
      </c>
      <c r="C56" s="59">
        <v>4.411E-3</v>
      </c>
      <c r="D56" s="60">
        <v>93985.9</v>
      </c>
      <c r="E56" s="60">
        <v>414.6</v>
      </c>
      <c r="F56" s="61">
        <v>26.63</v>
      </c>
      <c r="G56" s="3" t="s">
        <v>12</v>
      </c>
      <c r="H56" s="3">
        <v>49</v>
      </c>
      <c r="I56" s="59">
        <v>2.8040000000000001E-3</v>
      </c>
      <c r="J56" s="59">
        <v>2.8E-3</v>
      </c>
      <c r="K56" s="60">
        <v>96333.2</v>
      </c>
      <c r="L56" s="60">
        <v>269.8</v>
      </c>
      <c r="M56" s="61">
        <v>31.29</v>
      </c>
    </row>
    <row r="57" spans="1:13" x14ac:dyDescent="0.2">
      <c r="A57" s="3">
        <v>50</v>
      </c>
      <c r="B57" s="59">
        <v>4.9420000000000002E-3</v>
      </c>
      <c r="C57" s="59">
        <v>4.9290000000000002E-3</v>
      </c>
      <c r="D57" s="60">
        <v>93571.3</v>
      </c>
      <c r="E57" s="60">
        <v>461.2</v>
      </c>
      <c r="F57" s="61">
        <v>25.75</v>
      </c>
      <c r="G57" s="3" t="s">
        <v>12</v>
      </c>
      <c r="H57" s="3">
        <v>50</v>
      </c>
      <c r="I57" s="59">
        <v>3.13E-3</v>
      </c>
      <c r="J57" s="59">
        <v>3.1250000000000002E-3</v>
      </c>
      <c r="K57" s="60">
        <v>96063.5</v>
      </c>
      <c r="L57" s="60">
        <v>300.2</v>
      </c>
      <c r="M57" s="61">
        <v>30.38</v>
      </c>
    </row>
    <row r="58" spans="1:13" x14ac:dyDescent="0.2">
      <c r="A58" s="3">
        <v>51</v>
      </c>
      <c r="B58" s="59">
        <v>5.4939999999999998E-3</v>
      </c>
      <c r="C58" s="59">
        <v>5.4790000000000004E-3</v>
      </c>
      <c r="D58" s="60">
        <v>93110.1</v>
      </c>
      <c r="E58" s="60">
        <v>510.2</v>
      </c>
      <c r="F58" s="61">
        <v>24.87</v>
      </c>
      <c r="G58" s="3" t="s">
        <v>12</v>
      </c>
      <c r="H58" s="3">
        <v>51</v>
      </c>
      <c r="I58" s="59">
        <v>3.483E-3</v>
      </c>
      <c r="J58" s="59">
        <v>3.4770000000000001E-3</v>
      </c>
      <c r="K58" s="60">
        <v>95763.199999999997</v>
      </c>
      <c r="L58" s="60">
        <v>333</v>
      </c>
      <c r="M58" s="61">
        <v>29.47</v>
      </c>
    </row>
    <row r="59" spans="1:13" x14ac:dyDescent="0.2">
      <c r="A59" s="3">
        <v>52</v>
      </c>
      <c r="B59" s="59">
        <v>5.9560000000000004E-3</v>
      </c>
      <c r="C59" s="59">
        <v>5.9389999999999998E-3</v>
      </c>
      <c r="D59" s="60">
        <v>92599.9</v>
      </c>
      <c r="E59" s="60">
        <v>549.9</v>
      </c>
      <c r="F59" s="61">
        <v>24.01</v>
      </c>
      <c r="G59" s="3" t="s">
        <v>12</v>
      </c>
      <c r="H59" s="3">
        <v>52</v>
      </c>
      <c r="I59" s="59">
        <v>3.787E-3</v>
      </c>
      <c r="J59" s="59">
        <v>3.7799999999999999E-3</v>
      </c>
      <c r="K59" s="60">
        <v>95430.3</v>
      </c>
      <c r="L59" s="60">
        <v>360.7</v>
      </c>
      <c r="M59" s="61">
        <v>28.57</v>
      </c>
    </row>
    <row r="60" spans="1:13" x14ac:dyDescent="0.2">
      <c r="A60" s="3">
        <v>53</v>
      </c>
      <c r="B60" s="59">
        <v>6.8510000000000003E-3</v>
      </c>
      <c r="C60" s="59">
        <v>6.8279999999999999E-3</v>
      </c>
      <c r="D60" s="60">
        <v>92049.9</v>
      </c>
      <c r="E60" s="60">
        <v>628.5</v>
      </c>
      <c r="F60" s="61">
        <v>23.15</v>
      </c>
      <c r="G60" s="3" t="s">
        <v>12</v>
      </c>
      <c r="H60" s="3">
        <v>53</v>
      </c>
      <c r="I60" s="59">
        <v>4.0410000000000003E-3</v>
      </c>
      <c r="J60" s="59">
        <v>4.0330000000000001E-3</v>
      </c>
      <c r="K60" s="60">
        <v>95069.5</v>
      </c>
      <c r="L60" s="60">
        <v>383.4</v>
      </c>
      <c r="M60" s="61">
        <v>27.68</v>
      </c>
    </row>
    <row r="61" spans="1:13" x14ac:dyDescent="0.2">
      <c r="A61" s="3">
        <v>54</v>
      </c>
      <c r="B61" s="59">
        <v>7.5339999999999999E-3</v>
      </c>
      <c r="C61" s="59">
        <v>7.5050000000000004E-3</v>
      </c>
      <c r="D61" s="60">
        <v>91421.5</v>
      </c>
      <c r="E61" s="60">
        <v>686.1</v>
      </c>
      <c r="F61" s="61">
        <v>22.3</v>
      </c>
      <c r="G61" s="3" t="s">
        <v>12</v>
      </c>
      <c r="H61" s="3">
        <v>54</v>
      </c>
      <c r="I61" s="59">
        <v>4.483E-3</v>
      </c>
      <c r="J61" s="59">
        <v>4.4730000000000004E-3</v>
      </c>
      <c r="K61" s="60">
        <v>94686.1</v>
      </c>
      <c r="L61" s="60">
        <v>423.6</v>
      </c>
      <c r="M61" s="61">
        <v>26.79</v>
      </c>
    </row>
    <row r="62" spans="1:13" x14ac:dyDescent="0.2">
      <c r="A62" s="3">
        <v>55</v>
      </c>
      <c r="B62" s="59">
        <v>8.4089999999999998E-3</v>
      </c>
      <c r="C62" s="59">
        <v>8.3739999999999995E-3</v>
      </c>
      <c r="D62" s="60">
        <v>90735.3</v>
      </c>
      <c r="E62" s="60">
        <v>759.8</v>
      </c>
      <c r="F62" s="61">
        <v>21.47</v>
      </c>
      <c r="G62" s="3" t="s">
        <v>12</v>
      </c>
      <c r="H62" s="3">
        <v>55</v>
      </c>
      <c r="I62" s="59">
        <v>5.1900000000000002E-3</v>
      </c>
      <c r="J62" s="59">
        <v>5.1770000000000002E-3</v>
      </c>
      <c r="K62" s="60">
        <v>94262.5</v>
      </c>
      <c r="L62" s="60">
        <v>488</v>
      </c>
      <c r="M62" s="61">
        <v>25.91</v>
      </c>
    </row>
    <row r="63" spans="1:13" x14ac:dyDescent="0.2">
      <c r="A63" s="3">
        <v>56</v>
      </c>
      <c r="B63" s="59">
        <v>9.5309999999999995E-3</v>
      </c>
      <c r="C63" s="59">
        <v>9.4850000000000004E-3</v>
      </c>
      <c r="D63" s="60">
        <v>89975.5</v>
      </c>
      <c r="E63" s="60">
        <v>853.5</v>
      </c>
      <c r="F63" s="61">
        <v>20.65</v>
      </c>
      <c r="G63" s="3" t="s">
        <v>12</v>
      </c>
      <c r="H63" s="3">
        <v>56</v>
      </c>
      <c r="I63" s="59">
        <v>5.7470000000000004E-3</v>
      </c>
      <c r="J63" s="59">
        <v>5.731E-3</v>
      </c>
      <c r="K63" s="60">
        <v>93774.5</v>
      </c>
      <c r="L63" s="60">
        <v>537.4</v>
      </c>
      <c r="M63" s="61">
        <v>25.04</v>
      </c>
    </row>
    <row r="64" spans="1:13" x14ac:dyDescent="0.2">
      <c r="A64" s="3">
        <v>57</v>
      </c>
      <c r="B64" s="59">
        <v>1.0669E-2</v>
      </c>
      <c r="C64" s="59">
        <v>1.0612999999999999E-2</v>
      </c>
      <c r="D64" s="60">
        <v>89122.1</v>
      </c>
      <c r="E64" s="60">
        <v>945.8</v>
      </c>
      <c r="F64" s="61">
        <v>19.84</v>
      </c>
      <c r="G64" s="3" t="s">
        <v>12</v>
      </c>
      <c r="H64" s="3">
        <v>57</v>
      </c>
      <c r="I64" s="59">
        <v>6.3949999999999996E-3</v>
      </c>
      <c r="J64" s="59">
        <v>6.3749999999999996E-3</v>
      </c>
      <c r="K64" s="60">
        <v>93237.2</v>
      </c>
      <c r="L64" s="60">
        <v>594.4</v>
      </c>
      <c r="M64" s="61">
        <v>24.18</v>
      </c>
    </row>
    <row r="65" spans="1:13" x14ac:dyDescent="0.2">
      <c r="A65" s="3">
        <v>58</v>
      </c>
      <c r="B65" s="59">
        <v>1.1892E-2</v>
      </c>
      <c r="C65" s="59">
        <v>1.1821E-2</v>
      </c>
      <c r="D65" s="60">
        <v>88176.2</v>
      </c>
      <c r="E65" s="60">
        <v>1042.4000000000001</v>
      </c>
      <c r="F65" s="61">
        <v>19.05</v>
      </c>
      <c r="G65" s="3" t="s">
        <v>12</v>
      </c>
      <c r="H65" s="3">
        <v>58</v>
      </c>
      <c r="I65" s="59">
        <v>6.8409999999999999E-3</v>
      </c>
      <c r="J65" s="59">
        <v>6.8180000000000003E-3</v>
      </c>
      <c r="K65" s="60">
        <v>92642.8</v>
      </c>
      <c r="L65" s="60">
        <v>631.6</v>
      </c>
      <c r="M65" s="61">
        <v>23.33</v>
      </c>
    </row>
    <row r="66" spans="1:13" x14ac:dyDescent="0.2">
      <c r="A66" s="3">
        <v>59</v>
      </c>
      <c r="B66" s="59">
        <v>1.3181E-2</v>
      </c>
      <c r="C66" s="59">
        <v>1.3095000000000001E-2</v>
      </c>
      <c r="D66" s="60">
        <v>87133.9</v>
      </c>
      <c r="E66" s="60">
        <v>1141</v>
      </c>
      <c r="F66" s="61">
        <v>18.27</v>
      </c>
      <c r="G66" s="3" t="s">
        <v>12</v>
      </c>
      <c r="H66" s="3">
        <v>59</v>
      </c>
      <c r="I66" s="59">
        <v>7.9349999999999993E-3</v>
      </c>
      <c r="J66" s="59">
        <v>7.9039999999999996E-3</v>
      </c>
      <c r="K66" s="60">
        <v>92011.199999999997</v>
      </c>
      <c r="L66" s="60">
        <v>727.2</v>
      </c>
      <c r="M66" s="61">
        <v>22.49</v>
      </c>
    </row>
    <row r="67" spans="1:13" x14ac:dyDescent="0.2">
      <c r="A67" s="3">
        <v>60</v>
      </c>
      <c r="B67" s="59">
        <v>1.4897000000000001E-2</v>
      </c>
      <c r="C67" s="59">
        <v>1.4787E-2</v>
      </c>
      <c r="D67" s="60">
        <v>85992.9</v>
      </c>
      <c r="E67" s="60">
        <v>1271.5999999999999</v>
      </c>
      <c r="F67" s="61">
        <v>17.5</v>
      </c>
      <c r="G67" s="3" t="s">
        <v>12</v>
      </c>
      <c r="H67" s="3">
        <v>60</v>
      </c>
      <c r="I67" s="59">
        <v>8.9250000000000006E-3</v>
      </c>
      <c r="J67" s="59">
        <v>8.8850000000000005E-3</v>
      </c>
      <c r="K67" s="60">
        <v>91283.9</v>
      </c>
      <c r="L67" s="60">
        <v>811.1</v>
      </c>
      <c r="M67" s="61">
        <v>21.66</v>
      </c>
    </row>
    <row r="68" spans="1:13" x14ac:dyDescent="0.2">
      <c r="A68" s="3">
        <v>61</v>
      </c>
      <c r="B68" s="59">
        <v>1.6931000000000002E-2</v>
      </c>
      <c r="C68" s="59">
        <v>1.6788999999999998E-2</v>
      </c>
      <c r="D68" s="60">
        <v>84721.3</v>
      </c>
      <c r="E68" s="60">
        <v>1422.3</v>
      </c>
      <c r="F68" s="61">
        <v>16.760000000000002</v>
      </c>
      <c r="G68" s="3" t="s">
        <v>12</v>
      </c>
      <c r="H68" s="3">
        <v>61</v>
      </c>
      <c r="I68" s="59">
        <v>9.9290000000000003E-3</v>
      </c>
      <c r="J68" s="59">
        <v>9.8799999999999999E-3</v>
      </c>
      <c r="K68" s="60">
        <v>90472.9</v>
      </c>
      <c r="L68" s="60">
        <v>893.9</v>
      </c>
      <c r="M68" s="61">
        <v>20.85</v>
      </c>
    </row>
    <row r="69" spans="1:13" x14ac:dyDescent="0.2">
      <c r="A69" s="3">
        <v>62</v>
      </c>
      <c r="B69" s="59">
        <v>1.8606000000000001E-2</v>
      </c>
      <c r="C69" s="59">
        <v>1.8435E-2</v>
      </c>
      <c r="D69" s="60">
        <v>83299</v>
      </c>
      <c r="E69" s="60">
        <v>1535.6</v>
      </c>
      <c r="F69" s="61">
        <v>16.04</v>
      </c>
      <c r="G69" s="3" t="s">
        <v>12</v>
      </c>
      <c r="H69" s="3">
        <v>62</v>
      </c>
      <c r="I69" s="59">
        <v>1.0732E-2</v>
      </c>
      <c r="J69" s="59">
        <v>1.0675E-2</v>
      </c>
      <c r="K69" s="60">
        <v>89579</v>
      </c>
      <c r="L69" s="60">
        <v>956.3</v>
      </c>
      <c r="M69" s="61">
        <v>20.059999999999999</v>
      </c>
    </row>
    <row r="70" spans="1:13" x14ac:dyDescent="0.2">
      <c r="A70" s="3">
        <v>63</v>
      </c>
      <c r="B70" s="59">
        <v>2.0858999999999999E-2</v>
      </c>
      <c r="C70" s="59">
        <v>2.0643999999999999E-2</v>
      </c>
      <c r="D70" s="60">
        <v>81763.399999999994</v>
      </c>
      <c r="E70" s="60">
        <v>1687.9</v>
      </c>
      <c r="F70" s="61">
        <v>15.33</v>
      </c>
      <c r="G70" s="3" t="s">
        <v>12</v>
      </c>
      <c r="H70" s="3">
        <v>63</v>
      </c>
      <c r="I70" s="59">
        <v>1.2073E-2</v>
      </c>
      <c r="J70" s="59">
        <v>1.2001E-2</v>
      </c>
      <c r="K70" s="60">
        <v>88622.7</v>
      </c>
      <c r="L70" s="60">
        <v>1063.5</v>
      </c>
      <c r="M70" s="61">
        <v>19.27</v>
      </c>
    </row>
    <row r="71" spans="1:13" x14ac:dyDescent="0.2">
      <c r="A71" s="3">
        <v>64</v>
      </c>
      <c r="B71" s="59">
        <v>2.3403E-2</v>
      </c>
      <c r="C71" s="59">
        <v>2.3133000000000001E-2</v>
      </c>
      <c r="D71" s="60">
        <v>80075.5</v>
      </c>
      <c r="E71" s="60">
        <v>1852.4</v>
      </c>
      <c r="F71" s="61">
        <v>14.64</v>
      </c>
      <c r="G71" s="3" t="s">
        <v>12</v>
      </c>
      <c r="H71" s="3">
        <v>64</v>
      </c>
      <c r="I71" s="59">
        <v>1.3507E-2</v>
      </c>
      <c r="J71" s="59">
        <v>1.3417E-2</v>
      </c>
      <c r="K71" s="60">
        <v>87559.2</v>
      </c>
      <c r="L71" s="60">
        <v>1174.8</v>
      </c>
      <c r="M71" s="61">
        <v>18.5</v>
      </c>
    </row>
    <row r="72" spans="1:13" x14ac:dyDescent="0.2">
      <c r="A72" s="3">
        <v>65</v>
      </c>
      <c r="B72" s="59">
        <v>2.6311999999999999E-2</v>
      </c>
      <c r="C72" s="59">
        <v>2.597E-2</v>
      </c>
      <c r="D72" s="60">
        <v>78223.100000000006</v>
      </c>
      <c r="E72" s="60">
        <v>2031.4</v>
      </c>
      <c r="F72" s="61">
        <v>13.98</v>
      </c>
      <c r="G72" s="3" t="s">
        <v>12</v>
      </c>
      <c r="H72" s="3">
        <v>65</v>
      </c>
      <c r="I72" s="59">
        <v>1.4801E-2</v>
      </c>
      <c r="J72" s="59">
        <v>1.4692E-2</v>
      </c>
      <c r="K72" s="60">
        <v>86384.4</v>
      </c>
      <c r="L72" s="60">
        <v>1269.2</v>
      </c>
      <c r="M72" s="61">
        <v>17.739999999999998</v>
      </c>
    </row>
    <row r="73" spans="1:13" x14ac:dyDescent="0.2">
      <c r="A73" s="3">
        <v>66</v>
      </c>
      <c r="B73" s="59">
        <v>2.8694999999999998E-2</v>
      </c>
      <c r="C73" s="59">
        <v>2.8289000000000002E-2</v>
      </c>
      <c r="D73" s="60">
        <v>76191.7</v>
      </c>
      <c r="E73" s="60">
        <v>2155.4</v>
      </c>
      <c r="F73" s="61">
        <v>13.34</v>
      </c>
      <c r="G73" s="3" t="s">
        <v>12</v>
      </c>
      <c r="H73" s="3">
        <v>66</v>
      </c>
      <c r="I73" s="59">
        <v>1.5953999999999999E-2</v>
      </c>
      <c r="J73" s="59">
        <v>1.5827999999999998E-2</v>
      </c>
      <c r="K73" s="60">
        <v>85115.199999999997</v>
      </c>
      <c r="L73" s="60">
        <v>1347.2</v>
      </c>
      <c r="M73" s="61">
        <v>17</v>
      </c>
    </row>
    <row r="74" spans="1:13" x14ac:dyDescent="0.2">
      <c r="A74" s="3">
        <v>67</v>
      </c>
      <c r="B74" s="59">
        <v>3.2081999999999999E-2</v>
      </c>
      <c r="C74" s="59">
        <v>3.1574999999999999E-2</v>
      </c>
      <c r="D74" s="60">
        <v>74036.3</v>
      </c>
      <c r="E74" s="60">
        <v>2337.6999999999998</v>
      </c>
      <c r="F74" s="61">
        <v>12.71</v>
      </c>
      <c r="G74" s="3" t="s">
        <v>12</v>
      </c>
      <c r="H74" s="3">
        <v>67</v>
      </c>
      <c r="I74" s="59">
        <v>1.7916999999999999E-2</v>
      </c>
      <c r="J74" s="59">
        <v>1.7756999999999998E-2</v>
      </c>
      <c r="K74" s="60">
        <v>83768</v>
      </c>
      <c r="L74" s="60">
        <v>1487.5</v>
      </c>
      <c r="M74" s="61">
        <v>16.260000000000002</v>
      </c>
    </row>
    <row r="75" spans="1:13" x14ac:dyDescent="0.2">
      <c r="A75" s="3">
        <v>68</v>
      </c>
      <c r="B75" s="59">
        <v>3.4388000000000002E-2</v>
      </c>
      <c r="C75" s="59">
        <v>3.3806000000000003E-2</v>
      </c>
      <c r="D75" s="60">
        <v>71698.5</v>
      </c>
      <c r="E75" s="60">
        <v>2423.9</v>
      </c>
      <c r="F75" s="61">
        <v>12.11</v>
      </c>
      <c r="G75" s="3" t="s">
        <v>12</v>
      </c>
      <c r="H75" s="3">
        <v>68</v>
      </c>
      <c r="I75" s="59">
        <v>1.9279000000000001E-2</v>
      </c>
      <c r="J75" s="59">
        <v>1.9095000000000001E-2</v>
      </c>
      <c r="K75" s="60">
        <v>82280.5</v>
      </c>
      <c r="L75" s="60">
        <v>1571.1</v>
      </c>
      <c r="M75" s="61">
        <v>15.55</v>
      </c>
    </row>
    <row r="76" spans="1:13" x14ac:dyDescent="0.2">
      <c r="A76" s="3">
        <v>69</v>
      </c>
      <c r="B76" s="59">
        <v>3.7815000000000001E-2</v>
      </c>
      <c r="C76" s="59">
        <v>3.7113E-2</v>
      </c>
      <c r="D76" s="60">
        <v>69274.7</v>
      </c>
      <c r="E76" s="60">
        <v>2571</v>
      </c>
      <c r="F76" s="61">
        <v>11.51</v>
      </c>
      <c r="G76" s="3" t="s">
        <v>12</v>
      </c>
      <c r="H76" s="3">
        <v>69</v>
      </c>
      <c r="I76" s="59">
        <v>2.1023E-2</v>
      </c>
      <c r="J76" s="59">
        <v>2.0804E-2</v>
      </c>
      <c r="K76" s="60">
        <v>80709.399999999994</v>
      </c>
      <c r="L76" s="60">
        <v>1679.1</v>
      </c>
      <c r="M76" s="61">
        <v>14.84</v>
      </c>
    </row>
    <row r="77" spans="1:13" x14ac:dyDescent="0.2">
      <c r="A77" s="3">
        <v>70</v>
      </c>
      <c r="B77" s="59">
        <v>4.1578999999999998E-2</v>
      </c>
      <c r="C77" s="59">
        <v>4.0731999999999997E-2</v>
      </c>
      <c r="D77" s="60">
        <v>66703.7</v>
      </c>
      <c r="E77" s="60">
        <v>2717</v>
      </c>
      <c r="F77" s="61">
        <v>10.94</v>
      </c>
      <c r="G77" s="3" t="s">
        <v>12</v>
      </c>
      <c r="H77" s="3">
        <v>70</v>
      </c>
      <c r="I77" s="59">
        <v>2.3219E-2</v>
      </c>
      <c r="J77" s="59">
        <v>2.2952E-2</v>
      </c>
      <c r="K77" s="60">
        <v>79030.3</v>
      </c>
      <c r="L77" s="60">
        <v>1813.9</v>
      </c>
      <c r="M77" s="61">
        <v>14.15</v>
      </c>
    </row>
    <row r="78" spans="1:13" x14ac:dyDescent="0.2">
      <c r="A78" s="3">
        <v>71</v>
      </c>
      <c r="B78" s="59">
        <v>4.5742999999999999E-2</v>
      </c>
      <c r="C78" s="59">
        <v>4.4720000000000003E-2</v>
      </c>
      <c r="D78" s="60">
        <v>63986.7</v>
      </c>
      <c r="E78" s="60">
        <v>2861.5</v>
      </c>
      <c r="F78" s="61">
        <v>10.38</v>
      </c>
      <c r="G78" s="3" t="s">
        <v>12</v>
      </c>
      <c r="H78" s="3">
        <v>71</v>
      </c>
      <c r="I78" s="59">
        <v>2.5004999999999999E-2</v>
      </c>
      <c r="J78" s="59">
        <v>2.4695999999999999E-2</v>
      </c>
      <c r="K78" s="60">
        <v>77216.3</v>
      </c>
      <c r="L78" s="60">
        <v>1906.9</v>
      </c>
      <c r="M78" s="61">
        <v>13.47</v>
      </c>
    </row>
    <row r="79" spans="1:13" x14ac:dyDescent="0.2">
      <c r="A79" s="3">
        <v>72</v>
      </c>
      <c r="B79" s="59">
        <v>5.1150000000000001E-2</v>
      </c>
      <c r="C79" s="59">
        <v>4.9875000000000003E-2</v>
      </c>
      <c r="D79" s="60">
        <v>61125.2</v>
      </c>
      <c r="E79" s="60">
        <v>3048.6</v>
      </c>
      <c r="F79" s="61">
        <v>9.84</v>
      </c>
      <c r="G79" s="3" t="s">
        <v>12</v>
      </c>
      <c r="H79" s="3">
        <v>72</v>
      </c>
      <c r="I79" s="59">
        <v>2.8892000000000001E-2</v>
      </c>
      <c r="J79" s="59">
        <v>2.8480999999999999E-2</v>
      </c>
      <c r="K79" s="60">
        <v>75309.399999999994</v>
      </c>
      <c r="L79" s="60">
        <v>2144.9</v>
      </c>
      <c r="M79" s="61">
        <v>12.79</v>
      </c>
    </row>
    <row r="80" spans="1:13" x14ac:dyDescent="0.2">
      <c r="A80" s="3">
        <v>73</v>
      </c>
      <c r="B80" s="59">
        <v>5.5300000000000002E-2</v>
      </c>
      <c r="C80" s="59">
        <v>5.3811999999999999E-2</v>
      </c>
      <c r="D80" s="60">
        <v>58076.6</v>
      </c>
      <c r="E80" s="60">
        <v>3125.2</v>
      </c>
      <c r="F80" s="61">
        <v>9.33</v>
      </c>
      <c r="G80" s="3" t="s">
        <v>12</v>
      </c>
      <c r="H80" s="3">
        <v>73</v>
      </c>
      <c r="I80" s="59">
        <v>3.159E-2</v>
      </c>
      <c r="J80" s="59">
        <v>3.1099000000000002E-2</v>
      </c>
      <c r="K80" s="60">
        <v>73164.5</v>
      </c>
      <c r="L80" s="60">
        <v>2275.4</v>
      </c>
      <c r="M80" s="61">
        <v>12.15</v>
      </c>
    </row>
    <row r="81" spans="1:13" x14ac:dyDescent="0.2">
      <c r="A81" s="3">
        <v>74</v>
      </c>
      <c r="B81" s="59">
        <v>6.0920000000000002E-2</v>
      </c>
      <c r="C81" s="59">
        <v>5.9118999999999998E-2</v>
      </c>
      <c r="D81" s="60">
        <v>54951.4</v>
      </c>
      <c r="E81" s="60">
        <v>3248.7</v>
      </c>
      <c r="F81" s="61">
        <v>8.84</v>
      </c>
      <c r="G81" s="3" t="s">
        <v>12</v>
      </c>
      <c r="H81" s="3">
        <v>74</v>
      </c>
      <c r="I81" s="59">
        <v>3.4042999999999997E-2</v>
      </c>
      <c r="J81" s="59">
        <v>3.3473000000000003E-2</v>
      </c>
      <c r="K81" s="60">
        <v>70889.2</v>
      </c>
      <c r="L81" s="60">
        <v>2372.9</v>
      </c>
      <c r="M81" s="61">
        <v>11.53</v>
      </c>
    </row>
    <row r="82" spans="1:13" x14ac:dyDescent="0.2">
      <c r="A82" s="3">
        <v>75</v>
      </c>
      <c r="B82" s="59">
        <v>6.6152000000000002E-2</v>
      </c>
      <c r="C82" s="59">
        <v>6.4033999999999994E-2</v>
      </c>
      <c r="D82" s="60">
        <v>51702.7</v>
      </c>
      <c r="E82" s="60">
        <v>3310.7</v>
      </c>
      <c r="F82" s="61">
        <v>8.36</v>
      </c>
      <c r="G82" s="3" t="s">
        <v>12</v>
      </c>
      <c r="H82" s="3">
        <v>75</v>
      </c>
      <c r="I82" s="59">
        <v>3.7465999999999999E-2</v>
      </c>
      <c r="J82" s="59">
        <v>3.6776999999999997E-2</v>
      </c>
      <c r="K82" s="60">
        <v>68516.3</v>
      </c>
      <c r="L82" s="60">
        <v>2519.8000000000002</v>
      </c>
      <c r="M82" s="61">
        <v>10.91</v>
      </c>
    </row>
    <row r="83" spans="1:13" x14ac:dyDescent="0.2">
      <c r="A83" s="3">
        <v>76</v>
      </c>
      <c r="B83" s="59">
        <v>7.2697999999999999E-2</v>
      </c>
      <c r="C83" s="59">
        <v>7.0148000000000002E-2</v>
      </c>
      <c r="D83" s="60">
        <v>48392</v>
      </c>
      <c r="E83" s="60">
        <v>3394.6</v>
      </c>
      <c r="F83" s="61">
        <v>7.9</v>
      </c>
      <c r="G83" s="3" t="s">
        <v>12</v>
      </c>
      <c r="H83" s="3">
        <v>76</v>
      </c>
      <c r="I83" s="59">
        <v>4.1536999999999998E-2</v>
      </c>
      <c r="J83" s="59">
        <v>4.0690999999999998E-2</v>
      </c>
      <c r="K83" s="60">
        <v>65996.5</v>
      </c>
      <c r="L83" s="60">
        <v>2685.5</v>
      </c>
      <c r="M83" s="61">
        <v>10.31</v>
      </c>
    </row>
    <row r="84" spans="1:13" x14ac:dyDescent="0.2">
      <c r="A84" s="3">
        <v>77</v>
      </c>
      <c r="B84" s="59">
        <v>7.9843999999999998E-2</v>
      </c>
      <c r="C84" s="59">
        <v>7.6779E-2</v>
      </c>
      <c r="D84" s="60">
        <v>44997.4</v>
      </c>
      <c r="E84" s="60">
        <v>3454.8</v>
      </c>
      <c r="F84" s="61">
        <v>7.46</v>
      </c>
      <c r="G84" s="3" t="s">
        <v>12</v>
      </c>
      <c r="H84" s="3">
        <v>77</v>
      </c>
      <c r="I84" s="59">
        <v>4.6502000000000002E-2</v>
      </c>
      <c r="J84" s="59">
        <v>4.5446E-2</v>
      </c>
      <c r="K84" s="60">
        <v>63311</v>
      </c>
      <c r="L84" s="60">
        <v>2877.2</v>
      </c>
      <c r="M84" s="61">
        <v>9.7200000000000006</v>
      </c>
    </row>
    <row r="85" spans="1:13" x14ac:dyDescent="0.2">
      <c r="A85" s="3">
        <v>78</v>
      </c>
      <c r="B85" s="59">
        <v>8.7249999999999994E-2</v>
      </c>
      <c r="C85" s="59">
        <v>8.3602999999999997E-2</v>
      </c>
      <c r="D85" s="60">
        <v>41542.5</v>
      </c>
      <c r="E85" s="60">
        <v>3473.1</v>
      </c>
      <c r="F85" s="61">
        <v>7.03</v>
      </c>
      <c r="G85" s="3" t="s">
        <v>12</v>
      </c>
      <c r="H85" s="3">
        <v>78</v>
      </c>
      <c r="I85" s="59">
        <v>5.1548999999999998E-2</v>
      </c>
      <c r="J85" s="59">
        <v>5.0254E-2</v>
      </c>
      <c r="K85" s="60">
        <v>60433.8</v>
      </c>
      <c r="L85" s="60">
        <v>3037</v>
      </c>
      <c r="M85" s="61">
        <v>9.16</v>
      </c>
    </row>
    <row r="86" spans="1:13" x14ac:dyDescent="0.2">
      <c r="A86" s="3">
        <v>79</v>
      </c>
      <c r="B86" s="59">
        <v>9.6496999999999999E-2</v>
      </c>
      <c r="C86" s="59">
        <v>9.2055999999999999E-2</v>
      </c>
      <c r="D86" s="60">
        <v>38069.5</v>
      </c>
      <c r="E86" s="60">
        <v>3504.5</v>
      </c>
      <c r="F86" s="61">
        <v>6.63</v>
      </c>
      <c r="G86" s="3" t="s">
        <v>12</v>
      </c>
      <c r="H86" s="3">
        <v>79</v>
      </c>
      <c r="I86" s="59">
        <v>5.7418999999999998E-2</v>
      </c>
      <c r="J86" s="59">
        <v>5.5815999999999998E-2</v>
      </c>
      <c r="K86" s="60">
        <v>57396.800000000003</v>
      </c>
      <c r="L86" s="60">
        <v>3203.7</v>
      </c>
      <c r="M86" s="61">
        <v>8.6199999999999992</v>
      </c>
    </row>
    <row r="87" spans="1:13" x14ac:dyDescent="0.2">
      <c r="A87" s="3">
        <v>80</v>
      </c>
      <c r="B87" s="59">
        <v>0.10556400000000001</v>
      </c>
      <c r="C87" s="59">
        <v>0.100272</v>
      </c>
      <c r="D87" s="60">
        <v>34565</v>
      </c>
      <c r="E87" s="60">
        <v>3465.9</v>
      </c>
      <c r="F87" s="61">
        <v>6.25</v>
      </c>
      <c r="G87" s="3" t="s">
        <v>12</v>
      </c>
      <c r="H87" s="3">
        <v>80</v>
      </c>
      <c r="I87" s="59">
        <v>6.4477999999999994E-2</v>
      </c>
      <c r="J87" s="59">
        <v>6.2463999999999999E-2</v>
      </c>
      <c r="K87" s="60">
        <v>54193.1</v>
      </c>
      <c r="L87" s="60">
        <v>3385.1</v>
      </c>
      <c r="M87" s="61">
        <v>8.1</v>
      </c>
    </row>
    <row r="88" spans="1:13" x14ac:dyDescent="0.2">
      <c r="A88" s="3">
        <v>81</v>
      </c>
      <c r="B88" s="59">
        <v>0.114301</v>
      </c>
      <c r="C88" s="59">
        <v>0.108122</v>
      </c>
      <c r="D88" s="60">
        <v>31099.1</v>
      </c>
      <c r="E88" s="60">
        <v>3362.5</v>
      </c>
      <c r="F88" s="61">
        <v>5.89</v>
      </c>
      <c r="G88" s="3" t="s">
        <v>12</v>
      </c>
      <c r="H88" s="3">
        <v>81</v>
      </c>
      <c r="I88" s="59">
        <v>7.0822999999999997E-2</v>
      </c>
      <c r="J88" s="59">
        <v>6.8401000000000003E-2</v>
      </c>
      <c r="K88" s="60">
        <v>50808</v>
      </c>
      <c r="L88" s="60">
        <v>3475.3</v>
      </c>
      <c r="M88" s="61">
        <v>7.61</v>
      </c>
    </row>
    <row r="89" spans="1:13" x14ac:dyDescent="0.2">
      <c r="A89" s="3">
        <v>82</v>
      </c>
      <c r="B89" s="59">
        <v>0.125165</v>
      </c>
      <c r="C89" s="59">
        <v>0.11779299999999999</v>
      </c>
      <c r="D89" s="60">
        <v>27736.6</v>
      </c>
      <c r="E89" s="60">
        <v>3267.2</v>
      </c>
      <c r="F89" s="61">
        <v>5.55</v>
      </c>
      <c r="G89" s="3" t="s">
        <v>12</v>
      </c>
      <c r="H89" s="3">
        <v>82</v>
      </c>
      <c r="I89" s="59">
        <v>7.9430000000000001E-2</v>
      </c>
      <c r="J89" s="59">
        <v>7.6396000000000006E-2</v>
      </c>
      <c r="K89" s="60">
        <v>47332.6</v>
      </c>
      <c r="L89" s="60">
        <v>3616</v>
      </c>
      <c r="M89" s="61">
        <v>7.13</v>
      </c>
    </row>
    <row r="90" spans="1:13" x14ac:dyDescent="0.2">
      <c r="A90" s="3">
        <v>83</v>
      </c>
      <c r="B90" s="59">
        <v>0.13683899999999999</v>
      </c>
      <c r="C90" s="59">
        <v>0.128076</v>
      </c>
      <c r="D90" s="60">
        <v>24469.4</v>
      </c>
      <c r="E90" s="60">
        <v>3133.9</v>
      </c>
      <c r="F90" s="61">
        <v>5.22</v>
      </c>
      <c r="G90" s="3" t="s">
        <v>12</v>
      </c>
      <c r="H90" s="3">
        <v>83</v>
      </c>
      <c r="I90" s="59">
        <v>8.7941000000000005E-2</v>
      </c>
      <c r="J90" s="59">
        <v>8.4237000000000006E-2</v>
      </c>
      <c r="K90" s="60">
        <v>43716.6</v>
      </c>
      <c r="L90" s="60">
        <v>3682.6</v>
      </c>
      <c r="M90" s="61">
        <v>6.68</v>
      </c>
    </row>
    <row r="91" spans="1:13" x14ac:dyDescent="0.2">
      <c r="A91" s="3">
        <v>84</v>
      </c>
      <c r="B91" s="59">
        <v>0.15035100000000001</v>
      </c>
      <c r="C91" s="59">
        <v>0.13983899999999999</v>
      </c>
      <c r="D91" s="60">
        <v>21335.5</v>
      </c>
      <c r="E91" s="60">
        <v>2983.5</v>
      </c>
      <c r="F91" s="61">
        <v>4.91</v>
      </c>
      <c r="G91" s="3" t="s">
        <v>12</v>
      </c>
      <c r="H91" s="3">
        <v>84</v>
      </c>
      <c r="I91" s="59">
        <v>9.7063999999999998E-2</v>
      </c>
      <c r="J91" s="59">
        <v>9.2571000000000001E-2</v>
      </c>
      <c r="K91" s="60">
        <v>40034.1</v>
      </c>
      <c r="L91" s="60">
        <v>3706</v>
      </c>
      <c r="M91" s="61">
        <v>6.25</v>
      </c>
    </row>
    <row r="92" spans="1:13" x14ac:dyDescent="0.2">
      <c r="A92" s="3">
        <v>85</v>
      </c>
      <c r="B92" s="59">
        <v>0.16267899999999999</v>
      </c>
      <c r="C92" s="59">
        <v>0.15044199999999999</v>
      </c>
      <c r="D92" s="60">
        <v>18351.900000000001</v>
      </c>
      <c r="E92" s="60">
        <v>2760.9</v>
      </c>
      <c r="F92" s="61">
        <v>4.63</v>
      </c>
      <c r="G92" s="3" t="s">
        <v>12</v>
      </c>
      <c r="H92" s="3">
        <v>85</v>
      </c>
      <c r="I92" s="59">
        <v>0.108296</v>
      </c>
      <c r="J92" s="59">
        <v>0.102733</v>
      </c>
      <c r="K92" s="60">
        <v>36328</v>
      </c>
      <c r="L92" s="60">
        <v>3732.1</v>
      </c>
      <c r="M92" s="61">
        <v>5.83</v>
      </c>
    </row>
    <row r="93" spans="1:13" x14ac:dyDescent="0.2">
      <c r="A93" s="3">
        <v>86</v>
      </c>
      <c r="B93" s="59">
        <v>0.17613699999999999</v>
      </c>
      <c r="C93" s="59">
        <v>0.16188</v>
      </c>
      <c r="D93" s="60">
        <v>15591</v>
      </c>
      <c r="E93" s="60">
        <v>2523.9</v>
      </c>
      <c r="F93" s="61">
        <v>4.3600000000000003</v>
      </c>
      <c r="G93" s="3" t="s">
        <v>12</v>
      </c>
      <c r="H93" s="3">
        <v>86</v>
      </c>
      <c r="I93" s="59">
        <v>0.12114900000000001</v>
      </c>
      <c r="J93" s="59">
        <v>0.11423</v>
      </c>
      <c r="K93" s="60">
        <v>32595.9</v>
      </c>
      <c r="L93" s="60">
        <v>3723.4</v>
      </c>
      <c r="M93" s="61">
        <v>5.44</v>
      </c>
    </row>
    <row r="94" spans="1:13" x14ac:dyDescent="0.2">
      <c r="A94" s="3">
        <v>87</v>
      </c>
      <c r="B94" s="59">
        <v>0.19206999999999999</v>
      </c>
      <c r="C94" s="59">
        <v>0.17524100000000001</v>
      </c>
      <c r="D94" s="60">
        <v>13067.1</v>
      </c>
      <c r="E94" s="60">
        <v>2289.9</v>
      </c>
      <c r="F94" s="61">
        <v>4.1100000000000003</v>
      </c>
      <c r="G94" s="3" t="s">
        <v>12</v>
      </c>
      <c r="H94" s="3">
        <v>87</v>
      </c>
      <c r="I94" s="59">
        <v>0.13344900000000001</v>
      </c>
      <c r="J94" s="59">
        <v>0.12510199999999999</v>
      </c>
      <c r="K94" s="60">
        <v>28872.5</v>
      </c>
      <c r="L94" s="60">
        <v>3612</v>
      </c>
      <c r="M94" s="61">
        <v>5.08</v>
      </c>
    </row>
    <row r="95" spans="1:13" x14ac:dyDescent="0.2">
      <c r="A95" s="3">
        <v>88</v>
      </c>
      <c r="B95" s="59">
        <v>0.205237</v>
      </c>
      <c r="C95" s="59">
        <v>0.186136</v>
      </c>
      <c r="D95" s="60">
        <v>10777.2</v>
      </c>
      <c r="E95" s="60">
        <v>2006</v>
      </c>
      <c r="F95" s="61">
        <v>3.88</v>
      </c>
      <c r="G95" s="3" t="s">
        <v>12</v>
      </c>
      <c r="H95" s="3">
        <v>88</v>
      </c>
      <c r="I95" s="59">
        <v>0.14668</v>
      </c>
      <c r="J95" s="59">
        <v>0.136658</v>
      </c>
      <c r="K95" s="60">
        <v>25260.5</v>
      </c>
      <c r="L95" s="60">
        <v>3452</v>
      </c>
      <c r="M95" s="61">
        <v>4.74</v>
      </c>
    </row>
    <row r="96" spans="1:13" x14ac:dyDescent="0.2">
      <c r="A96" s="3">
        <v>89</v>
      </c>
      <c r="B96" s="59">
        <v>0.22454299999999999</v>
      </c>
      <c r="C96" s="59">
        <v>0.201878</v>
      </c>
      <c r="D96" s="60">
        <v>8771.2000000000007</v>
      </c>
      <c r="E96" s="60">
        <v>1770.7</v>
      </c>
      <c r="F96" s="61">
        <v>3.65</v>
      </c>
      <c r="G96" s="3" t="s">
        <v>12</v>
      </c>
      <c r="H96" s="3">
        <v>89</v>
      </c>
      <c r="I96" s="59">
        <v>0.164051</v>
      </c>
      <c r="J96" s="59">
        <v>0.151615</v>
      </c>
      <c r="K96" s="60">
        <v>21808.5</v>
      </c>
      <c r="L96" s="60">
        <v>3306.5</v>
      </c>
      <c r="M96" s="61">
        <v>4.41</v>
      </c>
    </row>
    <row r="97" spans="1:13" x14ac:dyDescent="0.2">
      <c r="A97" s="3">
        <v>90</v>
      </c>
      <c r="B97" s="59">
        <v>0.23531199999999999</v>
      </c>
      <c r="C97" s="59">
        <v>0.21054</v>
      </c>
      <c r="D97" s="60">
        <v>7000.5</v>
      </c>
      <c r="E97" s="60">
        <v>1473.9</v>
      </c>
      <c r="F97" s="61">
        <v>3.45</v>
      </c>
      <c r="G97" s="3" t="s">
        <v>12</v>
      </c>
      <c r="H97" s="3">
        <v>90</v>
      </c>
      <c r="I97" s="59">
        <v>0.18129700000000001</v>
      </c>
      <c r="J97" s="59">
        <v>0.16622899999999999</v>
      </c>
      <c r="K97" s="60">
        <v>18502</v>
      </c>
      <c r="L97" s="60">
        <v>3075.6</v>
      </c>
      <c r="M97" s="61">
        <v>4.0999999999999996</v>
      </c>
    </row>
    <row r="98" spans="1:13" x14ac:dyDescent="0.2">
      <c r="A98" s="3">
        <v>91</v>
      </c>
      <c r="B98" s="59">
        <v>0.25340699999999999</v>
      </c>
      <c r="C98" s="59">
        <v>0.22491</v>
      </c>
      <c r="D98" s="60">
        <v>5526.6</v>
      </c>
      <c r="E98" s="60">
        <v>1243</v>
      </c>
      <c r="F98" s="61">
        <v>3.23</v>
      </c>
      <c r="G98" s="3" t="s">
        <v>12</v>
      </c>
      <c r="H98" s="3">
        <v>91</v>
      </c>
      <c r="I98" s="59">
        <v>0.201435</v>
      </c>
      <c r="J98" s="59">
        <v>0.183004</v>
      </c>
      <c r="K98" s="60">
        <v>15426.4</v>
      </c>
      <c r="L98" s="60">
        <v>2823.1</v>
      </c>
      <c r="M98" s="61">
        <v>3.82</v>
      </c>
    </row>
    <row r="99" spans="1:13" x14ac:dyDescent="0.2">
      <c r="A99" s="3">
        <v>92</v>
      </c>
      <c r="B99" s="59">
        <v>0.27601500000000001</v>
      </c>
      <c r="C99" s="59">
        <v>0.24254200000000001</v>
      </c>
      <c r="D99" s="60">
        <v>4283.6000000000004</v>
      </c>
      <c r="E99" s="60">
        <v>1039</v>
      </c>
      <c r="F99" s="61">
        <v>3.02</v>
      </c>
      <c r="G99" s="3" t="s">
        <v>12</v>
      </c>
      <c r="H99" s="3">
        <v>92</v>
      </c>
      <c r="I99" s="59">
        <v>0.22118499999999999</v>
      </c>
      <c r="J99" s="59">
        <v>0.199159</v>
      </c>
      <c r="K99" s="60">
        <v>12603.3</v>
      </c>
      <c r="L99" s="60">
        <v>2510.1</v>
      </c>
      <c r="M99" s="61">
        <v>3.57</v>
      </c>
    </row>
    <row r="100" spans="1:13" x14ac:dyDescent="0.2">
      <c r="A100" s="3">
        <v>93</v>
      </c>
      <c r="B100" s="59">
        <v>0.30438100000000001</v>
      </c>
      <c r="C100" s="59">
        <v>0.26417600000000002</v>
      </c>
      <c r="D100" s="60">
        <v>3244.7</v>
      </c>
      <c r="E100" s="60">
        <v>857.2</v>
      </c>
      <c r="F100" s="61">
        <v>2.83</v>
      </c>
      <c r="G100" s="3" t="s">
        <v>12</v>
      </c>
      <c r="H100" s="3">
        <v>93</v>
      </c>
      <c r="I100" s="59">
        <v>0.244421</v>
      </c>
      <c r="J100" s="59">
        <v>0.217803</v>
      </c>
      <c r="K100" s="60">
        <v>10093.299999999999</v>
      </c>
      <c r="L100" s="60">
        <v>2198.3000000000002</v>
      </c>
      <c r="M100" s="61">
        <v>3.33</v>
      </c>
    </row>
    <row r="101" spans="1:13" x14ac:dyDescent="0.2">
      <c r="A101" s="3">
        <v>94</v>
      </c>
      <c r="B101" s="59">
        <v>0.32711800000000002</v>
      </c>
      <c r="C101" s="59">
        <v>0.28113500000000002</v>
      </c>
      <c r="D101" s="60">
        <v>2387.5</v>
      </c>
      <c r="E101" s="60">
        <v>671.2</v>
      </c>
      <c r="F101" s="61">
        <v>2.67</v>
      </c>
      <c r="G101" s="3" t="s">
        <v>12</v>
      </c>
      <c r="H101" s="3">
        <v>94</v>
      </c>
      <c r="I101" s="59">
        <v>0.26728800000000003</v>
      </c>
      <c r="J101" s="59">
        <v>0.23577799999999999</v>
      </c>
      <c r="K101" s="60">
        <v>7894.9</v>
      </c>
      <c r="L101" s="60">
        <v>1861.4</v>
      </c>
      <c r="M101" s="61">
        <v>3.12</v>
      </c>
    </row>
    <row r="102" spans="1:13" x14ac:dyDescent="0.2">
      <c r="A102" s="3">
        <v>95</v>
      </c>
      <c r="B102" s="59">
        <v>0.34957100000000002</v>
      </c>
      <c r="C102" s="59">
        <v>0.29756199999999999</v>
      </c>
      <c r="D102" s="60">
        <v>1716.3</v>
      </c>
      <c r="E102" s="60">
        <v>510.7</v>
      </c>
      <c r="F102" s="61">
        <v>2.52</v>
      </c>
      <c r="G102" s="3" t="s">
        <v>12</v>
      </c>
      <c r="H102" s="3">
        <v>95</v>
      </c>
      <c r="I102" s="59">
        <v>0.29044599999999998</v>
      </c>
      <c r="J102" s="59">
        <v>0.25361499999999998</v>
      </c>
      <c r="K102" s="60">
        <v>6033.5</v>
      </c>
      <c r="L102" s="60">
        <v>1530.2</v>
      </c>
      <c r="M102" s="61">
        <v>2.93</v>
      </c>
    </row>
    <row r="103" spans="1:13" x14ac:dyDescent="0.2">
      <c r="A103" s="3">
        <v>96</v>
      </c>
      <c r="B103" s="59">
        <v>0.38681500000000002</v>
      </c>
      <c r="C103" s="59">
        <v>0.324127</v>
      </c>
      <c r="D103" s="60">
        <v>1205.5999999999999</v>
      </c>
      <c r="E103" s="60">
        <v>390.8</v>
      </c>
      <c r="F103" s="61">
        <v>2.37</v>
      </c>
      <c r="G103" s="3" t="s">
        <v>12</v>
      </c>
      <c r="H103" s="3">
        <v>96</v>
      </c>
      <c r="I103" s="59">
        <v>0.31685000000000002</v>
      </c>
      <c r="J103" s="59">
        <v>0.27351799999999998</v>
      </c>
      <c r="K103" s="60">
        <v>4503.3</v>
      </c>
      <c r="L103" s="60">
        <v>1231.7</v>
      </c>
      <c r="M103" s="61">
        <v>2.75</v>
      </c>
    </row>
    <row r="104" spans="1:13" x14ac:dyDescent="0.2">
      <c r="A104" s="3">
        <v>97</v>
      </c>
      <c r="B104" s="59">
        <v>0.3957</v>
      </c>
      <c r="C104" s="59">
        <v>0.33034200000000002</v>
      </c>
      <c r="D104" s="60">
        <v>814.8</v>
      </c>
      <c r="E104" s="60">
        <v>269.2</v>
      </c>
      <c r="F104" s="61">
        <v>2.27</v>
      </c>
      <c r="G104" s="3" t="s">
        <v>12</v>
      </c>
      <c r="H104" s="3">
        <v>97</v>
      </c>
      <c r="I104" s="59">
        <v>0.33196999999999999</v>
      </c>
      <c r="J104" s="59">
        <v>0.28471200000000002</v>
      </c>
      <c r="K104" s="60">
        <v>3271.6</v>
      </c>
      <c r="L104" s="60">
        <v>931.5</v>
      </c>
      <c r="M104" s="61">
        <v>2.6</v>
      </c>
    </row>
    <row r="105" spans="1:13" x14ac:dyDescent="0.2">
      <c r="A105" s="3">
        <v>98</v>
      </c>
      <c r="B105" s="59">
        <v>0.418904</v>
      </c>
      <c r="C105" s="59">
        <v>0.34635899999999997</v>
      </c>
      <c r="D105" s="60">
        <v>545.70000000000005</v>
      </c>
      <c r="E105" s="60">
        <v>189</v>
      </c>
      <c r="F105" s="61">
        <v>2.14</v>
      </c>
      <c r="G105" s="3" t="s">
        <v>12</v>
      </c>
      <c r="H105" s="3">
        <v>98</v>
      </c>
      <c r="I105" s="59">
        <v>0.35128700000000002</v>
      </c>
      <c r="J105" s="59">
        <v>0.29880400000000001</v>
      </c>
      <c r="K105" s="60">
        <v>2340.1</v>
      </c>
      <c r="L105" s="60">
        <v>699.2</v>
      </c>
      <c r="M105" s="61">
        <v>2.44</v>
      </c>
    </row>
    <row r="106" spans="1:13" x14ac:dyDescent="0.2">
      <c r="A106" s="3">
        <v>99</v>
      </c>
      <c r="B106" s="59">
        <v>0.47298499999999999</v>
      </c>
      <c r="C106" s="59">
        <v>0.382521</v>
      </c>
      <c r="D106" s="60">
        <v>356.7</v>
      </c>
      <c r="E106" s="60">
        <v>136.4</v>
      </c>
      <c r="F106" s="61">
        <v>2.0099999999999998</v>
      </c>
      <c r="G106" s="3" t="s">
        <v>12</v>
      </c>
      <c r="H106" s="3">
        <v>99</v>
      </c>
      <c r="I106" s="59">
        <v>0.397785</v>
      </c>
      <c r="J106" s="59">
        <v>0.33179399999999998</v>
      </c>
      <c r="K106" s="60">
        <v>1640.9</v>
      </c>
      <c r="L106" s="60">
        <v>544.4</v>
      </c>
      <c r="M106" s="61">
        <v>2.2599999999999998</v>
      </c>
    </row>
    <row r="107" spans="1:13" x14ac:dyDescent="0.2">
      <c r="A107" s="3">
        <v>100</v>
      </c>
      <c r="B107" s="3">
        <v>0.49702400000000002</v>
      </c>
      <c r="C107" s="3">
        <v>0.39809299999999997</v>
      </c>
      <c r="D107" s="3">
        <v>220.2</v>
      </c>
      <c r="E107" s="3">
        <v>87.7</v>
      </c>
      <c r="F107" s="3">
        <v>1.95</v>
      </c>
      <c r="G107" s="3" t="s">
        <v>12</v>
      </c>
      <c r="H107" s="3">
        <v>100</v>
      </c>
      <c r="I107" s="3">
        <v>0.42562899999999998</v>
      </c>
      <c r="J107" s="3">
        <v>0.350943</v>
      </c>
      <c r="K107" s="3">
        <v>1096.4000000000001</v>
      </c>
      <c r="L107" s="3">
        <v>384.8</v>
      </c>
      <c r="M107" s="3">
        <v>2.14</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19</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9.5820000000000002E-3</v>
      </c>
      <c r="C7" s="59">
        <v>9.5359999999999993E-3</v>
      </c>
      <c r="D7" s="60">
        <v>100000</v>
      </c>
      <c r="E7" s="60">
        <v>953.6</v>
      </c>
      <c r="F7" s="61">
        <v>72.61</v>
      </c>
      <c r="G7" s="3" t="s">
        <v>12</v>
      </c>
      <c r="H7" s="3">
        <v>0</v>
      </c>
      <c r="I7" s="59">
        <v>7.2870000000000001E-3</v>
      </c>
      <c r="J7" s="59">
        <v>7.2610000000000001E-3</v>
      </c>
      <c r="K7" s="60">
        <v>100000</v>
      </c>
      <c r="L7" s="60">
        <v>726.1</v>
      </c>
      <c r="M7" s="61">
        <v>78.23</v>
      </c>
    </row>
    <row r="8" spans="1:13" x14ac:dyDescent="0.2">
      <c r="A8" s="3">
        <v>1</v>
      </c>
      <c r="B8" s="59">
        <v>7.0600000000000003E-4</v>
      </c>
      <c r="C8" s="59">
        <v>7.0500000000000001E-4</v>
      </c>
      <c r="D8" s="60">
        <v>99046.399999999994</v>
      </c>
      <c r="E8" s="60">
        <v>69.900000000000006</v>
      </c>
      <c r="F8" s="61">
        <v>72.31</v>
      </c>
      <c r="G8" s="3" t="s">
        <v>12</v>
      </c>
      <c r="H8" s="3">
        <v>1</v>
      </c>
      <c r="I8" s="59">
        <v>5.8399999999999999E-4</v>
      </c>
      <c r="J8" s="59">
        <v>5.8399999999999999E-4</v>
      </c>
      <c r="K8" s="60">
        <v>99273.9</v>
      </c>
      <c r="L8" s="60">
        <v>58</v>
      </c>
      <c r="M8" s="61">
        <v>77.8</v>
      </c>
    </row>
    <row r="9" spans="1:13" x14ac:dyDescent="0.2">
      <c r="A9" s="3">
        <v>2</v>
      </c>
      <c r="B9" s="59">
        <v>4.5100000000000001E-4</v>
      </c>
      <c r="C9" s="59">
        <v>4.4999999999999999E-4</v>
      </c>
      <c r="D9" s="60">
        <v>98976.5</v>
      </c>
      <c r="E9" s="60">
        <v>44.6</v>
      </c>
      <c r="F9" s="61">
        <v>71.36</v>
      </c>
      <c r="G9" s="3" t="s">
        <v>12</v>
      </c>
      <c r="H9" s="3">
        <v>2</v>
      </c>
      <c r="I9" s="59">
        <v>3.3799999999999998E-4</v>
      </c>
      <c r="J9" s="59">
        <v>3.3799999999999998E-4</v>
      </c>
      <c r="K9" s="60">
        <v>99216</v>
      </c>
      <c r="L9" s="60">
        <v>33.5</v>
      </c>
      <c r="M9" s="61">
        <v>76.849999999999994</v>
      </c>
    </row>
    <row r="10" spans="1:13" x14ac:dyDescent="0.2">
      <c r="A10" s="3">
        <v>3</v>
      </c>
      <c r="B10" s="59">
        <v>3.4900000000000003E-4</v>
      </c>
      <c r="C10" s="59">
        <v>3.48E-4</v>
      </c>
      <c r="D10" s="60">
        <v>98931.9</v>
      </c>
      <c r="E10" s="60">
        <v>34.5</v>
      </c>
      <c r="F10" s="61">
        <v>70.39</v>
      </c>
      <c r="G10" s="3" t="s">
        <v>12</v>
      </c>
      <c r="H10" s="3">
        <v>3</v>
      </c>
      <c r="I10" s="59">
        <v>2.9399999999999999E-4</v>
      </c>
      <c r="J10" s="59">
        <v>2.9399999999999999E-4</v>
      </c>
      <c r="K10" s="60">
        <v>99182.399999999994</v>
      </c>
      <c r="L10" s="60">
        <v>29.2</v>
      </c>
      <c r="M10" s="61">
        <v>75.87</v>
      </c>
    </row>
    <row r="11" spans="1:13" x14ac:dyDescent="0.2">
      <c r="A11" s="3">
        <v>4</v>
      </c>
      <c r="B11" s="59">
        <v>2.6400000000000002E-4</v>
      </c>
      <c r="C11" s="59">
        <v>2.6400000000000002E-4</v>
      </c>
      <c r="D11" s="60">
        <v>98897.4</v>
      </c>
      <c r="E11" s="60">
        <v>26.1</v>
      </c>
      <c r="F11" s="61">
        <v>69.42</v>
      </c>
      <c r="G11" s="3" t="s">
        <v>12</v>
      </c>
      <c r="H11" s="3">
        <v>4</v>
      </c>
      <c r="I11" s="59">
        <v>2.2000000000000001E-4</v>
      </c>
      <c r="J11" s="59">
        <v>2.2000000000000001E-4</v>
      </c>
      <c r="K11" s="60">
        <v>99153.3</v>
      </c>
      <c r="L11" s="60">
        <v>21.8</v>
      </c>
      <c r="M11" s="61">
        <v>74.900000000000006</v>
      </c>
    </row>
    <row r="12" spans="1:13" x14ac:dyDescent="0.2">
      <c r="A12" s="3">
        <v>5</v>
      </c>
      <c r="B12" s="59">
        <v>2.4800000000000001E-4</v>
      </c>
      <c r="C12" s="59">
        <v>2.4800000000000001E-4</v>
      </c>
      <c r="D12" s="60">
        <v>98871.4</v>
      </c>
      <c r="E12" s="60">
        <v>24.5</v>
      </c>
      <c r="F12" s="61">
        <v>68.44</v>
      </c>
      <c r="G12" s="3" t="s">
        <v>12</v>
      </c>
      <c r="H12" s="3">
        <v>5</v>
      </c>
      <c r="I12" s="59">
        <v>1.6799999999999999E-4</v>
      </c>
      <c r="J12" s="59">
        <v>1.6799999999999999E-4</v>
      </c>
      <c r="K12" s="60">
        <v>99131.5</v>
      </c>
      <c r="L12" s="60">
        <v>16.7</v>
      </c>
      <c r="M12" s="61">
        <v>73.91</v>
      </c>
    </row>
    <row r="13" spans="1:13" x14ac:dyDescent="0.2">
      <c r="A13" s="3">
        <v>6</v>
      </c>
      <c r="B13" s="59">
        <v>2.2900000000000001E-4</v>
      </c>
      <c r="C13" s="59">
        <v>2.2900000000000001E-4</v>
      </c>
      <c r="D13" s="60">
        <v>98846.9</v>
      </c>
      <c r="E13" s="60">
        <v>22.6</v>
      </c>
      <c r="F13" s="61">
        <v>67.45</v>
      </c>
      <c r="G13" s="3" t="s">
        <v>12</v>
      </c>
      <c r="H13" s="3">
        <v>6</v>
      </c>
      <c r="I13" s="59">
        <v>1.6000000000000001E-4</v>
      </c>
      <c r="J13" s="59">
        <v>1.6000000000000001E-4</v>
      </c>
      <c r="K13" s="60">
        <v>99114.8</v>
      </c>
      <c r="L13" s="60">
        <v>15.8</v>
      </c>
      <c r="M13" s="61">
        <v>72.92</v>
      </c>
    </row>
    <row r="14" spans="1:13" x14ac:dyDescent="0.2">
      <c r="A14" s="3">
        <v>7</v>
      </c>
      <c r="B14" s="59">
        <v>2.22E-4</v>
      </c>
      <c r="C14" s="59">
        <v>2.22E-4</v>
      </c>
      <c r="D14" s="60">
        <v>98824.3</v>
      </c>
      <c r="E14" s="60">
        <v>21.9</v>
      </c>
      <c r="F14" s="61">
        <v>66.47</v>
      </c>
      <c r="G14" s="3" t="s">
        <v>12</v>
      </c>
      <c r="H14" s="3">
        <v>7</v>
      </c>
      <c r="I14" s="59">
        <v>1.46E-4</v>
      </c>
      <c r="J14" s="59">
        <v>1.46E-4</v>
      </c>
      <c r="K14" s="60">
        <v>99099</v>
      </c>
      <c r="L14" s="60">
        <v>14.4</v>
      </c>
      <c r="M14" s="61">
        <v>71.94</v>
      </c>
    </row>
    <row r="15" spans="1:13" x14ac:dyDescent="0.2">
      <c r="A15" s="3">
        <v>8</v>
      </c>
      <c r="B15" s="59">
        <v>2.1499999999999999E-4</v>
      </c>
      <c r="C15" s="59">
        <v>2.1499999999999999E-4</v>
      </c>
      <c r="D15" s="60">
        <v>98802.3</v>
      </c>
      <c r="E15" s="60">
        <v>21.2</v>
      </c>
      <c r="F15" s="61">
        <v>65.48</v>
      </c>
      <c r="G15" s="3" t="s">
        <v>12</v>
      </c>
      <c r="H15" s="3">
        <v>8</v>
      </c>
      <c r="I15" s="59">
        <v>1.3899999999999999E-4</v>
      </c>
      <c r="J15" s="59">
        <v>1.3899999999999999E-4</v>
      </c>
      <c r="K15" s="60">
        <v>99084.5</v>
      </c>
      <c r="L15" s="60">
        <v>13.7</v>
      </c>
      <c r="M15" s="61">
        <v>70.95</v>
      </c>
    </row>
    <row r="16" spans="1:13" x14ac:dyDescent="0.2">
      <c r="A16" s="3">
        <v>9</v>
      </c>
      <c r="B16" s="59">
        <v>1.8799999999999999E-4</v>
      </c>
      <c r="C16" s="59">
        <v>1.8799999999999999E-4</v>
      </c>
      <c r="D16" s="60">
        <v>98781.1</v>
      </c>
      <c r="E16" s="60">
        <v>18.5</v>
      </c>
      <c r="F16" s="61">
        <v>64.5</v>
      </c>
      <c r="G16" s="3" t="s">
        <v>12</v>
      </c>
      <c r="H16" s="3">
        <v>9</v>
      </c>
      <c r="I16" s="59">
        <v>1.27E-4</v>
      </c>
      <c r="J16" s="59">
        <v>1.27E-4</v>
      </c>
      <c r="K16" s="60">
        <v>99070.8</v>
      </c>
      <c r="L16" s="60">
        <v>12.6</v>
      </c>
      <c r="M16" s="61">
        <v>69.959999999999994</v>
      </c>
    </row>
    <row r="17" spans="1:13" x14ac:dyDescent="0.2">
      <c r="A17" s="3">
        <v>10</v>
      </c>
      <c r="B17" s="59">
        <v>2.03E-4</v>
      </c>
      <c r="C17" s="59">
        <v>2.03E-4</v>
      </c>
      <c r="D17" s="60">
        <v>98762.6</v>
      </c>
      <c r="E17" s="60">
        <v>20</v>
      </c>
      <c r="F17" s="61">
        <v>63.51</v>
      </c>
      <c r="G17" s="3" t="s">
        <v>12</v>
      </c>
      <c r="H17" s="3">
        <v>10</v>
      </c>
      <c r="I17" s="59">
        <v>1.2999999999999999E-4</v>
      </c>
      <c r="J17" s="59">
        <v>1.2999999999999999E-4</v>
      </c>
      <c r="K17" s="60">
        <v>99058.2</v>
      </c>
      <c r="L17" s="60">
        <v>12.9</v>
      </c>
      <c r="M17" s="61">
        <v>68.959999999999994</v>
      </c>
    </row>
    <row r="18" spans="1:13" x14ac:dyDescent="0.2">
      <c r="A18" s="3">
        <v>11</v>
      </c>
      <c r="B18" s="59">
        <v>2.1699999999999999E-4</v>
      </c>
      <c r="C18" s="59">
        <v>2.1699999999999999E-4</v>
      </c>
      <c r="D18" s="60">
        <v>98742.5</v>
      </c>
      <c r="E18" s="60">
        <v>21.4</v>
      </c>
      <c r="F18" s="61">
        <v>62.52</v>
      </c>
      <c r="G18" s="3" t="s">
        <v>12</v>
      </c>
      <c r="H18" s="3">
        <v>11</v>
      </c>
      <c r="I18" s="59">
        <v>1.46E-4</v>
      </c>
      <c r="J18" s="59">
        <v>1.46E-4</v>
      </c>
      <c r="K18" s="60">
        <v>99045.3</v>
      </c>
      <c r="L18" s="60">
        <v>14.5</v>
      </c>
      <c r="M18" s="61">
        <v>67.97</v>
      </c>
    </row>
    <row r="19" spans="1:13" x14ac:dyDescent="0.2">
      <c r="A19" s="3">
        <v>12</v>
      </c>
      <c r="B19" s="59">
        <v>2.12E-4</v>
      </c>
      <c r="C19" s="59">
        <v>2.12E-4</v>
      </c>
      <c r="D19" s="60">
        <v>98721.1</v>
      </c>
      <c r="E19" s="60">
        <v>20.9</v>
      </c>
      <c r="F19" s="61">
        <v>61.54</v>
      </c>
      <c r="G19" s="3" t="s">
        <v>12</v>
      </c>
      <c r="H19" s="3">
        <v>12</v>
      </c>
      <c r="I19" s="59">
        <v>1.5899999999999999E-4</v>
      </c>
      <c r="J19" s="59">
        <v>1.5899999999999999E-4</v>
      </c>
      <c r="K19" s="60">
        <v>99030.8</v>
      </c>
      <c r="L19" s="60">
        <v>15.8</v>
      </c>
      <c r="M19" s="61">
        <v>66.98</v>
      </c>
    </row>
    <row r="20" spans="1:13" x14ac:dyDescent="0.2">
      <c r="A20" s="3">
        <v>13</v>
      </c>
      <c r="B20" s="59">
        <v>2.7599999999999999E-4</v>
      </c>
      <c r="C20" s="59">
        <v>2.7599999999999999E-4</v>
      </c>
      <c r="D20" s="60">
        <v>98700.2</v>
      </c>
      <c r="E20" s="60">
        <v>27.2</v>
      </c>
      <c r="F20" s="61">
        <v>60.55</v>
      </c>
      <c r="G20" s="3" t="s">
        <v>12</v>
      </c>
      <c r="H20" s="3">
        <v>13</v>
      </c>
      <c r="I20" s="59">
        <v>1.6200000000000001E-4</v>
      </c>
      <c r="J20" s="59">
        <v>1.6200000000000001E-4</v>
      </c>
      <c r="K20" s="60">
        <v>99015</v>
      </c>
      <c r="L20" s="60">
        <v>16</v>
      </c>
      <c r="M20" s="61">
        <v>65.989999999999995</v>
      </c>
    </row>
    <row r="21" spans="1:13" x14ac:dyDescent="0.2">
      <c r="A21" s="3">
        <v>14</v>
      </c>
      <c r="B21" s="59">
        <v>3.0200000000000002E-4</v>
      </c>
      <c r="C21" s="59">
        <v>3.0200000000000002E-4</v>
      </c>
      <c r="D21" s="60">
        <v>98673</v>
      </c>
      <c r="E21" s="60">
        <v>29.8</v>
      </c>
      <c r="F21" s="61">
        <v>59.57</v>
      </c>
      <c r="G21" s="3" t="s">
        <v>12</v>
      </c>
      <c r="H21" s="3">
        <v>14</v>
      </c>
      <c r="I21" s="59">
        <v>2.0000000000000001E-4</v>
      </c>
      <c r="J21" s="59">
        <v>1.9900000000000001E-4</v>
      </c>
      <c r="K21" s="60">
        <v>98999</v>
      </c>
      <c r="L21" s="60">
        <v>19.7</v>
      </c>
      <c r="M21" s="61">
        <v>65</v>
      </c>
    </row>
    <row r="22" spans="1:13" x14ac:dyDescent="0.2">
      <c r="A22" s="3">
        <v>15</v>
      </c>
      <c r="B22" s="59">
        <v>4.06E-4</v>
      </c>
      <c r="C22" s="59">
        <v>4.06E-4</v>
      </c>
      <c r="D22" s="60">
        <v>98643.3</v>
      </c>
      <c r="E22" s="60">
        <v>40.1</v>
      </c>
      <c r="F22" s="61">
        <v>58.58</v>
      </c>
      <c r="G22" s="3" t="s">
        <v>12</v>
      </c>
      <c r="H22" s="3">
        <v>15</v>
      </c>
      <c r="I22" s="59">
        <v>2.2699999999999999E-4</v>
      </c>
      <c r="J22" s="59">
        <v>2.2699999999999999E-4</v>
      </c>
      <c r="K22" s="60">
        <v>98979.3</v>
      </c>
      <c r="L22" s="60">
        <v>22.4</v>
      </c>
      <c r="M22" s="61">
        <v>64.02</v>
      </c>
    </row>
    <row r="23" spans="1:13" x14ac:dyDescent="0.2">
      <c r="A23" s="3">
        <v>16</v>
      </c>
      <c r="B23" s="59">
        <v>5.5500000000000005E-4</v>
      </c>
      <c r="C23" s="59">
        <v>5.5500000000000005E-4</v>
      </c>
      <c r="D23" s="60">
        <v>98603.199999999997</v>
      </c>
      <c r="E23" s="60">
        <v>54.7</v>
      </c>
      <c r="F23" s="61">
        <v>57.61</v>
      </c>
      <c r="G23" s="3" t="s">
        <v>12</v>
      </c>
      <c r="H23" s="3">
        <v>16</v>
      </c>
      <c r="I23" s="59">
        <v>2.72E-4</v>
      </c>
      <c r="J23" s="59">
        <v>2.72E-4</v>
      </c>
      <c r="K23" s="60">
        <v>98956.800000000003</v>
      </c>
      <c r="L23" s="60">
        <v>26.9</v>
      </c>
      <c r="M23" s="61">
        <v>63.03</v>
      </c>
    </row>
    <row r="24" spans="1:13" x14ac:dyDescent="0.2">
      <c r="A24" s="3">
        <v>17</v>
      </c>
      <c r="B24" s="59">
        <v>8.5499999999999997E-4</v>
      </c>
      <c r="C24" s="59">
        <v>8.5499999999999997E-4</v>
      </c>
      <c r="D24" s="60">
        <v>98548.5</v>
      </c>
      <c r="E24" s="60">
        <v>84.2</v>
      </c>
      <c r="F24" s="61">
        <v>56.64</v>
      </c>
      <c r="G24" s="3" t="s">
        <v>12</v>
      </c>
      <c r="H24" s="3">
        <v>17</v>
      </c>
      <c r="I24" s="59">
        <v>2.9999999999999997E-4</v>
      </c>
      <c r="J24" s="59">
        <v>2.9999999999999997E-4</v>
      </c>
      <c r="K24" s="60">
        <v>98929.9</v>
      </c>
      <c r="L24" s="60">
        <v>29.6</v>
      </c>
      <c r="M24" s="61">
        <v>62.05</v>
      </c>
    </row>
    <row r="25" spans="1:13" x14ac:dyDescent="0.2">
      <c r="A25" s="3">
        <v>18</v>
      </c>
      <c r="B25" s="59">
        <v>9.0799999999999995E-4</v>
      </c>
      <c r="C25" s="59">
        <v>9.0799999999999995E-4</v>
      </c>
      <c r="D25" s="60">
        <v>98464.2</v>
      </c>
      <c r="E25" s="60">
        <v>89.4</v>
      </c>
      <c r="F25" s="61">
        <v>55.69</v>
      </c>
      <c r="G25" s="3" t="s">
        <v>12</v>
      </c>
      <c r="H25" s="3">
        <v>18</v>
      </c>
      <c r="I25" s="59">
        <v>3.3300000000000002E-4</v>
      </c>
      <c r="J25" s="59">
        <v>3.3300000000000002E-4</v>
      </c>
      <c r="K25" s="60">
        <v>98900.3</v>
      </c>
      <c r="L25" s="60">
        <v>33</v>
      </c>
      <c r="M25" s="61">
        <v>61.07</v>
      </c>
    </row>
    <row r="26" spans="1:13" x14ac:dyDescent="0.2">
      <c r="A26" s="3">
        <v>19</v>
      </c>
      <c r="B26" s="59">
        <v>8.7900000000000001E-4</v>
      </c>
      <c r="C26" s="59">
        <v>8.7900000000000001E-4</v>
      </c>
      <c r="D26" s="60">
        <v>98374.9</v>
      </c>
      <c r="E26" s="60">
        <v>86.4</v>
      </c>
      <c r="F26" s="61">
        <v>54.74</v>
      </c>
      <c r="G26" s="3" t="s">
        <v>12</v>
      </c>
      <c r="H26" s="3">
        <v>19</v>
      </c>
      <c r="I26" s="59">
        <v>3.21E-4</v>
      </c>
      <c r="J26" s="59">
        <v>3.21E-4</v>
      </c>
      <c r="K26" s="60">
        <v>98867.3</v>
      </c>
      <c r="L26" s="60">
        <v>31.7</v>
      </c>
      <c r="M26" s="61">
        <v>60.09</v>
      </c>
    </row>
    <row r="27" spans="1:13" x14ac:dyDescent="0.2">
      <c r="A27" s="3">
        <v>20</v>
      </c>
      <c r="B27" s="59">
        <v>9.7799999999999992E-4</v>
      </c>
      <c r="C27" s="59">
        <v>9.77E-4</v>
      </c>
      <c r="D27" s="60">
        <v>98288.5</v>
      </c>
      <c r="E27" s="60">
        <v>96</v>
      </c>
      <c r="F27" s="61">
        <v>53.78</v>
      </c>
      <c r="G27" s="3" t="s">
        <v>12</v>
      </c>
      <c r="H27" s="3">
        <v>20</v>
      </c>
      <c r="I27" s="59">
        <v>3.2000000000000003E-4</v>
      </c>
      <c r="J27" s="59">
        <v>3.19E-4</v>
      </c>
      <c r="K27" s="60">
        <v>98835.6</v>
      </c>
      <c r="L27" s="60">
        <v>31.6</v>
      </c>
      <c r="M27" s="61">
        <v>59.11</v>
      </c>
    </row>
    <row r="28" spans="1:13" x14ac:dyDescent="0.2">
      <c r="A28" s="3">
        <v>21</v>
      </c>
      <c r="B28" s="59">
        <v>9.1299999999999997E-4</v>
      </c>
      <c r="C28" s="59">
        <v>9.1299999999999997E-4</v>
      </c>
      <c r="D28" s="60">
        <v>98192.4</v>
      </c>
      <c r="E28" s="60">
        <v>89.6</v>
      </c>
      <c r="F28" s="61">
        <v>52.84</v>
      </c>
      <c r="G28" s="3" t="s">
        <v>12</v>
      </c>
      <c r="H28" s="3">
        <v>21</v>
      </c>
      <c r="I28" s="59">
        <v>3.3799999999999998E-4</v>
      </c>
      <c r="J28" s="59">
        <v>3.3799999999999998E-4</v>
      </c>
      <c r="K28" s="60">
        <v>98804</v>
      </c>
      <c r="L28" s="60">
        <v>33.4</v>
      </c>
      <c r="M28" s="61">
        <v>58.13</v>
      </c>
    </row>
    <row r="29" spans="1:13" x14ac:dyDescent="0.2">
      <c r="A29" s="3">
        <v>22</v>
      </c>
      <c r="B29" s="59">
        <v>9.4700000000000003E-4</v>
      </c>
      <c r="C29" s="59">
        <v>9.4700000000000003E-4</v>
      </c>
      <c r="D29" s="60">
        <v>98102.8</v>
      </c>
      <c r="E29" s="60">
        <v>92.9</v>
      </c>
      <c r="F29" s="61">
        <v>51.88</v>
      </c>
      <c r="G29" s="3" t="s">
        <v>12</v>
      </c>
      <c r="H29" s="3">
        <v>22</v>
      </c>
      <c r="I29" s="59">
        <v>3.0600000000000001E-4</v>
      </c>
      <c r="J29" s="59">
        <v>3.0600000000000001E-4</v>
      </c>
      <c r="K29" s="60">
        <v>98770.7</v>
      </c>
      <c r="L29" s="60">
        <v>30.2</v>
      </c>
      <c r="M29" s="61">
        <v>57.15</v>
      </c>
    </row>
    <row r="30" spans="1:13" x14ac:dyDescent="0.2">
      <c r="A30" s="3">
        <v>23</v>
      </c>
      <c r="B30" s="59">
        <v>9.2699999999999998E-4</v>
      </c>
      <c r="C30" s="59">
        <v>9.2599999999999996E-4</v>
      </c>
      <c r="D30" s="60">
        <v>98009.9</v>
      </c>
      <c r="E30" s="60">
        <v>90.8</v>
      </c>
      <c r="F30" s="61">
        <v>50.93</v>
      </c>
      <c r="G30" s="3" t="s">
        <v>12</v>
      </c>
      <c r="H30" s="3">
        <v>23</v>
      </c>
      <c r="I30" s="59">
        <v>3.1399999999999999E-4</v>
      </c>
      <c r="J30" s="59">
        <v>3.1399999999999999E-4</v>
      </c>
      <c r="K30" s="60">
        <v>98740.5</v>
      </c>
      <c r="L30" s="60">
        <v>31</v>
      </c>
      <c r="M30" s="61">
        <v>56.16</v>
      </c>
    </row>
    <row r="31" spans="1:13" x14ac:dyDescent="0.2">
      <c r="A31" s="3">
        <v>24</v>
      </c>
      <c r="B31" s="59">
        <v>8.8400000000000002E-4</v>
      </c>
      <c r="C31" s="59">
        <v>8.83E-4</v>
      </c>
      <c r="D31" s="60">
        <v>97919.1</v>
      </c>
      <c r="E31" s="60">
        <v>86.5</v>
      </c>
      <c r="F31" s="61">
        <v>49.98</v>
      </c>
      <c r="G31" s="3" t="s">
        <v>12</v>
      </c>
      <c r="H31" s="3">
        <v>24</v>
      </c>
      <c r="I31" s="59">
        <v>3.4000000000000002E-4</v>
      </c>
      <c r="J31" s="59">
        <v>3.4000000000000002E-4</v>
      </c>
      <c r="K31" s="60">
        <v>98709.4</v>
      </c>
      <c r="L31" s="60">
        <v>33.5</v>
      </c>
      <c r="M31" s="61">
        <v>55.18</v>
      </c>
    </row>
    <row r="32" spans="1:13" x14ac:dyDescent="0.2">
      <c r="A32" s="3">
        <v>25</v>
      </c>
      <c r="B32" s="59">
        <v>8.8099999999999995E-4</v>
      </c>
      <c r="C32" s="59">
        <v>8.8099999999999995E-4</v>
      </c>
      <c r="D32" s="60">
        <v>97832.6</v>
      </c>
      <c r="E32" s="60">
        <v>86.2</v>
      </c>
      <c r="F32" s="61">
        <v>49.02</v>
      </c>
      <c r="G32" s="3" t="s">
        <v>12</v>
      </c>
      <c r="H32" s="3">
        <v>25</v>
      </c>
      <c r="I32" s="59">
        <v>3.4099999999999999E-4</v>
      </c>
      <c r="J32" s="59">
        <v>3.4099999999999999E-4</v>
      </c>
      <c r="K32" s="60">
        <v>98675.9</v>
      </c>
      <c r="L32" s="60">
        <v>33.6</v>
      </c>
      <c r="M32" s="61">
        <v>54.2</v>
      </c>
    </row>
    <row r="33" spans="1:13" x14ac:dyDescent="0.2">
      <c r="A33" s="3">
        <v>26</v>
      </c>
      <c r="B33" s="59">
        <v>8.8000000000000003E-4</v>
      </c>
      <c r="C33" s="59">
        <v>8.8000000000000003E-4</v>
      </c>
      <c r="D33" s="60">
        <v>97746.4</v>
      </c>
      <c r="E33" s="60">
        <v>86</v>
      </c>
      <c r="F33" s="61">
        <v>48.07</v>
      </c>
      <c r="G33" s="3" t="s">
        <v>12</v>
      </c>
      <c r="H33" s="3">
        <v>26</v>
      </c>
      <c r="I33" s="59">
        <v>3.5199999999999999E-4</v>
      </c>
      <c r="J33" s="59">
        <v>3.5100000000000002E-4</v>
      </c>
      <c r="K33" s="60">
        <v>98642.3</v>
      </c>
      <c r="L33" s="60">
        <v>34.700000000000003</v>
      </c>
      <c r="M33" s="61">
        <v>53.22</v>
      </c>
    </row>
    <row r="34" spans="1:13" x14ac:dyDescent="0.2">
      <c r="A34" s="3">
        <v>27</v>
      </c>
      <c r="B34" s="59">
        <v>8.7299999999999997E-4</v>
      </c>
      <c r="C34" s="59">
        <v>8.7299999999999997E-4</v>
      </c>
      <c r="D34" s="60">
        <v>97660.4</v>
      </c>
      <c r="E34" s="60">
        <v>85.2</v>
      </c>
      <c r="F34" s="61">
        <v>47.11</v>
      </c>
      <c r="G34" s="3" t="s">
        <v>12</v>
      </c>
      <c r="H34" s="3">
        <v>27</v>
      </c>
      <c r="I34" s="59">
        <v>3.6299999999999999E-4</v>
      </c>
      <c r="J34" s="59">
        <v>3.6299999999999999E-4</v>
      </c>
      <c r="K34" s="60">
        <v>98607.6</v>
      </c>
      <c r="L34" s="60">
        <v>35.799999999999997</v>
      </c>
      <c r="M34" s="61">
        <v>52.24</v>
      </c>
    </row>
    <row r="35" spans="1:13" x14ac:dyDescent="0.2">
      <c r="A35" s="3">
        <v>28</v>
      </c>
      <c r="B35" s="59">
        <v>9.0600000000000001E-4</v>
      </c>
      <c r="C35" s="59">
        <v>9.0600000000000001E-4</v>
      </c>
      <c r="D35" s="60">
        <v>97575.2</v>
      </c>
      <c r="E35" s="60">
        <v>88.4</v>
      </c>
      <c r="F35" s="61">
        <v>46.15</v>
      </c>
      <c r="G35" s="3" t="s">
        <v>12</v>
      </c>
      <c r="H35" s="3">
        <v>28</v>
      </c>
      <c r="I35" s="59">
        <v>4.0099999999999999E-4</v>
      </c>
      <c r="J35" s="59">
        <v>4.0099999999999999E-4</v>
      </c>
      <c r="K35" s="60">
        <v>98571.8</v>
      </c>
      <c r="L35" s="60">
        <v>39.5</v>
      </c>
      <c r="M35" s="61">
        <v>51.25</v>
      </c>
    </row>
    <row r="36" spans="1:13" x14ac:dyDescent="0.2">
      <c r="A36" s="3">
        <v>29</v>
      </c>
      <c r="B36" s="59">
        <v>9.4799999999999995E-4</v>
      </c>
      <c r="C36" s="59">
        <v>9.4799999999999995E-4</v>
      </c>
      <c r="D36" s="60">
        <v>97486.8</v>
      </c>
      <c r="E36" s="60">
        <v>92.4</v>
      </c>
      <c r="F36" s="61">
        <v>45.19</v>
      </c>
      <c r="G36" s="3" t="s">
        <v>12</v>
      </c>
      <c r="H36" s="3">
        <v>29</v>
      </c>
      <c r="I36" s="59">
        <v>4.2200000000000001E-4</v>
      </c>
      <c r="J36" s="59">
        <v>4.2200000000000001E-4</v>
      </c>
      <c r="K36" s="60">
        <v>98532.3</v>
      </c>
      <c r="L36" s="60">
        <v>41.6</v>
      </c>
      <c r="M36" s="61">
        <v>50.27</v>
      </c>
    </row>
    <row r="37" spans="1:13" x14ac:dyDescent="0.2">
      <c r="A37" s="3">
        <v>30</v>
      </c>
      <c r="B37" s="59">
        <v>9.2699999999999998E-4</v>
      </c>
      <c r="C37" s="59">
        <v>9.2699999999999998E-4</v>
      </c>
      <c r="D37" s="60">
        <v>97394.4</v>
      </c>
      <c r="E37" s="60">
        <v>90.3</v>
      </c>
      <c r="F37" s="61">
        <v>44.23</v>
      </c>
      <c r="G37" s="3" t="s">
        <v>12</v>
      </c>
      <c r="H37" s="3">
        <v>30</v>
      </c>
      <c r="I37" s="59">
        <v>4.3399999999999998E-4</v>
      </c>
      <c r="J37" s="59">
        <v>4.3399999999999998E-4</v>
      </c>
      <c r="K37" s="60">
        <v>98490.7</v>
      </c>
      <c r="L37" s="60">
        <v>42.8</v>
      </c>
      <c r="M37" s="61">
        <v>49.3</v>
      </c>
    </row>
    <row r="38" spans="1:13" x14ac:dyDescent="0.2">
      <c r="A38" s="3">
        <v>31</v>
      </c>
      <c r="B38" s="59">
        <v>9.8499999999999998E-4</v>
      </c>
      <c r="C38" s="59">
        <v>9.8499999999999998E-4</v>
      </c>
      <c r="D38" s="60">
        <v>97304.2</v>
      </c>
      <c r="E38" s="60">
        <v>95.8</v>
      </c>
      <c r="F38" s="61">
        <v>43.27</v>
      </c>
      <c r="G38" s="3" t="s">
        <v>12</v>
      </c>
      <c r="H38" s="3">
        <v>31</v>
      </c>
      <c r="I38" s="59">
        <v>5.2999999999999998E-4</v>
      </c>
      <c r="J38" s="59">
        <v>5.2999999999999998E-4</v>
      </c>
      <c r="K38" s="60">
        <v>98447.9</v>
      </c>
      <c r="L38" s="60">
        <v>52.2</v>
      </c>
      <c r="M38" s="61">
        <v>48.32</v>
      </c>
    </row>
    <row r="39" spans="1:13" x14ac:dyDescent="0.2">
      <c r="A39" s="3">
        <v>32</v>
      </c>
      <c r="B39" s="59">
        <v>1.0380000000000001E-3</v>
      </c>
      <c r="C39" s="59">
        <v>1.0369999999999999E-3</v>
      </c>
      <c r="D39" s="60">
        <v>97208.3</v>
      </c>
      <c r="E39" s="60">
        <v>100.8</v>
      </c>
      <c r="F39" s="61">
        <v>42.32</v>
      </c>
      <c r="G39" s="3" t="s">
        <v>12</v>
      </c>
      <c r="H39" s="3">
        <v>32</v>
      </c>
      <c r="I39" s="59">
        <v>5.3399999999999997E-4</v>
      </c>
      <c r="J39" s="59">
        <v>5.3399999999999997E-4</v>
      </c>
      <c r="K39" s="60">
        <v>98395.7</v>
      </c>
      <c r="L39" s="60">
        <v>52.5</v>
      </c>
      <c r="M39" s="61">
        <v>47.34</v>
      </c>
    </row>
    <row r="40" spans="1:13" x14ac:dyDescent="0.2">
      <c r="A40" s="3">
        <v>33</v>
      </c>
      <c r="B40" s="59">
        <v>1.111E-3</v>
      </c>
      <c r="C40" s="59">
        <v>1.1100000000000001E-3</v>
      </c>
      <c r="D40" s="60">
        <v>97107.5</v>
      </c>
      <c r="E40" s="60">
        <v>107.8</v>
      </c>
      <c r="F40" s="61">
        <v>41.36</v>
      </c>
      <c r="G40" s="3" t="s">
        <v>12</v>
      </c>
      <c r="H40" s="3">
        <v>33</v>
      </c>
      <c r="I40" s="59">
        <v>5.7499999999999999E-4</v>
      </c>
      <c r="J40" s="59">
        <v>5.7499999999999999E-4</v>
      </c>
      <c r="K40" s="60">
        <v>98343.2</v>
      </c>
      <c r="L40" s="60">
        <v>56.6</v>
      </c>
      <c r="M40" s="61">
        <v>46.37</v>
      </c>
    </row>
    <row r="41" spans="1:13" x14ac:dyDescent="0.2">
      <c r="A41" s="3">
        <v>34</v>
      </c>
      <c r="B41" s="59">
        <v>1.1150000000000001E-3</v>
      </c>
      <c r="C41" s="59">
        <v>1.114E-3</v>
      </c>
      <c r="D41" s="60">
        <v>96999.7</v>
      </c>
      <c r="E41" s="60">
        <v>108.1</v>
      </c>
      <c r="F41" s="61">
        <v>40.4</v>
      </c>
      <c r="G41" s="3" t="s">
        <v>12</v>
      </c>
      <c r="H41" s="3">
        <v>34</v>
      </c>
      <c r="I41" s="59">
        <v>6.8400000000000004E-4</v>
      </c>
      <c r="J41" s="59">
        <v>6.8400000000000004E-4</v>
      </c>
      <c r="K41" s="60">
        <v>98286.7</v>
      </c>
      <c r="L41" s="60">
        <v>67.2</v>
      </c>
      <c r="M41" s="61">
        <v>45.39</v>
      </c>
    </row>
    <row r="42" spans="1:13" x14ac:dyDescent="0.2">
      <c r="A42" s="3">
        <v>35</v>
      </c>
      <c r="B42" s="59">
        <v>1.201E-3</v>
      </c>
      <c r="C42" s="59">
        <v>1.1999999999999999E-3</v>
      </c>
      <c r="D42" s="60">
        <v>96891.6</v>
      </c>
      <c r="E42" s="60">
        <v>116.3</v>
      </c>
      <c r="F42" s="61">
        <v>39.450000000000003</v>
      </c>
      <c r="G42" s="3" t="s">
        <v>12</v>
      </c>
      <c r="H42" s="3">
        <v>35</v>
      </c>
      <c r="I42" s="59">
        <v>7.5199999999999996E-4</v>
      </c>
      <c r="J42" s="59">
        <v>7.5199999999999996E-4</v>
      </c>
      <c r="K42" s="60">
        <v>98219.4</v>
      </c>
      <c r="L42" s="60">
        <v>73.8</v>
      </c>
      <c r="M42" s="61">
        <v>44.42</v>
      </c>
    </row>
    <row r="43" spans="1:13" x14ac:dyDescent="0.2">
      <c r="A43" s="3">
        <v>36</v>
      </c>
      <c r="B43" s="59">
        <v>1.3209999999999999E-3</v>
      </c>
      <c r="C43" s="59">
        <v>1.32E-3</v>
      </c>
      <c r="D43" s="60">
        <v>96775.4</v>
      </c>
      <c r="E43" s="60">
        <v>127.8</v>
      </c>
      <c r="F43" s="61">
        <v>38.5</v>
      </c>
      <c r="G43" s="3" t="s">
        <v>12</v>
      </c>
      <c r="H43" s="3">
        <v>36</v>
      </c>
      <c r="I43" s="59">
        <v>8.0000000000000004E-4</v>
      </c>
      <c r="J43" s="59">
        <v>8.0000000000000004E-4</v>
      </c>
      <c r="K43" s="60">
        <v>98145.600000000006</v>
      </c>
      <c r="L43" s="60">
        <v>78.5</v>
      </c>
      <c r="M43" s="61">
        <v>43.46</v>
      </c>
    </row>
    <row r="44" spans="1:13" x14ac:dyDescent="0.2">
      <c r="A44" s="3">
        <v>37</v>
      </c>
      <c r="B44" s="59">
        <v>1.389E-3</v>
      </c>
      <c r="C44" s="59">
        <v>1.3879999999999999E-3</v>
      </c>
      <c r="D44" s="60">
        <v>96647.6</v>
      </c>
      <c r="E44" s="60">
        <v>134.19999999999999</v>
      </c>
      <c r="F44" s="61">
        <v>37.549999999999997</v>
      </c>
      <c r="G44" s="3" t="s">
        <v>12</v>
      </c>
      <c r="H44" s="3">
        <v>37</v>
      </c>
      <c r="I44" s="59">
        <v>8.9899999999999995E-4</v>
      </c>
      <c r="J44" s="59">
        <v>8.9899999999999995E-4</v>
      </c>
      <c r="K44" s="60">
        <v>98067.1</v>
      </c>
      <c r="L44" s="60">
        <v>88.2</v>
      </c>
      <c r="M44" s="61">
        <v>42.49</v>
      </c>
    </row>
    <row r="45" spans="1:13" x14ac:dyDescent="0.2">
      <c r="A45" s="3">
        <v>38</v>
      </c>
      <c r="B45" s="59">
        <v>1.467E-3</v>
      </c>
      <c r="C45" s="59">
        <v>1.4660000000000001E-3</v>
      </c>
      <c r="D45" s="60">
        <v>96513.4</v>
      </c>
      <c r="E45" s="60">
        <v>141.5</v>
      </c>
      <c r="F45" s="61">
        <v>36.6</v>
      </c>
      <c r="G45" s="3" t="s">
        <v>12</v>
      </c>
      <c r="H45" s="3">
        <v>38</v>
      </c>
      <c r="I45" s="59">
        <v>9.41E-4</v>
      </c>
      <c r="J45" s="59">
        <v>9.3999999999999997E-4</v>
      </c>
      <c r="K45" s="60">
        <v>97978.9</v>
      </c>
      <c r="L45" s="60">
        <v>92.1</v>
      </c>
      <c r="M45" s="61">
        <v>41.53</v>
      </c>
    </row>
    <row r="46" spans="1:13" x14ac:dyDescent="0.2">
      <c r="A46" s="3">
        <v>39</v>
      </c>
      <c r="B46" s="59">
        <v>1.596E-3</v>
      </c>
      <c r="C46" s="59">
        <v>1.5939999999999999E-3</v>
      </c>
      <c r="D46" s="60">
        <v>96371.9</v>
      </c>
      <c r="E46" s="60">
        <v>153.6</v>
      </c>
      <c r="F46" s="61">
        <v>35.65</v>
      </c>
      <c r="G46" s="3" t="s">
        <v>12</v>
      </c>
      <c r="H46" s="3">
        <v>39</v>
      </c>
      <c r="I46" s="59">
        <v>1.0330000000000001E-3</v>
      </c>
      <c r="J46" s="59">
        <v>1.0330000000000001E-3</v>
      </c>
      <c r="K46" s="60">
        <v>97886.8</v>
      </c>
      <c r="L46" s="60">
        <v>101.1</v>
      </c>
      <c r="M46" s="61">
        <v>40.57</v>
      </c>
    </row>
    <row r="47" spans="1:13" x14ac:dyDescent="0.2">
      <c r="A47" s="3">
        <v>40</v>
      </c>
      <c r="B47" s="59">
        <v>1.7179999999999999E-3</v>
      </c>
      <c r="C47" s="59">
        <v>1.7160000000000001E-3</v>
      </c>
      <c r="D47" s="60">
        <v>96218.3</v>
      </c>
      <c r="E47" s="60">
        <v>165.1</v>
      </c>
      <c r="F47" s="61">
        <v>34.71</v>
      </c>
      <c r="G47" s="3" t="s">
        <v>12</v>
      </c>
      <c r="H47" s="3">
        <v>40</v>
      </c>
      <c r="I47" s="59">
        <v>1.1069999999999999E-3</v>
      </c>
      <c r="J47" s="59">
        <v>1.1069999999999999E-3</v>
      </c>
      <c r="K47" s="60">
        <v>97785.7</v>
      </c>
      <c r="L47" s="60">
        <v>108.2</v>
      </c>
      <c r="M47" s="61">
        <v>39.61</v>
      </c>
    </row>
    <row r="48" spans="1:13" x14ac:dyDescent="0.2">
      <c r="A48" s="3">
        <v>41</v>
      </c>
      <c r="B48" s="59">
        <v>1.895E-3</v>
      </c>
      <c r="C48" s="59">
        <v>1.8929999999999999E-3</v>
      </c>
      <c r="D48" s="60">
        <v>96053.1</v>
      </c>
      <c r="E48" s="60">
        <v>181.8</v>
      </c>
      <c r="F48" s="61">
        <v>33.770000000000003</v>
      </c>
      <c r="G48" s="3" t="s">
        <v>12</v>
      </c>
      <c r="H48" s="3">
        <v>41</v>
      </c>
      <c r="I48" s="59">
        <v>1.266E-3</v>
      </c>
      <c r="J48" s="59">
        <v>1.2650000000000001E-3</v>
      </c>
      <c r="K48" s="60">
        <v>97677.5</v>
      </c>
      <c r="L48" s="60">
        <v>123.6</v>
      </c>
      <c r="M48" s="61">
        <v>38.65</v>
      </c>
    </row>
    <row r="49" spans="1:13" x14ac:dyDescent="0.2">
      <c r="A49" s="3">
        <v>42</v>
      </c>
      <c r="B49" s="59">
        <v>2.0579999999999999E-3</v>
      </c>
      <c r="C49" s="59">
        <v>2.055E-3</v>
      </c>
      <c r="D49" s="60">
        <v>95871.3</v>
      </c>
      <c r="E49" s="60">
        <v>197.1</v>
      </c>
      <c r="F49" s="61">
        <v>32.83</v>
      </c>
      <c r="G49" s="3" t="s">
        <v>12</v>
      </c>
      <c r="H49" s="3">
        <v>42</v>
      </c>
      <c r="I49" s="59">
        <v>1.397E-3</v>
      </c>
      <c r="J49" s="59">
        <v>1.3960000000000001E-3</v>
      </c>
      <c r="K49" s="60">
        <v>97553.9</v>
      </c>
      <c r="L49" s="60">
        <v>136.19999999999999</v>
      </c>
      <c r="M49" s="61">
        <v>37.700000000000003</v>
      </c>
    </row>
    <row r="50" spans="1:13" x14ac:dyDescent="0.2">
      <c r="A50" s="3">
        <v>43</v>
      </c>
      <c r="B50" s="59">
        <v>2.271E-3</v>
      </c>
      <c r="C50" s="59">
        <v>2.2680000000000001E-3</v>
      </c>
      <c r="D50" s="60">
        <v>95674.3</v>
      </c>
      <c r="E50" s="60">
        <v>217</v>
      </c>
      <c r="F50" s="61">
        <v>31.89</v>
      </c>
      <c r="G50" s="3" t="s">
        <v>12</v>
      </c>
      <c r="H50" s="3">
        <v>43</v>
      </c>
      <c r="I50" s="59">
        <v>1.5349999999999999E-3</v>
      </c>
      <c r="J50" s="59">
        <v>1.534E-3</v>
      </c>
      <c r="K50" s="60">
        <v>97417.7</v>
      </c>
      <c r="L50" s="60">
        <v>149.4</v>
      </c>
      <c r="M50" s="61">
        <v>36.75</v>
      </c>
    </row>
    <row r="51" spans="1:13" x14ac:dyDescent="0.2">
      <c r="A51" s="3">
        <v>44</v>
      </c>
      <c r="B51" s="59">
        <v>2.5720000000000001E-3</v>
      </c>
      <c r="C51" s="59">
        <v>2.5690000000000001E-3</v>
      </c>
      <c r="D51" s="60">
        <v>95457.3</v>
      </c>
      <c r="E51" s="60">
        <v>245.2</v>
      </c>
      <c r="F51" s="61">
        <v>30.97</v>
      </c>
      <c r="G51" s="3" t="s">
        <v>12</v>
      </c>
      <c r="H51" s="3">
        <v>44</v>
      </c>
      <c r="I51" s="59">
        <v>1.7359999999999999E-3</v>
      </c>
      <c r="J51" s="59">
        <v>1.735E-3</v>
      </c>
      <c r="K51" s="60">
        <v>97268.3</v>
      </c>
      <c r="L51" s="60">
        <v>168.7</v>
      </c>
      <c r="M51" s="61">
        <v>35.81</v>
      </c>
    </row>
    <row r="52" spans="1:13" x14ac:dyDescent="0.2">
      <c r="A52" s="3">
        <v>45</v>
      </c>
      <c r="B52" s="59">
        <v>2.9510000000000001E-3</v>
      </c>
      <c r="C52" s="59">
        <v>2.947E-3</v>
      </c>
      <c r="D52" s="60">
        <v>95212.1</v>
      </c>
      <c r="E52" s="60">
        <v>280.60000000000002</v>
      </c>
      <c r="F52" s="61">
        <v>30.04</v>
      </c>
      <c r="G52" s="3" t="s">
        <v>12</v>
      </c>
      <c r="H52" s="3">
        <v>45</v>
      </c>
      <c r="I52" s="59">
        <v>1.921E-3</v>
      </c>
      <c r="J52" s="59">
        <v>1.9189999999999999E-3</v>
      </c>
      <c r="K52" s="60">
        <v>97099.5</v>
      </c>
      <c r="L52" s="60">
        <v>186.3</v>
      </c>
      <c r="M52" s="61">
        <v>34.869999999999997</v>
      </c>
    </row>
    <row r="53" spans="1:13" x14ac:dyDescent="0.2">
      <c r="A53" s="3">
        <v>46</v>
      </c>
      <c r="B53" s="59">
        <v>3.2550000000000001E-3</v>
      </c>
      <c r="C53" s="59">
        <v>3.2499999999999999E-3</v>
      </c>
      <c r="D53" s="60">
        <v>94931.5</v>
      </c>
      <c r="E53" s="60">
        <v>308.5</v>
      </c>
      <c r="F53" s="61">
        <v>29.13</v>
      </c>
      <c r="G53" s="3" t="s">
        <v>12</v>
      </c>
      <c r="H53" s="3">
        <v>46</v>
      </c>
      <c r="I53" s="59">
        <v>2.0379999999999999E-3</v>
      </c>
      <c r="J53" s="59">
        <v>2.036E-3</v>
      </c>
      <c r="K53" s="60">
        <v>96913.2</v>
      </c>
      <c r="L53" s="60">
        <v>197.3</v>
      </c>
      <c r="M53" s="61">
        <v>33.94</v>
      </c>
    </row>
    <row r="54" spans="1:13" x14ac:dyDescent="0.2">
      <c r="A54" s="3">
        <v>47</v>
      </c>
      <c r="B54" s="59">
        <v>3.7490000000000002E-3</v>
      </c>
      <c r="C54" s="59">
        <v>3.7420000000000001E-3</v>
      </c>
      <c r="D54" s="60">
        <v>94623</v>
      </c>
      <c r="E54" s="60">
        <v>354.1</v>
      </c>
      <c r="F54" s="61">
        <v>28.23</v>
      </c>
      <c r="G54" s="3" t="s">
        <v>12</v>
      </c>
      <c r="H54" s="3">
        <v>47</v>
      </c>
      <c r="I54" s="59">
        <v>2.398E-3</v>
      </c>
      <c r="J54" s="59">
        <v>2.395E-3</v>
      </c>
      <c r="K54" s="60">
        <v>96715.9</v>
      </c>
      <c r="L54" s="60">
        <v>231.6</v>
      </c>
      <c r="M54" s="61">
        <v>33</v>
      </c>
    </row>
    <row r="55" spans="1:13" x14ac:dyDescent="0.2">
      <c r="A55" s="3">
        <v>48</v>
      </c>
      <c r="B55" s="59">
        <v>4.0530000000000002E-3</v>
      </c>
      <c r="C55" s="59">
        <v>4.045E-3</v>
      </c>
      <c r="D55" s="60">
        <v>94268.9</v>
      </c>
      <c r="E55" s="60">
        <v>381.3</v>
      </c>
      <c r="F55" s="61">
        <v>27.33</v>
      </c>
      <c r="G55" s="3" t="s">
        <v>12</v>
      </c>
      <c r="H55" s="3">
        <v>48</v>
      </c>
      <c r="I55" s="59">
        <v>2.7049999999999999E-3</v>
      </c>
      <c r="J55" s="59">
        <v>2.702E-3</v>
      </c>
      <c r="K55" s="60">
        <v>96484.2</v>
      </c>
      <c r="L55" s="60">
        <v>260.7</v>
      </c>
      <c r="M55" s="61">
        <v>32.08</v>
      </c>
    </row>
    <row r="56" spans="1:13" x14ac:dyDescent="0.2">
      <c r="A56" s="3">
        <v>49</v>
      </c>
      <c r="B56" s="59">
        <v>4.516E-3</v>
      </c>
      <c r="C56" s="59">
        <v>4.5059999999999996E-3</v>
      </c>
      <c r="D56" s="60">
        <v>93887.6</v>
      </c>
      <c r="E56" s="60">
        <v>423</v>
      </c>
      <c r="F56" s="61">
        <v>26.44</v>
      </c>
      <c r="G56" s="3" t="s">
        <v>12</v>
      </c>
      <c r="H56" s="3">
        <v>49</v>
      </c>
      <c r="I56" s="59">
        <v>2.8370000000000001E-3</v>
      </c>
      <c r="J56" s="59">
        <v>2.833E-3</v>
      </c>
      <c r="K56" s="60">
        <v>96223.6</v>
      </c>
      <c r="L56" s="60">
        <v>272.60000000000002</v>
      </c>
      <c r="M56" s="61">
        <v>31.17</v>
      </c>
    </row>
    <row r="57" spans="1:13" x14ac:dyDescent="0.2">
      <c r="A57" s="3">
        <v>50</v>
      </c>
      <c r="B57" s="59">
        <v>5.0689999999999997E-3</v>
      </c>
      <c r="C57" s="59">
        <v>5.0559999999999997E-3</v>
      </c>
      <c r="D57" s="60">
        <v>93464.5</v>
      </c>
      <c r="E57" s="60">
        <v>472.6</v>
      </c>
      <c r="F57" s="61">
        <v>25.56</v>
      </c>
      <c r="G57" s="3" t="s">
        <v>12</v>
      </c>
      <c r="H57" s="3">
        <v>50</v>
      </c>
      <c r="I57" s="59">
        <v>3.163E-3</v>
      </c>
      <c r="J57" s="59">
        <v>3.1580000000000002E-3</v>
      </c>
      <c r="K57" s="60">
        <v>95950.9</v>
      </c>
      <c r="L57" s="60">
        <v>303</v>
      </c>
      <c r="M57" s="61">
        <v>30.26</v>
      </c>
    </row>
    <row r="58" spans="1:13" x14ac:dyDescent="0.2">
      <c r="A58" s="3">
        <v>51</v>
      </c>
      <c r="B58" s="59">
        <v>5.5849999999999997E-3</v>
      </c>
      <c r="C58" s="59">
        <v>5.5690000000000002E-3</v>
      </c>
      <c r="D58" s="60">
        <v>92991.9</v>
      </c>
      <c r="E58" s="60">
        <v>517.9</v>
      </c>
      <c r="F58" s="61">
        <v>24.68</v>
      </c>
      <c r="G58" s="3" t="s">
        <v>12</v>
      </c>
      <c r="H58" s="3">
        <v>51</v>
      </c>
      <c r="I58" s="59">
        <v>3.5279999999999999E-3</v>
      </c>
      <c r="J58" s="59">
        <v>3.522E-3</v>
      </c>
      <c r="K58" s="60">
        <v>95647.9</v>
      </c>
      <c r="L58" s="60">
        <v>336.9</v>
      </c>
      <c r="M58" s="61">
        <v>29.35</v>
      </c>
    </row>
    <row r="59" spans="1:13" x14ac:dyDescent="0.2">
      <c r="A59" s="3">
        <v>52</v>
      </c>
      <c r="B59" s="59">
        <v>6.0419999999999996E-3</v>
      </c>
      <c r="C59" s="59">
        <v>6.0239999999999998E-3</v>
      </c>
      <c r="D59" s="60">
        <v>92474.1</v>
      </c>
      <c r="E59" s="60">
        <v>557.1</v>
      </c>
      <c r="F59" s="61">
        <v>23.82</v>
      </c>
      <c r="G59" s="3" t="s">
        <v>12</v>
      </c>
      <c r="H59" s="3">
        <v>52</v>
      </c>
      <c r="I59" s="59">
        <v>3.8049999999999998E-3</v>
      </c>
      <c r="J59" s="59">
        <v>3.7980000000000002E-3</v>
      </c>
      <c r="K59" s="60">
        <v>95311</v>
      </c>
      <c r="L59" s="60">
        <v>362</v>
      </c>
      <c r="M59" s="61">
        <v>28.45</v>
      </c>
    </row>
    <row r="60" spans="1:13" x14ac:dyDescent="0.2">
      <c r="A60" s="3">
        <v>53</v>
      </c>
      <c r="B60" s="59">
        <v>7.0819999999999998E-3</v>
      </c>
      <c r="C60" s="59">
        <v>7.0569999999999999E-3</v>
      </c>
      <c r="D60" s="60">
        <v>91917</v>
      </c>
      <c r="E60" s="60">
        <v>648.6</v>
      </c>
      <c r="F60" s="61">
        <v>22.96</v>
      </c>
      <c r="G60" s="3" t="s">
        <v>12</v>
      </c>
      <c r="H60" s="3">
        <v>53</v>
      </c>
      <c r="I60" s="59">
        <v>4.2139999999999999E-3</v>
      </c>
      <c r="J60" s="59">
        <v>4.2059999999999997E-3</v>
      </c>
      <c r="K60" s="60">
        <v>94949</v>
      </c>
      <c r="L60" s="60">
        <v>399.3</v>
      </c>
      <c r="M60" s="61">
        <v>27.56</v>
      </c>
    </row>
    <row r="61" spans="1:13" x14ac:dyDescent="0.2">
      <c r="A61" s="3">
        <v>54</v>
      </c>
      <c r="B61" s="59">
        <v>7.7650000000000002E-3</v>
      </c>
      <c r="C61" s="59">
        <v>7.7349999999999997E-3</v>
      </c>
      <c r="D61" s="60">
        <v>91268.4</v>
      </c>
      <c r="E61" s="60">
        <v>706</v>
      </c>
      <c r="F61" s="61">
        <v>22.12</v>
      </c>
      <c r="G61" s="3" t="s">
        <v>12</v>
      </c>
      <c r="H61" s="3">
        <v>54</v>
      </c>
      <c r="I61" s="59">
        <v>4.6129999999999999E-3</v>
      </c>
      <c r="J61" s="59">
        <v>4.6020000000000002E-3</v>
      </c>
      <c r="K61" s="60">
        <v>94549.7</v>
      </c>
      <c r="L61" s="60">
        <v>435.2</v>
      </c>
      <c r="M61" s="61">
        <v>26.67</v>
      </c>
    </row>
    <row r="62" spans="1:13" x14ac:dyDescent="0.2">
      <c r="A62" s="3">
        <v>55</v>
      </c>
      <c r="B62" s="59">
        <v>8.7209999999999996E-3</v>
      </c>
      <c r="C62" s="59">
        <v>8.6829999999999997E-3</v>
      </c>
      <c r="D62" s="60">
        <v>90562.4</v>
      </c>
      <c r="E62" s="60">
        <v>786.4</v>
      </c>
      <c r="F62" s="61">
        <v>21.29</v>
      </c>
      <c r="G62" s="3" t="s">
        <v>12</v>
      </c>
      <c r="H62" s="3">
        <v>55</v>
      </c>
      <c r="I62" s="59">
        <v>5.3030000000000004E-3</v>
      </c>
      <c r="J62" s="59">
        <v>5.2890000000000003E-3</v>
      </c>
      <c r="K62" s="60">
        <v>94114.5</v>
      </c>
      <c r="L62" s="60">
        <v>497.7</v>
      </c>
      <c r="M62" s="61">
        <v>25.79</v>
      </c>
    </row>
    <row r="63" spans="1:13" x14ac:dyDescent="0.2">
      <c r="A63" s="3">
        <v>56</v>
      </c>
      <c r="B63" s="59">
        <v>9.9819999999999996E-3</v>
      </c>
      <c r="C63" s="59">
        <v>9.9319999999999999E-3</v>
      </c>
      <c r="D63" s="60">
        <v>89776</v>
      </c>
      <c r="E63" s="60">
        <v>891.7</v>
      </c>
      <c r="F63" s="61">
        <v>20.47</v>
      </c>
      <c r="G63" s="3" t="s">
        <v>12</v>
      </c>
      <c r="H63" s="3">
        <v>56</v>
      </c>
      <c r="I63" s="59">
        <v>5.8690000000000001E-3</v>
      </c>
      <c r="J63" s="59">
        <v>5.8520000000000004E-3</v>
      </c>
      <c r="K63" s="60">
        <v>93616.8</v>
      </c>
      <c r="L63" s="60">
        <v>547.79999999999995</v>
      </c>
      <c r="M63" s="61">
        <v>24.93</v>
      </c>
    </row>
    <row r="64" spans="1:13" x14ac:dyDescent="0.2">
      <c r="A64" s="3">
        <v>57</v>
      </c>
      <c r="B64" s="59">
        <v>1.0995E-2</v>
      </c>
      <c r="C64" s="59">
        <v>1.0935E-2</v>
      </c>
      <c r="D64" s="60">
        <v>88884.4</v>
      </c>
      <c r="E64" s="60">
        <v>971.9</v>
      </c>
      <c r="F64" s="61">
        <v>19.670000000000002</v>
      </c>
      <c r="G64" s="3" t="s">
        <v>12</v>
      </c>
      <c r="H64" s="3">
        <v>57</v>
      </c>
      <c r="I64" s="59">
        <v>6.685E-3</v>
      </c>
      <c r="J64" s="59">
        <v>6.6629999999999997E-3</v>
      </c>
      <c r="K64" s="60">
        <v>93069</v>
      </c>
      <c r="L64" s="60">
        <v>620.1</v>
      </c>
      <c r="M64" s="61">
        <v>24.07</v>
      </c>
    </row>
    <row r="65" spans="1:13" x14ac:dyDescent="0.2">
      <c r="A65" s="3">
        <v>58</v>
      </c>
      <c r="B65" s="59">
        <v>1.2200000000000001E-2</v>
      </c>
      <c r="C65" s="59">
        <v>1.2126E-2</v>
      </c>
      <c r="D65" s="60">
        <v>87912.4</v>
      </c>
      <c r="E65" s="60">
        <v>1066</v>
      </c>
      <c r="F65" s="61">
        <v>18.88</v>
      </c>
      <c r="G65" s="3" t="s">
        <v>12</v>
      </c>
      <c r="H65" s="3">
        <v>58</v>
      </c>
      <c r="I65" s="59">
        <v>7.1199999999999996E-3</v>
      </c>
      <c r="J65" s="59">
        <v>7.0949999999999997E-3</v>
      </c>
      <c r="K65" s="60">
        <v>92448.8</v>
      </c>
      <c r="L65" s="60">
        <v>655.9</v>
      </c>
      <c r="M65" s="61">
        <v>23.23</v>
      </c>
    </row>
    <row r="66" spans="1:13" x14ac:dyDescent="0.2">
      <c r="A66" s="3">
        <v>59</v>
      </c>
      <c r="B66" s="59">
        <v>1.3705999999999999E-2</v>
      </c>
      <c r="C66" s="59">
        <v>1.3613E-2</v>
      </c>
      <c r="D66" s="60">
        <v>86846.399999999994</v>
      </c>
      <c r="E66" s="60">
        <v>1182.3</v>
      </c>
      <c r="F66" s="61">
        <v>18.11</v>
      </c>
      <c r="G66" s="3" t="s">
        <v>12</v>
      </c>
      <c r="H66" s="3">
        <v>59</v>
      </c>
      <c r="I66" s="59">
        <v>8.1550000000000008E-3</v>
      </c>
      <c r="J66" s="59">
        <v>8.1220000000000007E-3</v>
      </c>
      <c r="K66" s="60">
        <v>91792.9</v>
      </c>
      <c r="L66" s="60">
        <v>745.5</v>
      </c>
      <c r="M66" s="61">
        <v>22.39</v>
      </c>
    </row>
    <row r="67" spans="1:13" x14ac:dyDescent="0.2">
      <c r="A67" s="3">
        <v>60</v>
      </c>
      <c r="B67" s="59">
        <v>1.5651999999999999E-2</v>
      </c>
      <c r="C67" s="59">
        <v>1.5531E-2</v>
      </c>
      <c r="D67" s="60">
        <v>85664.2</v>
      </c>
      <c r="E67" s="60">
        <v>1330.4</v>
      </c>
      <c r="F67" s="61">
        <v>17.350000000000001</v>
      </c>
      <c r="G67" s="3" t="s">
        <v>12</v>
      </c>
      <c r="H67" s="3">
        <v>60</v>
      </c>
      <c r="I67" s="59">
        <v>9.0530000000000003E-3</v>
      </c>
      <c r="J67" s="59">
        <v>9.0119999999999992E-3</v>
      </c>
      <c r="K67" s="60">
        <v>91047.4</v>
      </c>
      <c r="L67" s="60">
        <v>820.5</v>
      </c>
      <c r="M67" s="61">
        <v>21.57</v>
      </c>
    </row>
    <row r="68" spans="1:13" x14ac:dyDescent="0.2">
      <c r="A68" s="3">
        <v>61</v>
      </c>
      <c r="B68" s="59">
        <v>1.7679E-2</v>
      </c>
      <c r="C68" s="59">
        <v>1.7524999999999999E-2</v>
      </c>
      <c r="D68" s="60">
        <v>84333.7</v>
      </c>
      <c r="E68" s="60">
        <v>1477.9</v>
      </c>
      <c r="F68" s="61">
        <v>16.62</v>
      </c>
      <c r="G68" s="3" t="s">
        <v>12</v>
      </c>
      <c r="H68" s="3">
        <v>61</v>
      </c>
      <c r="I68" s="59">
        <v>1.0102999999999999E-2</v>
      </c>
      <c r="J68" s="59">
        <v>1.0052E-2</v>
      </c>
      <c r="K68" s="60">
        <v>90226.9</v>
      </c>
      <c r="L68" s="60">
        <v>907</v>
      </c>
      <c r="M68" s="61">
        <v>20.76</v>
      </c>
    </row>
    <row r="69" spans="1:13" x14ac:dyDescent="0.2">
      <c r="A69" s="3">
        <v>62</v>
      </c>
      <c r="B69" s="59">
        <v>1.9432000000000001E-2</v>
      </c>
      <c r="C69" s="59">
        <v>1.9245000000000002E-2</v>
      </c>
      <c r="D69" s="60">
        <v>82855.8</v>
      </c>
      <c r="E69" s="60">
        <v>1594.6</v>
      </c>
      <c r="F69" s="61">
        <v>15.9</v>
      </c>
      <c r="G69" s="3" t="s">
        <v>12</v>
      </c>
      <c r="H69" s="3">
        <v>62</v>
      </c>
      <c r="I69" s="59">
        <v>1.1253000000000001E-2</v>
      </c>
      <c r="J69" s="59">
        <v>1.119E-2</v>
      </c>
      <c r="K69" s="60">
        <v>89320</v>
      </c>
      <c r="L69" s="60">
        <v>999.5</v>
      </c>
      <c r="M69" s="61">
        <v>19.97</v>
      </c>
    </row>
    <row r="70" spans="1:13" x14ac:dyDescent="0.2">
      <c r="A70" s="3">
        <v>63</v>
      </c>
      <c r="B70" s="59">
        <v>2.1482999999999999E-2</v>
      </c>
      <c r="C70" s="59">
        <v>2.1255E-2</v>
      </c>
      <c r="D70" s="60">
        <v>81261.2</v>
      </c>
      <c r="E70" s="60">
        <v>1727.2</v>
      </c>
      <c r="F70" s="61">
        <v>15.21</v>
      </c>
      <c r="G70" s="3" t="s">
        <v>12</v>
      </c>
      <c r="H70" s="3">
        <v>63</v>
      </c>
      <c r="I70" s="59">
        <v>1.2508E-2</v>
      </c>
      <c r="J70" s="59">
        <v>1.2430999999999999E-2</v>
      </c>
      <c r="K70" s="60">
        <v>88320.5</v>
      </c>
      <c r="L70" s="60">
        <v>1097.9000000000001</v>
      </c>
      <c r="M70" s="61">
        <v>19.190000000000001</v>
      </c>
    </row>
    <row r="71" spans="1:13" x14ac:dyDescent="0.2">
      <c r="A71" s="3">
        <v>64</v>
      </c>
      <c r="B71" s="59">
        <v>2.4219999999999998E-2</v>
      </c>
      <c r="C71" s="59">
        <v>2.393E-2</v>
      </c>
      <c r="D71" s="60">
        <v>79534</v>
      </c>
      <c r="E71" s="60">
        <v>1903.3</v>
      </c>
      <c r="F71" s="61">
        <v>14.53</v>
      </c>
      <c r="G71" s="3" t="s">
        <v>12</v>
      </c>
      <c r="H71" s="3">
        <v>64</v>
      </c>
      <c r="I71" s="59">
        <v>1.3771E-2</v>
      </c>
      <c r="J71" s="59">
        <v>1.3677E-2</v>
      </c>
      <c r="K71" s="60">
        <v>87222.6</v>
      </c>
      <c r="L71" s="60">
        <v>1192.9000000000001</v>
      </c>
      <c r="M71" s="61">
        <v>18.420000000000002</v>
      </c>
    </row>
    <row r="72" spans="1:13" x14ac:dyDescent="0.2">
      <c r="A72" s="3">
        <v>65</v>
      </c>
      <c r="B72" s="59">
        <v>2.7008000000000001E-2</v>
      </c>
      <c r="C72" s="59">
        <v>2.6648000000000002E-2</v>
      </c>
      <c r="D72" s="60">
        <v>77630.8</v>
      </c>
      <c r="E72" s="60">
        <v>2068.6999999999998</v>
      </c>
      <c r="F72" s="61">
        <v>13.87</v>
      </c>
      <c r="G72" s="3" t="s">
        <v>12</v>
      </c>
      <c r="H72" s="3">
        <v>65</v>
      </c>
      <c r="I72" s="59">
        <v>1.5034E-2</v>
      </c>
      <c r="J72" s="59">
        <v>1.4922E-2</v>
      </c>
      <c r="K72" s="60">
        <v>86029.6</v>
      </c>
      <c r="L72" s="60">
        <v>1283.7</v>
      </c>
      <c r="M72" s="61">
        <v>17.670000000000002</v>
      </c>
    </row>
    <row r="73" spans="1:13" x14ac:dyDescent="0.2">
      <c r="A73" s="3">
        <v>66</v>
      </c>
      <c r="B73" s="59">
        <v>2.9433999999999998E-2</v>
      </c>
      <c r="C73" s="59">
        <v>2.9007000000000002E-2</v>
      </c>
      <c r="D73" s="60">
        <v>75562</v>
      </c>
      <c r="E73" s="60">
        <v>2191.8000000000002</v>
      </c>
      <c r="F73" s="61">
        <v>13.24</v>
      </c>
      <c r="G73" s="3" t="s">
        <v>12</v>
      </c>
      <c r="H73" s="3">
        <v>66</v>
      </c>
      <c r="I73" s="59">
        <v>1.6230000000000001E-2</v>
      </c>
      <c r="J73" s="59">
        <v>1.61E-2</v>
      </c>
      <c r="K73" s="60">
        <v>84745.9</v>
      </c>
      <c r="L73" s="60">
        <v>1364.4</v>
      </c>
      <c r="M73" s="61">
        <v>16.93</v>
      </c>
    </row>
    <row r="74" spans="1:13" x14ac:dyDescent="0.2">
      <c r="A74" s="3">
        <v>67</v>
      </c>
      <c r="B74" s="59">
        <v>3.2552999999999999E-2</v>
      </c>
      <c r="C74" s="59">
        <v>3.2031999999999998E-2</v>
      </c>
      <c r="D74" s="60">
        <v>73370.2</v>
      </c>
      <c r="E74" s="60">
        <v>2350.1999999999998</v>
      </c>
      <c r="F74" s="61">
        <v>12.62</v>
      </c>
      <c r="G74" s="3" t="s">
        <v>12</v>
      </c>
      <c r="H74" s="3">
        <v>67</v>
      </c>
      <c r="I74" s="59">
        <v>1.8008E-2</v>
      </c>
      <c r="J74" s="59">
        <v>1.7846999999999998E-2</v>
      </c>
      <c r="K74" s="60">
        <v>83381.5</v>
      </c>
      <c r="L74" s="60">
        <v>1488.1</v>
      </c>
      <c r="M74" s="61">
        <v>16.2</v>
      </c>
    </row>
    <row r="75" spans="1:13" x14ac:dyDescent="0.2">
      <c r="A75" s="3">
        <v>68</v>
      </c>
      <c r="B75" s="59">
        <v>3.4630000000000001E-2</v>
      </c>
      <c r="C75" s="59">
        <v>3.4040000000000001E-2</v>
      </c>
      <c r="D75" s="60">
        <v>71020</v>
      </c>
      <c r="E75" s="60">
        <v>2417.5</v>
      </c>
      <c r="F75" s="61">
        <v>12.02</v>
      </c>
      <c r="G75" s="3" t="s">
        <v>12</v>
      </c>
      <c r="H75" s="3">
        <v>68</v>
      </c>
      <c r="I75" s="59">
        <v>1.9241000000000001E-2</v>
      </c>
      <c r="J75" s="59">
        <v>1.9057999999999999E-2</v>
      </c>
      <c r="K75" s="60">
        <v>81893.399999999994</v>
      </c>
      <c r="L75" s="60">
        <v>1560.7</v>
      </c>
      <c r="M75" s="61">
        <v>15.49</v>
      </c>
    </row>
    <row r="76" spans="1:13" x14ac:dyDescent="0.2">
      <c r="A76" s="3">
        <v>69</v>
      </c>
      <c r="B76" s="59">
        <v>3.8681E-2</v>
      </c>
      <c r="C76" s="59">
        <v>3.7947000000000002E-2</v>
      </c>
      <c r="D76" s="60">
        <v>68602.5</v>
      </c>
      <c r="E76" s="60">
        <v>2603.3000000000002</v>
      </c>
      <c r="F76" s="61">
        <v>11.42</v>
      </c>
      <c r="G76" s="3" t="s">
        <v>12</v>
      </c>
      <c r="H76" s="3">
        <v>69</v>
      </c>
      <c r="I76" s="59">
        <v>2.1461999999999998E-2</v>
      </c>
      <c r="J76" s="59">
        <v>2.1233999999999999E-2</v>
      </c>
      <c r="K76" s="60">
        <v>80332.7</v>
      </c>
      <c r="L76" s="60">
        <v>1705.8</v>
      </c>
      <c r="M76" s="61">
        <v>14.78</v>
      </c>
    </row>
    <row r="77" spans="1:13" x14ac:dyDescent="0.2">
      <c r="A77" s="3">
        <v>70</v>
      </c>
      <c r="B77" s="59">
        <v>4.2264999999999997E-2</v>
      </c>
      <c r="C77" s="59">
        <v>4.1390000000000003E-2</v>
      </c>
      <c r="D77" s="60">
        <v>65999.199999999997</v>
      </c>
      <c r="E77" s="60">
        <v>2731.7</v>
      </c>
      <c r="F77" s="61">
        <v>10.85</v>
      </c>
      <c r="G77" s="3" t="s">
        <v>12</v>
      </c>
      <c r="H77" s="3">
        <v>70</v>
      </c>
      <c r="I77" s="59">
        <v>2.3369000000000001E-2</v>
      </c>
      <c r="J77" s="59">
        <v>2.3099999999999999E-2</v>
      </c>
      <c r="K77" s="60">
        <v>78626.899999999994</v>
      </c>
      <c r="L77" s="60">
        <v>1816.2</v>
      </c>
      <c r="M77" s="61">
        <v>14.09</v>
      </c>
    </row>
    <row r="78" spans="1:13" x14ac:dyDescent="0.2">
      <c r="A78" s="3">
        <v>71</v>
      </c>
      <c r="B78" s="59">
        <v>4.6844999999999998E-2</v>
      </c>
      <c r="C78" s="59">
        <v>4.5773000000000001E-2</v>
      </c>
      <c r="D78" s="60">
        <v>63267.5</v>
      </c>
      <c r="E78" s="60">
        <v>2896</v>
      </c>
      <c r="F78" s="61">
        <v>10.3</v>
      </c>
      <c r="G78" s="3" t="s">
        <v>12</v>
      </c>
      <c r="H78" s="3">
        <v>71</v>
      </c>
      <c r="I78" s="59">
        <v>2.6030999999999999E-2</v>
      </c>
      <c r="J78" s="59">
        <v>2.5696E-2</v>
      </c>
      <c r="K78" s="60">
        <v>76810.600000000006</v>
      </c>
      <c r="L78" s="60">
        <v>1973.7</v>
      </c>
      <c r="M78" s="61">
        <v>13.41</v>
      </c>
    </row>
    <row r="79" spans="1:13" x14ac:dyDescent="0.2">
      <c r="A79" s="3">
        <v>72</v>
      </c>
      <c r="B79" s="59">
        <v>5.1708999999999998E-2</v>
      </c>
      <c r="C79" s="59">
        <v>5.0405999999999999E-2</v>
      </c>
      <c r="D79" s="60">
        <v>60371.5</v>
      </c>
      <c r="E79" s="60">
        <v>3043.1</v>
      </c>
      <c r="F79" s="61">
        <v>9.77</v>
      </c>
      <c r="G79" s="3" t="s">
        <v>12</v>
      </c>
      <c r="H79" s="3">
        <v>72</v>
      </c>
      <c r="I79" s="59">
        <v>2.8525999999999999E-2</v>
      </c>
      <c r="J79" s="59">
        <v>2.8125000000000001E-2</v>
      </c>
      <c r="K79" s="60">
        <v>74836.899999999994</v>
      </c>
      <c r="L79" s="60">
        <v>2104.8000000000002</v>
      </c>
      <c r="M79" s="61">
        <v>12.75</v>
      </c>
    </row>
    <row r="80" spans="1:13" x14ac:dyDescent="0.2">
      <c r="A80" s="3">
        <v>73</v>
      </c>
      <c r="B80" s="59">
        <v>5.6418999999999997E-2</v>
      </c>
      <c r="C80" s="59">
        <v>5.4871000000000003E-2</v>
      </c>
      <c r="D80" s="60">
        <v>57328.5</v>
      </c>
      <c r="E80" s="60">
        <v>3145.7</v>
      </c>
      <c r="F80" s="61">
        <v>9.26</v>
      </c>
      <c r="G80" s="3" t="s">
        <v>12</v>
      </c>
      <c r="H80" s="3">
        <v>73</v>
      </c>
      <c r="I80" s="59">
        <v>3.1515000000000001E-2</v>
      </c>
      <c r="J80" s="59">
        <v>3.1026000000000001E-2</v>
      </c>
      <c r="K80" s="60">
        <v>72732.100000000006</v>
      </c>
      <c r="L80" s="60">
        <v>2256.6</v>
      </c>
      <c r="M80" s="61">
        <v>12.1</v>
      </c>
    </row>
    <row r="81" spans="1:13" x14ac:dyDescent="0.2">
      <c r="A81" s="3">
        <v>74</v>
      </c>
      <c r="B81" s="59">
        <v>6.2017000000000003E-2</v>
      </c>
      <c r="C81" s="59">
        <v>6.0151999999999997E-2</v>
      </c>
      <c r="D81" s="60">
        <v>54182.8</v>
      </c>
      <c r="E81" s="60">
        <v>3259.2</v>
      </c>
      <c r="F81" s="61">
        <v>8.77</v>
      </c>
      <c r="G81" s="3" t="s">
        <v>12</v>
      </c>
      <c r="H81" s="3">
        <v>74</v>
      </c>
      <c r="I81" s="59">
        <v>3.4535000000000003E-2</v>
      </c>
      <c r="J81" s="59">
        <v>3.3949E-2</v>
      </c>
      <c r="K81" s="60">
        <v>70475.5</v>
      </c>
      <c r="L81" s="60">
        <v>2392.6</v>
      </c>
      <c r="M81" s="61">
        <v>11.48</v>
      </c>
    </row>
    <row r="82" spans="1:13" x14ac:dyDescent="0.2">
      <c r="A82" s="3">
        <v>75</v>
      </c>
      <c r="B82" s="59">
        <v>6.7686999999999997E-2</v>
      </c>
      <c r="C82" s="59">
        <v>6.5471000000000001E-2</v>
      </c>
      <c r="D82" s="60">
        <v>50923.6</v>
      </c>
      <c r="E82" s="60">
        <v>3334</v>
      </c>
      <c r="F82" s="61">
        <v>8.3000000000000007</v>
      </c>
      <c r="G82" s="3" t="s">
        <v>12</v>
      </c>
      <c r="H82" s="3">
        <v>75</v>
      </c>
      <c r="I82" s="59">
        <v>3.8060999999999998E-2</v>
      </c>
      <c r="J82" s="59">
        <v>3.7350000000000001E-2</v>
      </c>
      <c r="K82" s="60">
        <v>68083</v>
      </c>
      <c r="L82" s="60">
        <v>2542.9</v>
      </c>
      <c r="M82" s="61">
        <v>10.86</v>
      </c>
    </row>
    <row r="83" spans="1:13" x14ac:dyDescent="0.2">
      <c r="A83" s="3">
        <v>76</v>
      </c>
      <c r="B83" s="59">
        <v>7.4246000000000006E-2</v>
      </c>
      <c r="C83" s="59">
        <v>7.1587999999999999E-2</v>
      </c>
      <c r="D83" s="60">
        <v>47589.599999999999</v>
      </c>
      <c r="E83" s="60">
        <v>3406.9</v>
      </c>
      <c r="F83" s="61">
        <v>7.85</v>
      </c>
      <c r="G83" s="3" t="s">
        <v>12</v>
      </c>
      <c r="H83" s="3">
        <v>76</v>
      </c>
      <c r="I83" s="59">
        <v>4.2347999999999997E-2</v>
      </c>
      <c r="J83" s="59">
        <v>4.147E-2</v>
      </c>
      <c r="K83" s="60">
        <v>65540.100000000006</v>
      </c>
      <c r="L83" s="60">
        <v>2717.9</v>
      </c>
      <c r="M83" s="61">
        <v>10.26</v>
      </c>
    </row>
    <row r="84" spans="1:13" x14ac:dyDescent="0.2">
      <c r="A84" s="3">
        <v>77</v>
      </c>
      <c r="B84" s="59">
        <v>8.1171999999999994E-2</v>
      </c>
      <c r="C84" s="59">
        <v>7.8006000000000006E-2</v>
      </c>
      <c r="D84" s="60">
        <v>44182.7</v>
      </c>
      <c r="E84" s="60">
        <v>3446.5</v>
      </c>
      <c r="F84" s="61">
        <v>7.41</v>
      </c>
      <c r="G84" s="3" t="s">
        <v>12</v>
      </c>
      <c r="H84" s="3">
        <v>77</v>
      </c>
      <c r="I84" s="59">
        <v>4.6681E-2</v>
      </c>
      <c r="J84" s="59">
        <v>4.5615999999999997E-2</v>
      </c>
      <c r="K84" s="60">
        <v>62822.1</v>
      </c>
      <c r="L84" s="60">
        <v>2865.7</v>
      </c>
      <c r="M84" s="61">
        <v>9.69</v>
      </c>
    </row>
    <row r="85" spans="1:13" x14ac:dyDescent="0.2">
      <c r="A85" s="3">
        <v>78</v>
      </c>
      <c r="B85" s="59">
        <v>8.8886999999999994E-2</v>
      </c>
      <c r="C85" s="59">
        <v>8.5105E-2</v>
      </c>
      <c r="D85" s="60">
        <v>40736.199999999997</v>
      </c>
      <c r="E85" s="60">
        <v>3466.8</v>
      </c>
      <c r="F85" s="61">
        <v>7</v>
      </c>
      <c r="G85" s="3" t="s">
        <v>12</v>
      </c>
      <c r="H85" s="3">
        <v>78</v>
      </c>
      <c r="I85" s="59">
        <v>5.1486999999999998E-2</v>
      </c>
      <c r="J85" s="59">
        <v>5.0194999999999997E-2</v>
      </c>
      <c r="K85" s="60">
        <v>59956.4</v>
      </c>
      <c r="L85" s="60">
        <v>3009.5</v>
      </c>
      <c r="M85" s="61">
        <v>9.1300000000000008</v>
      </c>
    </row>
    <row r="86" spans="1:13" x14ac:dyDescent="0.2">
      <c r="A86" s="3">
        <v>79</v>
      </c>
      <c r="B86" s="59">
        <v>9.7677E-2</v>
      </c>
      <c r="C86" s="59">
        <v>9.3129000000000003E-2</v>
      </c>
      <c r="D86" s="60">
        <v>37269.4</v>
      </c>
      <c r="E86" s="60">
        <v>3470.8</v>
      </c>
      <c r="F86" s="61">
        <v>6.6</v>
      </c>
      <c r="G86" s="3" t="s">
        <v>12</v>
      </c>
      <c r="H86" s="3">
        <v>79</v>
      </c>
      <c r="I86" s="59">
        <v>5.7935E-2</v>
      </c>
      <c r="J86" s="59">
        <v>5.6304E-2</v>
      </c>
      <c r="K86" s="60">
        <v>56946.9</v>
      </c>
      <c r="L86" s="60">
        <v>3206.3</v>
      </c>
      <c r="M86" s="61">
        <v>8.58</v>
      </c>
    </row>
    <row r="87" spans="1:13" x14ac:dyDescent="0.2">
      <c r="A87" s="3">
        <v>80</v>
      </c>
      <c r="B87" s="59">
        <v>0.107317</v>
      </c>
      <c r="C87" s="59">
        <v>0.101852</v>
      </c>
      <c r="D87" s="60">
        <v>33798.5</v>
      </c>
      <c r="E87" s="60">
        <v>3442.4</v>
      </c>
      <c r="F87" s="61">
        <v>6.23</v>
      </c>
      <c r="G87" s="3" t="s">
        <v>12</v>
      </c>
      <c r="H87" s="3">
        <v>80</v>
      </c>
      <c r="I87" s="59">
        <v>6.4447000000000004E-2</v>
      </c>
      <c r="J87" s="59">
        <v>6.2434999999999997E-2</v>
      </c>
      <c r="K87" s="60">
        <v>53740.6</v>
      </c>
      <c r="L87" s="60">
        <v>3355.3</v>
      </c>
      <c r="M87" s="61">
        <v>8.06</v>
      </c>
    </row>
    <row r="88" spans="1:13" x14ac:dyDescent="0.2">
      <c r="A88" s="3">
        <v>81</v>
      </c>
      <c r="B88" s="59">
        <v>0.116012</v>
      </c>
      <c r="C88" s="59">
        <v>0.109651</v>
      </c>
      <c r="D88" s="60">
        <v>30356.1</v>
      </c>
      <c r="E88" s="60">
        <v>3328.6</v>
      </c>
      <c r="F88" s="61">
        <v>5.88</v>
      </c>
      <c r="G88" s="3" t="s">
        <v>12</v>
      </c>
      <c r="H88" s="3">
        <v>81</v>
      </c>
      <c r="I88" s="59">
        <v>7.1654999999999996E-2</v>
      </c>
      <c r="J88" s="59">
        <v>6.9177000000000002E-2</v>
      </c>
      <c r="K88" s="60">
        <v>50385.3</v>
      </c>
      <c r="L88" s="60">
        <v>3485.5</v>
      </c>
      <c r="M88" s="61">
        <v>7.57</v>
      </c>
    </row>
    <row r="89" spans="1:13" x14ac:dyDescent="0.2">
      <c r="A89" s="3">
        <v>82</v>
      </c>
      <c r="B89" s="59">
        <v>0.12614</v>
      </c>
      <c r="C89" s="59">
        <v>0.118657</v>
      </c>
      <c r="D89" s="60">
        <v>27027.5</v>
      </c>
      <c r="E89" s="60">
        <v>3207</v>
      </c>
      <c r="F89" s="61">
        <v>5.54</v>
      </c>
      <c r="G89" s="3" t="s">
        <v>12</v>
      </c>
      <c r="H89" s="3">
        <v>82</v>
      </c>
      <c r="I89" s="59">
        <v>8.0332000000000001E-2</v>
      </c>
      <c r="J89" s="59">
        <v>7.7229999999999993E-2</v>
      </c>
      <c r="K89" s="60">
        <v>46899.8</v>
      </c>
      <c r="L89" s="60">
        <v>3622.1</v>
      </c>
      <c r="M89" s="61">
        <v>7.09</v>
      </c>
    </row>
    <row r="90" spans="1:13" x14ac:dyDescent="0.2">
      <c r="A90" s="3">
        <v>83</v>
      </c>
      <c r="B90" s="59">
        <v>0.138209</v>
      </c>
      <c r="C90" s="59">
        <v>0.129275</v>
      </c>
      <c r="D90" s="60">
        <v>23820.5</v>
      </c>
      <c r="E90" s="60">
        <v>3079.4</v>
      </c>
      <c r="F90" s="61">
        <v>5.22</v>
      </c>
      <c r="G90" s="3" t="s">
        <v>12</v>
      </c>
      <c r="H90" s="3">
        <v>83</v>
      </c>
      <c r="I90" s="59">
        <v>8.9471999999999996E-2</v>
      </c>
      <c r="J90" s="59">
        <v>8.5640999999999995E-2</v>
      </c>
      <c r="K90" s="60">
        <v>43277.7</v>
      </c>
      <c r="L90" s="60">
        <v>3706.3</v>
      </c>
      <c r="M90" s="61">
        <v>6.64</v>
      </c>
    </row>
    <row r="91" spans="1:13" x14ac:dyDescent="0.2">
      <c r="A91" s="3">
        <v>84</v>
      </c>
      <c r="B91" s="59">
        <v>0.15016499999999999</v>
      </c>
      <c r="C91" s="59">
        <v>0.139677</v>
      </c>
      <c r="D91" s="60">
        <v>20741.099999999999</v>
      </c>
      <c r="E91" s="60">
        <v>2897.1</v>
      </c>
      <c r="F91" s="61">
        <v>4.92</v>
      </c>
      <c r="G91" s="3" t="s">
        <v>12</v>
      </c>
      <c r="H91" s="3">
        <v>84</v>
      </c>
      <c r="I91" s="59">
        <v>9.7807000000000005E-2</v>
      </c>
      <c r="J91" s="59">
        <v>9.3246999999999997E-2</v>
      </c>
      <c r="K91" s="60">
        <v>39571.4</v>
      </c>
      <c r="L91" s="60">
        <v>3689.9</v>
      </c>
      <c r="M91" s="61">
        <v>6.22</v>
      </c>
    </row>
    <row r="92" spans="1:13" x14ac:dyDescent="0.2">
      <c r="A92" s="3">
        <v>85</v>
      </c>
      <c r="B92" s="59">
        <v>0.164383</v>
      </c>
      <c r="C92" s="59">
        <v>0.15189900000000001</v>
      </c>
      <c r="D92" s="60">
        <v>17844</v>
      </c>
      <c r="E92" s="60">
        <v>2710.5</v>
      </c>
      <c r="F92" s="61">
        <v>4.6399999999999997</v>
      </c>
      <c r="G92" s="3" t="s">
        <v>12</v>
      </c>
      <c r="H92" s="3">
        <v>85</v>
      </c>
      <c r="I92" s="59">
        <v>0.109372</v>
      </c>
      <c r="J92" s="59">
        <v>0.103701</v>
      </c>
      <c r="K92" s="60">
        <v>35881.5</v>
      </c>
      <c r="L92" s="60">
        <v>3721</v>
      </c>
      <c r="M92" s="61">
        <v>5.81</v>
      </c>
    </row>
    <row r="93" spans="1:13" x14ac:dyDescent="0.2">
      <c r="A93" s="3">
        <v>86</v>
      </c>
      <c r="B93" s="59">
        <v>0.17810799999999999</v>
      </c>
      <c r="C93" s="59">
        <v>0.16354399999999999</v>
      </c>
      <c r="D93" s="60">
        <v>15133.6</v>
      </c>
      <c r="E93" s="60">
        <v>2475</v>
      </c>
      <c r="F93" s="61">
        <v>4.38</v>
      </c>
      <c r="G93" s="3" t="s">
        <v>12</v>
      </c>
      <c r="H93" s="3">
        <v>86</v>
      </c>
      <c r="I93" s="59">
        <v>0.12230199999999999</v>
      </c>
      <c r="J93" s="59">
        <v>0.115254</v>
      </c>
      <c r="K93" s="60">
        <v>32160.5</v>
      </c>
      <c r="L93" s="60">
        <v>3706.6</v>
      </c>
      <c r="M93" s="61">
        <v>5.42</v>
      </c>
    </row>
    <row r="94" spans="1:13" x14ac:dyDescent="0.2">
      <c r="A94" s="3">
        <v>87</v>
      </c>
      <c r="B94" s="59">
        <v>0.19188</v>
      </c>
      <c r="C94" s="59">
        <v>0.17508299999999999</v>
      </c>
      <c r="D94" s="60">
        <v>12658.6</v>
      </c>
      <c r="E94" s="60">
        <v>2216.3000000000002</v>
      </c>
      <c r="F94" s="61">
        <v>4.1399999999999997</v>
      </c>
      <c r="G94" s="3" t="s">
        <v>12</v>
      </c>
      <c r="H94" s="3">
        <v>87</v>
      </c>
      <c r="I94" s="59">
        <v>0.134856</v>
      </c>
      <c r="J94" s="59">
        <v>0.12633800000000001</v>
      </c>
      <c r="K94" s="60">
        <v>28453.9</v>
      </c>
      <c r="L94" s="60">
        <v>3594.8</v>
      </c>
      <c r="M94" s="61">
        <v>5.0599999999999996</v>
      </c>
    </row>
    <row r="95" spans="1:13" x14ac:dyDescent="0.2">
      <c r="A95" s="3">
        <v>88</v>
      </c>
      <c r="B95" s="59">
        <v>0.20418700000000001</v>
      </c>
      <c r="C95" s="59">
        <v>0.18527199999999999</v>
      </c>
      <c r="D95" s="60">
        <v>10442.299999999999</v>
      </c>
      <c r="E95" s="60">
        <v>1934.7</v>
      </c>
      <c r="F95" s="61">
        <v>3.92</v>
      </c>
      <c r="G95" s="3" t="s">
        <v>12</v>
      </c>
      <c r="H95" s="3">
        <v>88</v>
      </c>
      <c r="I95" s="59">
        <v>0.14868200000000001</v>
      </c>
      <c r="J95" s="59">
        <v>0.13839399999999999</v>
      </c>
      <c r="K95" s="60">
        <v>24859.1</v>
      </c>
      <c r="L95" s="60">
        <v>3440.3</v>
      </c>
      <c r="M95" s="61">
        <v>4.72</v>
      </c>
    </row>
    <row r="96" spans="1:13" x14ac:dyDescent="0.2">
      <c r="A96" s="3">
        <v>89</v>
      </c>
      <c r="B96" s="59">
        <v>0.22564200000000001</v>
      </c>
      <c r="C96" s="59">
        <v>0.202766</v>
      </c>
      <c r="D96" s="60">
        <v>8507.6</v>
      </c>
      <c r="E96" s="60">
        <v>1725.1</v>
      </c>
      <c r="F96" s="61">
        <v>3.69</v>
      </c>
      <c r="G96" s="3" t="s">
        <v>12</v>
      </c>
      <c r="H96" s="3">
        <v>89</v>
      </c>
      <c r="I96" s="59">
        <v>0.16673499999999999</v>
      </c>
      <c r="J96" s="59">
        <v>0.15390400000000001</v>
      </c>
      <c r="K96" s="60">
        <v>21418.799999999999</v>
      </c>
      <c r="L96" s="60">
        <v>3296.4</v>
      </c>
      <c r="M96" s="61">
        <v>4.4000000000000004</v>
      </c>
    </row>
    <row r="97" spans="1:13" x14ac:dyDescent="0.2">
      <c r="A97" s="3">
        <v>90</v>
      </c>
      <c r="B97" s="59">
        <v>0.22966400000000001</v>
      </c>
      <c r="C97" s="59">
        <v>0.206008</v>
      </c>
      <c r="D97" s="60">
        <v>6782.5</v>
      </c>
      <c r="E97" s="60">
        <v>1397.3</v>
      </c>
      <c r="F97" s="61">
        <v>3.51</v>
      </c>
      <c r="G97" s="3" t="s">
        <v>12</v>
      </c>
      <c r="H97" s="3">
        <v>90</v>
      </c>
      <c r="I97" s="59">
        <v>0.181201</v>
      </c>
      <c r="J97" s="59">
        <v>0.16614799999999999</v>
      </c>
      <c r="K97" s="60">
        <v>18122.3</v>
      </c>
      <c r="L97" s="60">
        <v>3011</v>
      </c>
      <c r="M97" s="61">
        <v>4.1100000000000003</v>
      </c>
    </row>
    <row r="98" spans="1:13" x14ac:dyDescent="0.2">
      <c r="A98" s="3">
        <v>91</v>
      </c>
      <c r="B98" s="59">
        <v>0.24929699999999999</v>
      </c>
      <c r="C98" s="59">
        <v>0.221666</v>
      </c>
      <c r="D98" s="60">
        <v>5385.3</v>
      </c>
      <c r="E98" s="60">
        <v>1193.7</v>
      </c>
      <c r="F98" s="61">
        <v>3.29</v>
      </c>
      <c r="G98" s="3" t="s">
        <v>12</v>
      </c>
      <c r="H98" s="3">
        <v>91</v>
      </c>
      <c r="I98" s="59">
        <v>0.20047100000000001</v>
      </c>
      <c r="J98" s="59">
        <v>0.18220800000000001</v>
      </c>
      <c r="K98" s="60">
        <v>15111.3</v>
      </c>
      <c r="L98" s="60">
        <v>2753.4</v>
      </c>
      <c r="M98" s="61">
        <v>3.83</v>
      </c>
    </row>
    <row r="99" spans="1:13" x14ac:dyDescent="0.2">
      <c r="A99" s="3">
        <v>92</v>
      </c>
      <c r="B99" s="59">
        <v>0.273642</v>
      </c>
      <c r="C99" s="59">
        <v>0.24070800000000001</v>
      </c>
      <c r="D99" s="60">
        <v>4191.6000000000004</v>
      </c>
      <c r="E99" s="60">
        <v>1008.9</v>
      </c>
      <c r="F99" s="61">
        <v>3.08</v>
      </c>
      <c r="G99" s="3" t="s">
        <v>12</v>
      </c>
      <c r="H99" s="3">
        <v>92</v>
      </c>
      <c r="I99" s="59">
        <v>0.22248299999999999</v>
      </c>
      <c r="J99" s="59">
        <v>0.200211</v>
      </c>
      <c r="K99" s="60">
        <v>12357.9</v>
      </c>
      <c r="L99" s="60">
        <v>2474.1999999999998</v>
      </c>
      <c r="M99" s="61">
        <v>3.57</v>
      </c>
    </row>
    <row r="100" spans="1:13" x14ac:dyDescent="0.2">
      <c r="A100" s="3">
        <v>93</v>
      </c>
      <c r="B100" s="59">
        <v>0.29781099999999999</v>
      </c>
      <c r="C100" s="59">
        <v>0.25921300000000003</v>
      </c>
      <c r="D100" s="60">
        <v>3182.6</v>
      </c>
      <c r="E100" s="60">
        <v>825</v>
      </c>
      <c r="F100" s="61">
        <v>2.9</v>
      </c>
      <c r="G100" s="3" t="s">
        <v>12</v>
      </c>
      <c r="H100" s="3">
        <v>93</v>
      </c>
      <c r="I100" s="59">
        <v>0.24462999999999999</v>
      </c>
      <c r="J100" s="59">
        <v>0.217969</v>
      </c>
      <c r="K100" s="60">
        <v>9883.7000000000007</v>
      </c>
      <c r="L100" s="60">
        <v>2154.3000000000002</v>
      </c>
      <c r="M100" s="61">
        <v>3.34</v>
      </c>
    </row>
    <row r="101" spans="1:13" x14ac:dyDescent="0.2">
      <c r="A101" s="3">
        <v>94</v>
      </c>
      <c r="B101" s="59">
        <v>0.31423699999999999</v>
      </c>
      <c r="C101" s="59">
        <v>0.271569</v>
      </c>
      <c r="D101" s="60">
        <v>2357.6</v>
      </c>
      <c r="E101" s="60">
        <v>640.29999999999995</v>
      </c>
      <c r="F101" s="61">
        <v>2.74</v>
      </c>
      <c r="G101" s="3" t="s">
        <v>12</v>
      </c>
      <c r="H101" s="3">
        <v>94</v>
      </c>
      <c r="I101" s="59">
        <v>0.26392100000000002</v>
      </c>
      <c r="J101" s="59">
        <v>0.233154</v>
      </c>
      <c r="K101" s="60">
        <v>7729.4</v>
      </c>
      <c r="L101" s="60">
        <v>1802.1</v>
      </c>
      <c r="M101" s="61">
        <v>3.13</v>
      </c>
    </row>
    <row r="102" spans="1:13" x14ac:dyDescent="0.2">
      <c r="A102" s="3">
        <v>95</v>
      </c>
      <c r="B102" s="59">
        <v>0.344636</v>
      </c>
      <c r="C102" s="59">
        <v>0.29397800000000002</v>
      </c>
      <c r="D102" s="60">
        <v>1717.4</v>
      </c>
      <c r="E102" s="60">
        <v>504.9</v>
      </c>
      <c r="F102" s="61">
        <v>2.57</v>
      </c>
      <c r="G102" s="3" t="s">
        <v>12</v>
      </c>
      <c r="H102" s="3">
        <v>95</v>
      </c>
      <c r="I102" s="59">
        <v>0.289016</v>
      </c>
      <c r="J102" s="59">
        <v>0.25252400000000003</v>
      </c>
      <c r="K102" s="60">
        <v>5927.3</v>
      </c>
      <c r="L102" s="60">
        <v>1496.8</v>
      </c>
      <c r="M102" s="61">
        <v>2.93</v>
      </c>
    </row>
    <row r="103" spans="1:13" x14ac:dyDescent="0.2">
      <c r="A103" s="3">
        <v>96</v>
      </c>
      <c r="B103" s="59">
        <v>0.369089</v>
      </c>
      <c r="C103" s="59">
        <v>0.31158799999999998</v>
      </c>
      <c r="D103" s="60">
        <v>1212.5</v>
      </c>
      <c r="E103" s="60">
        <v>377.8</v>
      </c>
      <c r="F103" s="61">
        <v>2.4300000000000002</v>
      </c>
      <c r="G103" s="3" t="s">
        <v>12</v>
      </c>
      <c r="H103" s="3">
        <v>96</v>
      </c>
      <c r="I103" s="59">
        <v>0.31399100000000002</v>
      </c>
      <c r="J103" s="59">
        <v>0.27138499999999999</v>
      </c>
      <c r="K103" s="60">
        <v>4430.5</v>
      </c>
      <c r="L103" s="60">
        <v>1202.4000000000001</v>
      </c>
      <c r="M103" s="61">
        <v>2.75</v>
      </c>
    </row>
    <row r="104" spans="1:13" x14ac:dyDescent="0.2">
      <c r="A104" s="3">
        <v>97</v>
      </c>
      <c r="B104" s="59">
        <v>0.392845</v>
      </c>
      <c r="C104" s="59">
        <v>0.32834999999999998</v>
      </c>
      <c r="D104" s="60">
        <v>834.7</v>
      </c>
      <c r="E104" s="60">
        <v>274.10000000000002</v>
      </c>
      <c r="F104" s="61">
        <v>2.31</v>
      </c>
      <c r="G104" s="3" t="s">
        <v>12</v>
      </c>
      <c r="H104" s="3">
        <v>97</v>
      </c>
      <c r="I104" s="59">
        <v>0.33641799999999999</v>
      </c>
      <c r="J104" s="59">
        <v>0.28797800000000001</v>
      </c>
      <c r="K104" s="60">
        <v>3228.1</v>
      </c>
      <c r="L104" s="60">
        <v>929.6</v>
      </c>
      <c r="M104" s="61">
        <v>2.59</v>
      </c>
    </row>
    <row r="105" spans="1:13" x14ac:dyDescent="0.2">
      <c r="A105" s="3">
        <v>98</v>
      </c>
      <c r="B105" s="59">
        <v>0.417439</v>
      </c>
      <c r="C105" s="59">
        <v>0.345356</v>
      </c>
      <c r="D105" s="60">
        <v>560.6</v>
      </c>
      <c r="E105" s="60">
        <v>193.6</v>
      </c>
      <c r="F105" s="61">
        <v>2.19</v>
      </c>
      <c r="G105" s="3" t="s">
        <v>12</v>
      </c>
      <c r="H105" s="3">
        <v>98</v>
      </c>
      <c r="I105" s="59">
        <v>0.35056300000000001</v>
      </c>
      <c r="J105" s="59">
        <v>0.29827999999999999</v>
      </c>
      <c r="K105" s="60">
        <v>2298.5</v>
      </c>
      <c r="L105" s="60">
        <v>685.6</v>
      </c>
      <c r="M105" s="61">
        <v>2.44</v>
      </c>
    </row>
    <row r="106" spans="1:13" x14ac:dyDescent="0.2">
      <c r="A106" s="3">
        <v>99</v>
      </c>
      <c r="B106" s="59">
        <v>0.44991199999999998</v>
      </c>
      <c r="C106" s="59">
        <v>0.367288</v>
      </c>
      <c r="D106" s="60">
        <v>367</v>
      </c>
      <c r="E106" s="60">
        <v>134.80000000000001</v>
      </c>
      <c r="F106" s="61">
        <v>2.08</v>
      </c>
      <c r="G106" s="3" t="s">
        <v>12</v>
      </c>
      <c r="H106" s="3">
        <v>99</v>
      </c>
      <c r="I106" s="59">
        <v>0.39613900000000002</v>
      </c>
      <c r="J106" s="59">
        <v>0.330648</v>
      </c>
      <c r="K106" s="60">
        <v>1612.9</v>
      </c>
      <c r="L106" s="60">
        <v>533.29999999999995</v>
      </c>
      <c r="M106" s="61">
        <v>2.2599999999999998</v>
      </c>
    </row>
    <row r="107" spans="1:13" x14ac:dyDescent="0.2">
      <c r="A107" s="3">
        <v>100</v>
      </c>
      <c r="B107" s="3">
        <v>0.47415099999999999</v>
      </c>
      <c r="C107" s="3">
        <v>0.38328400000000001</v>
      </c>
      <c r="D107" s="3">
        <v>232.2</v>
      </c>
      <c r="E107" s="3">
        <v>89</v>
      </c>
      <c r="F107" s="3">
        <v>2</v>
      </c>
      <c r="G107" s="3" t="s">
        <v>12</v>
      </c>
      <c r="H107" s="3">
        <v>100</v>
      </c>
      <c r="I107" s="3">
        <v>0.42268299999999998</v>
      </c>
      <c r="J107" s="3">
        <v>0.34893800000000003</v>
      </c>
      <c r="K107" s="3">
        <v>1079.5999999999999</v>
      </c>
      <c r="L107" s="3">
        <v>376.7</v>
      </c>
      <c r="M107" s="3">
        <v>2.13</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18</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1.0085999999999999E-2</v>
      </c>
      <c r="C7" s="59">
        <v>1.0035000000000001E-2</v>
      </c>
      <c r="D7" s="60">
        <v>100000</v>
      </c>
      <c r="E7" s="60">
        <v>1003.5</v>
      </c>
      <c r="F7" s="61">
        <v>72.41</v>
      </c>
      <c r="G7" s="3" t="s">
        <v>12</v>
      </c>
      <c r="H7" s="3">
        <v>0</v>
      </c>
      <c r="I7" s="59">
        <v>7.6379999999999998E-3</v>
      </c>
      <c r="J7" s="59">
        <v>7.6090000000000003E-3</v>
      </c>
      <c r="K7" s="60">
        <v>100000</v>
      </c>
      <c r="L7" s="60">
        <v>760.9</v>
      </c>
      <c r="M7" s="61">
        <v>78.05</v>
      </c>
    </row>
    <row r="8" spans="1:13" x14ac:dyDescent="0.2">
      <c r="A8" s="3">
        <v>1</v>
      </c>
      <c r="B8" s="59">
        <v>7.0399999999999998E-4</v>
      </c>
      <c r="C8" s="59">
        <v>7.0299999999999996E-4</v>
      </c>
      <c r="D8" s="60">
        <v>98996.5</v>
      </c>
      <c r="E8" s="60">
        <v>69.599999999999994</v>
      </c>
      <c r="F8" s="61">
        <v>72.14</v>
      </c>
      <c r="G8" s="3" t="s">
        <v>12</v>
      </c>
      <c r="H8" s="3">
        <v>1</v>
      </c>
      <c r="I8" s="59">
        <v>5.9900000000000003E-4</v>
      </c>
      <c r="J8" s="59">
        <v>5.9900000000000003E-4</v>
      </c>
      <c r="K8" s="60">
        <v>99239.1</v>
      </c>
      <c r="L8" s="60">
        <v>59.4</v>
      </c>
      <c r="M8" s="61">
        <v>77.650000000000006</v>
      </c>
    </row>
    <row r="9" spans="1:13" x14ac:dyDescent="0.2">
      <c r="A9" s="3">
        <v>2</v>
      </c>
      <c r="B9" s="59">
        <v>4.5399999999999998E-4</v>
      </c>
      <c r="C9" s="59">
        <v>4.5399999999999998E-4</v>
      </c>
      <c r="D9" s="60">
        <v>98926.8</v>
      </c>
      <c r="E9" s="60">
        <v>44.9</v>
      </c>
      <c r="F9" s="61">
        <v>71.19</v>
      </c>
      <c r="G9" s="3" t="s">
        <v>12</v>
      </c>
      <c r="H9" s="3">
        <v>2</v>
      </c>
      <c r="I9" s="59">
        <v>3.77E-4</v>
      </c>
      <c r="J9" s="59">
        <v>3.77E-4</v>
      </c>
      <c r="K9" s="60">
        <v>99179.7</v>
      </c>
      <c r="L9" s="60">
        <v>37.4</v>
      </c>
      <c r="M9" s="61">
        <v>76.7</v>
      </c>
    </row>
    <row r="10" spans="1:13" x14ac:dyDescent="0.2">
      <c r="A10" s="3">
        <v>3</v>
      </c>
      <c r="B10" s="59">
        <v>3.4600000000000001E-4</v>
      </c>
      <c r="C10" s="59">
        <v>3.4600000000000001E-4</v>
      </c>
      <c r="D10" s="60">
        <v>98881.9</v>
      </c>
      <c r="E10" s="60">
        <v>34.200000000000003</v>
      </c>
      <c r="F10" s="61">
        <v>70.22</v>
      </c>
      <c r="G10" s="3" t="s">
        <v>12</v>
      </c>
      <c r="H10" s="3">
        <v>3</v>
      </c>
      <c r="I10" s="59">
        <v>3.0200000000000002E-4</v>
      </c>
      <c r="J10" s="59">
        <v>3.0200000000000002E-4</v>
      </c>
      <c r="K10" s="60">
        <v>99142.2</v>
      </c>
      <c r="L10" s="60">
        <v>29.9</v>
      </c>
      <c r="M10" s="61">
        <v>75.73</v>
      </c>
    </row>
    <row r="11" spans="1:13" x14ac:dyDescent="0.2">
      <c r="A11" s="3">
        <v>4</v>
      </c>
      <c r="B11" s="59">
        <v>2.7300000000000002E-4</v>
      </c>
      <c r="C11" s="59">
        <v>2.7300000000000002E-4</v>
      </c>
      <c r="D11" s="60">
        <v>98847.7</v>
      </c>
      <c r="E11" s="60">
        <v>27</v>
      </c>
      <c r="F11" s="61">
        <v>69.25</v>
      </c>
      <c r="G11" s="3" t="s">
        <v>12</v>
      </c>
      <c r="H11" s="3">
        <v>4</v>
      </c>
      <c r="I11" s="59">
        <v>2.34E-4</v>
      </c>
      <c r="J11" s="59">
        <v>2.34E-4</v>
      </c>
      <c r="K11" s="60">
        <v>99112.3</v>
      </c>
      <c r="L11" s="60">
        <v>23.2</v>
      </c>
      <c r="M11" s="61">
        <v>74.75</v>
      </c>
    </row>
    <row r="12" spans="1:13" x14ac:dyDescent="0.2">
      <c r="A12" s="3">
        <v>5</v>
      </c>
      <c r="B12" s="59">
        <v>2.5399999999999999E-4</v>
      </c>
      <c r="C12" s="59">
        <v>2.5399999999999999E-4</v>
      </c>
      <c r="D12" s="60">
        <v>98820.7</v>
      </c>
      <c r="E12" s="60">
        <v>25.1</v>
      </c>
      <c r="F12" s="61">
        <v>68.27</v>
      </c>
      <c r="G12" s="3" t="s">
        <v>12</v>
      </c>
      <c r="H12" s="3">
        <v>5</v>
      </c>
      <c r="I12" s="59">
        <v>1.83E-4</v>
      </c>
      <c r="J12" s="59">
        <v>1.83E-4</v>
      </c>
      <c r="K12" s="60">
        <v>99089.1</v>
      </c>
      <c r="L12" s="60">
        <v>18.100000000000001</v>
      </c>
      <c r="M12" s="61">
        <v>73.77</v>
      </c>
    </row>
    <row r="13" spans="1:13" x14ac:dyDescent="0.2">
      <c r="A13" s="3">
        <v>6</v>
      </c>
      <c r="B13" s="59">
        <v>2.2599999999999999E-4</v>
      </c>
      <c r="C13" s="59">
        <v>2.2599999999999999E-4</v>
      </c>
      <c r="D13" s="60">
        <v>98795.6</v>
      </c>
      <c r="E13" s="60">
        <v>22.3</v>
      </c>
      <c r="F13" s="61">
        <v>67.28</v>
      </c>
      <c r="G13" s="3" t="s">
        <v>12</v>
      </c>
      <c r="H13" s="3">
        <v>6</v>
      </c>
      <c r="I13" s="59">
        <v>1.6200000000000001E-4</v>
      </c>
      <c r="J13" s="59">
        <v>1.6200000000000001E-4</v>
      </c>
      <c r="K13" s="60">
        <v>99071</v>
      </c>
      <c r="L13" s="60">
        <v>16</v>
      </c>
      <c r="M13" s="61">
        <v>72.78</v>
      </c>
    </row>
    <row r="14" spans="1:13" x14ac:dyDescent="0.2">
      <c r="A14" s="3">
        <v>7</v>
      </c>
      <c r="B14" s="59">
        <v>2.2499999999999999E-4</v>
      </c>
      <c r="C14" s="59">
        <v>2.2499999999999999E-4</v>
      </c>
      <c r="D14" s="60">
        <v>98773.3</v>
      </c>
      <c r="E14" s="60">
        <v>22.2</v>
      </c>
      <c r="F14" s="61">
        <v>66.3</v>
      </c>
      <c r="G14" s="3" t="s">
        <v>12</v>
      </c>
      <c r="H14" s="3">
        <v>7</v>
      </c>
      <c r="I14" s="59">
        <v>1.46E-4</v>
      </c>
      <c r="J14" s="59">
        <v>1.46E-4</v>
      </c>
      <c r="K14" s="60">
        <v>99055</v>
      </c>
      <c r="L14" s="60">
        <v>14.5</v>
      </c>
      <c r="M14" s="61">
        <v>71.790000000000006</v>
      </c>
    </row>
    <row r="15" spans="1:13" x14ac:dyDescent="0.2">
      <c r="A15" s="3">
        <v>8</v>
      </c>
      <c r="B15" s="59">
        <v>2.1800000000000001E-4</v>
      </c>
      <c r="C15" s="59">
        <v>2.1699999999999999E-4</v>
      </c>
      <c r="D15" s="60">
        <v>98751.1</v>
      </c>
      <c r="E15" s="60">
        <v>21.5</v>
      </c>
      <c r="F15" s="61">
        <v>65.31</v>
      </c>
      <c r="G15" s="3" t="s">
        <v>12</v>
      </c>
      <c r="H15" s="3">
        <v>8</v>
      </c>
      <c r="I15" s="59">
        <v>1.34E-4</v>
      </c>
      <c r="J15" s="59">
        <v>1.34E-4</v>
      </c>
      <c r="K15" s="60">
        <v>99040.5</v>
      </c>
      <c r="L15" s="60">
        <v>13.3</v>
      </c>
      <c r="M15" s="61">
        <v>70.8</v>
      </c>
    </row>
    <row r="16" spans="1:13" x14ac:dyDescent="0.2">
      <c r="A16" s="3">
        <v>9</v>
      </c>
      <c r="B16" s="59">
        <v>1.8799999999999999E-4</v>
      </c>
      <c r="C16" s="59">
        <v>1.8799999999999999E-4</v>
      </c>
      <c r="D16" s="60">
        <v>98729.7</v>
      </c>
      <c r="E16" s="60">
        <v>18.600000000000001</v>
      </c>
      <c r="F16" s="61">
        <v>64.33</v>
      </c>
      <c r="G16" s="3" t="s">
        <v>12</v>
      </c>
      <c r="H16" s="3">
        <v>9</v>
      </c>
      <c r="I16" s="59">
        <v>1.36E-4</v>
      </c>
      <c r="J16" s="59">
        <v>1.36E-4</v>
      </c>
      <c r="K16" s="60">
        <v>99027.199999999997</v>
      </c>
      <c r="L16" s="60">
        <v>13.5</v>
      </c>
      <c r="M16" s="61">
        <v>69.81</v>
      </c>
    </row>
    <row r="17" spans="1:13" x14ac:dyDescent="0.2">
      <c r="A17" s="3">
        <v>10</v>
      </c>
      <c r="B17" s="59">
        <v>1.9599999999999999E-4</v>
      </c>
      <c r="C17" s="59">
        <v>1.9599999999999999E-4</v>
      </c>
      <c r="D17" s="60">
        <v>98711.1</v>
      </c>
      <c r="E17" s="60">
        <v>19.3</v>
      </c>
      <c r="F17" s="61">
        <v>63.34</v>
      </c>
      <c r="G17" s="3" t="s">
        <v>12</v>
      </c>
      <c r="H17" s="3">
        <v>10</v>
      </c>
      <c r="I17" s="59">
        <v>1.3300000000000001E-4</v>
      </c>
      <c r="J17" s="59">
        <v>1.3300000000000001E-4</v>
      </c>
      <c r="K17" s="60">
        <v>99013.7</v>
      </c>
      <c r="L17" s="60">
        <v>13.2</v>
      </c>
      <c r="M17" s="61">
        <v>68.819999999999993</v>
      </c>
    </row>
    <row r="18" spans="1:13" x14ac:dyDescent="0.2">
      <c r="A18" s="3">
        <v>11</v>
      </c>
      <c r="B18" s="59">
        <v>2.1499999999999999E-4</v>
      </c>
      <c r="C18" s="59">
        <v>2.1499999999999999E-4</v>
      </c>
      <c r="D18" s="60">
        <v>98691.8</v>
      </c>
      <c r="E18" s="60">
        <v>21.2</v>
      </c>
      <c r="F18" s="61">
        <v>62.35</v>
      </c>
      <c r="G18" s="3" t="s">
        <v>12</v>
      </c>
      <c r="H18" s="3">
        <v>11</v>
      </c>
      <c r="I18" s="59">
        <v>1.35E-4</v>
      </c>
      <c r="J18" s="59">
        <v>1.35E-4</v>
      </c>
      <c r="K18" s="60">
        <v>99000.5</v>
      </c>
      <c r="L18" s="60">
        <v>13.3</v>
      </c>
      <c r="M18" s="61">
        <v>67.83</v>
      </c>
    </row>
    <row r="19" spans="1:13" x14ac:dyDescent="0.2">
      <c r="A19" s="3">
        <v>12</v>
      </c>
      <c r="B19" s="59">
        <v>2.2599999999999999E-4</v>
      </c>
      <c r="C19" s="59">
        <v>2.2599999999999999E-4</v>
      </c>
      <c r="D19" s="60">
        <v>98670.6</v>
      </c>
      <c r="E19" s="60">
        <v>22.3</v>
      </c>
      <c r="F19" s="61">
        <v>61.36</v>
      </c>
      <c r="G19" s="3" t="s">
        <v>12</v>
      </c>
      <c r="H19" s="3">
        <v>12</v>
      </c>
      <c r="I19" s="59">
        <v>1.6000000000000001E-4</v>
      </c>
      <c r="J19" s="59">
        <v>1.6000000000000001E-4</v>
      </c>
      <c r="K19" s="60">
        <v>98987.199999999997</v>
      </c>
      <c r="L19" s="60">
        <v>15.8</v>
      </c>
      <c r="M19" s="61">
        <v>66.84</v>
      </c>
    </row>
    <row r="20" spans="1:13" x14ac:dyDescent="0.2">
      <c r="A20" s="3">
        <v>13</v>
      </c>
      <c r="B20" s="59">
        <v>2.99E-4</v>
      </c>
      <c r="C20" s="59">
        <v>2.99E-4</v>
      </c>
      <c r="D20" s="60">
        <v>98648.3</v>
      </c>
      <c r="E20" s="60">
        <v>29.5</v>
      </c>
      <c r="F20" s="61">
        <v>60.38</v>
      </c>
      <c r="G20" s="3" t="s">
        <v>12</v>
      </c>
      <c r="H20" s="3">
        <v>13</v>
      </c>
      <c r="I20" s="59">
        <v>1.7000000000000001E-4</v>
      </c>
      <c r="J20" s="59">
        <v>1.7000000000000001E-4</v>
      </c>
      <c r="K20" s="60">
        <v>98971.4</v>
      </c>
      <c r="L20" s="60">
        <v>16.899999999999999</v>
      </c>
      <c r="M20" s="61">
        <v>65.849999999999994</v>
      </c>
    </row>
    <row r="21" spans="1:13" x14ac:dyDescent="0.2">
      <c r="A21" s="3">
        <v>14</v>
      </c>
      <c r="B21" s="59">
        <v>3.1599999999999998E-4</v>
      </c>
      <c r="C21" s="59">
        <v>3.1599999999999998E-4</v>
      </c>
      <c r="D21" s="60">
        <v>98618.8</v>
      </c>
      <c r="E21" s="60">
        <v>31.2</v>
      </c>
      <c r="F21" s="61">
        <v>59.4</v>
      </c>
      <c r="G21" s="3" t="s">
        <v>12</v>
      </c>
      <c r="H21" s="3">
        <v>14</v>
      </c>
      <c r="I21" s="59">
        <v>2.03E-4</v>
      </c>
      <c r="J21" s="59">
        <v>2.03E-4</v>
      </c>
      <c r="K21" s="60">
        <v>98954.5</v>
      </c>
      <c r="L21" s="60">
        <v>20.100000000000001</v>
      </c>
      <c r="M21" s="61">
        <v>64.86</v>
      </c>
    </row>
    <row r="22" spans="1:13" x14ac:dyDescent="0.2">
      <c r="A22" s="3">
        <v>15</v>
      </c>
      <c r="B22" s="59">
        <v>3.9800000000000002E-4</v>
      </c>
      <c r="C22" s="59">
        <v>3.9800000000000002E-4</v>
      </c>
      <c r="D22" s="60">
        <v>98587.6</v>
      </c>
      <c r="E22" s="60">
        <v>39.200000000000003</v>
      </c>
      <c r="F22" s="61">
        <v>58.41</v>
      </c>
      <c r="G22" s="3" t="s">
        <v>12</v>
      </c>
      <c r="H22" s="3">
        <v>15</v>
      </c>
      <c r="I22" s="59">
        <v>2.31E-4</v>
      </c>
      <c r="J22" s="59">
        <v>2.31E-4</v>
      </c>
      <c r="K22" s="60">
        <v>98934.399999999994</v>
      </c>
      <c r="L22" s="60">
        <v>22.9</v>
      </c>
      <c r="M22" s="61">
        <v>63.87</v>
      </c>
    </row>
    <row r="23" spans="1:13" x14ac:dyDescent="0.2">
      <c r="A23" s="3">
        <v>16</v>
      </c>
      <c r="B23" s="59">
        <v>5.2700000000000002E-4</v>
      </c>
      <c r="C23" s="59">
        <v>5.2599999999999999E-4</v>
      </c>
      <c r="D23" s="60">
        <v>98548.4</v>
      </c>
      <c r="E23" s="60">
        <v>51.9</v>
      </c>
      <c r="F23" s="61">
        <v>57.44</v>
      </c>
      <c r="G23" s="3" t="s">
        <v>12</v>
      </c>
      <c r="H23" s="3">
        <v>16</v>
      </c>
      <c r="I23" s="59">
        <v>2.5500000000000002E-4</v>
      </c>
      <c r="J23" s="59">
        <v>2.5500000000000002E-4</v>
      </c>
      <c r="K23" s="60">
        <v>98911.6</v>
      </c>
      <c r="L23" s="60">
        <v>25.2</v>
      </c>
      <c r="M23" s="61">
        <v>62.89</v>
      </c>
    </row>
    <row r="24" spans="1:13" x14ac:dyDescent="0.2">
      <c r="A24" s="3">
        <v>17</v>
      </c>
      <c r="B24" s="59">
        <v>8.3100000000000003E-4</v>
      </c>
      <c r="C24" s="59">
        <v>8.3100000000000003E-4</v>
      </c>
      <c r="D24" s="60">
        <v>98496.5</v>
      </c>
      <c r="E24" s="60">
        <v>81.8</v>
      </c>
      <c r="F24" s="61">
        <v>56.47</v>
      </c>
      <c r="G24" s="3" t="s">
        <v>12</v>
      </c>
      <c r="H24" s="3">
        <v>17</v>
      </c>
      <c r="I24" s="59">
        <v>3.0499999999999999E-4</v>
      </c>
      <c r="J24" s="59">
        <v>3.0499999999999999E-4</v>
      </c>
      <c r="K24" s="60">
        <v>98886.3</v>
      </c>
      <c r="L24" s="60">
        <v>30.2</v>
      </c>
      <c r="M24" s="61">
        <v>61.9</v>
      </c>
    </row>
    <row r="25" spans="1:13" x14ac:dyDescent="0.2">
      <c r="A25" s="3">
        <v>18</v>
      </c>
      <c r="B25" s="59">
        <v>9.0600000000000001E-4</v>
      </c>
      <c r="C25" s="59">
        <v>9.0499999999999999E-4</v>
      </c>
      <c r="D25" s="60">
        <v>98414.7</v>
      </c>
      <c r="E25" s="60">
        <v>89.1</v>
      </c>
      <c r="F25" s="61">
        <v>55.51</v>
      </c>
      <c r="G25" s="3" t="s">
        <v>12</v>
      </c>
      <c r="H25" s="3">
        <v>18</v>
      </c>
      <c r="I25" s="59">
        <v>3.4900000000000003E-4</v>
      </c>
      <c r="J25" s="59">
        <v>3.4900000000000003E-4</v>
      </c>
      <c r="K25" s="60">
        <v>98856.2</v>
      </c>
      <c r="L25" s="60">
        <v>34.5</v>
      </c>
      <c r="M25" s="61">
        <v>60.92</v>
      </c>
    </row>
    <row r="26" spans="1:13" x14ac:dyDescent="0.2">
      <c r="A26" s="3">
        <v>19</v>
      </c>
      <c r="B26" s="59">
        <v>9.2400000000000002E-4</v>
      </c>
      <c r="C26" s="59">
        <v>9.2400000000000002E-4</v>
      </c>
      <c r="D26" s="60">
        <v>98325.6</v>
      </c>
      <c r="E26" s="60">
        <v>90.8</v>
      </c>
      <c r="F26" s="61">
        <v>54.56</v>
      </c>
      <c r="G26" s="3" t="s">
        <v>12</v>
      </c>
      <c r="H26" s="3">
        <v>19</v>
      </c>
      <c r="I26" s="59">
        <v>3.2400000000000001E-4</v>
      </c>
      <c r="J26" s="59">
        <v>3.2400000000000001E-4</v>
      </c>
      <c r="K26" s="60">
        <v>98821.6</v>
      </c>
      <c r="L26" s="60">
        <v>32</v>
      </c>
      <c r="M26" s="61">
        <v>59.94</v>
      </c>
    </row>
    <row r="27" spans="1:13" x14ac:dyDescent="0.2">
      <c r="A27" s="3">
        <v>20</v>
      </c>
      <c r="B27" s="59">
        <v>9.5299999999999996E-4</v>
      </c>
      <c r="C27" s="59">
        <v>9.5200000000000005E-4</v>
      </c>
      <c r="D27" s="60">
        <v>98234.8</v>
      </c>
      <c r="E27" s="60">
        <v>93.5</v>
      </c>
      <c r="F27" s="61">
        <v>53.61</v>
      </c>
      <c r="G27" s="3" t="s">
        <v>12</v>
      </c>
      <c r="H27" s="3">
        <v>20</v>
      </c>
      <c r="I27" s="59">
        <v>3.3100000000000002E-4</v>
      </c>
      <c r="J27" s="59">
        <v>3.3100000000000002E-4</v>
      </c>
      <c r="K27" s="60">
        <v>98789.6</v>
      </c>
      <c r="L27" s="60">
        <v>32.700000000000003</v>
      </c>
      <c r="M27" s="61">
        <v>58.96</v>
      </c>
    </row>
    <row r="28" spans="1:13" x14ac:dyDescent="0.2">
      <c r="A28" s="3">
        <v>21</v>
      </c>
      <c r="B28" s="59">
        <v>9.2699999999999998E-4</v>
      </c>
      <c r="C28" s="59">
        <v>9.2699999999999998E-4</v>
      </c>
      <c r="D28" s="60">
        <v>98141.2</v>
      </c>
      <c r="E28" s="60">
        <v>90.9</v>
      </c>
      <c r="F28" s="61">
        <v>52.66</v>
      </c>
      <c r="G28" s="3" t="s">
        <v>12</v>
      </c>
      <c r="H28" s="3">
        <v>21</v>
      </c>
      <c r="I28" s="59">
        <v>3.21E-4</v>
      </c>
      <c r="J28" s="59">
        <v>3.21E-4</v>
      </c>
      <c r="K28" s="60">
        <v>98756.9</v>
      </c>
      <c r="L28" s="60">
        <v>31.7</v>
      </c>
      <c r="M28" s="61">
        <v>57.98</v>
      </c>
    </row>
    <row r="29" spans="1:13" x14ac:dyDescent="0.2">
      <c r="A29" s="3">
        <v>22</v>
      </c>
      <c r="B29" s="59">
        <v>9.0799999999999995E-4</v>
      </c>
      <c r="C29" s="59">
        <v>9.0799999999999995E-4</v>
      </c>
      <c r="D29" s="60">
        <v>98050.3</v>
      </c>
      <c r="E29" s="60">
        <v>89</v>
      </c>
      <c r="F29" s="61">
        <v>51.71</v>
      </c>
      <c r="G29" s="3" t="s">
        <v>12</v>
      </c>
      <c r="H29" s="3">
        <v>22</v>
      </c>
      <c r="I29" s="59">
        <v>3.01E-4</v>
      </c>
      <c r="J29" s="59">
        <v>2.9999999999999997E-4</v>
      </c>
      <c r="K29" s="60">
        <v>98725.3</v>
      </c>
      <c r="L29" s="60">
        <v>29.7</v>
      </c>
      <c r="M29" s="61">
        <v>57</v>
      </c>
    </row>
    <row r="30" spans="1:13" x14ac:dyDescent="0.2">
      <c r="A30" s="3">
        <v>23</v>
      </c>
      <c r="B30" s="59">
        <v>8.7100000000000003E-4</v>
      </c>
      <c r="C30" s="59">
        <v>8.7000000000000001E-4</v>
      </c>
      <c r="D30" s="60">
        <v>97961.3</v>
      </c>
      <c r="E30" s="60">
        <v>85.2</v>
      </c>
      <c r="F30" s="61">
        <v>50.76</v>
      </c>
      <c r="G30" s="3" t="s">
        <v>12</v>
      </c>
      <c r="H30" s="3">
        <v>23</v>
      </c>
      <c r="I30" s="59">
        <v>3.21E-4</v>
      </c>
      <c r="J30" s="59">
        <v>3.21E-4</v>
      </c>
      <c r="K30" s="60">
        <v>98695.6</v>
      </c>
      <c r="L30" s="60">
        <v>31.7</v>
      </c>
      <c r="M30" s="61">
        <v>56.02</v>
      </c>
    </row>
    <row r="31" spans="1:13" x14ac:dyDescent="0.2">
      <c r="A31" s="3">
        <v>24</v>
      </c>
      <c r="B31" s="59">
        <v>8.6499999999999999E-4</v>
      </c>
      <c r="C31" s="59">
        <v>8.6399999999999997E-4</v>
      </c>
      <c r="D31" s="60">
        <v>97876</v>
      </c>
      <c r="E31" s="60">
        <v>84.6</v>
      </c>
      <c r="F31" s="61">
        <v>49.8</v>
      </c>
      <c r="G31" s="3" t="s">
        <v>12</v>
      </c>
      <c r="H31" s="3">
        <v>24</v>
      </c>
      <c r="I31" s="59">
        <v>3.4200000000000002E-4</v>
      </c>
      <c r="J31" s="59">
        <v>3.4200000000000002E-4</v>
      </c>
      <c r="K31" s="60">
        <v>98663.9</v>
      </c>
      <c r="L31" s="60">
        <v>33.700000000000003</v>
      </c>
      <c r="M31" s="61">
        <v>55.04</v>
      </c>
    </row>
    <row r="32" spans="1:13" x14ac:dyDescent="0.2">
      <c r="A32" s="3">
        <v>25</v>
      </c>
      <c r="B32" s="59">
        <v>8.3799999999999999E-4</v>
      </c>
      <c r="C32" s="59">
        <v>8.3799999999999999E-4</v>
      </c>
      <c r="D32" s="60">
        <v>97791.4</v>
      </c>
      <c r="E32" s="60">
        <v>81.900000000000006</v>
      </c>
      <c r="F32" s="61">
        <v>48.85</v>
      </c>
      <c r="G32" s="3" t="s">
        <v>12</v>
      </c>
      <c r="H32" s="3">
        <v>25</v>
      </c>
      <c r="I32" s="59">
        <v>3.48E-4</v>
      </c>
      <c r="J32" s="59">
        <v>3.48E-4</v>
      </c>
      <c r="K32" s="60">
        <v>98630.2</v>
      </c>
      <c r="L32" s="60">
        <v>34.299999999999997</v>
      </c>
      <c r="M32" s="61">
        <v>54.05</v>
      </c>
    </row>
    <row r="33" spans="1:13" x14ac:dyDescent="0.2">
      <c r="A33" s="3">
        <v>26</v>
      </c>
      <c r="B33" s="59">
        <v>8.2899999999999998E-4</v>
      </c>
      <c r="C33" s="59">
        <v>8.2899999999999998E-4</v>
      </c>
      <c r="D33" s="60">
        <v>97709.5</v>
      </c>
      <c r="E33" s="60">
        <v>81</v>
      </c>
      <c r="F33" s="61">
        <v>47.89</v>
      </c>
      <c r="G33" s="3" t="s">
        <v>12</v>
      </c>
      <c r="H33" s="3">
        <v>26</v>
      </c>
      <c r="I33" s="59">
        <v>3.4299999999999999E-4</v>
      </c>
      <c r="J33" s="59">
        <v>3.4299999999999999E-4</v>
      </c>
      <c r="K33" s="60">
        <v>98595.9</v>
      </c>
      <c r="L33" s="60">
        <v>33.799999999999997</v>
      </c>
      <c r="M33" s="61">
        <v>53.07</v>
      </c>
    </row>
    <row r="34" spans="1:13" x14ac:dyDescent="0.2">
      <c r="A34" s="3">
        <v>27</v>
      </c>
      <c r="B34" s="59">
        <v>8.3299999999999997E-4</v>
      </c>
      <c r="C34" s="59">
        <v>8.3299999999999997E-4</v>
      </c>
      <c r="D34" s="60">
        <v>97628.5</v>
      </c>
      <c r="E34" s="60">
        <v>81.3</v>
      </c>
      <c r="F34" s="61">
        <v>46.93</v>
      </c>
      <c r="G34" s="3" t="s">
        <v>12</v>
      </c>
      <c r="H34" s="3">
        <v>27</v>
      </c>
      <c r="I34" s="59">
        <v>3.5300000000000002E-4</v>
      </c>
      <c r="J34" s="59">
        <v>3.5300000000000002E-4</v>
      </c>
      <c r="K34" s="60">
        <v>98562.1</v>
      </c>
      <c r="L34" s="60">
        <v>34.799999999999997</v>
      </c>
      <c r="M34" s="61">
        <v>52.09</v>
      </c>
    </row>
    <row r="35" spans="1:13" x14ac:dyDescent="0.2">
      <c r="A35" s="3">
        <v>28</v>
      </c>
      <c r="B35" s="59">
        <v>8.6899999999999998E-4</v>
      </c>
      <c r="C35" s="59">
        <v>8.6899999999999998E-4</v>
      </c>
      <c r="D35" s="60">
        <v>97547.199999999997</v>
      </c>
      <c r="E35" s="60">
        <v>84.7</v>
      </c>
      <c r="F35" s="61">
        <v>45.96</v>
      </c>
      <c r="G35" s="3" t="s">
        <v>12</v>
      </c>
      <c r="H35" s="3">
        <v>28</v>
      </c>
      <c r="I35" s="59">
        <v>3.9399999999999998E-4</v>
      </c>
      <c r="J35" s="59">
        <v>3.9399999999999998E-4</v>
      </c>
      <c r="K35" s="60">
        <v>98527.3</v>
      </c>
      <c r="L35" s="60">
        <v>38.799999999999997</v>
      </c>
      <c r="M35" s="61">
        <v>51.11</v>
      </c>
    </row>
    <row r="36" spans="1:13" x14ac:dyDescent="0.2">
      <c r="A36" s="3">
        <v>29</v>
      </c>
      <c r="B36" s="59">
        <v>8.6600000000000002E-4</v>
      </c>
      <c r="C36" s="59">
        <v>8.6600000000000002E-4</v>
      </c>
      <c r="D36" s="60">
        <v>97462.399999999994</v>
      </c>
      <c r="E36" s="60">
        <v>84.4</v>
      </c>
      <c r="F36" s="61">
        <v>45</v>
      </c>
      <c r="G36" s="3" t="s">
        <v>12</v>
      </c>
      <c r="H36" s="3">
        <v>29</v>
      </c>
      <c r="I36" s="59">
        <v>4.3899999999999999E-4</v>
      </c>
      <c r="J36" s="59">
        <v>4.3800000000000002E-4</v>
      </c>
      <c r="K36" s="60">
        <v>98488.5</v>
      </c>
      <c r="L36" s="60">
        <v>43.2</v>
      </c>
      <c r="M36" s="61">
        <v>50.13</v>
      </c>
    </row>
    <row r="37" spans="1:13" x14ac:dyDescent="0.2">
      <c r="A37" s="3">
        <v>30</v>
      </c>
      <c r="B37" s="59">
        <v>9.3599999999999998E-4</v>
      </c>
      <c r="C37" s="59">
        <v>9.3499999999999996E-4</v>
      </c>
      <c r="D37" s="60">
        <v>97378</v>
      </c>
      <c r="E37" s="60">
        <v>91.1</v>
      </c>
      <c r="F37" s="61">
        <v>44.04</v>
      </c>
      <c r="G37" s="3" t="s">
        <v>12</v>
      </c>
      <c r="H37" s="3">
        <v>30</v>
      </c>
      <c r="I37" s="59">
        <v>4.5399999999999998E-4</v>
      </c>
      <c r="J37" s="59">
        <v>4.5399999999999998E-4</v>
      </c>
      <c r="K37" s="60">
        <v>98445.3</v>
      </c>
      <c r="L37" s="60">
        <v>44.7</v>
      </c>
      <c r="M37" s="61">
        <v>49.15</v>
      </c>
    </row>
    <row r="38" spans="1:13" x14ac:dyDescent="0.2">
      <c r="A38" s="3">
        <v>31</v>
      </c>
      <c r="B38" s="59">
        <v>9.7099999999999997E-4</v>
      </c>
      <c r="C38" s="59">
        <v>9.7099999999999997E-4</v>
      </c>
      <c r="D38" s="60">
        <v>97287</v>
      </c>
      <c r="E38" s="60">
        <v>94.4</v>
      </c>
      <c r="F38" s="61">
        <v>43.08</v>
      </c>
      <c r="G38" s="3" t="s">
        <v>12</v>
      </c>
      <c r="H38" s="3">
        <v>31</v>
      </c>
      <c r="I38" s="59">
        <v>5.44E-4</v>
      </c>
      <c r="J38" s="59">
        <v>5.44E-4</v>
      </c>
      <c r="K38" s="60">
        <v>98400.6</v>
      </c>
      <c r="L38" s="60">
        <v>53.5</v>
      </c>
      <c r="M38" s="61">
        <v>48.17</v>
      </c>
    </row>
    <row r="39" spans="1:13" x14ac:dyDescent="0.2">
      <c r="A39" s="3">
        <v>32</v>
      </c>
      <c r="B39" s="59">
        <v>1.0009999999999999E-3</v>
      </c>
      <c r="C39" s="59">
        <v>1E-3</v>
      </c>
      <c r="D39" s="60">
        <v>97192.5</v>
      </c>
      <c r="E39" s="60">
        <v>97.2</v>
      </c>
      <c r="F39" s="61">
        <v>42.13</v>
      </c>
      <c r="G39" s="3" t="s">
        <v>12</v>
      </c>
      <c r="H39" s="3">
        <v>32</v>
      </c>
      <c r="I39" s="59">
        <v>5.5900000000000004E-4</v>
      </c>
      <c r="J39" s="59">
        <v>5.5900000000000004E-4</v>
      </c>
      <c r="K39" s="60">
        <v>98347.1</v>
      </c>
      <c r="L39" s="60">
        <v>55</v>
      </c>
      <c r="M39" s="61">
        <v>47.2</v>
      </c>
    </row>
    <row r="40" spans="1:13" x14ac:dyDescent="0.2">
      <c r="A40" s="3">
        <v>33</v>
      </c>
      <c r="B40" s="59">
        <v>1.129E-3</v>
      </c>
      <c r="C40" s="59">
        <v>1.1280000000000001E-3</v>
      </c>
      <c r="D40" s="60">
        <v>97095.3</v>
      </c>
      <c r="E40" s="60">
        <v>109.5</v>
      </c>
      <c r="F40" s="61">
        <v>41.17</v>
      </c>
      <c r="G40" s="3" t="s">
        <v>12</v>
      </c>
      <c r="H40" s="3">
        <v>33</v>
      </c>
      <c r="I40" s="59">
        <v>6.1399999999999996E-4</v>
      </c>
      <c r="J40" s="59">
        <v>6.1399999999999996E-4</v>
      </c>
      <c r="K40" s="60">
        <v>98292.1</v>
      </c>
      <c r="L40" s="60">
        <v>60.4</v>
      </c>
      <c r="M40" s="61">
        <v>46.23</v>
      </c>
    </row>
    <row r="41" spans="1:13" x14ac:dyDescent="0.2">
      <c r="A41" s="3">
        <v>34</v>
      </c>
      <c r="B41" s="59">
        <v>1.1460000000000001E-3</v>
      </c>
      <c r="C41" s="59">
        <v>1.145E-3</v>
      </c>
      <c r="D41" s="60">
        <v>96985.8</v>
      </c>
      <c r="E41" s="60">
        <v>111.1</v>
      </c>
      <c r="F41" s="61">
        <v>40.21</v>
      </c>
      <c r="G41" s="3" t="s">
        <v>12</v>
      </c>
      <c r="H41" s="3">
        <v>34</v>
      </c>
      <c r="I41" s="59">
        <v>7.1100000000000004E-4</v>
      </c>
      <c r="J41" s="59">
        <v>7.1100000000000004E-4</v>
      </c>
      <c r="K41" s="60">
        <v>98231.8</v>
      </c>
      <c r="L41" s="60">
        <v>69.8</v>
      </c>
      <c r="M41" s="61">
        <v>45.25</v>
      </c>
    </row>
    <row r="42" spans="1:13" x14ac:dyDescent="0.2">
      <c r="A42" s="3">
        <v>35</v>
      </c>
      <c r="B42" s="59">
        <v>1.1950000000000001E-3</v>
      </c>
      <c r="C42" s="59">
        <v>1.194E-3</v>
      </c>
      <c r="D42" s="60">
        <v>96874.7</v>
      </c>
      <c r="E42" s="60">
        <v>115.7</v>
      </c>
      <c r="F42" s="61">
        <v>39.26</v>
      </c>
      <c r="G42" s="3" t="s">
        <v>12</v>
      </c>
      <c r="H42" s="3">
        <v>35</v>
      </c>
      <c r="I42" s="59">
        <v>7.4899999999999999E-4</v>
      </c>
      <c r="J42" s="59">
        <v>7.4899999999999999E-4</v>
      </c>
      <c r="K42" s="60">
        <v>98161.9</v>
      </c>
      <c r="L42" s="60">
        <v>73.5</v>
      </c>
      <c r="M42" s="61">
        <v>44.29</v>
      </c>
    </row>
    <row r="43" spans="1:13" x14ac:dyDescent="0.2">
      <c r="A43" s="3">
        <v>36</v>
      </c>
      <c r="B43" s="59">
        <v>1.291E-3</v>
      </c>
      <c r="C43" s="59">
        <v>1.2899999999999999E-3</v>
      </c>
      <c r="D43" s="60">
        <v>96759.1</v>
      </c>
      <c r="E43" s="60">
        <v>124.9</v>
      </c>
      <c r="F43" s="61">
        <v>38.299999999999997</v>
      </c>
      <c r="G43" s="3" t="s">
        <v>12</v>
      </c>
      <c r="H43" s="3">
        <v>36</v>
      </c>
      <c r="I43" s="59">
        <v>8.03E-4</v>
      </c>
      <c r="J43" s="59">
        <v>8.03E-4</v>
      </c>
      <c r="K43" s="60">
        <v>98088.4</v>
      </c>
      <c r="L43" s="60">
        <v>78.8</v>
      </c>
      <c r="M43" s="61">
        <v>43.32</v>
      </c>
    </row>
    <row r="44" spans="1:13" x14ac:dyDescent="0.2">
      <c r="A44" s="3">
        <v>37</v>
      </c>
      <c r="B44" s="59">
        <v>1.335E-3</v>
      </c>
      <c r="C44" s="59">
        <v>1.3339999999999999E-3</v>
      </c>
      <c r="D44" s="60">
        <v>96634.2</v>
      </c>
      <c r="E44" s="60">
        <v>128.9</v>
      </c>
      <c r="F44" s="61">
        <v>37.35</v>
      </c>
      <c r="G44" s="3" t="s">
        <v>12</v>
      </c>
      <c r="H44" s="3">
        <v>37</v>
      </c>
      <c r="I44" s="59">
        <v>9.3300000000000002E-4</v>
      </c>
      <c r="J44" s="59">
        <v>9.3300000000000002E-4</v>
      </c>
      <c r="K44" s="60">
        <v>98009.7</v>
      </c>
      <c r="L44" s="60">
        <v>91.4</v>
      </c>
      <c r="M44" s="61">
        <v>42.35</v>
      </c>
    </row>
    <row r="45" spans="1:13" x14ac:dyDescent="0.2">
      <c r="A45" s="3">
        <v>38</v>
      </c>
      <c r="B45" s="59">
        <v>1.423E-3</v>
      </c>
      <c r="C45" s="59">
        <v>1.4220000000000001E-3</v>
      </c>
      <c r="D45" s="60">
        <v>96505.3</v>
      </c>
      <c r="E45" s="60">
        <v>137.30000000000001</v>
      </c>
      <c r="F45" s="61">
        <v>36.4</v>
      </c>
      <c r="G45" s="3" t="s">
        <v>12</v>
      </c>
      <c r="H45" s="3">
        <v>38</v>
      </c>
      <c r="I45" s="59">
        <v>9.1E-4</v>
      </c>
      <c r="J45" s="59">
        <v>9.1E-4</v>
      </c>
      <c r="K45" s="60">
        <v>97918.3</v>
      </c>
      <c r="L45" s="60">
        <v>89.1</v>
      </c>
      <c r="M45" s="61">
        <v>41.39</v>
      </c>
    </row>
    <row r="46" spans="1:13" x14ac:dyDescent="0.2">
      <c r="A46" s="3">
        <v>39</v>
      </c>
      <c r="B46" s="59">
        <v>1.5579999999999999E-3</v>
      </c>
      <c r="C46" s="59">
        <v>1.557E-3</v>
      </c>
      <c r="D46" s="60">
        <v>96368</v>
      </c>
      <c r="E46" s="60">
        <v>150</v>
      </c>
      <c r="F46" s="61">
        <v>35.450000000000003</v>
      </c>
      <c r="G46" s="3" t="s">
        <v>12</v>
      </c>
      <c r="H46" s="3">
        <v>39</v>
      </c>
      <c r="I46" s="59">
        <v>1.036E-3</v>
      </c>
      <c r="J46" s="59">
        <v>1.0349999999999999E-3</v>
      </c>
      <c r="K46" s="60">
        <v>97829.2</v>
      </c>
      <c r="L46" s="60">
        <v>101.3</v>
      </c>
      <c r="M46" s="61">
        <v>40.43</v>
      </c>
    </row>
    <row r="47" spans="1:13" x14ac:dyDescent="0.2">
      <c r="A47" s="3">
        <v>40</v>
      </c>
      <c r="B47" s="59">
        <v>1.6819999999999999E-3</v>
      </c>
      <c r="C47" s="59">
        <v>1.6800000000000001E-3</v>
      </c>
      <c r="D47" s="60">
        <v>96218</v>
      </c>
      <c r="E47" s="60">
        <v>161.69999999999999</v>
      </c>
      <c r="F47" s="61">
        <v>34.51</v>
      </c>
      <c r="G47" s="3" t="s">
        <v>12</v>
      </c>
      <c r="H47" s="3">
        <v>40</v>
      </c>
      <c r="I47" s="59">
        <v>1.134E-3</v>
      </c>
      <c r="J47" s="59">
        <v>1.134E-3</v>
      </c>
      <c r="K47" s="60">
        <v>97727.9</v>
      </c>
      <c r="L47" s="60">
        <v>110.8</v>
      </c>
      <c r="M47" s="61">
        <v>39.47</v>
      </c>
    </row>
    <row r="48" spans="1:13" x14ac:dyDescent="0.2">
      <c r="A48" s="3">
        <v>41</v>
      </c>
      <c r="B48" s="59">
        <v>1.874E-3</v>
      </c>
      <c r="C48" s="59">
        <v>1.8730000000000001E-3</v>
      </c>
      <c r="D48" s="60">
        <v>96056.3</v>
      </c>
      <c r="E48" s="60">
        <v>179.9</v>
      </c>
      <c r="F48" s="61">
        <v>33.57</v>
      </c>
      <c r="G48" s="3" t="s">
        <v>12</v>
      </c>
      <c r="H48" s="3">
        <v>41</v>
      </c>
      <c r="I48" s="59">
        <v>1.263E-3</v>
      </c>
      <c r="J48" s="59">
        <v>1.2620000000000001E-3</v>
      </c>
      <c r="K48" s="60">
        <v>97617.1</v>
      </c>
      <c r="L48" s="60">
        <v>123.2</v>
      </c>
      <c r="M48" s="61">
        <v>38.51</v>
      </c>
    </row>
    <row r="49" spans="1:13" x14ac:dyDescent="0.2">
      <c r="A49" s="3">
        <v>42</v>
      </c>
      <c r="B49" s="59">
        <v>2.117E-3</v>
      </c>
      <c r="C49" s="59">
        <v>2.1150000000000001E-3</v>
      </c>
      <c r="D49" s="60">
        <v>95876.4</v>
      </c>
      <c r="E49" s="60">
        <v>202.8</v>
      </c>
      <c r="F49" s="61">
        <v>32.630000000000003</v>
      </c>
      <c r="G49" s="3" t="s">
        <v>12</v>
      </c>
      <c r="H49" s="3">
        <v>42</v>
      </c>
      <c r="I49" s="59">
        <v>1.395E-3</v>
      </c>
      <c r="J49" s="59">
        <v>1.3940000000000001E-3</v>
      </c>
      <c r="K49" s="60">
        <v>97493.9</v>
      </c>
      <c r="L49" s="60">
        <v>135.9</v>
      </c>
      <c r="M49" s="61">
        <v>37.56</v>
      </c>
    </row>
    <row r="50" spans="1:13" x14ac:dyDescent="0.2">
      <c r="A50" s="3">
        <v>43</v>
      </c>
      <c r="B50" s="59">
        <v>2.3280000000000002E-3</v>
      </c>
      <c r="C50" s="59">
        <v>2.3249999999999998E-3</v>
      </c>
      <c r="D50" s="60">
        <v>95673.600000000006</v>
      </c>
      <c r="E50" s="60">
        <v>222.4</v>
      </c>
      <c r="F50" s="61">
        <v>31.7</v>
      </c>
      <c r="G50" s="3" t="s">
        <v>12</v>
      </c>
      <c r="H50" s="3">
        <v>43</v>
      </c>
      <c r="I50" s="59">
        <v>1.6260000000000001E-3</v>
      </c>
      <c r="J50" s="59">
        <v>1.6249999999999999E-3</v>
      </c>
      <c r="K50" s="60">
        <v>97358.1</v>
      </c>
      <c r="L50" s="60">
        <v>158.19999999999999</v>
      </c>
      <c r="M50" s="61">
        <v>36.61</v>
      </c>
    </row>
    <row r="51" spans="1:13" x14ac:dyDescent="0.2">
      <c r="A51" s="3">
        <v>44</v>
      </c>
      <c r="B51" s="59">
        <v>2.6689999999999999E-3</v>
      </c>
      <c r="C51" s="59">
        <v>2.666E-3</v>
      </c>
      <c r="D51" s="60">
        <v>95451.199999999997</v>
      </c>
      <c r="E51" s="60">
        <v>254.4</v>
      </c>
      <c r="F51" s="61">
        <v>30.77</v>
      </c>
      <c r="G51" s="3" t="s">
        <v>12</v>
      </c>
      <c r="H51" s="3">
        <v>44</v>
      </c>
      <c r="I51" s="59">
        <v>1.7420000000000001E-3</v>
      </c>
      <c r="J51" s="59">
        <v>1.74E-3</v>
      </c>
      <c r="K51" s="60">
        <v>97199.9</v>
      </c>
      <c r="L51" s="60">
        <v>169.1</v>
      </c>
      <c r="M51" s="61">
        <v>35.67</v>
      </c>
    </row>
    <row r="52" spans="1:13" x14ac:dyDescent="0.2">
      <c r="A52" s="3">
        <v>45</v>
      </c>
      <c r="B52" s="59">
        <v>2.9399999999999999E-3</v>
      </c>
      <c r="C52" s="59">
        <v>2.9359999999999998E-3</v>
      </c>
      <c r="D52" s="60">
        <v>95196.800000000003</v>
      </c>
      <c r="E52" s="60">
        <v>279.5</v>
      </c>
      <c r="F52" s="61">
        <v>29.85</v>
      </c>
      <c r="G52" s="3" t="s">
        <v>12</v>
      </c>
      <c r="H52" s="3">
        <v>45</v>
      </c>
      <c r="I52" s="59">
        <v>1.9589999999999998E-3</v>
      </c>
      <c r="J52" s="59">
        <v>1.957E-3</v>
      </c>
      <c r="K52" s="60">
        <v>97030.7</v>
      </c>
      <c r="L52" s="60">
        <v>189.9</v>
      </c>
      <c r="M52" s="61">
        <v>34.729999999999997</v>
      </c>
    </row>
    <row r="53" spans="1:13" x14ac:dyDescent="0.2">
      <c r="A53" s="3">
        <v>46</v>
      </c>
      <c r="B53" s="59">
        <v>3.3400000000000001E-3</v>
      </c>
      <c r="C53" s="59">
        <v>3.3340000000000002E-3</v>
      </c>
      <c r="D53" s="60">
        <v>94917.3</v>
      </c>
      <c r="E53" s="60">
        <v>316.5</v>
      </c>
      <c r="F53" s="61">
        <v>28.94</v>
      </c>
      <c r="G53" s="3" t="s">
        <v>12</v>
      </c>
      <c r="H53" s="3">
        <v>46</v>
      </c>
      <c r="I53" s="59">
        <v>2.173E-3</v>
      </c>
      <c r="J53" s="59">
        <v>2.1710000000000002E-3</v>
      </c>
      <c r="K53" s="60">
        <v>96840.8</v>
      </c>
      <c r="L53" s="60">
        <v>210.2</v>
      </c>
      <c r="M53" s="61">
        <v>33.799999999999997</v>
      </c>
    </row>
    <row r="54" spans="1:13" x14ac:dyDescent="0.2">
      <c r="A54" s="3">
        <v>47</v>
      </c>
      <c r="B54" s="59">
        <v>3.81E-3</v>
      </c>
      <c r="C54" s="59">
        <v>3.803E-3</v>
      </c>
      <c r="D54" s="60">
        <v>94600.8</v>
      </c>
      <c r="E54" s="60">
        <v>359.7</v>
      </c>
      <c r="F54" s="61">
        <v>28.03</v>
      </c>
      <c r="G54" s="3" t="s">
        <v>12</v>
      </c>
      <c r="H54" s="3">
        <v>47</v>
      </c>
      <c r="I54" s="59">
        <v>2.4390000000000002E-3</v>
      </c>
      <c r="J54" s="59">
        <v>2.4359999999999998E-3</v>
      </c>
      <c r="K54" s="60">
        <v>96630.6</v>
      </c>
      <c r="L54" s="60">
        <v>235.4</v>
      </c>
      <c r="M54" s="61">
        <v>32.869999999999997</v>
      </c>
    </row>
    <row r="55" spans="1:13" x14ac:dyDescent="0.2">
      <c r="A55" s="3">
        <v>48</v>
      </c>
      <c r="B55" s="59">
        <v>4.1250000000000002E-3</v>
      </c>
      <c r="C55" s="59">
        <v>4.117E-3</v>
      </c>
      <c r="D55" s="60">
        <v>94241.1</v>
      </c>
      <c r="E55" s="60">
        <v>388</v>
      </c>
      <c r="F55" s="61">
        <v>27.14</v>
      </c>
      <c r="G55" s="3" t="s">
        <v>12</v>
      </c>
      <c r="H55" s="3">
        <v>48</v>
      </c>
      <c r="I55" s="59">
        <v>2.7420000000000001E-3</v>
      </c>
      <c r="J55" s="59">
        <v>2.738E-3</v>
      </c>
      <c r="K55" s="60">
        <v>96395.199999999997</v>
      </c>
      <c r="L55" s="60">
        <v>263.89999999999998</v>
      </c>
      <c r="M55" s="61">
        <v>31.95</v>
      </c>
    </row>
    <row r="56" spans="1:13" x14ac:dyDescent="0.2">
      <c r="A56" s="3">
        <v>49</v>
      </c>
      <c r="B56" s="59">
        <v>4.5729999999999998E-3</v>
      </c>
      <c r="C56" s="59">
        <v>4.5630000000000002E-3</v>
      </c>
      <c r="D56" s="60">
        <v>93853.1</v>
      </c>
      <c r="E56" s="60">
        <v>428.2</v>
      </c>
      <c r="F56" s="61">
        <v>26.25</v>
      </c>
      <c r="G56" s="3" t="s">
        <v>12</v>
      </c>
      <c r="H56" s="3">
        <v>49</v>
      </c>
      <c r="I56" s="59">
        <v>2.862E-3</v>
      </c>
      <c r="J56" s="59">
        <v>2.8579999999999999E-3</v>
      </c>
      <c r="K56" s="60">
        <v>96131.199999999997</v>
      </c>
      <c r="L56" s="60">
        <v>274.7</v>
      </c>
      <c r="M56" s="61">
        <v>31.04</v>
      </c>
    </row>
    <row r="57" spans="1:13" x14ac:dyDescent="0.2">
      <c r="A57" s="3">
        <v>50</v>
      </c>
      <c r="B57" s="59">
        <v>5.1770000000000002E-3</v>
      </c>
      <c r="C57" s="59">
        <v>5.1640000000000002E-3</v>
      </c>
      <c r="D57" s="60">
        <v>93424.9</v>
      </c>
      <c r="E57" s="60">
        <v>482.4</v>
      </c>
      <c r="F57" s="61">
        <v>25.36</v>
      </c>
      <c r="G57" s="3" t="s">
        <v>12</v>
      </c>
      <c r="H57" s="3">
        <v>50</v>
      </c>
      <c r="I57" s="59">
        <v>3.212E-3</v>
      </c>
      <c r="J57" s="59">
        <v>3.2070000000000002E-3</v>
      </c>
      <c r="K57" s="60">
        <v>95856.5</v>
      </c>
      <c r="L57" s="60">
        <v>307.39999999999998</v>
      </c>
      <c r="M57" s="61">
        <v>30.13</v>
      </c>
    </row>
    <row r="58" spans="1:13" x14ac:dyDescent="0.2">
      <c r="A58" s="3">
        <v>51</v>
      </c>
      <c r="B58" s="59">
        <v>5.6779999999999999E-3</v>
      </c>
      <c r="C58" s="59">
        <v>5.6620000000000004E-3</v>
      </c>
      <c r="D58" s="60">
        <v>92942.399999999994</v>
      </c>
      <c r="E58" s="60">
        <v>526.20000000000005</v>
      </c>
      <c r="F58" s="61">
        <v>24.49</v>
      </c>
      <c r="G58" s="3" t="s">
        <v>12</v>
      </c>
      <c r="H58" s="3">
        <v>51</v>
      </c>
      <c r="I58" s="59">
        <v>3.5929999999999998E-3</v>
      </c>
      <c r="J58" s="59">
        <v>3.5869999999999999E-3</v>
      </c>
      <c r="K58" s="60">
        <v>95549.1</v>
      </c>
      <c r="L58" s="60">
        <v>342.7</v>
      </c>
      <c r="M58" s="61">
        <v>29.22</v>
      </c>
    </row>
    <row r="59" spans="1:13" x14ac:dyDescent="0.2">
      <c r="A59" s="3">
        <v>52</v>
      </c>
      <c r="B59" s="59">
        <v>6.2240000000000004E-3</v>
      </c>
      <c r="C59" s="59">
        <v>6.2049999999999996E-3</v>
      </c>
      <c r="D59" s="60">
        <v>92416.2</v>
      </c>
      <c r="E59" s="60">
        <v>573.4</v>
      </c>
      <c r="F59" s="61">
        <v>23.63</v>
      </c>
      <c r="G59" s="3" t="s">
        <v>12</v>
      </c>
      <c r="H59" s="3">
        <v>52</v>
      </c>
      <c r="I59" s="59">
        <v>3.9459999999999999E-3</v>
      </c>
      <c r="J59" s="59">
        <v>3.9379999999999997E-3</v>
      </c>
      <c r="K59" s="60">
        <v>95206.399999999994</v>
      </c>
      <c r="L59" s="60">
        <v>374.9</v>
      </c>
      <c r="M59" s="61">
        <v>28.33</v>
      </c>
    </row>
    <row r="60" spans="1:13" x14ac:dyDescent="0.2">
      <c r="A60" s="3">
        <v>53</v>
      </c>
      <c r="B60" s="59">
        <v>7.2680000000000002E-3</v>
      </c>
      <c r="C60" s="59">
        <v>7.2420000000000002E-3</v>
      </c>
      <c r="D60" s="60">
        <v>91842.8</v>
      </c>
      <c r="E60" s="60">
        <v>665.1</v>
      </c>
      <c r="F60" s="61">
        <v>22.77</v>
      </c>
      <c r="G60" s="3" t="s">
        <v>12</v>
      </c>
      <c r="H60" s="3">
        <v>53</v>
      </c>
      <c r="I60" s="59">
        <v>4.3870000000000003E-3</v>
      </c>
      <c r="J60" s="59">
        <v>4.3779999999999999E-3</v>
      </c>
      <c r="K60" s="60">
        <v>94831.5</v>
      </c>
      <c r="L60" s="60">
        <v>415.2</v>
      </c>
      <c r="M60" s="61">
        <v>27.44</v>
      </c>
    </row>
    <row r="61" spans="1:13" x14ac:dyDescent="0.2">
      <c r="A61" s="3">
        <v>54</v>
      </c>
      <c r="B61" s="59">
        <v>8.0990000000000003E-3</v>
      </c>
      <c r="C61" s="59">
        <v>8.0660000000000003E-3</v>
      </c>
      <c r="D61" s="60">
        <v>91177.7</v>
      </c>
      <c r="E61" s="60">
        <v>735.5</v>
      </c>
      <c r="F61" s="61">
        <v>21.94</v>
      </c>
      <c r="G61" s="3" t="s">
        <v>12</v>
      </c>
      <c r="H61" s="3">
        <v>54</v>
      </c>
      <c r="I61" s="59">
        <v>4.8399999999999997E-3</v>
      </c>
      <c r="J61" s="59">
        <v>4.8279999999999998E-3</v>
      </c>
      <c r="K61" s="60">
        <v>94416.3</v>
      </c>
      <c r="L61" s="60">
        <v>455.9</v>
      </c>
      <c r="M61" s="61">
        <v>26.55</v>
      </c>
    </row>
    <row r="62" spans="1:13" x14ac:dyDescent="0.2">
      <c r="A62" s="3">
        <v>55</v>
      </c>
      <c r="B62" s="59">
        <v>9.0200000000000002E-3</v>
      </c>
      <c r="C62" s="59">
        <v>8.9789999999999991E-3</v>
      </c>
      <c r="D62" s="60">
        <v>90442.2</v>
      </c>
      <c r="E62" s="60">
        <v>812.1</v>
      </c>
      <c r="F62" s="61">
        <v>21.11</v>
      </c>
      <c r="G62" s="3" t="s">
        <v>12</v>
      </c>
      <c r="H62" s="3">
        <v>55</v>
      </c>
      <c r="I62" s="59">
        <v>5.437E-3</v>
      </c>
      <c r="J62" s="59">
        <v>5.4219999999999997E-3</v>
      </c>
      <c r="K62" s="60">
        <v>93960.4</v>
      </c>
      <c r="L62" s="60">
        <v>509.4</v>
      </c>
      <c r="M62" s="61">
        <v>25.68</v>
      </c>
    </row>
    <row r="63" spans="1:13" x14ac:dyDescent="0.2">
      <c r="A63" s="3">
        <v>56</v>
      </c>
      <c r="B63" s="59">
        <v>1.0277E-2</v>
      </c>
      <c r="C63" s="59">
        <v>1.0225E-2</v>
      </c>
      <c r="D63" s="60">
        <v>89630.1</v>
      </c>
      <c r="E63" s="60">
        <v>916.4</v>
      </c>
      <c r="F63" s="61">
        <v>20.3</v>
      </c>
      <c r="G63" s="3" t="s">
        <v>12</v>
      </c>
      <c r="H63" s="3">
        <v>56</v>
      </c>
      <c r="I63" s="59">
        <v>6.0740000000000004E-3</v>
      </c>
      <c r="J63" s="59">
        <v>6.0559999999999998E-3</v>
      </c>
      <c r="K63" s="60">
        <v>93451</v>
      </c>
      <c r="L63" s="60">
        <v>565.9</v>
      </c>
      <c r="M63" s="61">
        <v>24.82</v>
      </c>
    </row>
    <row r="64" spans="1:13" x14ac:dyDescent="0.2">
      <c r="A64" s="3">
        <v>57</v>
      </c>
      <c r="B64" s="59">
        <v>1.1572000000000001E-2</v>
      </c>
      <c r="C64" s="59">
        <v>1.1505E-2</v>
      </c>
      <c r="D64" s="60">
        <v>88713.600000000006</v>
      </c>
      <c r="E64" s="60">
        <v>1020.7</v>
      </c>
      <c r="F64" s="61">
        <v>19.5</v>
      </c>
      <c r="G64" s="3" t="s">
        <v>12</v>
      </c>
      <c r="H64" s="3">
        <v>57</v>
      </c>
      <c r="I64" s="59">
        <v>6.6930000000000002E-3</v>
      </c>
      <c r="J64" s="59">
        <v>6.6709999999999998E-3</v>
      </c>
      <c r="K64" s="60">
        <v>92885.1</v>
      </c>
      <c r="L64" s="60">
        <v>619.6</v>
      </c>
      <c r="M64" s="61">
        <v>23.97</v>
      </c>
    </row>
    <row r="65" spans="1:13" x14ac:dyDescent="0.2">
      <c r="A65" s="3">
        <v>58</v>
      </c>
      <c r="B65" s="59">
        <v>1.2799E-2</v>
      </c>
      <c r="C65" s="59">
        <v>1.2716999999999999E-2</v>
      </c>
      <c r="D65" s="60">
        <v>87693</v>
      </c>
      <c r="E65" s="60">
        <v>1115.2</v>
      </c>
      <c r="F65" s="61">
        <v>18.72</v>
      </c>
      <c r="G65" s="3" t="s">
        <v>12</v>
      </c>
      <c r="H65" s="3">
        <v>58</v>
      </c>
      <c r="I65" s="59">
        <v>7.3569999999999998E-3</v>
      </c>
      <c r="J65" s="59">
        <v>7.3299999999999997E-3</v>
      </c>
      <c r="K65" s="60">
        <v>92265.5</v>
      </c>
      <c r="L65" s="60">
        <v>676.3</v>
      </c>
      <c r="M65" s="61">
        <v>23.12</v>
      </c>
    </row>
    <row r="66" spans="1:13" x14ac:dyDescent="0.2">
      <c r="A66" s="3">
        <v>59</v>
      </c>
      <c r="B66" s="59">
        <v>1.4366E-2</v>
      </c>
      <c r="C66" s="59">
        <v>1.4263E-2</v>
      </c>
      <c r="D66" s="60">
        <v>86577.8</v>
      </c>
      <c r="E66" s="60">
        <v>1234.9000000000001</v>
      </c>
      <c r="F66" s="61">
        <v>17.96</v>
      </c>
      <c r="G66" s="3" t="s">
        <v>12</v>
      </c>
      <c r="H66" s="3">
        <v>59</v>
      </c>
      <c r="I66" s="59">
        <v>8.3470000000000003E-3</v>
      </c>
      <c r="J66" s="59">
        <v>8.3119999999999999E-3</v>
      </c>
      <c r="K66" s="60">
        <v>91589.1</v>
      </c>
      <c r="L66" s="60">
        <v>761.3</v>
      </c>
      <c r="M66" s="61">
        <v>22.29</v>
      </c>
    </row>
    <row r="67" spans="1:13" x14ac:dyDescent="0.2">
      <c r="A67" s="3">
        <v>60</v>
      </c>
      <c r="B67" s="59">
        <v>1.6119000000000001E-2</v>
      </c>
      <c r="C67" s="59">
        <v>1.5990000000000001E-2</v>
      </c>
      <c r="D67" s="60">
        <v>85342.9</v>
      </c>
      <c r="E67" s="60">
        <v>1364.6</v>
      </c>
      <c r="F67" s="61">
        <v>17.21</v>
      </c>
      <c r="G67" s="3" t="s">
        <v>12</v>
      </c>
      <c r="H67" s="3">
        <v>60</v>
      </c>
      <c r="I67" s="59">
        <v>9.3170000000000006E-3</v>
      </c>
      <c r="J67" s="59">
        <v>9.2739999999999993E-3</v>
      </c>
      <c r="K67" s="60">
        <v>90827.8</v>
      </c>
      <c r="L67" s="60">
        <v>842.3</v>
      </c>
      <c r="M67" s="61">
        <v>21.47</v>
      </c>
    </row>
    <row r="68" spans="1:13" x14ac:dyDescent="0.2">
      <c r="A68" s="3">
        <v>61</v>
      </c>
      <c r="B68" s="59">
        <v>1.8363000000000001E-2</v>
      </c>
      <c r="C68" s="59">
        <v>1.8196E-2</v>
      </c>
      <c r="D68" s="60">
        <v>83978.3</v>
      </c>
      <c r="E68" s="60">
        <v>1528.1</v>
      </c>
      <c r="F68" s="61">
        <v>16.48</v>
      </c>
      <c r="G68" s="3" t="s">
        <v>12</v>
      </c>
      <c r="H68" s="3">
        <v>61</v>
      </c>
      <c r="I68" s="59">
        <v>1.0383E-2</v>
      </c>
      <c r="J68" s="59">
        <v>1.0330000000000001E-2</v>
      </c>
      <c r="K68" s="60">
        <v>89985.5</v>
      </c>
      <c r="L68" s="60">
        <v>929.5</v>
      </c>
      <c r="M68" s="61">
        <v>20.67</v>
      </c>
    </row>
    <row r="69" spans="1:13" x14ac:dyDescent="0.2">
      <c r="A69" s="3">
        <v>62</v>
      </c>
      <c r="B69" s="59">
        <v>2.0008000000000001E-2</v>
      </c>
      <c r="C69" s="59">
        <v>1.9810000000000001E-2</v>
      </c>
      <c r="D69" s="60">
        <v>82450.2</v>
      </c>
      <c r="E69" s="60">
        <v>1633.4</v>
      </c>
      <c r="F69" s="61">
        <v>15.78</v>
      </c>
      <c r="G69" s="3" t="s">
        <v>12</v>
      </c>
      <c r="H69" s="3">
        <v>62</v>
      </c>
      <c r="I69" s="59">
        <v>1.1502E-2</v>
      </c>
      <c r="J69" s="59">
        <v>1.1436E-2</v>
      </c>
      <c r="K69" s="60">
        <v>89056</v>
      </c>
      <c r="L69" s="60">
        <v>1018.4</v>
      </c>
      <c r="M69" s="61">
        <v>19.88</v>
      </c>
    </row>
    <row r="70" spans="1:13" x14ac:dyDescent="0.2">
      <c r="A70" s="3">
        <v>63</v>
      </c>
      <c r="B70" s="59">
        <v>2.2010999999999999E-2</v>
      </c>
      <c r="C70" s="59">
        <v>2.1770999999999999E-2</v>
      </c>
      <c r="D70" s="60">
        <v>80816.800000000003</v>
      </c>
      <c r="E70" s="60">
        <v>1759.5</v>
      </c>
      <c r="F70" s="61">
        <v>15.09</v>
      </c>
      <c r="G70" s="3" t="s">
        <v>12</v>
      </c>
      <c r="H70" s="3">
        <v>63</v>
      </c>
      <c r="I70" s="59">
        <v>1.2659E-2</v>
      </c>
      <c r="J70" s="59">
        <v>1.2579E-2</v>
      </c>
      <c r="K70" s="60">
        <v>88037.6</v>
      </c>
      <c r="L70" s="60">
        <v>1107.4000000000001</v>
      </c>
      <c r="M70" s="61">
        <v>19.100000000000001</v>
      </c>
    </row>
    <row r="71" spans="1:13" x14ac:dyDescent="0.2">
      <c r="A71" s="3">
        <v>64</v>
      </c>
      <c r="B71" s="59">
        <v>2.4969999999999999E-2</v>
      </c>
      <c r="C71" s="59">
        <v>2.4662E-2</v>
      </c>
      <c r="D71" s="60">
        <v>79057.399999999994</v>
      </c>
      <c r="E71" s="60">
        <v>1949.7</v>
      </c>
      <c r="F71" s="61">
        <v>14.41</v>
      </c>
      <c r="G71" s="3" t="s">
        <v>12</v>
      </c>
      <c r="H71" s="3">
        <v>64</v>
      </c>
      <c r="I71" s="59">
        <v>1.3818E-2</v>
      </c>
      <c r="J71" s="59">
        <v>1.3723000000000001E-2</v>
      </c>
      <c r="K71" s="60">
        <v>86930.1</v>
      </c>
      <c r="L71" s="60">
        <v>1193</v>
      </c>
      <c r="M71" s="61">
        <v>18.34</v>
      </c>
    </row>
    <row r="72" spans="1:13" x14ac:dyDescent="0.2">
      <c r="A72" s="3">
        <v>65</v>
      </c>
      <c r="B72" s="59">
        <v>2.7383000000000001E-2</v>
      </c>
      <c r="C72" s="59">
        <v>2.7012999999999999E-2</v>
      </c>
      <c r="D72" s="60">
        <v>77107.7</v>
      </c>
      <c r="E72" s="60">
        <v>2082.9</v>
      </c>
      <c r="F72" s="61">
        <v>13.76</v>
      </c>
      <c r="G72" s="3" t="s">
        <v>12</v>
      </c>
      <c r="H72" s="3">
        <v>65</v>
      </c>
      <c r="I72" s="59">
        <v>1.5240999999999999E-2</v>
      </c>
      <c r="J72" s="59">
        <v>1.5125E-2</v>
      </c>
      <c r="K72" s="60">
        <v>85737.2</v>
      </c>
      <c r="L72" s="60">
        <v>1296.8</v>
      </c>
      <c r="M72" s="61">
        <v>17.59</v>
      </c>
    </row>
    <row r="73" spans="1:13" x14ac:dyDescent="0.2">
      <c r="A73" s="3">
        <v>66</v>
      </c>
      <c r="B73" s="59">
        <v>3.0051000000000001E-2</v>
      </c>
      <c r="C73" s="59">
        <v>2.9606E-2</v>
      </c>
      <c r="D73" s="60">
        <v>75024.7</v>
      </c>
      <c r="E73" s="60">
        <v>2221.1999999999998</v>
      </c>
      <c r="F73" s="61">
        <v>13.13</v>
      </c>
      <c r="G73" s="3" t="s">
        <v>12</v>
      </c>
      <c r="H73" s="3">
        <v>66</v>
      </c>
      <c r="I73" s="59">
        <v>1.6433E-2</v>
      </c>
      <c r="J73" s="59">
        <v>1.6299000000000001E-2</v>
      </c>
      <c r="K73" s="60">
        <v>84440.4</v>
      </c>
      <c r="L73" s="60">
        <v>1376.3</v>
      </c>
      <c r="M73" s="61">
        <v>16.850000000000001</v>
      </c>
    </row>
    <row r="74" spans="1:13" x14ac:dyDescent="0.2">
      <c r="A74" s="3">
        <v>67</v>
      </c>
      <c r="B74" s="59">
        <v>3.2643999999999999E-2</v>
      </c>
      <c r="C74" s="59">
        <v>3.2120000000000003E-2</v>
      </c>
      <c r="D74" s="60">
        <v>72803.600000000006</v>
      </c>
      <c r="E74" s="60">
        <v>2338.4</v>
      </c>
      <c r="F74" s="61">
        <v>12.52</v>
      </c>
      <c r="G74" s="3" t="s">
        <v>12</v>
      </c>
      <c r="H74" s="3">
        <v>67</v>
      </c>
      <c r="I74" s="59">
        <v>1.7787000000000001E-2</v>
      </c>
      <c r="J74" s="59">
        <v>1.7631000000000001E-2</v>
      </c>
      <c r="K74" s="60">
        <v>83064</v>
      </c>
      <c r="L74" s="60">
        <v>1464.5</v>
      </c>
      <c r="M74" s="61">
        <v>16.12</v>
      </c>
    </row>
    <row r="75" spans="1:13" x14ac:dyDescent="0.2">
      <c r="A75" s="3">
        <v>68</v>
      </c>
      <c r="B75" s="59">
        <v>3.5316E-2</v>
      </c>
      <c r="C75" s="59">
        <v>3.4703999999999999E-2</v>
      </c>
      <c r="D75" s="60">
        <v>70465.100000000006</v>
      </c>
      <c r="E75" s="60">
        <v>2445.4</v>
      </c>
      <c r="F75" s="61">
        <v>11.92</v>
      </c>
      <c r="G75" s="3" t="s">
        <v>12</v>
      </c>
      <c r="H75" s="3">
        <v>68</v>
      </c>
      <c r="I75" s="59">
        <v>1.9528E-2</v>
      </c>
      <c r="J75" s="59">
        <v>1.9338999999999999E-2</v>
      </c>
      <c r="K75" s="60">
        <v>81599.600000000006</v>
      </c>
      <c r="L75" s="60">
        <v>1578.1</v>
      </c>
      <c r="M75" s="61">
        <v>15.4</v>
      </c>
    </row>
    <row r="76" spans="1:13" x14ac:dyDescent="0.2">
      <c r="A76" s="3">
        <v>69</v>
      </c>
      <c r="B76" s="59">
        <v>3.9475999999999997E-2</v>
      </c>
      <c r="C76" s="59">
        <v>3.8712000000000003E-2</v>
      </c>
      <c r="D76" s="60">
        <v>68019.7</v>
      </c>
      <c r="E76" s="60">
        <v>2633.2</v>
      </c>
      <c r="F76" s="61">
        <v>11.33</v>
      </c>
      <c r="G76" s="3" t="s">
        <v>12</v>
      </c>
      <c r="H76" s="3">
        <v>69</v>
      </c>
      <c r="I76" s="59">
        <v>2.1765E-2</v>
      </c>
      <c r="J76" s="59">
        <v>2.1531000000000002E-2</v>
      </c>
      <c r="K76" s="60">
        <v>80021.5</v>
      </c>
      <c r="L76" s="60">
        <v>1722.9</v>
      </c>
      <c r="M76" s="61">
        <v>14.7</v>
      </c>
    </row>
    <row r="77" spans="1:13" x14ac:dyDescent="0.2">
      <c r="A77" s="3">
        <v>70</v>
      </c>
      <c r="B77" s="59">
        <v>4.4132999999999999E-2</v>
      </c>
      <c r="C77" s="59">
        <v>4.3180000000000003E-2</v>
      </c>
      <c r="D77" s="60">
        <v>65386.6</v>
      </c>
      <c r="E77" s="60">
        <v>2823.4</v>
      </c>
      <c r="F77" s="61">
        <v>10.76</v>
      </c>
      <c r="G77" s="3" t="s">
        <v>12</v>
      </c>
      <c r="H77" s="3">
        <v>70</v>
      </c>
      <c r="I77" s="59">
        <v>2.4181999999999999E-2</v>
      </c>
      <c r="J77" s="59">
        <v>2.3893000000000001E-2</v>
      </c>
      <c r="K77" s="60">
        <v>78298.5</v>
      </c>
      <c r="L77" s="60">
        <v>1870.8</v>
      </c>
      <c r="M77" s="61">
        <v>14.01</v>
      </c>
    </row>
    <row r="78" spans="1:13" x14ac:dyDescent="0.2">
      <c r="A78" s="3">
        <v>71</v>
      </c>
      <c r="B78" s="59">
        <v>4.7508000000000002E-2</v>
      </c>
      <c r="C78" s="59">
        <v>4.6405000000000002E-2</v>
      </c>
      <c r="D78" s="60">
        <v>62563.199999999997</v>
      </c>
      <c r="E78" s="60">
        <v>2903.3</v>
      </c>
      <c r="F78" s="61">
        <v>10.23</v>
      </c>
      <c r="G78" s="3" t="s">
        <v>12</v>
      </c>
      <c r="H78" s="3">
        <v>71</v>
      </c>
      <c r="I78" s="59">
        <v>2.6280000000000001E-2</v>
      </c>
      <c r="J78" s="59">
        <v>2.5940000000000001E-2</v>
      </c>
      <c r="K78" s="60">
        <v>76427.7</v>
      </c>
      <c r="L78" s="60">
        <v>1982.5</v>
      </c>
      <c r="M78" s="61">
        <v>13.34</v>
      </c>
    </row>
    <row r="79" spans="1:13" x14ac:dyDescent="0.2">
      <c r="A79" s="3">
        <v>72</v>
      </c>
      <c r="B79" s="59">
        <v>5.2402999999999998E-2</v>
      </c>
      <c r="C79" s="59">
        <v>5.1064999999999999E-2</v>
      </c>
      <c r="D79" s="60">
        <v>59659.9</v>
      </c>
      <c r="E79" s="60">
        <v>3046.6</v>
      </c>
      <c r="F79" s="61">
        <v>9.6999999999999993</v>
      </c>
      <c r="G79" s="3" t="s">
        <v>12</v>
      </c>
      <c r="H79" s="3">
        <v>72</v>
      </c>
      <c r="I79" s="59">
        <v>2.8711E-2</v>
      </c>
      <c r="J79" s="59">
        <v>2.8305E-2</v>
      </c>
      <c r="K79" s="60">
        <v>74445.2</v>
      </c>
      <c r="L79" s="60">
        <v>2107.1999999999998</v>
      </c>
      <c r="M79" s="61">
        <v>12.68</v>
      </c>
    </row>
    <row r="80" spans="1:13" x14ac:dyDescent="0.2">
      <c r="A80" s="3">
        <v>73</v>
      </c>
      <c r="B80" s="59">
        <v>5.7472000000000002E-2</v>
      </c>
      <c r="C80" s="59">
        <v>5.5867E-2</v>
      </c>
      <c r="D80" s="60">
        <v>56613.3</v>
      </c>
      <c r="E80" s="60">
        <v>3162.8</v>
      </c>
      <c r="F80" s="61">
        <v>9.19</v>
      </c>
      <c r="G80" s="3" t="s">
        <v>12</v>
      </c>
      <c r="H80" s="3">
        <v>73</v>
      </c>
      <c r="I80" s="59">
        <v>3.1627000000000002E-2</v>
      </c>
      <c r="J80" s="59">
        <v>3.1134999999999999E-2</v>
      </c>
      <c r="K80" s="60">
        <v>72338.100000000006</v>
      </c>
      <c r="L80" s="60">
        <v>2252.1999999999998</v>
      </c>
      <c r="M80" s="61">
        <v>12.04</v>
      </c>
    </row>
    <row r="81" spans="1:13" x14ac:dyDescent="0.2">
      <c r="A81" s="3">
        <v>74</v>
      </c>
      <c r="B81" s="59">
        <v>6.2976000000000004E-2</v>
      </c>
      <c r="C81" s="59">
        <v>6.1053999999999997E-2</v>
      </c>
      <c r="D81" s="60">
        <v>53450.5</v>
      </c>
      <c r="E81" s="60">
        <v>3263.4</v>
      </c>
      <c r="F81" s="61">
        <v>8.7100000000000009</v>
      </c>
      <c r="G81" s="3" t="s">
        <v>12</v>
      </c>
      <c r="H81" s="3">
        <v>74</v>
      </c>
      <c r="I81" s="59">
        <v>3.5106999999999999E-2</v>
      </c>
      <c r="J81" s="59">
        <v>3.4500999999999997E-2</v>
      </c>
      <c r="K81" s="60">
        <v>70085.8</v>
      </c>
      <c r="L81" s="60">
        <v>2418</v>
      </c>
      <c r="M81" s="61">
        <v>11.41</v>
      </c>
    </row>
    <row r="82" spans="1:13" x14ac:dyDescent="0.2">
      <c r="A82" s="3">
        <v>75</v>
      </c>
      <c r="B82" s="59">
        <v>6.9028999999999993E-2</v>
      </c>
      <c r="C82" s="59">
        <v>6.6725999999999994E-2</v>
      </c>
      <c r="D82" s="60">
        <v>50187.199999999997</v>
      </c>
      <c r="E82" s="60">
        <v>3348.8</v>
      </c>
      <c r="F82" s="61">
        <v>8.24</v>
      </c>
      <c r="G82" s="3" t="s">
        <v>12</v>
      </c>
      <c r="H82" s="3">
        <v>75</v>
      </c>
      <c r="I82" s="59">
        <v>3.8693999999999999E-2</v>
      </c>
      <c r="J82" s="59">
        <v>3.7960000000000001E-2</v>
      </c>
      <c r="K82" s="60">
        <v>67667.8</v>
      </c>
      <c r="L82" s="60">
        <v>2568.6999999999998</v>
      </c>
      <c r="M82" s="61">
        <v>10.8</v>
      </c>
    </row>
    <row r="83" spans="1:13" x14ac:dyDescent="0.2">
      <c r="A83" s="3">
        <v>76</v>
      </c>
      <c r="B83" s="59">
        <v>7.596E-2</v>
      </c>
      <c r="C83" s="59">
        <v>7.3180999999999996E-2</v>
      </c>
      <c r="D83" s="60">
        <v>46838.400000000001</v>
      </c>
      <c r="E83" s="60">
        <v>3427.7</v>
      </c>
      <c r="F83" s="61">
        <v>7.8</v>
      </c>
      <c r="G83" s="3" t="s">
        <v>12</v>
      </c>
      <c r="H83" s="3">
        <v>76</v>
      </c>
      <c r="I83" s="59">
        <v>4.3140999999999999E-2</v>
      </c>
      <c r="J83" s="59">
        <v>4.2229999999999997E-2</v>
      </c>
      <c r="K83" s="60">
        <v>65099.1</v>
      </c>
      <c r="L83" s="60">
        <v>2749.1</v>
      </c>
      <c r="M83" s="61">
        <v>10.199999999999999</v>
      </c>
    </row>
    <row r="84" spans="1:13" x14ac:dyDescent="0.2">
      <c r="A84" s="3">
        <v>77</v>
      </c>
      <c r="B84" s="59">
        <v>8.2794999999999994E-2</v>
      </c>
      <c r="C84" s="59">
        <v>7.9504000000000005E-2</v>
      </c>
      <c r="D84" s="60">
        <v>43410.7</v>
      </c>
      <c r="E84" s="60">
        <v>3451.3</v>
      </c>
      <c r="F84" s="61">
        <v>7.37</v>
      </c>
      <c r="G84" s="3" t="s">
        <v>12</v>
      </c>
      <c r="H84" s="3">
        <v>77</v>
      </c>
      <c r="I84" s="59">
        <v>4.7111E-2</v>
      </c>
      <c r="J84" s="59">
        <v>4.6026999999999998E-2</v>
      </c>
      <c r="K84" s="60">
        <v>62350</v>
      </c>
      <c r="L84" s="60">
        <v>2869.8</v>
      </c>
      <c r="M84" s="61">
        <v>9.6300000000000008</v>
      </c>
    </row>
    <row r="85" spans="1:13" x14ac:dyDescent="0.2">
      <c r="A85" s="3">
        <v>78</v>
      </c>
      <c r="B85" s="59">
        <v>8.9820999999999998E-2</v>
      </c>
      <c r="C85" s="59">
        <v>8.5959999999999995E-2</v>
      </c>
      <c r="D85" s="60">
        <v>39959.4</v>
      </c>
      <c r="E85" s="60">
        <v>3434.9</v>
      </c>
      <c r="F85" s="61">
        <v>6.97</v>
      </c>
      <c r="G85" s="3" t="s">
        <v>12</v>
      </c>
      <c r="H85" s="3">
        <v>78</v>
      </c>
      <c r="I85" s="59">
        <v>5.2173999999999998E-2</v>
      </c>
      <c r="J85" s="59">
        <v>5.0847999999999997E-2</v>
      </c>
      <c r="K85" s="60">
        <v>59480.2</v>
      </c>
      <c r="L85" s="60">
        <v>3024.4</v>
      </c>
      <c r="M85" s="61">
        <v>9.07</v>
      </c>
    </row>
    <row r="86" spans="1:13" x14ac:dyDescent="0.2">
      <c r="A86" s="3">
        <v>79</v>
      </c>
      <c r="B86" s="59">
        <v>9.8751000000000005E-2</v>
      </c>
      <c r="C86" s="59">
        <v>9.4104999999999994E-2</v>
      </c>
      <c r="D86" s="60">
        <v>36524.5</v>
      </c>
      <c r="E86" s="60">
        <v>3437.1</v>
      </c>
      <c r="F86" s="61">
        <v>6.57</v>
      </c>
      <c r="G86" s="3" t="s">
        <v>12</v>
      </c>
      <c r="H86" s="3">
        <v>79</v>
      </c>
      <c r="I86" s="59">
        <v>5.8548000000000003E-2</v>
      </c>
      <c r="J86" s="59">
        <v>5.6883000000000003E-2</v>
      </c>
      <c r="K86" s="60">
        <v>56455.8</v>
      </c>
      <c r="L86" s="60">
        <v>3211.4</v>
      </c>
      <c r="M86" s="61">
        <v>8.5299999999999994</v>
      </c>
    </row>
    <row r="87" spans="1:13" x14ac:dyDescent="0.2">
      <c r="A87" s="3">
        <v>80</v>
      </c>
      <c r="B87" s="59">
        <v>0.108427</v>
      </c>
      <c r="C87" s="59">
        <v>0.102851</v>
      </c>
      <c r="D87" s="60">
        <v>33087.300000000003</v>
      </c>
      <c r="E87" s="60">
        <v>3403.1</v>
      </c>
      <c r="F87" s="61">
        <v>6.2</v>
      </c>
      <c r="G87" s="3" t="s">
        <v>12</v>
      </c>
      <c r="H87" s="3">
        <v>80</v>
      </c>
      <c r="I87" s="59">
        <v>6.5388000000000002E-2</v>
      </c>
      <c r="J87" s="59">
        <v>6.3317999999999999E-2</v>
      </c>
      <c r="K87" s="60">
        <v>53244.4</v>
      </c>
      <c r="L87" s="60">
        <v>3371.3</v>
      </c>
      <c r="M87" s="61">
        <v>8.02</v>
      </c>
    </row>
    <row r="88" spans="1:13" x14ac:dyDescent="0.2">
      <c r="A88" s="3">
        <v>81</v>
      </c>
      <c r="B88" s="59">
        <v>0.118046</v>
      </c>
      <c r="C88" s="59">
        <v>0.111467</v>
      </c>
      <c r="D88" s="60">
        <v>29684.3</v>
      </c>
      <c r="E88" s="60">
        <v>3308.8</v>
      </c>
      <c r="F88" s="61">
        <v>5.86</v>
      </c>
      <c r="G88" s="3" t="s">
        <v>12</v>
      </c>
      <c r="H88" s="3">
        <v>81</v>
      </c>
      <c r="I88" s="59">
        <v>7.2297E-2</v>
      </c>
      <c r="J88" s="59">
        <v>6.9775000000000004E-2</v>
      </c>
      <c r="K88" s="60">
        <v>49873.1</v>
      </c>
      <c r="L88" s="60">
        <v>3479.9</v>
      </c>
      <c r="M88" s="61">
        <v>7.52</v>
      </c>
    </row>
    <row r="89" spans="1:13" x14ac:dyDescent="0.2">
      <c r="A89" s="3">
        <v>82</v>
      </c>
      <c r="B89" s="59">
        <v>0.12703</v>
      </c>
      <c r="C89" s="59">
        <v>0.11944299999999999</v>
      </c>
      <c r="D89" s="60">
        <v>26375.5</v>
      </c>
      <c r="E89" s="60">
        <v>3150.4</v>
      </c>
      <c r="F89" s="61">
        <v>5.53</v>
      </c>
      <c r="G89" s="3" t="s">
        <v>12</v>
      </c>
      <c r="H89" s="3">
        <v>82</v>
      </c>
      <c r="I89" s="59">
        <v>8.1208000000000002E-2</v>
      </c>
      <c r="J89" s="59">
        <v>7.8038999999999997E-2</v>
      </c>
      <c r="K89" s="60">
        <v>46393.2</v>
      </c>
      <c r="L89" s="60">
        <v>3620.5</v>
      </c>
      <c r="M89" s="61">
        <v>7.05</v>
      </c>
    </row>
    <row r="90" spans="1:13" x14ac:dyDescent="0.2">
      <c r="A90" s="3">
        <v>83</v>
      </c>
      <c r="B90" s="59">
        <v>0.13984099999999999</v>
      </c>
      <c r="C90" s="59">
        <v>0.13070200000000001</v>
      </c>
      <c r="D90" s="60">
        <v>23225.1</v>
      </c>
      <c r="E90" s="60">
        <v>3035.6</v>
      </c>
      <c r="F90" s="61">
        <v>5.21</v>
      </c>
      <c r="G90" s="3" t="s">
        <v>12</v>
      </c>
      <c r="H90" s="3">
        <v>83</v>
      </c>
      <c r="I90" s="59">
        <v>9.0046000000000001E-2</v>
      </c>
      <c r="J90" s="59">
        <v>8.6166000000000006E-2</v>
      </c>
      <c r="K90" s="60">
        <v>42772.7</v>
      </c>
      <c r="L90" s="60">
        <v>3685.6</v>
      </c>
      <c r="M90" s="61">
        <v>6.61</v>
      </c>
    </row>
    <row r="91" spans="1:13" x14ac:dyDescent="0.2">
      <c r="A91" s="3">
        <v>84</v>
      </c>
      <c r="B91" s="59">
        <v>0.15074899999999999</v>
      </c>
      <c r="C91" s="59">
        <v>0.140183</v>
      </c>
      <c r="D91" s="60">
        <v>20189.5</v>
      </c>
      <c r="E91" s="60">
        <v>2830.2</v>
      </c>
      <c r="F91" s="61">
        <v>4.92</v>
      </c>
      <c r="G91" s="3" t="s">
        <v>12</v>
      </c>
      <c r="H91" s="3">
        <v>84</v>
      </c>
      <c r="I91" s="59">
        <v>9.9917000000000006E-2</v>
      </c>
      <c r="J91" s="59">
        <v>9.5161999999999997E-2</v>
      </c>
      <c r="K91" s="60">
        <v>39087.1</v>
      </c>
      <c r="L91" s="60">
        <v>3719.6</v>
      </c>
      <c r="M91" s="61">
        <v>6.18</v>
      </c>
    </row>
    <row r="92" spans="1:13" x14ac:dyDescent="0.2">
      <c r="A92" s="3">
        <v>85</v>
      </c>
      <c r="B92" s="59">
        <v>0.16525599999999999</v>
      </c>
      <c r="C92" s="59">
        <v>0.152643</v>
      </c>
      <c r="D92" s="60">
        <v>17359.3</v>
      </c>
      <c r="E92" s="60">
        <v>2649.8</v>
      </c>
      <c r="F92" s="61">
        <v>4.6399999999999997</v>
      </c>
      <c r="G92" s="3" t="s">
        <v>12</v>
      </c>
      <c r="H92" s="3">
        <v>85</v>
      </c>
      <c r="I92" s="59">
        <v>0.11042399999999999</v>
      </c>
      <c r="J92" s="59">
        <v>0.104646</v>
      </c>
      <c r="K92" s="60">
        <v>35367.5</v>
      </c>
      <c r="L92" s="60">
        <v>3701.1</v>
      </c>
      <c r="M92" s="61">
        <v>5.78</v>
      </c>
    </row>
    <row r="93" spans="1:13" x14ac:dyDescent="0.2">
      <c r="A93" s="3">
        <v>86</v>
      </c>
      <c r="B93" s="59">
        <v>0.17818899999999999</v>
      </c>
      <c r="C93" s="59">
        <v>0.16361200000000001</v>
      </c>
      <c r="D93" s="60">
        <v>14709.5</v>
      </c>
      <c r="E93" s="60">
        <v>2406.6999999999998</v>
      </c>
      <c r="F93" s="61">
        <v>4.3899999999999997</v>
      </c>
      <c r="G93" s="3" t="s">
        <v>12</v>
      </c>
      <c r="H93" s="3">
        <v>86</v>
      </c>
      <c r="I93" s="59">
        <v>0.123679</v>
      </c>
      <c r="J93" s="59">
        <v>0.116476</v>
      </c>
      <c r="K93" s="60">
        <v>31666.400000000001</v>
      </c>
      <c r="L93" s="60">
        <v>3688.4</v>
      </c>
      <c r="M93" s="61">
        <v>5.4</v>
      </c>
    </row>
    <row r="94" spans="1:13" x14ac:dyDescent="0.2">
      <c r="A94" s="3">
        <v>87</v>
      </c>
      <c r="B94" s="59">
        <v>0.193134</v>
      </c>
      <c r="C94" s="59">
        <v>0.176126</v>
      </c>
      <c r="D94" s="60">
        <v>12302.9</v>
      </c>
      <c r="E94" s="60">
        <v>2166.9</v>
      </c>
      <c r="F94" s="61">
        <v>4.1500000000000004</v>
      </c>
      <c r="G94" s="3" t="s">
        <v>12</v>
      </c>
      <c r="H94" s="3">
        <v>87</v>
      </c>
      <c r="I94" s="59">
        <v>0.136962</v>
      </c>
      <c r="J94" s="59">
        <v>0.12818399999999999</v>
      </c>
      <c r="K94" s="60">
        <v>27978.1</v>
      </c>
      <c r="L94" s="60">
        <v>3586.3</v>
      </c>
      <c r="M94" s="61">
        <v>5.04</v>
      </c>
    </row>
    <row r="95" spans="1:13" x14ac:dyDescent="0.2">
      <c r="A95" s="3">
        <v>88</v>
      </c>
      <c r="B95" s="59">
        <v>0.20693900000000001</v>
      </c>
      <c r="C95" s="59">
        <v>0.18753500000000001</v>
      </c>
      <c r="D95" s="60">
        <v>10136</v>
      </c>
      <c r="E95" s="60">
        <v>1900.9</v>
      </c>
      <c r="F95" s="61">
        <v>3.93</v>
      </c>
      <c r="G95" s="3" t="s">
        <v>12</v>
      </c>
      <c r="H95" s="3">
        <v>88</v>
      </c>
      <c r="I95" s="59">
        <v>0.15063799999999999</v>
      </c>
      <c r="J95" s="59">
        <v>0.14008699999999999</v>
      </c>
      <c r="K95" s="60">
        <v>24391.7</v>
      </c>
      <c r="L95" s="60">
        <v>3417</v>
      </c>
      <c r="M95" s="61">
        <v>4.71</v>
      </c>
    </row>
    <row r="96" spans="1:13" x14ac:dyDescent="0.2">
      <c r="A96" s="3">
        <v>89</v>
      </c>
      <c r="B96" s="59">
        <v>0.227184</v>
      </c>
      <c r="C96" s="59">
        <v>0.20401</v>
      </c>
      <c r="D96" s="60">
        <v>8235.1</v>
      </c>
      <c r="E96" s="60">
        <v>1680.1</v>
      </c>
      <c r="F96" s="61">
        <v>3.72</v>
      </c>
      <c r="G96" s="3" t="s">
        <v>12</v>
      </c>
      <c r="H96" s="3">
        <v>89</v>
      </c>
      <c r="I96" s="59">
        <v>0.16897100000000001</v>
      </c>
      <c r="J96" s="59">
        <v>0.155808</v>
      </c>
      <c r="K96" s="60">
        <v>20974.799999999999</v>
      </c>
      <c r="L96" s="60">
        <v>3268</v>
      </c>
      <c r="M96" s="61">
        <v>4.3899999999999997</v>
      </c>
    </row>
    <row r="97" spans="1:13" x14ac:dyDescent="0.2">
      <c r="A97" s="3">
        <v>90</v>
      </c>
      <c r="B97" s="59">
        <v>0.230183</v>
      </c>
      <c r="C97" s="59">
        <v>0.206425</v>
      </c>
      <c r="D97" s="60">
        <v>6555.1</v>
      </c>
      <c r="E97" s="60">
        <v>1353.1</v>
      </c>
      <c r="F97" s="61">
        <v>3.55</v>
      </c>
      <c r="G97" s="3" t="s">
        <v>12</v>
      </c>
      <c r="H97" s="3">
        <v>90</v>
      </c>
      <c r="I97" s="59">
        <v>0.182508</v>
      </c>
      <c r="J97" s="59">
        <v>0.16724600000000001</v>
      </c>
      <c r="K97" s="60">
        <v>17706.7</v>
      </c>
      <c r="L97" s="60">
        <v>2961.4</v>
      </c>
      <c r="M97" s="61">
        <v>4.1100000000000003</v>
      </c>
    </row>
    <row r="98" spans="1:13" x14ac:dyDescent="0.2">
      <c r="A98" s="3">
        <v>91</v>
      </c>
      <c r="B98" s="59">
        <v>0.24685499999999999</v>
      </c>
      <c r="C98" s="59">
        <v>0.21973400000000001</v>
      </c>
      <c r="D98" s="60">
        <v>5202</v>
      </c>
      <c r="E98" s="60">
        <v>1143</v>
      </c>
      <c r="F98" s="61">
        <v>3.34</v>
      </c>
      <c r="G98" s="3" t="s">
        <v>12</v>
      </c>
      <c r="H98" s="3">
        <v>91</v>
      </c>
      <c r="I98" s="59">
        <v>0.19961400000000001</v>
      </c>
      <c r="J98" s="59">
        <v>0.18149899999999999</v>
      </c>
      <c r="K98" s="60">
        <v>14745.4</v>
      </c>
      <c r="L98" s="60">
        <v>2676.3</v>
      </c>
      <c r="M98" s="61">
        <v>3.84</v>
      </c>
    </row>
    <row r="99" spans="1:13" x14ac:dyDescent="0.2">
      <c r="A99" s="3">
        <v>92</v>
      </c>
      <c r="B99" s="59">
        <v>0.26820100000000002</v>
      </c>
      <c r="C99" s="59">
        <v>0.236488</v>
      </c>
      <c r="D99" s="60">
        <v>4058.9</v>
      </c>
      <c r="E99" s="60">
        <v>959.9</v>
      </c>
      <c r="F99" s="61">
        <v>3.14</v>
      </c>
      <c r="G99" s="3" t="s">
        <v>12</v>
      </c>
      <c r="H99" s="3">
        <v>92</v>
      </c>
      <c r="I99" s="59">
        <v>0.22406699999999999</v>
      </c>
      <c r="J99" s="59">
        <v>0.20149300000000001</v>
      </c>
      <c r="K99" s="60">
        <v>12069.1</v>
      </c>
      <c r="L99" s="60">
        <v>2431.8000000000002</v>
      </c>
      <c r="M99" s="61">
        <v>3.58</v>
      </c>
    </row>
    <row r="100" spans="1:13" x14ac:dyDescent="0.2">
      <c r="A100" s="3">
        <v>93</v>
      </c>
      <c r="B100" s="59">
        <v>0.295153</v>
      </c>
      <c r="C100" s="59">
        <v>0.25719700000000001</v>
      </c>
      <c r="D100" s="60">
        <v>3099</v>
      </c>
      <c r="E100" s="60">
        <v>797.1</v>
      </c>
      <c r="F100" s="61">
        <v>2.95</v>
      </c>
      <c r="G100" s="3" t="s">
        <v>12</v>
      </c>
      <c r="H100" s="3">
        <v>93</v>
      </c>
      <c r="I100" s="59">
        <v>0.243784</v>
      </c>
      <c r="J100" s="59">
        <v>0.21729699999999999</v>
      </c>
      <c r="K100" s="60">
        <v>9637.2999999999993</v>
      </c>
      <c r="L100" s="60">
        <v>2094.1</v>
      </c>
      <c r="M100" s="61">
        <v>3.36</v>
      </c>
    </row>
    <row r="101" spans="1:13" x14ac:dyDescent="0.2">
      <c r="A101" s="3">
        <v>94</v>
      </c>
      <c r="B101" s="59">
        <v>0.31005300000000002</v>
      </c>
      <c r="C101" s="59">
        <v>0.26843800000000001</v>
      </c>
      <c r="D101" s="60">
        <v>2302</v>
      </c>
      <c r="E101" s="60">
        <v>617.9</v>
      </c>
      <c r="F101" s="61">
        <v>2.8</v>
      </c>
      <c r="G101" s="3" t="s">
        <v>12</v>
      </c>
      <c r="H101" s="3">
        <v>94</v>
      </c>
      <c r="I101" s="59">
        <v>0.26648500000000003</v>
      </c>
      <c r="J101" s="59">
        <v>0.235153</v>
      </c>
      <c r="K101" s="60">
        <v>7543.1</v>
      </c>
      <c r="L101" s="60">
        <v>1773.8</v>
      </c>
      <c r="M101" s="61">
        <v>3.15</v>
      </c>
    </row>
    <row r="102" spans="1:13" x14ac:dyDescent="0.2">
      <c r="A102" s="3">
        <v>95</v>
      </c>
      <c r="B102" s="59">
        <v>0.33200099999999999</v>
      </c>
      <c r="C102" s="59">
        <v>0.28473500000000002</v>
      </c>
      <c r="D102" s="60">
        <v>1684</v>
      </c>
      <c r="E102" s="60">
        <v>479.5</v>
      </c>
      <c r="F102" s="61">
        <v>2.65</v>
      </c>
      <c r="G102" s="3" t="s">
        <v>12</v>
      </c>
      <c r="H102" s="3">
        <v>95</v>
      </c>
      <c r="I102" s="59">
        <v>0.28327799999999997</v>
      </c>
      <c r="J102" s="59">
        <v>0.24813299999999999</v>
      </c>
      <c r="K102" s="60">
        <v>5769.3</v>
      </c>
      <c r="L102" s="60">
        <v>1431.6</v>
      </c>
      <c r="M102" s="61">
        <v>2.97</v>
      </c>
    </row>
    <row r="103" spans="1:13" x14ac:dyDescent="0.2">
      <c r="A103" s="3">
        <v>96</v>
      </c>
      <c r="B103" s="59">
        <v>0.36471399999999998</v>
      </c>
      <c r="C103" s="59">
        <v>0.30846299999999999</v>
      </c>
      <c r="D103" s="60">
        <v>1204.5</v>
      </c>
      <c r="E103" s="60">
        <v>371.6</v>
      </c>
      <c r="F103" s="61">
        <v>2.5</v>
      </c>
      <c r="G103" s="3" t="s">
        <v>12</v>
      </c>
      <c r="H103" s="3">
        <v>96</v>
      </c>
      <c r="I103" s="59">
        <v>0.312083</v>
      </c>
      <c r="J103" s="59">
        <v>0.26995799999999998</v>
      </c>
      <c r="K103" s="60">
        <v>4337.8</v>
      </c>
      <c r="L103" s="60">
        <v>1171</v>
      </c>
      <c r="M103" s="61">
        <v>2.78</v>
      </c>
    </row>
    <row r="104" spans="1:13" x14ac:dyDescent="0.2">
      <c r="A104" s="3">
        <v>97</v>
      </c>
      <c r="B104" s="59">
        <v>0.373695</v>
      </c>
      <c r="C104" s="59">
        <v>0.31486399999999998</v>
      </c>
      <c r="D104" s="60">
        <v>833</v>
      </c>
      <c r="E104" s="60">
        <v>262.3</v>
      </c>
      <c r="F104" s="61">
        <v>2.4</v>
      </c>
      <c r="G104" s="3" t="s">
        <v>12</v>
      </c>
      <c r="H104" s="3">
        <v>97</v>
      </c>
      <c r="I104" s="59">
        <v>0.33264899999999997</v>
      </c>
      <c r="J104" s="59">
        <v>0.28521099999999999</v>
      </c>
      <c r="K104" s="60">
        <v>3166.8</v>
      </c>
      <c r="L104" s="60">
        <v>903.2</v>
      </c>
      <c r="M104" s="61">
        <v>2.62</v>
      </c>
    </row>
    <row r="105" spans="1:13" x14ac:dyDescent="0.2">
      <c r="A105" s="3">
        <v>98</v>
      </c>
      <c r="B105" s="59">
        <v>0.41189399999999998</v>
      </c>
      <c r="C105" s="59">
        <v>0.341553</v>
      </c>
      <c r="D105" s="60">
        <v>570.70000000000005</v>
      </c>
      <c r="E105" s="60">
        <v>194.9</v>
      </c>
      <c r="F105" s="61">
        <v>2.27</v>
      </c>
      <c r="G105" s="3" t="s">
        <v>12</v>
      </c>
      <c r="H105" s="3">
        <v>98</v>
      </c>
      <c r="I105" s="59">
        <v>0.35128900000000002</v>
      </c>
      <c r="J105" s="59">
        <v>0.29880499999999999</v>
      </c>
      <c r="K105" s="60">
        <v>2263.6</v>
      </c>
      <c r="L105" s="60">
        <v>676.4</v>
      </c>
      <c r="M105" s="61">
        <v>2.4700000000000002</v>
      </c>
    </row>
    <row r="106" spans="1:13" x14ac:dyDescent="0.2">
      <c r="A106" s="3">
        <v>99</v>
      </c>
      <c r="B106" s="59">
        <v>0.40555099999999999</v>
      </c>
      <c r="C106" s="59">
        <v>0.33717900000000001</v>
      </c>
      <c r="D106" s="60">
        <v>375.8</v>
      </c>
      <c r="E106" s="60">
        <v>126.7</v>
      </c>
      <c r="F106" s="61">
        <v>2.19</v>
      </c>
      <c r="G106" s="3" t="s">
        <v>12</v>
      </c>
      <c r="H106" s="3">
        <v>99</v>
      </c>
      <c r="I106" s="59">
        <v>0.37750899999999998</v>
      </c>
      <c r="J106" s="59">
        <v>0.31756699999999999</v>
      </c>
      <c r="K106" s="60">
        <v>1587.2</v>
      </c>
      <c r="L106" s="60">
        <v>504</v>
      </c>
      <c r="M106" s="61">
        <v>2.31</v>
      </c>
    </row>
    <row r="107" spans="1:13" x14ac:dyDescent="0.2">
      <c r="A107" s="3">
        <v>100</v>
      </c>
      <c r="B107" s="3">
        <v>0.46199699999999999</v>
      </c>
      <c r="C107" s="3">
        <v>0.375303</v>
      </c>
      <c r="D107" s="3">
        <v>249.1</v>
      </c>
      <c r="E107" s="3">
        <v>93.5</v>
      </c>
      <c r="F107" s="3">
        <v>2.0499999999999998</v>
      </c>
      <c r="G107" s="3" t="s">
        <v>12</v>
      </c>
      <c r="H107" s="3">
        <v>100</v>
      </c>
      <c r="I107" s="3">
        <v>0.427506</v>
      </c>
      <c r="J107" s="3">
        <v>0.35221799999999998</v>
      </c>
      <c r="K107" s="3">
        <v>1083.2</v>
      </c>
      <c r="L107" s="3">
        <v>381.5</v>
      </c>
      <c r="M107" s="3">
        <v>2.15</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17</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1.0547000000000001E-2</v>
      </c>
      <c r="C7" s="59">
        <v>1.0491E-2</v>
      </c>
      <c r="D7" s="60">
        <v>100000</v>
      </c>
      <c r="E7" s="60">
        <v>1049.0999999999999</v>
      </c>
      <c r="F7" s="61">
        <v>72.150000000000006</v>
      </c>
      <c r="G7" s="3" t="s">
        <v>12</v>
      </c>
      <c r="H7" s="3">
        <v>0</v>
      </c>
      <c r="I7" s="59">
        <v>7.9190000000000007E-3</v>
      </c>
      <c r="J7" s="59">
        <v>7.8879999999999992E-3</v>
      </c>
      <c r="K7" s="60">
        <v>100000</v>
      </c>
      <c r="L7" s="60">
        <v>788.8</v>
      </c>
      <c r="M7" s="61">
        <v>77.92</v>
      </c>
    </row>
    <row r="8" spans="1:13" x14ac:dyDescent="0.2">
      <c r="A8" s="3">
        <v>1</v>
      </c>
      <c r="B8" s="59">
        <v>6.9700000000000003E-4</v>
      </c>
      <c r="C8" s="59">
        <v>6.9700000000000003E-4</v>
      </c>
      <c r="D8" s="60">
        <v>98950.9</v>
      </c>
      <c r="E8" s="60">
        <v>69</v>
      </c>
      <c r="F8" s="61">
        <v>71.92</v>
      </c>
      <c r="G8" s="3" t="s">
        <v>12</v>
      </c>
      <c r="H8" s="3">
        <v>1</v>
      </c>
      <c r="I8" s="59">
        <v>6.3000000000000003E-4</v>
      </c>
      <c r="J8" s="59">
        <v>6.3000000000000003E-4</v>
      </c>
      <c r="K8" s="60">
        <v>99211.199999999997</v>
      </c>
      <c r="L8" s="60">
        <v>62.5</v>
      </c>
      <c r="M8" s="61">
        <v>77.53</v>
      </c>
    </row>
    <row r="9" spans="1:13" x14ac:dyDescent="0.2">
      <c r="A9" s="3">
        <v>2</v>
      </c>
      <c r="B9" s="59">
        <v>4.4099999999999999E-4</v>
      </c>
      <c r="C9" s="59">
        <v>4.4099999999999999E-4</v>
      </c>
      <c r="D9" s="60">
        <v>98881.9</v>
      </c>
      <c r="E9" s="60">
        <v>43.6</v>
      </c>
      <c r="F9" s="61">
        <v>70.959999999999994</v>
      </c>
      <c r="G9" s="3" t="s">
        <v>12</v>
      </c>
      <c r="H9" s="3">
        <v>2</v>
      </c>
      <c r="I9" s="59">
        <v>3.8699999999999997E-4</v>
      </c>
      <c r="J9" s="59">
        <v>3.8699999999999997E-4</v>
      </c>
      <c r="K9" s="60">
        <v>99148.6</v>
      </c>
      <c r="L9" s="60">
        <v>38.4</v>
      </c>
      <c r="M9" s="61">
        <v>76.58</v>
      </c>
    </row>
    <row r="10" spans="1:13" x14ac:dyDescent="0.2">
      <c r="A10" s="3">
        <v>3</v>
      </c>
      <c r="B10" s="59">
        <v>3.5E-4</v>
      </c>
      <c r="C10" s="59">
        <v>3.5E-4</v>
      </c>
      <c r="D10" s="60">
        <v>98838.3</v>
      </c>
      <c r="E10" s="60">
        <v>34.6</v>
      </c>
      <c r="F10" s="61">
        <v>70</v>
      </c>
      <c r="G10" s="3" t="s">
        <v>12</v>
      </c>
      <c r="H10" s="3">
        <v>3</v>
      </c>
      <c r="I10" s="59">
        <v>2.9599999999999998E-4</v>
      </c>
      <c r="J10" s="59">
        <v>2.9599999999999998E-4</v>
      </c>
      <c r="K10" s="60">
        <v>99110.2</v>
      </c>
      <c r="L10" s="60">
        <v>29.3</v>
      </c>
      <c r="M10" s="61">
        <v>75.61</v>
      </c>
    </row>
    <row r="11" spans="1:13" x14ac:dyDescent="0.2">
      <c r="A11" s="3">
        <v>4</v>
      </c>
      <c r="B11" s="59">
        <v>2.7599999999999999E-4</v>
      </c>
      <c r="C11" s="59">
        <v>2.7599999999999999E-4</v>
      </c>
      <c r="D11" s="60">
        <v>98803.6</v>
      </c>
      <c r="E11" s="60">
        <v>27.2</v>
      </c>
      <c r="F11" s="61">
        <v>69.02</v>
      </c>
      <c r="G11" s="3" t="s">
        <v>12</v>
      </c>
      <c r="H11" s="3">
        <v>4</v>
      </c>
      <c r="I11" s="59">
        <v>2.32E-4</v>
      </c>
      <c r="J11" s="59">
        <v>2.32E-4</v>
      </c>
      <c r="K11" s="60">
        <v>99080.9</v>
      </c>
      <c r="L11" s="60">
        <v>23</v>
      </c>
      <c r="M11" s="61">
        <v>74.63</v>
      </c>
    </row>
    <row r="12" spans="1:13" x14ac:dyDescent="0.2">
      <c r="A12" s="3">
        <v>5</v>
      </c>
      <c r="B12" s="59">
        <v>2.4800000000000001E-4</v>
      </c>
      <c r="C12" s="59">
        <v>2.4800000000000001E-4</v>
      </c>
      <c r="D12" s="60">
        <v>98776.4</v>
      </c>
      <c r="E12" s="60">
        <v>24.5</v>
      </c>
      <c r="F12" s="61">
        <v>68.040000000000006</v>
      </c>
      <c r="G12" s="3" t="s">
        <v>12</v>
      </c>
      <c r="H12" s="3">
        <v>5</v>
      </c>
      <c r="I12" s="59">
        <v>1.7699999999999999E-4</v>
      </c>
      <c r="J12" s="59">
        <v>1.7699999999999999E-4</v>
      </c>
      <c r="K12" s="60">
        <v>99058</v>
      </c>
      <c r="L12" s="60">
        <v>17.5</v>
      </c>
      <c r="M12" s="61">
        <v>73.650000000000006</v>
      </c>
    </row>
    <row r="13" spans="1:13" x14ac:dyDescent="0.2">
      <c r="A13" s="3">
        <v>6</v>
      </c>
      <c r="B13" s="59">
        <v>2.22E-4</v>
      </c>
      <c r="C13" s="59">
        <v>2.22E-4</v>
      </c>
      <c r="D13" s="60">
        <v>98751.9</v>
      </c>
      <c r="E13" s="60">
        <v>22</v>
      </c>
      <c r="F13" s="61">
        <v>67.06</v>
      </c>
      <c r="G13" s="3" t="s">
        <v>12</v>
      </c>
      <c r="H13" s="3">
        <v>6</v>
      </c>
      <c r="I13" s="59">
        <v>1.7000000000000001E-4</v>
      </c>
      <c r="J13" s="59">
        <v>1.7000000000000001E-4</v>
      </c>
      <c r="K13" s="60">
        <v>99040.4</v>
      </c>
      <c r="L13" s="60">
        <v>16.8</v>
      </c>
      <c r="M13" s="61">
        <v>72.67</v>
      </c>
    </row>
    <row r="14" spans="1:13" x14ac:dyDescent="0.2">
      <c r="A14" s="3">
        <v>7</v>
      </c>
      <c r="B14" s="59">
        <v>2.2000000000000001E-4</v>
      </c>
      <c r="C14" s="59">
        <v>2.2000000000000001E-4</v>
      </c>
      <c r="D14" s="60">
        <v>98729.9</v>
      </c>
      <c r="E14" s="60">
        <v>21.8</v>
      </c>
      <c r="F14" s="61">
        <v>66.069999999999993</v>
      </c>
      <c r="G14" s="3" t="s">
        <v>12</v>
      </c>
      <c r="H14" s="3">
        <v>7</v>
      </c>
      <c r="I14" s="59">
        <v>1.5100000000000001E-4</v>
      </c>
      <c r="J14" s="59">
        <v>1.5100000000000001E-4</v>
      </c>
      <c r="K14" s="60">
        <v>99023.6</v>
      </c>
      <c r="L14" s="60">
        <v>15</v>
      </c>
      <c r="M14" s="61">
        <v>71.680000000000007</v>
      </c>
    </row>
    <row r="15" spans="1:13" x14ac:dyDescent="0.2">
      <c r="A15" s="3">
        <v>8</v>
      </c>
      <c r="B15" s="59">
        <v>2.2100000000000001E-4</v>
      </c>
      <c r="C15" s="59">
        <v>2.2100000000000001E-4</v>
      </c>
      <c r="D15" s="60">
        <v>98708.2</v>
      </c>
      <c r="E15" s="60">
        <v>21.8</v>
      </c>
      <c r="F15" s="61">
        <v>65.09</v>
      </c>
      <c r="G15" s="3" t="s">
        <v>12</v>
      </c>
      <c r="H15" s="3">
        <v>8</v>
      </c>
      <c r="I15" s="59">
        <v>1.3899999999999999E-4</v>
      </c>
      <c r="J15" s="59">
        <v>1.3899999999999999E-4</v>
      </c>
      <c r="K15" s="60">
        <v>99008.6</v>
      </c>
      <c r="L15" s="60">
        <v>13.8</v>
      </c>
      <c r="M15" s="61">
        <v>70.69</v>
      </c>
    </row>
    <row r="16" spans="1:13" x14ac:dyDescent="0.2">
      <c r="A16" s="3">
        <v>9</v>
      </c>
      <c r="B16" s="59">
        <v>1.84E-4</v>
      </c>
      <c r="C16" s="59">
        <v>1.84E-4</v>
      </c>
      <c r="D16" s="60">
        <v>98686.399999999994</v>
      </c>
      <c r="E16" s="60">
        <v>18.2</v>
      </c>
      <c r="F16" s="61">
        <v>64.099999999999994</v>
      </c>
      <c r="G16" s="3" t="s">
        <v>12</v>
      </c>
      <c r="H16" s="3">
        <v>9</v>
      </c>
      <c r="I16" s="59">
        <v>1.3799999999999999E-4</v>
      </c>
      <c r="J16" s="59">
        <v>1.3799999999999999E-4</v>
      </c>
      <c r="K16" s="60">
        <v>98994.8</v>
      </c>
      <c r="L16" s="60">
        <v>13.6</v>
      </c>
      <c r="M16" s="61">
        <v>69.7</v>
      </c>
    </row>
    <row r="17" spans="1:13" x14ac:dyDescent="0.2">
      <c r="A17" s="3">
        <v>10</v>
      </c>
      <c r="B17" s="59">
        <v>1.9100000000000001E-4</v>
      </c>
      <c r="C17" s="59">
        <v>1.9100000000000001E-4</v>
      </c>
      <c r="D17" s="60">
        <v>98668.2</v>
      </c>
      <c r="E17" s="60">
        <v>18.899999999999999</v>
      </c>
      <c r="F17" s="61">
        <v>63.11</v>
      </c>
      <c r="G17" s="3" t="s">
        <v>12</v>
      </c>
      <c r="H17" s="3">
        <v>10</v>
      </c>
      <c r="I17" s="59">
        <v>1.35E-4</v>
      </c>
      <c r="J17" s="59">
        <v>1.35E-4</v>
      </c>
      <c r="K17" s="60">
        <v>98981.2</v>
      </c>
      <c r="L17" s="60">
        <v>13.3</v>
      </c>
      <c r="M17" s="61">
        <v>68.709999999999994</v>
      </c>
    </row>
    <row r="18" spans="1:13" x14ac:dyDescent="0.2">
      <c r="A18" s="3">
        <v>11</v>
      </c>
      <c r="B18" s="59">
        <v>2.1499999999999999E-4</v>
      </c>
      <c r="C18" s="59">
        <v>2.1499999999999999E-4</v>
      </c>
      <c r="D18" s="60">
        <v>98649.3</v>
      </c>
      <c r="E18" s="60">
        <v>21.2</v>
      </c>
      <c r="F18" s="61">
        <v>62.12</v>
      </c>
      <c r="G18" s="3" t="s">
        <v>12</v>
      </c>
      <c r="H18" s="3">
        <v>11</v>
      </c>
      <c r="I18" s="59">
        <v>1.4300000000000001E-4</v>
      </c>
      <c r="J18" s="59">
        <v>1.4300000000000001E-4</v>
      </c>
      <c r="K18" s="60">
        <v>98967.8</v>
      </c>
      <c r="L18" s="60">
        <v>14.1</v>
      </c>
      <c r="M18" s="61">
        <v>67.72</v>
      </c>
    </row>
    <row r="19" spans="1:13" x14ac:dyDescent="0.2">
      <c r="A19" s="3">
        <v>12</v>
      </c>
      <c r="B19" s="59">
        <v>2.1699999999999999E-4</v>
      </c>
      <c r="C19" s="59">
        <v>2.1699999999999999E-4</v>
      </c>
      <c r="D19" s="60">
        <v>98628.1</v>
      </c>
      <c r="E19" s="60">
        <v>21.4</v>
      </c>
      <c r="F19" s="61">
        <v>61.14</v>
      </c>
      <c r="G19" s="3" t="s">
        <v>12</v>
      </c>
      <c r="H19" s="3">
        <v>12</v>
      </c>
      <c r="I19" s="59">
        <v>1.6200000000000001E-4</v>
      </c>
      <c r="J19" s="59">
        <v>1.6200000000000001E-4</v>
      </c>
      <c r="K19" s="60">
        <v>98953.7</v>
      </c>
      <c r="L19" s="60">
        <v>16</v>
      </c>
      <c r="M19" s="61">
        <v>66.73</v>
      </c>
    </row>
    <row r="20" spans="1:13" x14ac:dyDescent="0.2">
      <c r="A20" s="3">
        <v>13</v>
      </c>
      <c r="B20" s="59">
        <v>3.0499999999999999E-4</v>
      </c>
      <c r="C20" s="59">
        <v>3.0499999999999999E-4</v>
      </c>
      <c r="D20" s="60">
        <v>98606.7</v>
      </c>
      <c r="E20" s="60">
        <v>30.1</v>
      </c>
      <c r="F20" s="61">
        <v>60.15</v>
      </c>
      <c r="G20" s="3" t="s">
        <v>12</v>
      </c>
      <c r="H20" s="3">
        <v>13</v>
      </c>
      <c r="I20" s="59">
        <v>1.7799999999999999E-4</v>
      </c>
      <c r="J20" s="59">
        <v>1.7799999999999999E-4</v>
      </c>
      <c r="K20" s="60">
        <v>98937.7</v>
      </c>
      <c r="L20" s="60">
        <v>17.600000000000001</v>
      </c>
      <c r="M20" s="61">
        <v>65.739999999999995</v>
      </c>
    </row>
    <row r="21" spans="1:13" x14ac:dyDescent="0.2">
      <c r="A21" s="3">
        <v>14</v>
      </c>
      <c r="B21" s="59">
        <v>3.2200000000000002E-4</v>
      </c>
      <c r="C21" s="59">
        <v>3.2200000000000002E-4</v>
      </c>
      <c r="D21" s="60">
        <v>98576.6</v>
      </c>
      <c r="E21" s="60">
        <v>31.8</v>
      </c>
      <c r="F21" s="61">
        <v>59.17</v>
      </c>
      <c r="G21" s="3" t="s">
        <v>12</v>
      </c>
      <c r="H21" s="3">
        <v>14</v>
      </c>
      <c r="I21" s="59">
        <v>1.9699999999999999E-4</v>
      </c>
      <c r="J21" s="59">
        <v>1.9699999999999999E-4</v>
      </c>
      <c r="K21" s="60">
        <v>98920.1</v>
      </c>
      <c r="L21" s="60">
        <v>19.5</v>
      </c>
      <c r="M21" s="61">
        <v>64.75</v>
      </c>
    </row>
    <row r="22" spans="1:13" x14ac:dyDescent="0.2">
      <c r="A22" s="3">
        <v>15</v>
      </c>
      <c r="B22" s="59">
        <v>4.0299999999999998E-4</v>
      </c>
      <c r="C22" s="59">
        <v>4.0299999999999998E-4</v>
      </c>
      <c r="D22" s="60">
        <v>98544.8</v>
      </c>
      <c r="E22" s="60">
        <v>39.700000000000003</v>
      </c>
      <c r="F22" s="61">
        <v>58.19</v>
      </c>
      <c r="G22" s="3" t="s">
        <v>12</v>
      </c>
      <c r="H22" s="3">
        <v>15</v>
      </c>
      <c r="I22" s="59">
        <v>2.3499999999999999E-4</v>
      </c>
      <c r="J22" s="59">
        <v>2.3499999999999999E-4</v>
      </c>
      <c r="K22" s="60">
        <v>98900.6</v>
      </c>
      <c r="L22" s="60">
        <v>23.2</v>
      </c>
      <c r="M22" s="61">
        <v>63.76</v>
      </c>
    </row>
    <row r="23" spans="1:13" x14ac:dyDescent="0.2">
      <c r="A23" s="3">
        <v>16</v>
      </c>
      <c r="B23" s="59">
        <v>5.2400000000000005E-4</v>
      </c>
      <c r="C23" s="59">
        <v>5.2300000000000003E-4</v>
      </c>
      <c r="D23" s="60">
        <v>98505.2</v>
      </c>
      <c r="E23" s="60">
        <v>51.6</v>
      </c>
      <c r="F23" s="61">
        <v>57.21</v>
      </c>
      <c r="G23" s="3" t="s">
        <v>12</v>
      </c>
      <c r="H23" s="3">
        <v>16</v>
      </c>
      <c r="I23" s="59">
        <v>2.5300000000000002E-4</v>
      </c>
      <c r="J23" s="59">
        <v>2.5300000000000002E-4</v>
      </c>
      <c r="K23" s="60">
        <v>98877.4</v>
      </c>
      <c r="L23" s="60">
        <v>25.1</v>
      </c>
      <c r="M23" s="61">
        <v>62.78</v>
      </c>
    </row>
    <row r="24" spans="1:13" x14ac:dyDescent="0.2">
      <c r="A24" s="3">
        <v>17</v>
      </c>
      <c r="B24" s="59">
        <v>8.1999999999999998E-4</v>
      </c>
      <c r="C24" s="59">
        <v>8.1999999999999998E-4</v>
      </c>
      <c r="D24" s="60">
        <v>98453.6</v>
      </c>
      <c r="E24" s="60">
        <v>80.7</v>
      </c>
      <c r="F24" s="61">
        <v>56.24</v>
      </c>
      <c r="G24" s="3" t="s">
        <v>12</v>
      </c>
      <c r="H24" s="3">
        <v>17</v>
      </c>
      <c r="I24" s="59">
        <v>2.99E-4</v>
      </c>
      <c r="J24" s="59">
        <v>2.99E-4</v>
      </c>
      <c r="K24" s="60">
        <v>98852.4</v>
      </c>
      <c r="L24" s="60">
        <v>29.6</v>
      </c>
      <c r="M24" s="61">
        <v>61.79</v>
      </c>
    </row>
    <row r="25" spans="1:13" x14ac:dyDescent="0.2">
      <c r="A25" s="3">
        <v>18</v>
      </c>
      <c r="B25" s="59">
        <v>9.2800000000000001E-4</v>
      </c>
      <c r="C25" s="59">
        <v>9.2699999999999998E-4</v>
      </c>
      <c r="D25" s="60">
        <v>98372.9</v>
      </c>
      <c r="E25" s="60">
        <v>91.2</v>
      </c>
      <c r="F25" s="61">
        <v>55.29</v>
      </c>
      <c r="G25" s="3" t="s">
        <v>12</v>
      </c>
      <c r="H25" s="3">
        <v>18</v>
      </c>
      <c r="I25" s="59">
        <v>3.4699999999999998E-4</v>
      </c>
      <c r="J25" s="59">
        <v>3.4699999999999998E-4</v>
      </c>
      <c r="K25" s="60">
        <v>98822.8</v>
      </c>
      <c r="L25" s="60">
        <v>34.299999999999997</v>
      </c>
      <c r="M25" s="61">
        <v>60.81</v>
      </c>
    </row>
    <row r="26" spans="1:13" x14ac:dyDescent="0.2">
      <c r="A26" s="3">
        <v>19</v>
      </c>
      <c r="B26" s="59">
        <v>9.1799999999999998E-4</v>
      </c>
      <c r="C26" s="59">
        <v>9.1699999999999995E-4</v>
      </c>
      <c r="D26" s="60">
        <v>98281.7</v>
      </c>
      <c r="E26" s="60">
        <v>90.2</v>
      </c>
      <c r="F26" s="61">
        <v>54.34</v>
      </c>
      <c r="G26" s="3" t="s">
        <v>12</v>
      </c>
      <c r="H26" s="3">
        <v>19</v>
      </c>
      <c r="I26" s="59">
        <v>3.1700000000000001E-4</v>
      </c>
      <c r="J26" s="59">
        <v>3.1700000000000001E-4</v>
      </c>
      <c r="K26" s="60">
        <v>98788.5</v>
      </c>
      <c r="L26" s="60">
        <v>31.3</v>
      </c>
      <c r="M26" s="61">
        <v>59.83</v>
      </c>
    </row>
    <row r="27" spans="1:13" x14ac:dyDescent="0.2">
      <c r="A27" s="3">
        <v>20</v>
      </c>
      <c r="B27" s="59">
        <v>9.4200000000000002E-4</v>
      </c>
      <c r="C27" s="59">
        <v>9.41E-4</v>
      </c>
      <c r="D27" s="60">
        <v>98191.5</v>
      </c>
      <c r="E27" s="60">
        <v>92.4</v>
      </c>
      <c r="F27" s="61">
        <v>53.39</v>
      </c>
      <c r="G27" s="3" t="s">
        <v>12</v>
      </c>
      <c r="H27" s="3">
        <v>20</v>
      </c>
      <c r="I27" s="59">
        <v>3.3300000000000002E-4</v>
      </c>
      <c r="J27" s="59">
        <v>3.3300000000000002E-4</v>
      </c>
      <c r="K27" s="60">
        <v>98757.2</v>
      </c>
      <c r="L27" s="60">
        <v>32.9</v>
      </c>
      <c r="M27" s="61">
        <v>58.85</v>
      </c>
    </row>
    <row r="28" spans="1:13" x14ac:dyDescent="0.2">
      <c r="A28" s="3">
        <v>21</v>
      </c>
      <c r="B28" s="59">
        <v>9.1699999999999995E-4</v>
      </c>
      <c r="C28" s="59">
        <v>9.1699999999999995E-4</v>
      </c>
      <c r="D28" s="60">
        <v>98099.1</v>
      </c>
      <c r="E28" s="60">
        <v>90</v>
      </c>
      <c r="F28" s="61">
        <v>52.44</v>
      </c>
      <c r="G28" s="3" t="s">
        <v>12</v>
      </c>
      <c r="H28" s="3">
        <v>21</v>
      </c>
      <c r="I28" s="59">
        <v>3.0200000000000002E-4</v>
      </c>
      <c r="J28" s="59">
        <v>3.01E-4</v>
      </c>
      <c r="K28" s="60">
        <v>98724.4</v>
      </c>
      <c r="L28" s="60">
        <v>29.8</v>
      </c>
      <c r="M28" s="61">
        <v>57.87</v>
      </c>
    </row>
    <row r="29" spans="1:13" x14ac:dyDescent="0.2">
      <c r="A29" s="3">
        <v>22</v>
      </c>
      <c r="B29" s="59">
        <v>8.9800000000000004E-4</v>
      </c>
      <c r="C29" s="59">
        <v>8.9700000000000001E-4</v>
      </c>
      <c r="D29" s="60">
        <v>98009.1</v>
      </c>
      <c r="E29" s="60">
        <v>87.9</v>
      </c>
      <c r="F29" s="61">
        <v>51.48</v>
      </c>
      <c r="G29" s="3" t="s">
        <v>12</v>
      </c>
      <c r="H29" s="3">
        <v>22</v>
      </c>
      <c r="I29" s="59">
        <v>3.1300000000000002E-4</v>
      </c>
      <c r="J29" s="59">
        <v>3.1300000000000002E-4</v>
      </c>
      <c r="K29" s="60">
        <v>98694.6</v>
      </c>
      <c r="L29" s="60">
        <v>30.8</v>
      </c>
      <c r="M29" s="61">
        <v>56.89</v>
      </c>
    </row>
    <row r="30" spans="1:13" x14ac:dyDescent="0.2">
      <c r="A30" s="3">
        <v>23</v>
      </c>
      <c r="B30" s="59">
        <v>8.6799999999999996E-4</v>
      </c>
      <c r="C30" s="59">
        <v>8.6700000000000004E-4</v>
      </c>
      <c r="D30" s="60">
        <v>97921.2</v>
      </c>
      <c r="E30" s="60">
        <v>84.9</v>
      </c>
      <c r="F30" s="61">
        <v>50.53</v>
      </c>
      <c r="G30" s="3" t="s">
        <v>12</v>
      </c>
      <c r="H30" s="3">
        <v>23</v>
      </c>
      <c r="I30" s="59">
        <v>3.3E-4</v>
      </c>
      <c r="J30" s="59">
        <v>3.3E-4</v>
      </c>
      <c r="K30" s="60">
        <v>98663.8</v>
      </c>
      <c r="L30" s="60">
        <v>32.6</v>
      </c>
      <c r="M30" s="61">
        <v>55.9</v>
      </c>
    </row>
    <row r="31" spans="1:13" x14ac:dyDescent="0.2">
      <c r="A31" s="3">
        <v>24</v>
      </c>
      <c r="B31" s="59">
        <v>8.1999999999999998E-4</v>
      </c>
      <c r="C31" s="59">
        <v>8.1899999999999996E-4</v>
      </c>
      <c r="D31" s="60">
        <v>97836.3</v>
      </c>
      <c r="E31" s="60">
        <v>80.099999999999994</v>
      </c>
      <c r="F31" s="61">
        <v>49.57</v>
      </c>
      <c r="G31" s="3" t="s">
        <v>12</v>
      </c>
      <c r="H31" s="3">
        <v>24</v>
      </c>
      <c r="I31" s="59">
        <v>3.21E-4</v>
      </c>
      <c r="J31" s="59">
        <v>3.21E-4</v>
      </c>
      <c r="K31" s="60">
        <v>98631.2</v>
      </c>
      <c r="L31" s="60">
        <v>31.7</v>
      </c>
      <c r="M31" s="61">
        <v>54.92</v>
      </c>
    </row>
    <row r="32" spans="1:13" x14ac:dyDescent="0.2">
      <c r="A32" s="3">
        <v>25</v>
      </c>
      <c r="B32" s="59">
        <v>7.9699999999999997E-4</v>
      </c>
      <c r="C32" s="59">
        <v>7.9699999999999997E-4</v>
      </c>
      <c r="D32" s="60">
        <v>97756.2</v>
      </c>
      <c r="E32" s="60">
        <v>77.900000000000006</v>
      </c>
      <c r="F32" s="61">
        <v>48.61</v>
      </c>
      <c r="G32" s="3" t="s">
        <v>12</v>
      </c>
      <c r="H32" s="3">
        <v>25</v>
      </c>
      <c r="I32" s="59">
        <v>3.3399999999999999E-4</v>
      </c>
      <c r="J32" s="59">
        <v>3.3399999999999999E-4</v>
      </c>
      <c r="K32" s="60">
        <v>98599.5</v>
      </c>
      <c r="L32" s="60">
        <v>32.9</v>
      </c>
      <c r="M32" s="61">
        <v>53.94</v>
      </c>
    </row>
    <row r="33" spans="1:13" x14ac:dyDescent="0.2">
      <c r="A33" s="3">
        <v>26</v>
      </c>
      <c r="B33" s="59">
        <v>8.3299999999999997E-4</v>
      </c>
      <c r="C33" s="59">
        <v>8.3299999999999997E-4</v>
      </c>
      <c r="D33" s="60">
        <v>97678.3</v>
      </c>
      <c r="E33" s="60">
        <v>81.400000000000006</v>
      </c>
      <c r="F33" s="61">
        <v>47.65</v>
      </c>
      <c r="G33" s="3" t="s">
        <v>12</v>
      </c>
      <c r="H33" s="3">
        <v>26</v>
      </c>
      <c r="I33" s="59">
        <v>3.57E-4</v>
      </c>
      <c r="J33" s="59">
        <v>3.57E-4</v>
      </c>
      <c r="K33" s="60">
        <v>98566.6</v>
      </c>
      <c r="L33" s="60">
        <v>35.200000000000003</v>
      </c>
      <c r="M33" s="61">
        <v>52.96</v>
      </c>
    </row>
    <row r="34" spans="1:13" x14ac:dyDescent="0.2">
      <c r="A34" s="3">
        <v>27</v>
      </c>
      <c r="B34" s="59">
        <v>8.25E-4</v>
      </c>
      <c r="C34" s="59">
        <v>8.25E-4</v>
      </c>
      <c r="D34" s="60">
        <v>97596.9</v>
      </c>
      <c r="E34" s="60">
        <v>80.5</v>
      </c>
      <c r="F34" s="61">
        <v>46.69</v>
      </c>
      <c r="G34" s="3" t="s">
        <v>12</v>
      </c>
      <c r="H34" s="3">
        <v>27</v>
      </c>
      <c r="I34" s="59">
        <v>3.6600000000000001E-4</v>
      </c>
      <c r="J34" s="59">
        <v>3.6600000000000001E-4</v>
      </c>
      <c r="K34" s="60">
        <v>98531.4</v>
      </c>
      <c r="L34" s="60">
        <v>36.1</v>
      </c>
      <c r="M34" s="61">
        <v>51.98</v>
      </c>
    </row>
    <row r="35" spans="1:13" x14ac:dyDescent="0.2">
      <c r="A35" s="3">
        <v>28</v>
      </c>
      <c r="B35" s="59">
        <v>8.8599999999999996E-4</v>
      </c>
      <c r="C35" s="59">
        <v>8.8599999999999996E-4</v>
      </c>
      <c r="D35" s="60">
        <v>97516.4</v>
      </c>
      <c r="E35" s="60">
        <v>86.4</v>
      </c>
      <c r="F35" s="61">
        <v>45.73</v>
      </c>
      <c r="G35" s="3" t="s">
        <v>12</v>
      </c>
      <c r="H35" s="3">
        <v>28</v>
      </c>
      <c r="I35" s="59">
        <v>3.86E-4</v>
      </c>
      <c r="J35" s="59">
        <v>3.86E-4</v>
      </c>
      <c r="K35" s="60">
        <v>98495.3</v>
      </c>
      <c r="L35" s="60">
        <v>38</v>
      </c>
      <c r="M35" s="61">
        <v>51</v>
      </c>
    </row>
    <row r="36" spans="1:13" x14ac:dyDescent="0.2">
      <c r="A36" s="3">
        <v>29</v>
      </c>
      <c r="B36" s="59">
        <v>8.4699999999999999E-4</v>
      </c>
      <c r="C36" s="59">
        <v>8.4599999999999996E-4</v>
      </c>
      <c r="D36" s="60">
        <v>97430</v>
      </c>
      <c r="E36" s="60">
        <v>82.5</v>
      </c>
      <c r="F36" s="61">
        <v>44.77</v>
      </c>
      <c r="G36" s="3" t="s">
        <v>12</v>
      </c>
      <c r="H36" s="3">
        <v>29</v>
      </c>
      <c r="I36" s="59">
        <v>4.35E-4</v>
      </c>
      <c r="J36" s="59">
        <v>4.35E-4</v>
      </c>
      <c r="K36" s="60">
        <v>98457.3</v>
      </c>
      <c r="L36" s="60">
        <v>42.8</v>
      </c>
      <c r="M36" s="61">
        <v>50.01</v>
      </c>
    </row>
    <row r="37" spans="1:13" x14ac:dyDescent="0.2">
      <c r="A37" s="3">
        <v>30</v>
      </c>
      <c r="B37" s="59">
        <v>9.3000000000000005E-4</v>
      </c>
      <c r="C37" s="59">
        <v>9.3000000000000005E-4</v>
      </c>
      <c r="D37" s="60">
        <v>97347.6</v>
      </c>
      <c r="E37" s="60">
        <v>90.5</v>
      </c>
      <c r="F37" s="61">
        <v>43.81</v>
      </c>
      <c r="G37" s="3" t="s">
        <v>12</v>
      </c>
      <c r="H37" s="3">
        <v>30</v>
      </c>
      <c r="I37" s="59">
        <v>4.8000000000000001E-4</v>
      </c>
      <c r="J37" s="59">
        <v>4.8000000000000001E-4</v>
      </c>
      <c r="K37" s="60">
        <v>98414.5</v>
      </c>
      <c r="L37" s="60">
        <v>47.2</v>
      </c>
      <c r="M37" s="61">
        <v>49.04</v>
      </c>
    </row>
    <row r="38" spans="1:13" x14ac:dyDescent="0.2">
      <c r="A38" s="3">
        <v>31</v>
      </c>
      <c r="B38" s="59">
        <v>9.4499999999999998E-4</v>
      </c>
      <c r="C38" s="59">
        <v>9.4499999999999998E-4</v>
      </c>
      <c r="D38" s="60">
        <v>97257</v>
      </c>
      <c r="E38" s="60">
        <v>91.9</v>
      </c>
      <c r="F38" s="61">
        <v>42.85</v>
      </c>
      <c r="G38" s="3" t="s">
        <v>12</v>
      </c>
      <c r="H38" s="3">
        <v>31</v>
      </c>
      <c r="I38" s="59">
        <v>5.3700000000000004E-4</v>
      </c>
      <c r="J38" s="59">
        <v>5.3700000000000004E-4</v>
      </c>
      <c r="K38" s="60">
        <v>98367.3</v>
      </c>
      <c r="L38" s="60">
        <v>52.8</v>
      </c>
      <c r="M38" s="61">
        <v>48.06</v>
      </c>
    </row>
    <row r="39" spans="1:13" x14ac:dyDescent="0.2">
      <c r="A39" s="3">
        <v>32</v>
      </c>
      <c r="B39" s="59">
        <v>1.031E-3</v>
      </c>
      <c r="C39" s="59">
        <v>1.031E-3</v>
      </c>
      <c r="D39" s="60">
        <v>97165.1</v>
      </c>
      <c r="E39" s="60">
        <v>100.2</v>
      </c>
      <c r="F39" s="61">
        <v>41.89</v>
      </c>
      <c r="G39" s="3" t="s">
        <v>12</v>
      </c>
      <c r="H39" s="3">
        <v>32</v>
      </c>
      <c r="I39" s="59">
        <v>5.71E-4</v>
      </c>
      <c r="J39" s="59">
        <v>5.71E-4</v>
      </c>
      <c r="K39" s="60">
        <v>98314.4</v>
      </c>
      <c r="L39" s="60">
        <v>56.1</v>
      </c>
      <c r="M39" s="61">
        <v>47.09</v>
      </c>
    </row>
    <row r="40" spans="1:13" x14ac:dyDescent="0.2">
      <c r="A40" s="3">
        <v>33</v>
      </c>
      <c r="B40" s="59">
        <v>1.0970000000000001E-3</v>
      </c>
      <c r="C40" s="59">
        <v>1.0970000000000001E-3</v>
      </c>
      <c r="D40" s="60">
        <v>97065</v>
      </c>
      <c r="E40" s="60">
        <v>106.5</v>
      </c>
      <c r="F40" s="61">
        <v>40.93</v>
      </c>
      <c r="G40" s="3" t="s">
        <v>12</v>
      </c>
      <c r="H40" s="3">
        <v>33</v>
      </c>
      <c r="I40" s="59">
        <v>6.1600000000000001E-4</v>
      </c>
      <c r="J40" s="59">
        <v>6.1499999999999999E-4</v>
      </c>
      <c r="K40" s="60">
        <v>98258.3</v>
      </c>
      <c r="L40" s="60">
        <v>60.5</v>
      </c>
      <c r="M40" s="61">
        <v>46.11</v>
      </c>
    </row>
    <row r="41" spans="1:13" x14ac:dyDescent="0.2">
      <c r="A41" s="3">
        <v>34</v>
      </c>
      <c r="B41" s="59">
        <v>1.1659999999999999E-3</v>
      </c>
      <c r="C41" s="59">
        <v>1.165E-3</v>
      </c>
      <c r="D41" s="60">
        <v>96958.5</v>
      </c>
      <c r="E41" s="60">
        <v>112.9</v>
      </c>
      <c r="F41" s="61">
        <v>39.97</v>
      </c>
      <c r="G41" s="3" t="s">
        <v>12</v>
      </c>
      <c r="H41" s="3">
        <v>34</v>
      </c>
      <c r="I41" s="59">
        <v>7.1699999999999997E-4</v>
      </c>
      <c r="J41" s="59">
        <v>7.1699999999999997E-4</v>
      </c>
      <c r="K41" s="60">
        <v>98197.9</v>
      </c>
      <c r="L41" s="60">
        <v>70.400000000000006</v>
      </c>
      <c r="M41" s="61">
        <v>45.14</v>
      </c>
    </row>
    <row r="42" spans="1:13" x14ac:dyDescent="0.2">
      <c r="A42" s="3">
        <v>35</v>
      </c>
      <c r="B42" s="59">
        <v>1.1379999999999999E-3</v>
      </c>
      <c r="C42" s="59">
        <v>1.137E-3</v>
      </c>
      <c r="D42" s="60">
        <v>96845.6</v>
      </c>
      <c r="E42" s="60">
        <v>110.1</v>
      </c>
      <c r="F42" s="61">
        <v>39.020000000000003</v>
      </c>
      <c r="G42" s="3" t="s">
        <v>12</v>
      </c>
      <c r="H42" s="3">
        <v>35</v>
      </c>
      <c r="I42" s="59">
        <v>7.3499999999999998E-4</v>
      </c>
      <c r="J42" s="59">
        <v>7.3499999999999998E-4</v>
      </c>
      <c r="K42" s="60">
        <v>98127.5</v>
      </c>
      <c r="L42" s="60">
        <v>72.099999999999994</v>
      </c>
      <c r="M42" s="61">
        <v>44.17</v>
      </c>
    </row>
    <row r="43" spans="1:13" x14ac:dyDescent="0.2">
      <c r="A43" s="3">
        <v>36</v>
      </c>
      <c r="B43" s="59">
        <v>1.2539999999999999E-3</v>
      </c>
      <c r="C43" s="59">
        <v>1.253E-3</v>
      </c>
      <c r="D43" s="60">
        <v>96735.4</v>
      </c>
      <c r="E43" s="60">
        <v>121.2</v>
      </c>
      <c r="F43" s="61">
        <v>38.06</v>
      </c>
      <c r="G43" s="3" t="s">
        <v>12</v>
      </c>
      <c r="H43" s="3">
        <v>36</v>
      </c>
      <c r="I43" s="59">
        <v>7.76E-4</v>
      </c>
      <c r="J43" s="59">
        <v>7.76E-4</v>
      </c>
      <c r="K43" s="60">
        <v>98055.3</v>
      </c>
      <c r="L43" s="60">
        <v>76.099999999999994</v>
      </c>
      <c r="M43" s="61">
        <v>43.2</v>
      </c>
    </row>
    <row r="44" spans="1:13" x14ac:dyDescent="0.2">
      <c r="A44" s="3">
        <v>37</v>
      </c>
      <c r="B44" s="59">
        <v>1.3450000000000001E-3</v>
      </c>
      <c r="C44" s="59">
        <v>1.3439999999999999E-3</v>
      </c>
      <c r="D44" s="60">
        <v>96614.2</v>
      </c>
      <c r="E44" s="60">
        <v>129.9</v>
      </c>
      <c r="F44" s="61">
        <v>37.11</v>
      </c>
      <c r="G44" s="3" t="s">
        <v>12</v>
      </c>
      <c r="H44" s="3">
        <v>37</v>
      </c>
      <c r="I44" s="59">
        <v>9.0700000000000004E-4</v>
      </c>
      <c r="J44" s="59">
        <v>9.0700000000000004E-4</v>
      </c>
      <c r="K44" s="60">
        <v>97979.199999999997</v>
      </c>
      <c r="L44" s="60">
        <v>88.8</v>
      </c>
      <c r="M44" s="61">
        <v>42.24</v>
      </c>
    </row>
    <row r="45" spans="1:13" x14ac:dyDescent="0.2">
      <c r="A45" s="3">
        <v>38</v>
      </c>
      <c r="B45" s="59">
        <v>1.4300000000000001E-3</v>
      </c>
      <c r="C45" s="59">
        <v>1.4289999999999999E-3</v>
      </c>
      <c r="D45" s="60">
        <v>96484.4</v>
      </c>
      <c r="E45" s="60">
        <v>137.9</v>
      </c>
      <c r="F45" s="61">
        <v>36.159999999999997</v>
      </c>
      <c r="G45" s="3" t="s">
        <v>12</v>
      </c>
      <c r="H45" s="3">
        <v>38</v>
      </c>
      <c r="I45" s="59">
        <v>9.3000000000000005E-4</v>
      </c>
      <c r="J45" s="59">
        <v>9.3000000000000005E-4</v>
      </c>
      <c r="K45" s="60">
        <v>97890.4</v>
      </c>
      <c r="L45" s="60">
        <v>91</v>
      </c>
      <c r="M45" s="61">
        <v>41.28</v>
      </c>
    </row>
    <row r="46" spans="1:13" x14ac:dyDescent="0.2">
      <c r="A46" s="3">
        <v>39</v>
      </c>
      <c r="B46" s="59">
        <v>1.505E-3</v>
      </c>
      <c r="C46" s="59">
        <v>1.5039999999999999E-3</v>
      </c>
      <c r="D46" s="60">
        <v>96346.5</v>
      </c>
      <c r="E46" s="60">
        <v>144.9</v>
      </c>
      <c r="F46" s="61">
        <v>35.21</v>
      </c>
      <c r="G46" s="3" t="s">
        <v>12</v>
      </c>
      <c r="H46" s="3">
        <v>39</v>
      </c>
      <c r="I46" s="59">
        <v>1.044E-3</v>
      </c>
      <c r="J46" s="59">
        <v>1.044E-3</v>
      </c>
      <c r="K46" s="60">
        <v>97799.4</v>
      </c>
      <c r="L46" s="60">
        <v>102.1</v>
      </c>
      <c r="M46" s="61">
        <v>40.31</v>
      </c>
    </row>
    <row r="47" spans="1:13" x14ac:dyDescent="0.2">
      <c r="A47" s="3">
        <v>40</v>
      </c>
      <c r="B47" s="59">
        <v>1.7099999999999999E-3</v>
      </c>
      <c r="C47" s="59">
        <v>1.709E-3</v>
      </c>
      <c r="D47" s="60">
        <v>96201.600000000006</v>
      </c>
      <c r="E47" s="60">
        <v>164.4</v>
      </c>
      <c r="F47" s="61">
        <v>34.26</v>
      </c>
      <c r="G47" s="3" t="s">
        <v>12</v>
      </c>
      <c r="H47" s="3">
        <v>40</v>
      </c>
      <c r="I47" s="59">
        <v>1.176E-3</v>
      </c>
      <c r="J47" s="59">
        <v>1.175E-3</v>
      </c>
      <c r="K47" s="60">
        <v>97697.3</v>
      </c>
      <c r="L47" s="60">
        <v>114.8</v>
      </c>
      <c r="M47" s="61">
        <v>39.35</v>
      </c>
    </row>
    <row r="48" spans="1:13" x14ac:dyDescent="0.2">
      <c r="A48" s="3">
        <v>41</v>
      </c>
      <c r="B48" s="59">
        <v>1.918E-3</v>
      </c>
      <c r="C48" s="59">
        <v>1.916E-3</v>
      </c>
      <c r="D48" s="60">
        <v>96037.2</v>
      </c>
      <c r="E48" s="60">
        <v>184</v>
      </c>
      <c r="F48" s="61">
        <v>33.32</v>
      </c>
      <c r="G48" s="3" t="s">
        <v>12</v>
      </c>
      <c r="H48" s="3">
        <v>41</v>
      </c>
      <c r="I48" s="59">
        <v>1.2979999999999999E-3</v>
      </c>
      <c r="J48" s="59">
        <v>1.297E-3</v>
      </c>
      <c r="K48" s="60">
        <v>97582.5</v>
      </c>
      <c r="L48" s="60">
        <v>126.6</v>
      </c>
      <c r="M48" s="61">
        <v>38.4</v>
      </c>
    </row>
    <row r="49" spans="1:13" x14ac:dyDescent="0.2">
      <c r="A49" s="3">
        <v>42</v>
      </c>
      <c r="B49" s="59">
        <v>2.1810000000000002E-3</v>
      </c>
      <c r="C49" s="59">
        <v>2.1779999999999998E-3</v>
      </c>
      <c r="D49" s="60">
        <v>95853.2</v>
      </c>
      <c r="E49" s="60">
        <v>208.8</v>
      </c>
      <c r="F49" s="61">
        <v>32.380000000000003</v>
      </c>
      <c r="G49" s="3" t="s">
        <v>12</v>
      </c>
      <c r="H49" s="3">
        <v>42</v>
      </c>
      <c r="I49" s="59">
        <v>1.444E-3</v>
      </c>
      <c r="J49" s="59">
        <v>1.4430000000000001E-3</v>
      </c>
      <c r="K49" s="60">
        <v>97455.9</v>
      </c>
      <c r="L49" s="60">
        <v>140.69999999999999</v>
      </c>
      <c r="M49" s="61">
        <v>37.450000000000003</v>
      </c>
    </row>
    <row r="50" spans="1:13" x14ac:dyDescent="0.2">
      <c r="A50" s="3">
        <v>43</v>
      </c>
      <c r="B50" s="59">
        <v>2.4120000000000001E-3</v>
      </c>
      <c r="C50" s="59">
        <v>2.4090000000000001E-3</v>
      </c>
      <c r="D50" s="60">
        <v>95644.4</v>
      </c>
      <c r="E50" s="60">
        <v>230.4</v>
      </c>
      <c r="F50" s="61">
        <v>31.45</v>
      </c>
      <c r="G50" s="3" t="s">
        <v>12</v>
      </c>
      <c r="H50" s="3">
        <v>43</v>
      </c>
      <c r="I50" s="59">
        <v>1.6019999999999999E-3</v>
      </c>
      <c r="J50" s="59">
        <v>1.601E-3</v>
      </c>
      <c r="K50" s="60">
        <v>97315.3</v>
      </c>
      <c r="L50" s="60">
        <v>155.80000000000001</v>
      </c>
      <c r="M50" s="61">
        <v>36.5</v>
      </c>
    </row>
    <row r="51" spans="1:13" x14ac:dyDescent="0.2">
      <c r="A51" s="3">
        <v>44</v>
      </c>
      <c r="B51" s="59">
        <v>2.7060000000000001E-3</v>
      </c>
      <c r="C51" s="59">
        <v>2.702E-3</v>
      </c>
      <c r="D51" s="60">
        <v>95414</v>
      </c>
      <c r="E51" s="60">
        <v>257.8</v>
      </c>
      <c r="F51" s="61">
        <v>30.53</v>
      </c>
      <c r="G51" s="3" t="s">
        <v>12</v>
      </c>
      <c r="H51" s="3">
        <v>44</v>
      </c>
      <c r="I51" s="59">
        <v>1.7409999999999999E-3</v>
      </c>
      <c r="J51" s="59">
        <v>1.7390000000000001E-3</v>
      </c>
      <c r="K51" s="60">
        <v>97159.5</v>
      </c>
      <c r="L51" s="60">
        <v>169</v>
      </c>
      <c r="M51" s="61">
        <v>35.56</v>
      </c>
    </row>
    <row r="52" spans="1:13" x14ac:dyDescent="0.2">
      <c r="A52" s="3">
        <v>45</v>
      </c>
      <c r="B52" s="59">
        <v>3.0709999999999999E-3</v>
      </c>
      <c r="C52" s="59">
        <v>3.0669999999999998E-3</v>
      </c>
      <c r="D52" s="60">
        <v>95156.1</v>
      </c>
      <c r="E52" s="60">
        <v>291.8</v>
      </c>
      <c r="F52" s="61">
        <v>29.61</v>
      </c>
      <c r="G52" s="3" t="s">
        <v>12</v>
      </c>
      <c r="H52" s="3">
        <v>45</v>
      </c>
      <c r="I52" s="59">
        <v>2.0409999999999998E-3</v>
      </c>
      <c r="J52" s="59">
        <v>2.039E-3</v>
      </c>
      <c r="K52" s="60">
        <v>96990.5</v>
      </c>
      <c r="L52" s="60">
        <v>197.8</v>
      </c>
      <c r="M52" s="61">
        <v>34.619999999999997</v>
      </c>
    </row>
    <row r="53" spans="1:13" x14ac:dyDescent="0.2">
      <c r="A53" s="3">
        <v>46</v>
      </c>
      <c r="B53" s="59">
        <v>3.4870000000000001E-3</v>
      </c>
      <c r="C53" s="59">
        <v>3.4810000000000002E-3</v>
      </c>
      <c r="D53" s="60">
        <v>94864.3</v>
      </c>
      <c r="E53" s="60">
        <v>330.2</v>
      </c>
      <c r="F53" s="61">
        <v>28.7</v>
      </c>
      <c r="G53" s="3" t="s">
        <v>12</v>
      </c>
      <c r="H53" s="3">
        <v>46</v>
      </c>
      <c r="I53" s="59">
        <v>2.3029999999999999E-3</v>
      </c>
      <c r="J53" s="59">
        <v>2.3010000000000001E-3</v>
      </c>
      <c r="K53" s="60">
        <v>96792.8</v>
      </c>
      <c r="L53" s="60">
        <v>222.7</v>
      </c>
      <c r="M53" s="61">
        <v>33.69</v>
      </c>
    </row>
    <row r="54" spans="1:13" x14ac:dyDescent="0.2">
      <c r="A54" s="3">
        <v>47</v>
      </c>
      <c r="B54" s="59">
        <v>3.8649999999999999E-3</v>
      </c>
      <c r="C54" s="59">
        <v>3.8579999999999999E-3</v>
      </c>
      <c r="D54" s="60">
        <v>94534.1</v>
      </c>
      <c r="E54" s="60">
        <v>364.7</v>
      </c>
      <c r="F54" s="61">
        <v>27.8</v>
      </c>
      <c r="G54" s="3" t="s">
        <v>12</v>
      </c>
      <c r="H54" s="3">
        <v>47</v>
      </c>
      <c r="I54" s="59">
        <v>2.4250000000000001E-3</v>
      </c>
      <c r="J54" s="59">
        <v>2.4220000000000001E-3</v>
      </c>
      <c r="K54" s="60">
        <v>96570.1</v>
      </c>
      <c r="L54" s="60">
        <v>233.9</v>
      </c>
      <c r="M54" s="61">
        <v>32.770000000000003</v>
      </c>
    </row>
    <row r="55" spans="1:13" x14ac:dyDescent="0.2">
      <c r="A55" s="3">
        <v>48</v>
      </c>
      <c r="B55" s="59">
        <v>4.1920000000000004E-3</v>
      </c>
      <c r="C55" s="59">
        <v>4.1830000000000001E-3</v>
      </c>
      <c r="D55" s="60">
        <v>94169.5</v>
      </c>
      <c r="E55" s="60">
        <v>393.9</v>
      </c>
      <c r="F55" s="61">
        <v>26.9</v>
      </c>
      <c r="G55" s="3" t="s">
        <v>12</v>
      </c>
      <c r="H55" s="3">
        <v>48</v>
      </c>
      <c r="I55" s="59">
        <v>2.7030000000000001E-3</v>
      </c>
      <c r="J55" s="59">
        <v>2.699E-3</v>
      </c>
      <c r="K55" s="60">
        <v>96336.2</v>
      </c>
      <c r="L55" s="60">
        <v>260</v>
      </c>
      <c r="M55" s="61">
        <v>31.85</v>
      </c>
    </row>
    <row r="56" spans="1:13" x14ac:dyDescent="0.2">
      <c r="A56" s="3">
        <v>49</v>
      </c>
      <c r="B56" s="59">
        <v>4.6889999999999996E-3</v>
      </c>
      <c r="C56" s="59">
        <v>4.6779999999999999E-3</v>
      </c>
      <c r="D56" s="60">
        <v>93775.5</v>
      </c>
      <c r="E56" s="60">
        <v>438.7</v>
      </c>
      <c r="F56" s="61">
        <v>26.01</v>
      </c>
      <c r="G56" s="3" t="s">
        <v>12</v>
      </c>
      <c r="H56" s="3">
        <v>49</v>
      </c>
      <c r="I56" s="59">
        <v>2.9520000000000002E-3</v>
      </c>
      <c r="J56" s="59">
        <v>2.947E-3</v>
      </c>
      <c r="K56" s="60">
        <v>96076.1</v>
      </c>
      <c r="L56" s="60">
        <v>283.2</v>
      </c>
      <c r="M56" s="61">
        <v>30.93</v>
      </c>
    </row>
    <row r="57" spans="1:13" x14ac:dyDescent="0.2">
      <c r="A57" s="3">
        <v>50</v>
      </c>
      <c r="B57" s="59">
        <v>5.372E-3</v>
      </c>
      <c r="C57" s="59">
        <v>5.3579999999999999E-3</v>
      </c>
      <c r="D57" s="60">
        <v>93336.8</v>
      </c>
      <c r="E57" s="60">
        <v>500.1</v>
      </c>
      <c r="F57" s="61">
        <v>25.13</v>
      </c>
      <c r="G57" s="3" t="s">
        <v>12</v>
      </c>
      <c r="H57" s="3">
        <v>50</v>
      </c>
      <c r="I57" s="59">
        <v>3.2820000000000002E-3</v>
      </c>
      <c r="J57" s="59">
        <v>3.277E-3</v>
      </c>
      <c r="K57" s="60">
        <v>95793</v>
      </c>
      <c r="L57" s="60">
        <v>313.89999999999998</v>
      </c>
      <c r="M57" s="61">
        <v>30.02</v>
      </c>
    </row>
    <row r="58" spans="1:13" x14ac:dyDescent="0.2">
      <c r="A58" s="3">
        <v>51</v>
      </c>
      <c r="B58" s="59">
        <v>5.953E-3</v>
      </c>
      <c r="C58" s="59">
        <v>5.9350000000000002E-3</v>
      </c>
      <c r="D58" s="60">
        <v>92836.800000000003</v>
      </c>
      <c r="E58" s="60">
        <v>551</v>
      </c>
      <c r="F58" s="61">
        <v>24.27</v>
      </c>
      <c r="G58" s="3" t="s">
        <v>12</v>
      </c>
      <c r="H58" s="3">
        <v>51</v>
      </c>
      <c r="I58" s="59">
        <v>3.6340000000000001E-3</v>
      </c>
      <c r="J58" s="59">
        <v>3.627E-3</v>
      </c>
      <c r="K58" s="60">
        <v>95479.1</v>
      </c>
      <c r="L58" s="60">
        <v>346.3</v>
      </c>
      <c r="M58" s="61">
        <v>29.12</v>
      </c>
    </row>
    <row r="59" spans="1:13" x14ac:dyDescent="0.2">
      <c r="A59" s="3">
        <v>52</v>
      </c>
      <c r="B59" s="59">
        <v>6.502E-3</v>
      </c>
      <c r="C59" s="59">
        <v>6.4809999999999998E-3</v>
      </c>
      <c r="D59" s="60">
        <v>92285.7</v>
      </c>
      <c r="E59" s="60">
        <v>598.1</v>
      </c>
      <c r="F59" s="61">
        <v>23.41</v>
      </c>
      <c r="G59" s="3" t="s">
        <v>12</v>
      </c>
      <c r="H59" s="3">
        <v>52</v>
      </c>
      <c r="I59" s="59">
        <v>4.0460000000000001E-3</v>
      </c>
      <c r="J59" s="59">
        <v>4.0379999999999999E-3</v>
      </c>
      <c r="K59" s="60">
        <v>95132.800000000003</v>
      </c>
      <c r="L59" s="60">
        <v>384.1</v>
      </c>
      <c r="M59" s="61">
        <v>28.22</v>
      </c>
    </row>
    <row r="60" spans="1:13" x14ac:dyDescent="0.2">
      <c r="A60" s="3">
        <v>53</v>
      </c>
      <c r="B60" s="59">
        <v>7.4850000000000003E-3</v>
      </c>
      <c r="C60" s="59">
        <v>7.4570000000000001E-3</v>
      </c>
      <c r="D60" s="60">
        <v>91687.6</v>
      </c>
      <c r="E60" s="60">
        <v>683.7</v>
      </c>
      <c r="F60" s="61">
        <v>22.56</v>
      </c>
      <c r="G60" s="3" t="s">
        <v>12</v>
      </c>
      <c r="H60" s="3">
        <v>53</v>
      </c>
      <c r="I60" s="59">
        <v>4.5580000000000004E-3</v>
      </c>
      <c r="J60" s="59">
        <v>4.5469999999999998E-3</v>
      </c>
      <c r="K60" s="60">
        <v>94748.7</v>
      </c>
      <c r="L60" s="60">
        <v>430.9</v>
      </c>
      <c r="M60" s="61">
        <v>27.33</v>
      </c>
    </row>
    <row r="61" spans="1:13" x14ac:dyDescent="0.2">
      <c r="A61" s="3">
        <v>54</v>
      </c>
      <c r="B61" s="59">
        <v>8.4130000000000003E-3</v>
      </c>
      <c r="C61" s="59">
        <v>8.378E-3</v>
      </c>
      <c r="D61" s="60">
        <v>91003.9</v>
      </c>
      <c r="E61" s="60">
        <v>762.4</v>
      </c>
      <c r="F61" s="61">
        <v>21.72</v>
      </c>
      <c r="G61" s="3" t="s">
        <v>12</v>
      </c>
      <c r="H61" s="3">
        <v>54</v>
      </c>
      <c r="I61" s="59">
        <v>4.895E-3</v>
      </c>
      <c r="J61" s="59">
        <v>4.8840000000000003E-3</v>
      </c>
      <c r="K61" s="60">
        <v>94317.8</v>
      </c>
      <c r="L61" s="60">
        <v>460.6</v>
      </c>
      <c r="M61" s="61">
        <v>26.46</v>
      </c>
    </row>
    <row r="62" spans="1:13" x14ac:dyDescent="0.2">
      <c r="A62" s="3">
        <v>55</v>
      </c>
      <c r="B62" s="59">
        <v>9.3980000000000001E-3</v>
      </c>
      <c r="C62" s="59">
        <v>9.3539999999999995E-3</v>
      </c>
      <c r="D62" s="60">
        <v>90241.5</v>
      </c>
      <c r="E62" s="60">
        <v>844.1</v>
      </c>
      <c r="F62" s="61">
        <v>20.9</v>
      </c>
      <c r="G62" s="3" t="s">
        <v>12</v>
      </c>
      <c r="H62" s="3">
        <v>55</v>
      </c>
      <c r="I62" s="59">
        <v>5.4920000000000004E-3</v>
      </c>
      <c r="J62" s="59">
        <v>5.4770000000000001E-3</v>
      </c>
      <c r="K62" s="60">
        <v>93857.2</v>
      </c>
      <c r="L62" s="60">
        <v>514.1</v>
      </c>
      <c r="M62" s="61">
        <v>25.58</v>
      </c>
    </row>
    <row r="63" spans="1:13" x14ac:dyDescent="0.2">
      <c r="A63" s="3">
        <v>56</v>
      </c>
      <c r="B63" s="59">
        <v>1.0652E-2</v>
      </c>
      <c r="C63" s="59">
        <v>1.0596E-2</v>
      </c>
      <c r="D63" s="60">
        <v>89397.4</v>
      </c>
      <c r="E63" s="60">
        <v>947.2</v>
      </c>
      <c r="F63" s="61">
        <v>20.100000000000001</v>
      </c>
      <c r="G63" s="3" t="s">
        <v>12</v>
      </c>
      <c r="H63" s="3">
        <v>56</v>
      </c>
      <c r="I63" s="59">
        <v>6.1879999999999999E-3</v>
      </c>
      <c r="J63" s="59">
        <v>6.169E-3</v>
      </c>
      <c r="K63" s="60">
        <v>93343.1</v>
      </c>
      <c r="L63" s="60">
        <v>575.79999999999995</v>
      </c>
      <c r="M63" s="61">
        <v>24.72</v>
      </c>
    </row>
    <row r="64" spans="1:13" x14ac:dyDescent="0.2">
      <c r="A64" s="3">
        <v>57</v>
      </c>
      <c r="B64" s="59">
        <v>1.1983000000000001E-2</v>
      </c>
      <c r="C64" s="59">
        <v>1.1912000000000001E-2</v>
      </c>
      <c r="D64" s="60">
        <v>88450.2</v>
      </c>
      <c r="E64" s="60">
        <v>1053.5999999999999</v>
      </c>
      <c r="F64" s="61">
        <v>19.309999999999999</v>
      </c>
      <c r="G64" s="3" t="s">
        <v>12</v>
      </c>
      <c r="H64" s="3">
        <v>57</v>
      </c>
      <c r="I64" s="59">
        <v>6.7019999999999996E-3</v>
      </c>
      <c r="J64" s="59">
        <v>6.6800000000000002E-3</v>
      </c>
      <c r="K64" s="60">
        <v>92767.3</v>
      </c>
      <c r="L64" s="60">
        <v>619.70000000000005</v>
      </c>
      <c r="M64" s="61">
        <v>23.87</v>
      </c>
    </row>
    <row r="65" spans="1:13" x14ac:dyDescent="0.2">
      <c r="A65" s="3">
        <v>58</v>
      </c>
      <c r="B65" s="59">
        <v>1.3243E-2</v>
      </c>
      <c r="C65" s="59">
        <v>1.3155999999999999E-2</v>
      </c>
      <c r="D65" s="60">
        <v>87396.6</v>
      </c>
      <c r="E65" s="60">
        <v>1149.8</v>
      </c>
      <c r="F65" s="61">
        <v>18.53</v>
      </c>
      <c r="G65" s="3" t="s">
        <v>12</v>
      </c>
      <c r="H65" s="3">
        <v>58</v>
      </c>
      <c r="I65" s="59">
        <v>7.6990000000000001E-3</v>
      </c>
      <c r="J65" s="59">
        <v>7.6689999999999996E-3</v>
      </c>
      <c r="K65" s="60">
        <v>92147.6</v>
      </c>
      <c r="L65" s="60">
        <v>706.7</v>
      </c>
      <c r="M65" s="61">
        <v>23.03</v>
      </c>
    </row>
    <row r="66" spans="1:13" x14ac:dyDescent="0.2">
      <c r="A66" s="3">
        <v>59</v>
      </c>
      <c r="B66" s="59">
        <v>1.5167E-2</v>
      </c>
      <c r="C66" s="59">
        <v>1.5053E-2</v>
      </c>
      <c r="D66" s="60">
        <v>86246.8</v>
      </c>
      <c r="E66" s="60">
        <v>1298.2</v>
      </c>
      <c r="F66" s="61">
        <v>17.77</v>
      </c>
      <c r="G66" s="3" t="s">
        <v>12</v>
      </c>
      <c r="H66" s="3">
        <v>59</v>
      </c>
      <c r="I66" s="59">
        <v>8.5500000000000003E-3</v>
      </c>
      <c r="J66" s="59">
        <v>8.5140000000000007E-3</v>
      </c>
      <c r="K66" s="60">
        <v>91441</v>
      </c>
      <c r="L66" s="60">
        <v>778.5</v>
      </c>
      <c r="M66" s="61">
        <v>22.2</v>
      </c>
    </row>
    <row r="67" spans="1:13" x14ac:dyDescent="0.2">
      <c r="A67" s="3">
        <v>60</v>
      </c>
      <c r="B67" s="59">
        <v>1.6813000000000002E-2</v>
      </c>
      <c r="C67" s="59">
        <v>1.6673E-2</v>
      </c>
      <c r="D67" s="60">
        <v>84948.5</v>
      </c>
      <c r="E67" s="60">
        <v>1416.4</v>
      </c>
      <c r="F67" s="61">
        <v>17.04</v>
      </c>
      <c r="G67" s="3" t="s">
        <v>12</v>
      </c>
      <c r="H67" s="3">
        <v>60</v>
      </c>
      <c r="I67" s="59">
        <v>9.4479999999999998E-3</v>
      </c>
      <c r="J67" s="59">
        <v>9.4029999999999999E-3</v>
      </c>
      <c r="K67" s="60">
        <v>90662.399999999994</v>
      </c>
      <c r="L67" s="60">
        <v>852.5</v>
      </c>
      <c r="M67" s="61">
        <v>21.39</v>
      </c>
    </row>
    <row r="68" spans="1:13" x14ac:dyDescent="0.2">
      <c r="A68" s="3">
        <v>61</v>
      </c>
      <c r="B68" s="59">
        <v>1.8994E-2</v>
      </c>
      <c r="C68" s="59">
        <v>1.8815999999999999E-2</v>
      </c>
      <c r="D68" s="60">
        <v>83532.2</v>
      </c>
      <c r="E68" s="60">
        <v>1571.7</v>
      </c>
      <c r="F68" s="61">
        <v>16.32</v>
      </c>
      <c r="G68" s="3" t="s">
        <v>12</v>
      </c>
      <c r="H68" s="3">
        <v>61</v>
      </c>
      <c r="I68" s="59">
        <v>1.0508999999999999E-2</v>
      </c>
      <c r="J68" s="59">
        <v>1.0454E-2</v>
      </c>
      <c r="K68" s="60">
        <v>89809.9</v>
      </c>
      <c r="L68" s="60">
        <v>938.9</v>
      </c>
      <c r="M68" s="61">
        <v>20.59</v>
      </c>
    </row>
    <row r="69" spans="1:13" x14ac:dyDescent="0.2">
      <c r="A69" s="3">
        <v>62</v>
      </c>
      <c r="B69" s="59">
        <v>2.0788000000000001E-2</v>
      </c>
      <c r="C69" s="59">
        <v>2.0575E-2</v>
      </c>
      <c r="D69" s="60">
        <v>81960.5</v>
      </c>
      <c r="E69" s="60">
        <v>1686.3</v>
      </c>
      <c r="F69" s="61">
        <v>15.62</v>
      </c>
      <c r="G69" s="3" t="s">
        <v>12</v>
      </c>
      <c r="H69" s="3">
        <v>62</v>
      </c>
      <c r="I69" s="59">
        <v>1.172E-2</v>
      </c>
      <c r="J69" s="59">
        <v>1.1651999999999999E-2</v>
      </c>
      <c r="K69" s="60">
        <v>88871.1</v>
      </c>
      <c r="L69" s="60">
        <v>1035.5</v>
      </c>
      <c r="M69" s="61">
        <v>19.8</v>
      </c>
    </row>
    <row r="70" spans="1:13" x14ac:dyDescent="0.2">
      <c r="A70" s="3">
        <v>63</v>
      </c>
      <c r="B70" s="59">
        <v>2.2873000000000001E-2</v>
      </c>
      <c r="C70" s="59">
        <v>2.2613999999999999E-2</v>
      </c>
      <c r="D70" s="60">
        <v>80274.2</v>
      </c>
      <c r="E70" s="60">
        <v>1815.4</v>
      </c>
      <c r="F70" s="61">
        <v>14.94</v>
      </c>
      <c r="G70" s="3" t="s">
        <v>12</v>
      </c>
      <c r="H70" s="3">
        <v>63</v>
      </c>
      <c r="I70" s="59">
        <v>1.2789999999999999E-2</v>
      </c>
      <c r="J70" s="59">
        <v>1.2708000000000001E-2</v>
      </c>
      <c r="K70" s="60">
        <v>87835.5</v>
      </c>
      <c r="L70" s="60">
        <v>1116.2</v>
      </c>
      <c r="M70" s="61">
        <v>19.03</v>
      </c>
    </row>
    <row r="71" spans="1:13" x14ac:dyDescent="0.2">
      <c r="A71" s="3">
        <v>64</v>
      </c>
      <c r="B71" s="59">
        <v>2.5412000000000001E-2</v>
      </c>
      <c r="C71" s="59">
        <v>2.5093000000000001E-2</v>
      </c>
      <c r="D71" s="60">
        <v>78458.8</v>
      </c>
      <c r="E71" s="60">
        <v>1968.8</v>
      </c>
      <c r="F71" s="61">
        <v>14.27</v>
      </c>
      <c r="G71" s="3" t="s">
        <v>12</v>
      </c>
      <c r="H71" s="3">
        <v>64</v>
      </c>
      <c r="I71" s="59">
        <v>1.3828E-2</v>
      </c>
      <c r="J71" s="59">
        <v>1.3733E-2</v>
      </c>
      <c r="K71" s="60">
        <v>86719.3</v>
      </c>
      <c r="L71" s="60">
        <v>1190.9000000000001</v>
      </c>
      <c r="M71" s="61">
        <v>18.27</v>
      </c>
    </row>
    <row r="72" spans="1:13" x14ac:dyDescent="0.2">
      <c r="A72" s="3">
        <v>65</v>
      </c>
      <c r="B72" s="59">
        <v>2.8049999999999999E-2</v>
      </c>
      <c r="C72" s="59">
        <v>2.7661999999999999E-2</v>
      </c>
      <c r="D72" s="60">
        <v>76490</v>
      </c>
      <c r="E72" s="60">
        <v>2115.9</v>
      </c>
      <c r="F72" s="61">
        <v>13.63</v>
      </c>
      <c r="G72" s="3" t="s">
        <v>12</v>
      </c>
      <c r="H72" s="3">
        <v>65</v>
      </c>
      <c r="I72" s="59">
        <v>1.525E-2</v>
      </c>
      <c r="J72" s="59">
        <v>1.5134E-2</v>
      </c>
      <c r="K72" s="60">
        <v>85528.4</v>
      </c>
      <c r="L72" s="60">
        <v>1294.4000000000001</v>
      </c>
      <c r="M72" s="61">
        <v>17.52</v>
      </c>
    </row>
    <row r="73" spans="1:13" x14ac:dyDescent="0.2">
      <c r="A73" s="3">
        <v>66</v>
      </c>
      <c r="B73" s="59">
        <v>3.0235000000000001E-2</v>
      </c>
      <c r="C73" s="59">
        <v>2.9784999999999999E-2</v>
      </c>
      <c r="D73" s="60">
        <v>74374.2</v>
      </c>
      <c r="E73" s="60">
        <v>2215.1999999999998</v>
      </c>
      <c r="F73" s="61">
        <v>13</v>
      </c>
      <c r="G73" s="3" t="s">
        <v>12</v>
      </c>
      <c r="H73" s="3">
        <v>66</v>
      </c>
      <c r="I73" s="59">
        <v>1.6388E-2</v>
      </c>
      <c r="J73" s="59">
        <v>1.6254999999999999E-2</v>
      </c>
      <c r="K73" s="60">
        <v>84234</v>
      </c>
      <c r="L73" s="60">
        <v>1369.2</v>
      </c>
      <c r="M73" s="61">
        <v>16.78</v>
      </c>
    </row>
    <row r="74" spans="1:13" x14ac:dyDescent="0.2">
      <c r="A74" s="3">
        <v>67</v>
      </c>
      <c r="B74" s="59">
        <v>3.3321999999999997E-2</v>
      </c>
      <c r="C74" s="59">
        <v>3.2776E-2</v>
      </c>
      <c r="D74" s="60">
        <v>72159</v>
      </c>
      <c r="E74" s="60">
        <v>2365.1</v>
      </c>
      <c r="F74" s="61">
        <v>12.38</v>
      </c>
      <c r="G74" s="3" t="s">
        <v>12</v>
      </c>
      <c r="H74" s="3">
        <v>67</v>
      </c>
      <c r="I74" s="59">
        <v>1.7933999999999999E-2</v>
      </c>
      <c r="J74" s="59">
        <v>1.7774999999999999E-2</v>
      </c>
      <c r="K74" s="60">
        <v>82864.800000000003</v>
      </c>
      <c r="L74" s="60">
        <v>1472.9</v>
      </c>
      <c r="M74" s="61">
        <v>16.05</v>
      </c>
    </row>
    <row r="75" spans="1:13" x14ac:dyDescent="0.2">
      <c r="A75" s="3">
        <v>68</v>
      </c>
      <c r="B75" s="59">
        <v>3.6476000000000001E-2</v>
      </c>
      <c r="C75" s="59">
        <v>3.5822E-2</v>
      </c>
      <c r="D75" s="60">
        <v>69793.899999999994</v>
      </c>
      <c r="E75" s="60">
        <v>2500.1999999999998</v>
      </c>
      <c r="F75" s="61">
        <v>11.79</v>
      </c>
      <c r="G75" s="3" t="s">
        <v>12</v>
      </c>
      <c r="H75" s="3">
        <v>68</v>
      </c>
      <c r="I75" s="59">
        <v>1.9654999999999999E-2</v>
      </c>
      <c r="J75" s="59">
        <v>1.9463999999999999E-2</v>
      </c>
      <c r="K75" s="60">
        <v>81391.899999999994</v>
      </c>
      <c r="L75" s="60">
        <v>1584.2</v>
      </c>
      <c r="M75" s="61">
        <v>15.33</v>
      </c>
    </row>
    <row r="76" spans="1:13" x14ac:dyDescent="0.2">
      <c r="A76" s="3">
        <v>69</v>
      </c>
      <c r="B76" s="59">
        <v>4.1117000000000001E-2</v>
      </c>
      <c r="C76" s="59">
        <v>4.0288999999999998E-2</v>
      </c>
      <c r="D76" s="60">
        <v>67293.7</v>
      </c>
      <c r="E76" s="60">
        <v>2711.2</v>
      </c>
      <c r="F76" s="61">
        <v>11.21</v>
      </c>
      <c r="G76" s="3" t="s">
        <v>12</v>
      </c>
      <c r="H76" s="3">
        <v>69</v>
      </c>
      <c r="I76" s="59">
        <v>2.2454000000000002E-2</v>
      </c>
      <c r="J76" s="59">
        <v>2.2204999999999999E-2</v>
      </c>
      <c r="K76" s="60">
        <v>79807.7</v>
      </c>
      <c r="L76" s="60">
        <v>1772.1</v>
      </c>
      <c r="M76" s="61">
        <v>14.62</v>
      </c>
    </row>
    <row r="77" spans="1:13" x14ac:dyDescent="0.2">
      <c r="A77" s="3">
        <v>70</v>
      </c>
      <c r="B77" s="59">
        <v>4.4502E-2</v>
      </c>
      <c r="C77" s="59">
        <v>4.3534000000000003E-2</v>
      </c>
      <c r="D77" s="60">
        <v>64582.5</v>
      </c>
      <c r="E77" s="60">
        <v>2811.5</v>
      </c>
      <c r="F77" s="61">
        <v>10.66</v>
      </c>
      <c r="G77" s="3" t="s">
        <v>12</v>
      </c>
      <c r="H77" s="3">
        <v>70</v>
      </c>
      <c r="I77" s="59">
        <v>2.3889000000000001E-2</v>
      </c>
      <c r="J77" s="59">
        <v>2.3607E-2</v>
      </c>
      <c r="K77" s="60">
        <v>78035.600000000006</v>
      </c>
      <c r="L77" s="60">
        <v>1842.2</v>
      </c>
      <c r="M77" s="61">
        <v>13.94</v>
      </c>
    </row>
    <row r="78" spans="1:13" x14ac:dyDescent="0.2">
      <c r="A78" s="3">
        <v>71</v>
      </c>
      <c r="B78" s="59">
        <v>4.8077000000000002E-2</v>
      </c>
      <c r="C78" s="59">
        <v>4.6947999999999997E-2</v>
      </c>
      <c r="D78" s="60">
        <v>61771</v>
      </c>
      <c r="E78" s="60">
        <v>2900</v>
      </c>
      <c r="F78" s="61">
        <v>10.119999999999999</v>
      </c>
      <c r="G78" s="3" t="s">
        <v>12</v>
      </c>
      <c r="H78" s="3">
        <v>71</v>
      </c>
      <c r="I78" s="59">
        <v>2.6446000000000001E-2</v>
      </c>
      <c r="J78" s="59">
        <v>2.6100999999999999E-2</v>
      </c>
      <c r="K78" s="60">
        <v>76193.399999999994</v>
      </c>
      <c r="L78" s="60">
        <v>1988.7</v>
      </c>
      <c r="M78" s="61">
        <v>13.27</v>
      </c>
    </row>
    <row r="79" spans="1:13" x14ac:dyDescent="0.2">
      <c r="A79" s="3">
        <v>72</v>
      </c>
      <c r="B79" s="59">
        <v>5.3964999999999999E-2</v>
      </c>
      <c r="C79" s="59">
        <v>5.2547000000000003E-2</v>
      </c>
      <c r="D79" s="60">
        <v>58871</v>
      </c>
      <c r="E79" s="60">
        <v>3093.5</v>
      </c>
      <c r="F79" s="61">
        <v>9.59</v>
      </c>
      <c r="G79" s="3" t="s">
        <v>12</v>
      </c>
      <c r="H79" s="3">
        <v>72</v>
      </c>
      <c r="I79" s="59">
        <v>2.9028000000000002E-2</v>
      </c>
      <c r="J79" s="59">
        <v>2.8613E-2</v>
      </c>
      <c r="K79" s="60">
        <v>74204.7</v>
      </c>
      <c r="L79" s="60">
        <v>2123.1999999999998</v>
      </c>
      <c r="M79" s="61">
        <v>12.61</v>
      </c>
    </row>
    <row r="80" spans="1:13" x14ac:dyDescent="0.2">
      <c r="A80" s="3">
        <v>73</v>
      </c>
      <c r="B80" s="59">
        <v>5.8756000000000003E-2</v>
      </c>
      <c r="C80" s="59">
        <v>5.7078999999999998E-2</v>
      </c>
      <c r="D80" s="60">
        <v>55777.5</v>
      </c>
      <c r="E80" s="60">
        <v>3183.7</v>
      </c>
      <c r="F80" s="61">
        <v>9.1</v>
      </c>
      <c r="G80" s="3" t="s">
        <v>12</v>
      </c>
      <c r="H80" s="3">
        <v>73</v>
      </c>
      <c r="I80" s="59">
        <v>3.1983999999999999E-2</v>
      </c>
      <c r="J80" s="59">
        <v>3.1480000000000001E-2</v>
      </c>
      <c r="K80" s="60">
        <v>72081.5</v>
      </c>
      <c r="L80" s="60">
        <v>2269.1</v>
      </c>
      <c r="M80" s="61">
        <v>11.97</v>
      </c>
    </row>
    <row r="81" spans="1:13" x14ac:dyDescent="0.2">
      <c r="A81" s="3">
        <v>74</v>
      </c>
      <c r="B81" s="59">
        <v>6.4364000000000005E-2</v>
      </c>
      <c r="C81" s="59">
        <v>6.2357000000000003E-2</v>
      </c>
      <c r="D81" s="60">
        <v>52593.7</v>
      </c>
      <c r="E81" s="60">
        <v>3279.6</v>
      </c>
      <c r="F81" s="61">
        <v>8.6199999999999992</v>
      </c>
      <c r="G81" s="3" t="s">
        <v>12</v>
      </c>
      <c r="H81" s="3">
        <v>74</v>
      </c>
      <c r="I81" s="59">
        <v>3.5910999999999998E-2</v>
      </c>
      <c r="J81" s="59">
        <v>3.5277999999999997E-2</v>
      </c>
      <c r="K81" s="60">
        <v>69812.399999999994</v>
      </c>
      <c r="L81" s="60">
        <v>2462.8000000000002</v>
      </c>
      <c r="M81" s="61">
        <v>11.34</v>
      </c>
    </row>
    <row r="82" spans="1:13" x14ac:dyDescent="0.2">
      <c r="A82" s="3">
        <v>75</v>
      </c>
      <c r="B82" s="59">
        <v>7.0477999999999999E-2</v>
      </c>
      <c r="C82" s="59">
        <v>6.8079000000000001E-2</v>
      </c>
      <c r="D82" s="60">
        <v>49314.1</v>
      </c>
      <c r="E82" s="60">
        <v>3357.3</v>
      </c>
      <c r="F82" s="61">
        <v>8.16</v>
      </c>
      <c r="G82" s="3" t="s">
        <v>12</v>
      </c>
      <c r="H82" s="3">
        <v>75</v>
      </c>
      <c r="I82" s="59">
        <v>3.9252000000000002E-2</v>
      </c>
      <c r="J82" s="59">
        <v>3.8497000000000003E-2</v>
      </c>
      <c r="K82" s="60">
        <v>67349.600000000006</v>
      </c>
      <c r="L82" s="60">
        <v>2592.6999999999998</v>
      </c>
      <c r="M82" s="61">
        <v>10.73</v>
      </c>
    </row>
    <row r="83" spans="1:13" x14ac:dyDescent="0.2">
      <c r="A83" s="3">
        <v>76</v>
      </c>
      <c r="B83" s="59">
        <v>7.8257999999999994E-2</v>
      </c>
      <c r="C83" s="59">
        <v>7.5311000000000003E-2</v>
      </c>
      <c r="D83" s="60">
        <v>45956.800000000003</v>
      </c>
      <c r="E83" s="60">
        <v>3461.1</v>
      </c>
      <c r="F83" s="61">
        <v>7.72</v>
      </c>
      <c r="G83" s="3" t="s">
        <v>12</v>
      </c>
      <c r="H83" s="3">
        <v>76</v>
      </c>
      <c r="I83" s="59">
        <v>4.3300999999999999E-2</v>
      </c>
      <c r="J83" s="59">
        <v>4.2382999999999997E-2</v>
      </c>
      <c r="K83" s="60">
        <v>64756.800000000003</v>
      </c>
      <c r="L83" s="60">
        <v>2744.6</v>
      </c>
      <c r="M83" s="61">
        <v>10.14</v>
      </c>
    </row>
    <row r="84" spans="1:13" x14ac:dyDescent="0.2">
      <c r="A84" s="3">
        <v>77</v>
      </c>
      <c r="B84" s="59">
        <v>8.4690000000000001E-2</v>
      </c>
      <c r="C84" s="59">
        <v>8.1250000000000003E-2</v>
      </c>
      <c r="D84" s="60">
        <v>42495.8</v>
      </c>
      <c r="E84" s="60">
        <v>3452.8</v>
      </c>
      <c r="F84" s="61">
        <v>7.3</v>
      </c>
      <c r="G84" s="3" t="s">
        <v>12</v>
      </c>
      <c r="H84" s="3">
        <v>77</v>
      </c>
      <c r="I84" s="59">
        <v>4.7602999999999999E-2</v>
      </c>
      <c r="J84" s="59">
        <v>4.6496000000000003E-2</v>
      </c>
      <c r="K84" s="60">
        <v>62012.2</v>
      </c>
      <c r="L84" s="60">
        <v>2883.3</v>
      </c>
      <c r="M84" s="61">
        <v>9.57</v>
      </c>
    </row>
    <row r="85" spans="1:13" x14ac:dyDescent="0.2">
      <c r="A85" s="3">
        <v>78</v>
      </c>
      <c r="B85" s="59">
        <v>9.1884999999999994E-2</v>
      </c>
      <c r="C85" s="59">
        <v>8.7848999999999997E-2</v>
      </c>
      <c r="D85" s="60">
        <v>39043</v>
      </c>
      <c r="E85" s="60">
        <v>3429.9</v>
      </c>
      <c r="F85" s="61">
        <v>6.9</v>
      </c>
      <c r="G85" s="3" t="s">
        <v>12</v>
      </c>
      <c r="H85" s="3">
        <v>78</v>
      </c>
      <c r="I85" s="59">
        <v>5.2722999999999999E-2</v>
      </c>
      <c r="J85" s="59">
        <v>5.1368999999999998E-2</v>
      </c>
      <c r="K85" s="60">
        <v>59128.9</v>
      </c>
      <c r="L85" s="60">
        <v>3037.4</v>
      </c>
      <c r="M85" s="61">
        <v>9.01</v>
      </c>
    </row>
    <row r="86" spans="1:13" x14ac:dyDescent="0.2">
      <c r="A86" s="3">
        <v>79</v>
      </c>
      <c r="B86" s="59">
        <v>0.100727</v>
      </c>
      <c r="C86" s="59">
        <v>9.5896999999999996E-2</v>
      </c>
      <c r="D86" s="60">
        <v>35613.1</v>
      </c>
      <c r="E86" s="60">
        <v>3415.2</v>
      </c>
      <c r="F86" s="61">
        <v>6.52</v>
      </c>
      <c r="G86" s="3" t="s">
        <v>12</v>
      </c>
      <c r="H86" s="3">
        <v>79</v>
      </c>
      <c r="I86" s="59">
        <v>5.9561999999999997E-2</v>
      </c>
      <c r="J86" s="59">
        <v>5.7839000000000002E-2</v>
      </c>
      <c r="K86" s="60">
        <v>56091.5</v>
      </c>
      <c r="L86" s="60">
        <v>3244.3</v>
      </c>
      <c r="M86" s="61">
        <v>8.4700000000000006</v>
      </c>
    </row>
    <row r="87" spans="1:13" x14ac:dyDescent="0.2">
      <c r="A87" s="3">
        <v>80</v>
      </c>
      <c r="B87" s="59">
        <v>0.110608</v>
      </c>
      <c r="C87" s="59">
        <v>0.104811</v>
      </c>
      <c r="D87" s="60">
        <v>32197.9</v>
      </c>
      <c r="E87" s="60">
        <v>3374.7</v>
      </c>
      <c r="F87" s="61">
        <v>6.16</v>
      </c>
      <c r="G87" s="3" t="s">
        <v>12</v>
      </c>
      <c r="H87" s="3">
        <v>80</v>
      </c>
      <c r="I87" s="59">
        <v>6.5739000000000006E-2</v>
      </c>
      <c r="J87" s="59">
        <v>6.3646999999999995E-2</v>
      </c>
      <c r="K87" s="60">
        <v>52847.3</v>
      </c>
      <c r="L87" s="60">
        <v>3363.6</v>
      </c>
      <c r="M87" s="61">
        <v>7.96</v>
      </c>
    </row>
    <row r="88" spans="1:13" x14ac:dyDescent="0.2">
      <c r="A88" s="3">
        <v>81</v>
      </c>
      <c r="B88" s="59">
        <v>0.119433</v>
      </c>
      <c r="C88" s="59">
        <v>0.112703</v>
      </c>
      <c r="D88" s="60">
        <v>28823.200000000001</v>
      </c>
      <c r="E88" s="60">
        <v>3248.5</v>
      </c>
      <c r="F88" s="61">
        <v>5.82</v>
      </c>
      <c r="G88" s="3" t="s">
        <v>12</v>
      </c>
      <c r="H88" s="3">
        <v>81</v>
      </c>
      <c r="I88" s="59">
        <v>7.3325000000000001E-2</v>
      </c>
      <c r="J88" s="59">
        <v>7.0732000000000003E-2</v>
      </c>
      <c r="K88" s="60">
        <v>49483.7</v>
      </c>
      <c r="L88" s="60">
        <v>3500.1</v>
      </c>
      <c r="M88" s="61">
        <v>7.47</v>
      </c>
    </row>
    <row r="89" spans="1:13" x14ac:dyDescent="0.2">
      <c r="A89" s="3">
        <v>82</v>
      </c>
      <c r="B89" s="59">
        <v>0.128632</v>
      </c>
      <c r="C89" s="59">
        <v>0.12085899999999999</v>
      </c>
      <c r="D89" s="60">
        <v>25574.799999999999</v>
      </c>
      <c r="E89" s="60">
        <v>3090.9</v>
      </c>
      <c r="F89" s="61">
        <v>5.5</v>
      </c>
      <c r="G89" s="3" t="s">
        <v>12</v>
      </c>
      <c r="H89" s="3">
        <v>82</v>
      </c>
      <c r="I89" s="59">
        <v>8.2202999999999998E-2</v>
      </c>
      <c r="J89" s="59">
        <v>7.8956999999999999E-2</v>
      </c>
      <c r="K89" s="60">
        <v>45983.6</v>
      </c>
      <c r="L89" s="60">
        <v>3630.7</v>
      </c>
      <c r="M89" s="61">
        <v>7</v>
      </c>
    </row>
    <row r="90" spans="1:13" x14ac:dyDescent="0.2">
      <c r="A90" s="3">
        <v>83</v>
      </c>
      <c r="B90" s="59">
        <v>0.140816</v>
      </c>
      <c r="C90" s="59">
        <v>0.131553</v>
      </c>
      <c r="D90" s="60">
        <v>22483.8</v>
      </c>
      <c r="E90" s="60">
        <v>2957.8</v>
      </c>
      <c r="F90" s="61">
        <v>5.19</v>
      </c>
      <c r="G90" s="3" t="s">
        <v>12</v>
      </c>
      <c r="H90" s="3">
        <v>83</v>
      </c>
      <c r="I90" s="59">
        <v>9.1327000000000005E-2</v>
      </c>
      <c r="J90" s="59">
        <v>8.7337999999999999E-2</v>
      </c>
      <c r="K90" s="60">
        <v>42352.9</v>
      </c>
      <c r="L90" s="60">
        <v>3699</v>
      </c>
      <c r="M90" s="61">
        <v>6.56</v>
      </c>
    </row>
    <row r="91" spans="1:13" x14ac:dyDescent="0.2">
      <c r="A91" s="3">
        <v>84</v>
      </c>
      <c r="B91" s="59">
        <v>0.15267</v>
      </c>
      <c r="C91" s="59">
        <v>0.141842</v>
      </c>
      <c r="D91" s="60">
        <v>19526</v>
      </c>
      <c r="E91" s="60">
        <v>2769.6</v>
      </c>
      <c r="F91" s="61">
        <v>4.9000000000000004</v>
      </c>
      <c r="G91" s="3" t="s">
        <v>12</v>
      </c>
      <c r="H91" s="3">
        <v>84</v>
      </c>
      <c r="I91" s="59">
        <v>0.10125199999999999</v>
      </c>
      <c r="J91" s="59">
        <v>9.6373E-2</v>
      </c>
      <c r="K91" s="60">
        <v>38653.800000000003</v>
      </c>
      <c r="L91" s="60">
        <v>3725.2</v>
      </c>
      <c r="M91" s="61">
        <v>6.14</v>
      </c>
    </row>
    <row r="92" spans="1:13" x14ac:dyDescent="0.2">
      <c r="A92" s="3">
        <v>85</v>
      </c>
      <c r="B92" s="59">
        <v>0.16626199999999999</v>
      </c>
      <c r="C92" s="59">
        <v>0.153501</v>
      </c>
      <c r="D92" s="60">
        <v>16756.400000000001</v>
      </c>
      <c r="E92" s="60">
        <v>2572.1</v>
      </c>
      <c r="F92" s="61">
        <v>4.62</v>
      </c>
      <c r="G92" s="3" t="s">
        <v>12</v>
      </c>
      <c r="H92" s="3">
        <v>85</v>
      </c>
      <c r="I92" s="59">
        <v>0.11212999999999999</v>
      </c>
      <c r="J92" s="59">
        <v>0.10617699999999999</v>
      </c>
      <c r="K92" s="60">
        <v>34928.6</v>
      </c>
      <c r="L92" s="60">
        <v>3708.6</v>
      </c>
      <c r="M92" s="61">
        <v>5.74</v>
      </c>
    </row>
    <row r="93" spans="1:13" x14ac:dyDescent="0.2">
      <c r="A93" s="3">
        <v>86</v>
      </c>
      <c r="B93" s="59">
        <v>0.18195900000000001</v>
      </c>
      <c r="C93" s="59">
        <v>0.16678499999999999</v>
      </c>
      <c r="D93" s="60">
        <v>14184.3</v>
      </c>
      <c r="E93" s="60">
        <v>2365.6999999999998</v>
      </c>
      <c r="F93" s="61">
        <v>4.37</v>
      </c>
      <c r="G93" s="3" t="s">
        <v>12</v>
      </c>
      <c r="H93" s="3">
        <v>86</v>
      </c>
      <c r="I93" s="59">
        <v>0.12551899999999999</v>
      </c>
      <c r="J93" s="59">
        <v>0.118107</v>
      </c>
      <c r="K93" s="60">
        <v>31220</v>
      </c>
      <c r="L93" s="60">
        <v>3687.3</v>
      </c>
      <c r="M93" s="61">
        <v>5.36</v>
      </c>
    </row>
    <row r="94" spans="1:13" x14ac:dyDescent="0.2">
      <c r="A94" s="3">
        <v>87</v>
      </c>
      <c r="B94" s="59">
        <v>0.19350400000000001</v>
      </c>
      <c r="C94" s="59">
        <v>0.17643400000000001</v>
      </c>
      <c r="D94" s="60">
        <v>11818.5</v>
      </c>
      <c r="E94" s="60">
        <v>2085.1999999999998</v>
      </c>
      <c r="F94" s="61">
        <v>4.1399999999999997</v>
      </c>
      <c r="G94" s="3" t="s">
        <v>12</v>
      </c>
      <c r="H94" s="3">
        <v>87</v>
      </c>
      <c r="I94" s="59">
        <v>0.13911699999999999</v>
      </c>
      <c r="J94" s="59">
        <v>0.13006999999999999</v>
      </c>
      <c r="K94" s="60">
        <v>27532.7</v>
      </c>
      <c r="L94" s="60">
        <v>3581.2</v>
      </c>
      <c r="M94" s="61">
        <v>5.01</v>
      </c>
    </row>
    <row r="95" spans="1:13" x14ac:dyDescent="0.2">
      <c r="A95" s="3">
        <v>88</v>
      </c>
      <c r="B95" s="59">
        <v>0.208479</v>
      </c>
      <c r="C95" s="59">
        <v>0.18879899999999999</v>
      </c>
      <c r="D95" s="60">
        <v>9733.2999999999993</v>
      </c>
      <c r="E95" s="60">
        <v>1837.6</v>
      </c>
      <c r="F95" s="61">
        <v>3.92</v>
      </c>
      <c r="G95" s="3" t="s">
        <v>12</v>
      </c>
      <c r="H95" s="3">
        <v>88</v>
      </c>
      <c r="I95" s="59">
        <v>0.152172</v>
      </c>
      <c r="J95" s="59">
        <v>0.14141300000000001</v>
      </c>
      <c r="K95" s="60">
        <v>23951.5</v>
      </c>
      <c r="L95" s="60">
        <v>3387.1</v>
      </c>
      <c r="M95" s="61">
        <v>4.6900000000000004</v>
      </c>
    </row>
    <row r="96" spans="1:13" x14ac:dyDescent="0.2">
      <c r="A96" s="3">
        <v>89</v>
      </c>
      <c r="B96" s="59">
        <v>0.225742</v>
      </c>
      <c r="C96" s="59">
        <v>0.202846</v>
      </c>
      <c r="D96" s="60">
        <v>7895.7</v>
      </c>
      <c r="E96" s="60">
        <v>1601.6</v>
      </c>
      <c r="F96" s="61">
        <v>3.72</v>
      </c>
      <c r="G96" s="3" t="s">
        <v>12</v>
      </c>
      <c r="H96" s="3">
        <v>89</v>
      </c>
      <c r="I96" s="59">
        <v>0.17067599999999999</v>
      </c>
      <c r="J96" s="59">
        <v>0.15725600000000001</v>
      </c>
      <c r="K96" s="60">
        <v>20564.5</v>
      </c>
      <c r="L96" s="60">
        <v>3233.9</v>
      </c>
      <c r="M96" s="61">
        <v>4.38</v>
      </c>
    </row>
    <row r="97" spans="1:13" x14ac:dyDescent="0.2">
      <c r="A97" s="3">
        <v>90</v>
      </c>
      <c r="B97" s="59">
        <v>0.231238</v>
      </c>
      <c r="C97" s="59">
        <v>0.20727400000000001</v>
      </c>
      <c r="D97" s="60">
        <v>6294.1</v>
      </c>
      <c r="E97" s="60">
        <v>1304.5999999999999</v>
      </c>
      <c r="F97" s="61">
        <v>3.54</v>
      </c>
      <c r="G97" s="3" t="s">
        <v>12</v>
      </c>
      <c r="H97" s="3">
        <v>90</v>
      </c>
      <c r="I97" s="59">
        <v>0.18607299999999999</v>
      </c>
      <c r="J97" s="59">
        <v>0.170235</v>
      </c>
      <c r="K97" s="60">
        <v>17330.599999999999</v>
      </c>
      <c r="L97" s="60">
        <v>2950.3</v>
      </c>
      <c r="M97" s="61">
        <v>4.0999999999999996</v>
      </c>
    </row>
    <row r="98" spans="1:13" x14ac:dyDescent="0.2">
      <c r="A98" s="3">
        <v>91</v>
      </c>
      <c r="B98" s="59">
        <v>0.24829100000000001</v>
      </c>
      <c r="C98" s="59">
        <v>0.22087100000000001</v>
      </c>
      <c r="D98" s="60">
        <v>4989.5</v>
      </c>
      <c r="E98" s="60">
        <v>1102</v>
      </c>
      <c r="F98" s="61">
        <v>3.34</v>
      </c>
      <c r="G98" s="3" t="s">
        <v>12</v>
      </c>
      <c r="H98" s="3">
        <v>91</v>
      </c>
      <c r="I98" s="59">
        <v>0.19959499999999999</v>
      </c>
      <c r="J98" s="59">
        <v>0.18148300000000001</v>
      </c>
      <c r="K98" s="60">
        <v>14380.3</v>
      </c>
      <c r="L98" s="60">
        <v>2609.8000000000002</v>
      </c>
      <c r="M98" s="61">
        <v>3.84</v>
      </c>
    </row>
    <row r="99" spans="1:13" x14ac:dyDescent="0.2">
      <c r="A99" s="3">
        <v>92</v>
      </c>
      <c r="B99" s="59">
        <v>0.26859899999999998</v>
      </c>
      <c r="C99" s="59">
        <v>0.23679800000000001</v>
      </c>
      <c r="D99" s="60">
        <v>3887.5</v>
      </c>
      <c r="E99" s="60">
        <v>920.5</v>
      </c>
      <c r="F99" s="61">
        <v>3.14</v>
      </c>
      <c r="G99" s="3" t="s">
        <v>12</v>
      </c>
      <c r="H99" s="3">
        <v>92</v>
      </c>
      <c r="I99" s="59">
        <v>0.22301699999999999</v>
      </c>
      <c r="J99" s="59">
        <v>0.20064299999999999</v>
      </c>
      <c r="K99" s="60">
        <v>11770.5</v>
      </c>
      <c r="L99" s="60">
        <v>2361.6999999999998</v>
      </c>
      <c r="M99" s="61">
        <v>3.58</v>
      </c>
    </row>
    <row r="100" spans="1:13" x14ac:dyDescent="0.2">
      <c r="A100" s="3">
        <v>93</v>
      </c>
      <c r="B100" s="59">
        <v>0.294568</v>
      </c>
      <c r="C100" s="59">
        <v>0.25675199999999998</v>
      </c>
      <c r="D100" s="60">
        <v>2966.9</v>
      </c>
      <c r="E100" s="60">
        <v>761.8</v>
      </c>
      <c r="F100" s="61">
        <v>2.96</v>
      </c>
      <c r="G100" s="3" t="s">
        <v>12</v>
      </c>
      <c r="H100" s="3">
        <v>93</v>
      </c>
      <c r="I100" s="59">
        <v>0.245952</v>
      </c>
      <c r="J100" s="59">
        <v>0.21901799999999999</v>
      </c>
      <c r="K100" s="60">
        <v>9408.9</v>
      </c>
      <c r="L100" s="60">
        <v>2060.6999999999998</v>
      </c>
      <c r="M100" s="61">
        <v>3.36</v>
      </c>
    </row>
    <row r="101" spans="1:13" x14ac:dyDescent="0.2">
      <c r="A101" s="3">
        <v>94</v>
      </c>
      <c r="B101" s="59">
        <v>0.312139</v>
      </c>
      <c r="C101" s="59">
        <v>0.27</v>
      </c>
      <c r="D101" s="60">
        <v>2205.1999999999998</v>
      </c>
      <c r="E101" s="60">
        <v>595.4</v>
      </c>
      <c r="F101" s="61">
        <v>2.81</v>
      </c>
      <c r="G101" s="3" t="s">
        <v>12</v>
      </c>
      <c r="H101" s="3">
        <v>94</v>
      </c>
      <c r="I101" s="59">
        <v>0.26582600000000001</v>
      </c>
      <c r="J101" s="59">
        <v>0.23463899999999999</v>
      </c>
      <c r="K101" s="60">
        <v>7348.2</v>
      </c>
      <c r="L101" s="60">
        <v>1724.2</v>
      </c>
      <c r="M101" s="61">
        <v>3.16</v>
      </c>
    </row>
    <row r="102" spans="1:13" x14ac:dyDescent="0.2">
      <c r="A102" s="3">
        <v>95</v>
      </c>
      <c r="B102" s="59">
        <v>0.33496900000000002</v>
      </c>
      <c r="C102" s="59">
        <v>0.28691499999999998</v>
      </c>
      <c r="D102" s="60">
        <v>1609.8</v>
      </c>
      <c r="E102" s="60">
        <v>461.9</v>
      </c>
      <c r="F102" s="61">
        <v>2.66</v>
      </c>
      <c r="G102" s="3" t="s">
        <v>12</v>
      </c>
      <c r="H102" s="3">
        <v>95</v>
      </c>
      <c r="I102" s="59">
        <v>0.28536800000000001</v>
      </c>
      <c r="J102" s="59">
        <v>0.24973500000000001</v>
      </c>
      <c r="K102" s="60">
        <v>5624</v>
      </c>
      <c r="L102" s="60">
        <v>1404.5</v>
      </c>
      <c r="M102" s="61">
        <v>2.98</v>
      </c>
    </row>
    <row r="103" spans="1:13" x14ac:dyDescent="0.2">
      <c r="A103" s="3">
        <v>96</v>
      </c>
      <c r="B103" s="59">
        <v>0.359346</v>
      </c>
      <c r="C103" s="59">
        <v>0.30461500000000002</v>
      </c>
      <c r="D103" s="60">
        <v>1147.9000000000001</v>
      </c>
      <c r="E103" s="60">
        <v>349.7</v>
      </c>
      <c r="F103" s="61">
        <v>2.5299999999999998</v>
      </c>
      <c r="G103" s="3" t="s">
        <v>12</v>
      </c>
      <c r="H103" s="3">
        <v>96</v>
      </c>
      <c r="I103" s="59">
        <v>0.31315799999999999</v>
      </c>
      <c r="J103" s="59">
        <v>0.27076299999999998</v>
      </c>
      <c r="K103" s="60">
        <v>4219.5</v>
      </c>
      <c r="L103" s="60">
        <v>1142.5</v>
      </c>
      <c r="M103" s="61">
        <v>2.8</v>
      </c>
    </row>
    <row r="104" spans="1:13" x14ac:dyDescent="0.2">
      <c r="A104" s="3">
        <v>97</v>
      </c>
      <c r="B104" s="59">
        <v>0.37446000000000002</v>
      </c>
      <c r="C104" s="59">
        <v>0.31540699999999999</v>
      </c>
      <c r="D104" s="60">
        <v>798.2</v>
      </c>
      <c r="E104" s="60">
        <v>251.8</v>
      </c>
      <c r="F104" s="61">
        <v>2.42</v>
      </c>
      <c r="G104" s="3" t="s">
        <v>12</v>
      </c>
      <c r="H104" s="3">
        <v>97</v>
      </c>
      <c r="I104" s="59">
        <v>0.33597500000000002</v>
      </c>
      <c r="J104" s="59">
        <v>0.28765299999999999</v>
      </c>
      <c r="K104" s="60">
        <v>3077</v>
      </c>
      <c r="L104" s="60">
        <v>885.1</v>
      </c>
      <c r="M104" s="61">
        <v>2.65</v>
      </c>
    </row>
    <row r="105" spans="1:13" x14ac:dyDescent="0.2">
      <c r="A105" s="3">
        <v>98</v>
      </c>
      <c r="B105" s="59">
        <v>0.41920600000000002</v>
      </c>
      <c r="C105" s="59">
        <v>0.34656500000000001</v>
      </c>
      <c r="D105" s="60">
        <v>546.5</v>
      </c>
      <c r="E105" s="60">
        <v>189.4</v>
      </c>
      <c r="F105" s="61">
        <v>2.31</v>
      </c>
      <c r="G105" s="3" t="s">
        <v>12</v>
      </c>
      <c r="H105" s="3">
        <v>98</v>
      </c>
      <c r="I105" s="59">
        <v>0.34676200000000001</v>
      </c>
      <c r="J105" s="59">
        <v>0.29552400000000001</v>
      </c>
      <c r="K105" s="60">
        <v>2191.9</v>
      </c>
      <c r="L105" s="60">
        <v>647.79999999999995</v>
      </c>
      <c r="M105" s="61">
        <v>2.52</v>
      </c>
    </row>
    <row r="106" spans="1:13" x14ac:dyDescent="0.2">
      <c r="A106" s="3">
        <v>99</v>
      </c>
      <c r="B106" s="59">
        <v>0.38888899999999998</v>
      </c>
      <c r="C106" s="59">
        <v>0.32558100000000001</v>
      </c>
      <c r="D106" s="60">
        <v>357.1</v>
      </c>
      <c r="E106" s="60">
        <v>116.3</v>
      </c>
      <c r="F106" s="61">
        <v>2.27</v>
      </c>
      <c r="G106" s="3" t="s">
        <v>12</v>
      </c>
      <c r="H106" s="3">
        <v>99</v>
      </c>
      <c r="I106" s="59">
        <v>0.36895299999999998</v>
      </c>
      <c r="J106" s="59">
        <v>0.31149100000000002</v>
      </c>
      <c r="K106" s="60">
        <v>1544.1</v>
      </c>
      <c r="L106" s="60">
        <v>481</v>
      </c>
      <c r="M106" s="61">
        <v>2.37</v>
      </c>
    </row>
    <row r="107" spans="1:13" x14ac:dyDescent="0.2">
      <c r="A107" s="3">
        <v>100</v>
      </c>
      <c r="B107" s="3">
        <v>0.43312099999999998</v>
      </c>
      <c r="C107" s="3">
        <v>0.35602099999999998</v>
      </c>
      <c r="D107" s="3">
        <v>240.8</v>
      </c>
      <c r="E107" s="3">
        <v>85.7</v>
      </c>
      <c r="F107" s="3">
        <v>2.12</v>
      </c>
      <c r="G107" s="3" t="s">
        <v>12</v>
      </c>
      <c r="H107" s="3">
        <v>100</v>
      </c>
      <c r="I107" s="3">
        <v>0.41697699999999999</v>
      </c>
      <c r="J107" s="3">
        <v>0.34504000000000001</v>
      </c>
      <c r="K107" s="3">
        <v>1063.2</v>
      </c>
      <c r="L107" s="3">
        <v>366.8</v>
      </c>
      <c r="M107" s="3">
        <v>2.2200000000000002</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9B0B6-F1AC-4C77-9806-46E342067CE1}">
  <dimension ref="A1:G51"/>
  <sheetViews>
    <sheetView workbookViewId="0"/>
  </sheetViews>
  <sheetFormatPr baseColWidth="10" defaultColWidth="8.83203125" defaultRowHeight="16" x14ac:dyDescent="0.2"/>
  <cols>
    <col min="1" max="1" width="94" style="48" customWidth="1"/>
    <col min="2" max="2" width="21.83203125" style="48" customWidth="1"/>
    <col min="3" max="3" width="34.5" style="48" customWidth="1"/>
    <col min="4" max="256" width="8.83203125" style="48"/>
    <col min="257" max="257" width="15.5" style="48" customWidth="1"/>
    <col min="258" max="258" width="21.5" style="48" customWidth="1"/>
    <col min="259" max="259" width="34.5" style="48" customWidth="1"/>
    <col min="260" max="512" width="8.83203125" style="48"/>
    <col min="513" max="513" width="15.5" style="48" customWidth="1"/>
    <col min="514" max="514" width="21.5" style="48" customWidth="1"/>
    <col min="515" max="515" width="34.5" style="48" customWidth="1"/>
    <col min="516" max="768" width="8.83203125" style="48"/>
    <col min="769" max="769" width="15.5" style="48" customWidth="1"/>
    <col min="770" max="770" width="21.5" style="48" customWidth="1"/>
    <col min="771" max="771" width="34.5" style="48" customWidth="1"/>
    <col min="772" max="1024" width="8.83203125" style="48"/>
    <col min="1025" max="1025" width="15.5" style="48" customWidth="1"/>
    <col min="1026" max="1026" width="21.5" style="48" customWidth="1"/>
    <col min="1027" max="1027" width="34.5" style="48" customWidth="1"/>
    <col min="1028" max="1280" width="8.83203125" style="48"/>
    <col min="1281" max="1281" width="15.5" style="48" customWidth="1"/>
    <col min="1282" max="1282" width="21.5" style="48" customWidth="1"/>
    <col min="1283" max="1283" width="34.5" style="48" customWidth="1"/>
    <col min="1284" max="1536" width="8.83203125" style="48"/>
    <col min="1537" max="1537" width="15.5" style="48" customWidth="1"/>
    <col min="1538" max="1538" width="21.5" style="48" customWidth="1"/>
    <col min="1539" max="1539" width="34.5" style="48" customWidth="1"/>
    <col min="1540" max="1792" width="8.83203125" style="48"/>
    <col min="1793" max="1793" width="15.5" style="48" customWidth="1"/>
    <col min="1794" max="1794" width="21.5" style="48" customWidth="1"/>
    <col min="1795" max="1795" width="34.5" style="48" customWidth="1"/>
    <col min="1796" max="2048" width="8.83203125" style="48"/>
    <col min="2049" max="2049" width="15.5" style="48" customWidth="1"/>
    <col min="2050" max="2050" width="21.5" style="48" customWidth="1"/>
    <col min="2051" max="2051" width="34.5" style="48" customWidth="1"/>
    <col min="2052" max="2304" width="8.83203125" style="48"/>
    <col min="2305" max="2305" width="15.5" style="48" customWidth="1"/>
    <col min="2306" max="2306" width="21.5" style="48" customWidth="1"/>
    <col min="2307" max="2307" width="34.5" style="48" customWidth="1"/>
    <col min="2308" max="2560" width="8.83203125" style="48"/>
    <col min="2561" max="2561" width="15.5" style="48" customWidth="1"/>
    <col min="2562" max="2562" width="21.5" style="48" customWidth="1"/>
    <col min="2563" max="2563" width="34.5" style="48" customWidth="1"/>
    <col min="2564" max="2816" width="8.83203125" style="48"/>
    <col min="2817" max="2817" width="15.5" style="48" customWidth="1"/>
    <col min="2818" max="2818" width="21.5" style="48" customWidth="1"/>
    <col min="2819" max="2819" width="34.5" style="48" customWidth="1"/>
    <col min="2820" max="3072" width="8.83203125" style="48"/>
    <col min="3073" max="3073" width="15.5" style="48" customWidth="1"/>
    <col min="3074" max="3074" width="21.5" style="48" customWidth="1"/>
    <col min="3075" max="3075" width="34.5" style="48" customWidth="1"/>
    <col min="3076" max="3328" width="8.83203125" style="48"/>
    <col min="3329" max="3329" width="15.5" style="48" customWidth="1"/>
    <col min="3330" max="3330" width="21.5" style="48" customWidth="1"/>
    <col min="3331" max="3331" width="34.5" style="48" customWidth="1"/>
    <col min="3332" max="3584" width="8.83203125" style="48"/>
    <col min="3585" max="3585" width="15.5" style="48" customWidth="1"/>
    <col min="3586" max="3586" width="21.5" style="48" customWidth="1"/>
    <col min="3587" max="3587" width="34.5" style="48" customWidth="1"/>
    <col min="3588" max="3840" width="8.83203125" style="48"/>
    <col min="3841" max="3841" width="15.5" style="48" customWidth="1"/>
    <col min="3842" max="3842" width="21.5" style="48" customWidth="1"/>
    <col min="3843" max="3843" width="34.5" style="48" customWidth="1"/>
    <col min="3844" max="4096" width="8.83203125" style="48"/>
    <col min="4097" max="4097" width="15.5" style="48" customWidth="1"/>
    <col min="4098" max="4098" width="21.5" style="48" customWidth="1"/>
    <col min="4099" max="4099" width="34.5" style="48" customWidth="1"/>
    <col min="4100" max="4352" width="8.83203125" style="48"/>
    <col min="4353" max="4353" width="15.5" style="48" customWidth="1"/>
    <col min="4354" max="4354" width="21.5" style="48" customWidth="1"/>
    <col min="4355" max="4355" width="34.5" style="48" customWidth="1"/>
    <col min="4356" max="4608" width="8.83203125" style="48"/>
    <col min="4609" max="4609" width="15.5" style="48" customWidth="1"/>
    <col min="4610" max="4610" width="21.5" style="48" customWidth="1"/>
    <col min="4611" max="4611" width="34.5" style="48" customWidth="1"/>
    <col min="4612" max="4864" width="8.83203125" style="48"/>
    <col min="4865" max="4865" width="15.5" style="48" customWidth="1"/>
    <col min="4866" max="4866" width="21.5" style="48" customWidth="1"/>
    <col min="4867" max="4867" width="34.5" style="48" customWidth="1"/>
    <col min="4868" max="5120" width="8.83203125" style="48"/>
    <col min="5121" max="5121" width="15.5" style="48" customWidth="1"/>
    <col min="5122" max="5122" width="21.5" style="48" customWidth="1"/>
    <col min="5123" max="5123" width="34.5" style="48" customWidth="1"/>
    <col min="5124" max="5376" width="8.83203125" style="48"/>
    <col min="5377" max="5377" width="15.5" style="48" customWidth="1"/>
    <col min="5378" max="5378" width="21.5" style="48" customWidth="1"/>
    <col min="5379" max="5379" width="34.5" style="48" customWidth="1"/>
    <col min="5380" max="5632" width="8.83203125" style="48"/>
    <col min="5633" max="5633" width="15.5" style="48" customWidth="1"/>
    <col min="5634" max="5634" width="21.5" style="48" customWidth="1"/>
    <col min="5635" max="5635" width="34.5" style="48" customWidth="1"/>
    <col min="5636" max="5888" width="8.83203125" style="48"/>
    <col min="5889" max="5889" width="15.5" style="48" customWidth="1"/>
    <col min="5890" max="5890" width="21.5" style="48" customWidth="1"/>
    <col min="5891" max="5891" width="34.5" style="48" customWidth="1"/>
    <col min="5892" max="6144" width="8.83203125" style="48"/>
    <col min="6145" max="6145" width="15.5" style="48" customWidth="1"/>
    <col min="6146" max="6146" width="21.5" style="48" customWidth="1"/>
    <col min="6147" max="6147" width="34.5" style="48" customWidth="1"/>
    <col min="6148" max="6400" width="8.83203125" style="48"/>
    <col min="6401" max="6401" width="15.5" style="48" customWidth="1"/>
    <col min="6402" max="6402" width="21.5" style="48" customWidth="1"/>
    <col min="6403" max="6403" width="34.5" style="48" customWidth="1"/>
    <col min="6404" max="6656" width="8.83203125" style="48"/>
    <col min="6657" max="6657" width="15.5" style="48" customWidth="1"/>
    <col min="6658" max="6658" width="21.5" style="48" customWidth="1"/>
    <col min="6659" max="6659" width="34.5" style="48" customWidth="1"/>
    <col min="6660" max="6912" width="8.83203125" style="48"/>
    <col min="6913" max="6913" width="15.5" style="48" customWidth="1"/>
    <col min="6914" max="6914" width="21.5" style="48" customWidth="1"/>
    <col min="6915" max="6915" width="34.5" style="48" customWidth="1"/>
    <col min="6916" max="7168" width="8.83203125" style="48"/>
    <col min="7169" max="7169" width="15.5" style="48" customWidth="1"/>
    <col min="7170" max="7170" width="21.5" style="48" customWidth="1"/>
    <col min="7171" max="7171" width="34.5" style="48" customWidth="1"/>
    <col min="7172" max="7424" width="8.83203125" style="48"/>
    <col min="7425" max="7425" width="15.5" style="48" customWidth="1"/>
    <col min="7426" max="7426" width="21.5" style="48" customWidth="1"/>
    <col min="7427" max="7427" width="34.5" style="48" customWidth="1"/>
    <col min="7428" max="7680" width="8.83203125" style="48"/>
    <col min="7681" max="7681" width="15.5" style="48" customWidth="1"/>
    <col min="7682" max="7682" width="21.5" style="48" customWidth="1"/>
    <col min="7683" max="7683" width="34.5" style="48" customWidth="1"/>
    <col min="7684" max="7936" width="8.83203125" style="48"/>
    <col min="7937" max="7937" width="15.5" style="48" customWidth="1"/>
    <col min="7938" max="7938" width="21.5" style="48" customWidth="1"/>
    <col min="7939" max="7939" width="34.5" style="48" customWidth="1"/>
    <col min="7940" max="8192" width="8.83203125" style="48"/>
    <col min="8193" max="8193" width="15.5" style="48" customWidth="1"/>
    <col min="8194" max="8194" width="21.5" style="48" customWidth="1"/>
    <col min="8195" max="8195" width="34.5" style="48" customWidth="1"/>
    <col min="8196" max="8448" width="8.83203125" style="48"/>
    <col min="8449" max="8449" width="15.5" style="48" customWidth="1"/>
    <col min="8450" max="8450" width="21.5" style="48" customWidth="1"/>
    <col min="8451" max="8451" width="34.5" style="48" customWidth="1"/>
    <col min="8452" max="8704" width="8.83203125" style="48"/>
    <col min="8705" max="8705" width="15.5" style="48" customWidth="1"/>
    <col min="8706" max="8706" width="21.5" style="48" customWidth="1"/>
    <col min="8707" max="8707" width="34.5" style="48" customWidth="1"/>
    <col min="8708" max="8960" width="8.83203125" style="48"/>
    <col min="8961" max="8961" width="15.5" style="48" customWidth="1"/>
    <col min="8962" max="8962" width="21.5" style="48" customWidth="1"/>
    <col min="8963" max="8963" width="34.5" style="48" customWidth="1"/>
    <col min="8964" max="9216" width="8.83203125" style="48"/>
    <col min="9217" max="9217" width="15.5" style="48" customWidth="1"/>
    <col min="9218" max="9218" width="21.5" style="48" customWidth="1"/>
    <col min="9219" max="9219" width="34.5" style="48" customWidth="1"/>
    <col min="9220" max="9472" width="8.83203125" style="48"/>
    <col min="9473" max="9473" width="15.5" style="48" customWidth="1"/>
    <col min="9474" max="9474" width="21.5" style="48" customWidth="1"/>
    <col min="9475" max="9475" width="34.5" style="48" customWidth="1"/>
    <col min="9476" max="9728" width="8.83203125" style="48"/>
    <col min="9729" max="9729" width="15.5" style="48" customWidth="1"/>
    <col min="9730" max="9730" width="21.5" style="48" customWidth="1"/>
    <col min="9731" max="9731" width="34.5" style="48" customWidth="1"/>
    <col min="9732" max="9984" width="8.83203125" style="48"/>
    <col min="9985" max="9985" width="15.5" style="48" customWidth="1"/>
    <col min="9986" max="9986" width="21.5" style="48" customWidth="1"/>
    <col min="9987" max="9987" width="34.5" style="48" customWidth="1"/>
    <col min="9988" max="10240" width="8.83203125" style="48"/>
    <col min="10241" max="10241" width="15.5" style="48" customWidth="1"/>
    <col min="10242" max="10242" width="21.5" style="48" customWidth="1"/>
    <col min="10243" max="10243" width="34.5" style="48" customWidth="1"/>
    <col min="10244" max="10496" width="8.83203125" style="48"/>
    <col min="10497" max="10497" width="15.5" style="48" customWidth="1"/>
    <col min="10498" max="10498" width="21.5" style="48" customWidth="1"/>
    <col min="10499" max="10499" width="34.5" style="48" customWidth="1"/>
    <col min="10500" max="10752" width="8.83203125" style="48"/>
    <col min="10753" max="10753" width="15.5" style="48" customWidth="1"/>
    <col min="10754" max="10754" width="21.5" style="48" customWidth="1"/>
    <col min="10755" max="10755" width="34.5" style="48" customWidth="1"/>
    <col min="10756" max="11008" width="8.83203125" style="48"/>
    <col min="11009" max="11009" width="15.5" style="48" customWidth="1"/>
    <col min="11010" max="11010" width="21.5" style="48" customWidth="1"/>
    <col min="11011" max="11011" width="34.5" style="48" customWidth="1"/>
    <col min="11012" max="11264" width="8.83203125" style="48"/>
    <col min="11265" max="11265" width="15.5" style="48" customWidth="1"/>
    <col min="11266" max="11266" width="21.5" style="48" customWidth="1"/>
    <col min="11267" max="11267" width="34.5" style="48" customWidth="1"/>
    <col min="11268" max="11520" width="8.83203125" style="48"/>
    <col min="11521" max="11521" width="15.5" style="48" customWidth="1"/>
    <col min="11522" max="11522" width="21.5" style="48" customWidth="1"/>
    <col min="11523" max="11523" width="34.5" style="48" customWidth="1"/>
    <col min="11524" max="11776" width="8.83203125" style="48"/>
    <col min="11777" max="11777" width="15.5" style="48" customWidth="1"/>
    <col min="11778" max="11778" width="21.5" style="48" customWidth="1"/>
    <col min="11779" max="11779" width="34.5" style="48" customWidth="1"/>
    <col min="11780" max="12032" width="8.83203125" style="48"/>
    <col min="12033" max="12033" width="15.5" style="48" customWidth="1"/>
    <col min="12034" max="12034" width="21.5" style="48" customWidth="1"/>
    <col min="12035" max="12035" width="34.5" style="48" customWidth="1"/>
    <col min="12036" max="12288" width="8.83203125" style="48"/>
    <col min="12289" max="12289" width="15.5" style="48" customWidth="1"/>
    <col min="12290" max="12290" width="21.5" style="48" customWidth="1"/>
    <col min="12291" max="12291" width="34.5" style="48" customWidth="1"/>
    <col min="12292" max="12544" width="8.83203125" style="48"/>
    <col min="12545" max="12545" width="15.5" style="48" customWidth="1"/>
    <col min="12546" max="12546" width="21.5" style="48" customWidth="1"/>
    <col min="12547" max="12547" width="34.5" style="48" customWidth="1"/>
    <col min="12548" max="12800" width="8.83203125" style="48"/>
    <col min="12801" max="12801" width="15.5" style="48" customWidth="1"/>
    <col min="12802" max="12802" width="21.5" style="48" customWidth="1"/>
    <col min="12803" max="12803" width="34.5" style="48" customWidth="1"/>
    <col min="12804" max="13056" width="8.83203125" style="48"/>
    <col min="13057" max="13057" width="15.5" style="48" customWidth="1"/>
    <col min="13058" max="13058" width="21.5" style="48" customWidth="1"/>
    <col min="13059" max="13059" width="34.5" style="48" customWidth="1"/>
    <col min="13060" max="13312" width="8.83203125" style="48"/>
    <col min="13313" max="13313" width="15.5" style="48" customWidth="1"/>
    <col min="13314" max="13314" width="21.5" style="48" customWidth="1"/>
    <col min="13315" max="13315" width="34.5" style="48" customWidth="1"/>
    <col min="13316" max="13568" width="8.83203125" style="48"/>
    <col min="13569" max="13569" width="15.5" style="48" customWidth="1"/>
    <col min="13570" max="13570" width="21.5" style="48" customWidth="1"/>
    <col min="13571" max="13571" width="34.5" style="48" customWidth="1"/>
    <col min="13572" max="13824" width="8.83203125" style="48"/>
    <col min="13825" max="13825" width="15.5" style="48" customWidth="1"/>
    <col min="13826" max="13826" width="21.5" style="48" customWidth="1"/>
    <col min="13827" max="13827" width="34.5" style="48" customWidth="1"/>
    <col min="13828" max="14080" width="8.83203125" style="48"/>
    <col min="14081" max="14081" width="15.5" style="48" customWidth="1"/>
    <col min="14082" max="14082" width="21.5" style="48" customWidth="1"/>
    <col min="14083" max="14083" width="34.5" style="48" customWidth="1"/>
    <col min="14084" max="14336" width="8.83203125" style="48"/>
    <col min="14337" max="14337" width="15.5" style="48" customWidth="1"/>
    <col min="14338" max="14338" width="21.5" style="48" customWidth="1"/>
    <col min="14339" max="14339" width="34.5" style="48" customWidth="1"/>
    <col min="14340" max="14592" width="8.83203125" style="48"/>
    <col min="14593" max="14593" width="15.5" style="48" customWidth="1"/>
    <col min="14594" max="14594" width="21.5" style="48" customWidth="1"/>
    <col min="14595" max="14595" width="34.5" style="48" customWidth="1"/>
    <col min="14596" max="14848" width="8.83203125" style="48"/>
    <col min="14849" max="14849" width="15.5" style="48" customWidth="1"/>
    <col min="14850" max="14850" width="21.5" style="48" customWidth="1"/>
    <col min="14851" max="14851" width="34.5" style="48" customWidth="1"/>
    <col min="14852" max="15104" width="8.83203125" style="48"/>
    <col min="15105" max="15105" width="15.5" style="48" customWidth="1"/>
    <col min="15106" max="15106" width="21.5" style="48" customWidth="1"/>
    <col min="15107" max="15107" width="34.5" style="48" customWidth="1"/>
    <col min="15108" max="15360" width="8.83203125" style="48"/>
    <col min="15361" max="15361" width="15.5" style="48" customWidth="1"/>
    <col min="15362" max="15362" width="21.5" style="48" customWidth="1"/>
    <col min="15363" max="15363" width="34.5" style="48" customWidth="1"/>
    <col min="15364" max="15616" width="8.83203125" style="48"/>
    <col min="15617" max="15617" width="15.5" style="48" customWidth="1"/>
    <col min="15618" max="15618" width="21.5" style="48" customWidth="1"/>
    <col min="15619" max="15619" width="34.5" style="48" customWidth="1"/>
    <col min="15620" max="15872" width="8.83203125" style="48"/>
    <col min="15873" max="15873" width="15.5" style="48" customWidth="1"/>
    <col min="15874" max="15874" width="21.5" style="48" customWidth="1"/>
    <col min="15875" max="15875" width="34.5" style="48" customWidth="1"/>
    <col min="15876" max="16128" width="8.83203125" style="48"/>
    <col min="16129" max="16129" width="15.5" style="48" customWidth="1"/>
    <col min="16130" max="16130" width="21.5" style="48" customWidth="1"/>
    <col min="16131" max="16131" width="34.5" style="48" customWidth="1"/>
    <col min="16132" max="16384" width="8.83203125" style="48"/>
  </cols>
  <sheetData>
    <row r="1" spans="1:7" s="45" customFormat="1" ht="31" customHeight="1" x14ac:dyDescent="0.2">
      <c r="A1" s="44" t="s">
        <v>66</v>
      </c>
      <c r="G1" s="46"/>
    </row>
    <row r="2" spans="1:7" ht="18" x14ac:dyDescent="0.25">
      <c r="A2" s="47" t="s">
        <v>108</v>
      </c>
    </row>
    <row r="3" spans="1:7" ht="85" x14ac:dyDescent="0.2">
      <c r="A3" s="49" t="s">
        <v>109</v>
      </c>
    </row>
    <row r="4" spans="1:7" ht="29.5" customHeight="1" x14ac:dyDescent="0.2">
      <c r="A4" s="48" t="s">
        <v>110</v>
      </c>
    </row>
    <row r="6" spans="1:7" x14ac:dyDescent="0.2">
      <c r="A6" s="48" t="s">
        <v>111</v>
      </c>
    </row>
    <row r="7" spans="1:7" ht="27" customHeight="1" x14ac:dyDescent="0.2"/>
    <row r="9" spans="1:7" x14ac:dyDescent="0.2">
      <c r="A9" s="48" t="s">
        <v>112</v>
      </c>
    </row>
    <row r="12" spans="1:7" x14ac:dyDescent="0.2">
      <c r="A12" s="48" t="s">
        <v>113</v>
      </c>
    </row>
    <row r="16" spans="1:7" x14ac:dyDescent="0.2">
      <c r="A16" s="48" t="s">
        <v>114</v>
      </c>
    </row>
    <row r="19" spans="1:1" ht="17.25" customHeight="1" x14ac:dyDescent="0.2"/>
    <row r="20" spans="1:1" ht="18" x14ac:dyDescent="0.25">
      <c r="A20" s="48" t="s">
        <v>115</v>
      </c>
    </row>
    <row r="21" spans="1:1" ht="18" x14ac:dyDescent="0.25">
      <c r="A21" s="48" t="s">
        <v>116</v>
      </c>
    </row>
    <row r="22" spans="1:1" x14ac:dyDescent="0.2">
      <c r="A22" s="48" t="s">
        <v>117</v>
      </c>
    </row>
    <row r="23" spans="1:1" ht="31" customHeight="1" x14ac:dyDescent="0.2"/>
    <row r="24" spans="1:1" ht="18" x14ac:dyDescent="0.25">
      <c r="A24" s="47" t="s">
        <v>118</v>
      </c>
    </row>
    <row r="25" spans="1:1" ht="18" x14ac:dyDescent="0.25">
      <c r="A25" s="48" t="s">
        <v>119</v>
      </c>
    </row>
    <row r="26" spans="1:1" ht="18" x14ac:dyDescent="0.25">
      <c r="A26" s="48" t="s">
        <v>120</v>
      </c>
    </row>
    <row r="27" spans="1:1" ht="24" customHeight="1" x14ac:dyDescent="0.2"/>
    <row r="28" spans="1:1" ht="17.25" customHeight="1" x14ac:dyDescent="0.2">
      <c r="A28" s="47"/>
    </row>
    <row r="29" spans="1:1" x14ac:dyDescent="0.2">
      <c r="A29" s="47" t="s">
        <v>121</v>
      </c>
    </row>
    <row r="30" spans="1:1" ht="18" x14ac:dyDescent="0.25">
      <c r="A30" s="48" t="s">
        <v>122</v>
      </c>
    </row>
    <row r="31" spans="1:1" ht="18" x14ac:dyDescent="0.25">
      <c r="A31" s="48" t="s">
        <v>123</v>
      </c>
    </row>
    <row r="32" spans="1:1" ht="27" customHeight="1" x14ac:dyDescent="0.2">
      <c r="A32" s="48" t="s">
        <v>124</v>
      </c>
    </row>
    <row r="34" spans="1:3" ht="31" customHeight="1" x14ac:dyDescent="0.2"/>
    <row r="35" spans="1:3" x14ac:dyDescent="0.2">
      <c r="A35" s="47" t="s">
        <v>125</v>
      </c>
    </row>
    <row r="36" spans="1:3" ht="18" x14ac:dyDescent="0.25">
      <c r="A36" s="48" t="s">
        <v>126</v>
      </c>
    </row>
    <row r="37" spans="1:3" x14ac:dyDescent="0.2">
      <c r="A37" s="48" t="s">
        <v>127</v>
      </c>
    </row>
    <row r="38" spans="1:3" ht="32.25" customHeight="1" x14ac:dyDescent="0.2"/>
    <row r="39" spans="1:3" ht="18" x14ac:dyDescent="0.25">
      <c r="A39" s="48" t="s">
        <v>128</v>
      </c>
    </row>
    <row r="40" spans="1:3" ht="18" x14ac:dyDescent="0.25">
      <c r="B40" s="48" t="s">
        <v>129</v>
      </c>
    </row>
    <row r="41" spans="1:3" ht="18" x14ac:dyDescent="0.25">
      <c r="A41" s="48" t="s">
        <v>130</v>
      </c>
    </row>
    <row r="42" spans="1:3" ht="31" customHeight="1" thickBot="1" x14ac:dyDescent="0.25">
      <c r="A42" s="50" t="s">
        <v>131</v>
      </c>
    </row>
    <row r="43" spans="1:3" ht="52" thickBot="1" x14ac:dyDescent="0.25">
      <c r="A43" s="51" t="s">
        <v>132</v>
      </c>
      <c r="B43" s="52" t="s">
        <v>133</v>
      </c>
      <c r="C43" s="52" t="s">
        <v>64</v>
      </c>
    </row>
    <row r="44" spans="1:3" ht="52" thickBot="1" x14ac:dyDescent="0.25">
      <c r="A44" s="53" t="s">
        <v>134</v>
      </c>
      <c r="B44" s="54">
        <v>0.2</v>
      </c>
      <c r="C44" s="55" t="s">
        <v>135</v>
      </c>
    </row>
    <row r="45" spans="1:3" ht="18" thickBot="1" x14ac:dyDescent="0.25">
      <c r="A45" s="53" t="s">
        <v>136</v>
      </c>
      <c r="B45" s="54">
        <v>1.5</v>
      </c>
      <c r="C45" s="55"/>
    </row>
    <row r="46" spans="1:3" ht="18" thickBot="1" x14ac:dyDescent="0.25">
      <c r="A46" s="53" t="s">
        <v>137</v>
      </c>
      <c r="B46" s="54">
        <v>4</v>
      </c>
      <c r="C46" s="55"/>
    </row>
    <row r="47" spans="1:3" ht="18" thickBot="1" x14ac:dyDescent="0.25">
      <c r="A47" s="53" t="s">
        <v>138</v>
      </c>
      <c r="B47" s="54">
        <v>7</v>
      </c>
      <c r="C47" s="55"/>
    </row>
    <row r="48" spans="1:3" ht="18" thickBot="1" x14ac:dyDescent="0.25">
      <c r="A48" s="53" t="s">
        <v>139</v>
      </c>
      <c r="B48" s="54">
        <v>10</v>
      </c>
      <c r="C48" s="55"/>
    </row>
    <row r="49" spans="1:1" ht="31" customHeight="1" x14ac:dyDescent="0.25">
      <c r="A49" s="48" t="s">
        <v>140</v>
      </c>
    </row>
    <row r="50" spans="1:1" x14ac:dyDescent="0.2">
      <c r="A50" s="48" t="s">
        <v>141</v>
      </c>
    </row>
    <row r="51" spans="1:1" x14ac:dyDescent="0.2">
      <c r="A51" s="47"/>
    </row>
  </sheetData>
  <pageMargins left="0.7" right="0.7" top="0.75" bottom="0.75" header="0.3" footer="0.3"/>
  <pageSetup paperSize="9" orientation="portrait" horizontalDpi="300" verticalDpi="300"/>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144</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1.0629E-2</v>
      </c>
      <c r="C7" s="59">
        <v>1.0573000000000001E-2</v>
      </c>
      <c r="D7" s="60">
        <v>100000</v>
      </c>
      <c r="E7" s="60">
        <v>1057.3</v>
      </c>
      <c r="F7" s="61">
        <v>71.91</v>
      </c>
      <c r="G7" s="3" t="s">
        <v>12</v>
      </c>
      <c r="H7" s="3">
        <v>0</v>
      </c>
      <c r="I7" s="59">
        <v>8.1290000000000008E-3</v>
      </c>
      <c r="J7" s="59">
        <v>8.0960000000000008E-3</v>
      </c>
      <c r="K7" s="60">
        <v>100000</v>
      </c>
      <c r="L7" s="60">
        <v>809.6</v>
      </c>
      <c r="M7" s="61">
        <v>77.680000000000007</v>
      </c>
    </row>
    <row r="8" spans="1:13" x14ac:dyDescent="0.2">
      <c r="A8" s="3">
        <v>1</v>
      </c>
      <c r="B8" s="59">
        <v>7.1000000000000002E-4</v>
      </c>
      <c r="C8" s="59">
        <v>7.1000000000000002E-4</v>
      </c>
      <c r="D8" s="60">
        <v>98942.7</v>
      </c>
      <c r="E8" s="60">
        <v>70.3</v>
      </c>
      <c r="F8" s="61">
        <v>71.67</v>
      </c>
      <c r="G8" s="3" t="s">
        <v>12</v>
      </c>
      <c r="H8" s="3">
        <v>1</v>
      </c>
      <c r="I8" s="59">
        <v>6.9899999999999997E-4</v>
      </c>
      <c r="J8" s="59">
        <v>6.9899999999999997E-4</v>
      </c>
      <c r="K8" s="60">
        <v>99190.399999999994</v>
      </c>
      <c r="L8" s="60">
        <v>69.3</v>
      </c>
      <c r="M8" s="61">
        <v>77.319999999999993</v>
      </c>
    </row>
    <row r="9" spans="1:13" x14ac:dyDescent="0.2">
      <c r="A9" s="3">
        <v>2</v>
      </c>
      <c r="B9" s="59">
        <v>4.64E-4</v>
      </c>
      <c r="C9" s="59">
        <v>4.64E-4</v>
      </c>
      <c r="D9" s="60">
        <v>98872.4</v>
      </c>
      <c r="E9" s="60">
        <v>45.9</v>
      </c>
      <c r="F9" s="61">
        <v>70.72</v>
      </c>
      <c r="G9" s="3" t="s">
        <v>12</v>
      </c>
      <c r="H9" s="3">
        <v>2</v>
      </c>
      <c r="I9" s="59">
        <v>3.8099999999999999E-4</v>
      </c>
      <c r="J9" s="59">
        <v>3.8099999999999999E-4</v>
      </c>
      <c r="K9" s="60">
        <v>99121.1</v>
      </c>
      <c r="L9" s="60">
        <v>37.799999999999997</v>
      </c>
      <c r="M9" s="61">
        <v>76.37</v>
      </c>
    </row>
    <row r="10" spans="1:13" x14ac:dyDescent="0.2">
      <c r="A10" s="3">
        <v>3</v>
      </c>
      <c r="B10" s="59">
        <v>3.6600000000000001E-4</v>
      </c>
      <c r="C10" s="59">
        <v>3.6600000000000001E-4</v>
      </c>
      <c r="D10" s="60">
        <v>98826.6</v>
      </c>
      <c r="E10" s="60">
        <v>36.200000000000003</v>
      </c>
      <c r="F10" s="61">
        <v>69.760000000000005</v>
      </c>
      <c r="G10" s="3" t="s">
        <v>12</v>
      </c>
      <c r="H10" s="3">
        <v>3</v>
      </c>
      <c r="I10" s="59">
        <v>2.8600000000000001E-4</v>
      </c>
      <c r="J10" s="59">
        <v>2.8600000000000001E-4</v>
      </c>
      <c r="K10" s="60">
        <v>99083.3</v>
      </c>
      <c r="L10" s="60">
        <v>28.3</v>
      </c>
      <c r="M10" s="61">
        <v>75.400000000000006</v>
      </c>
    </row>
    <row r="11" spans="1:13" x14ac:dyDescent="0.2">
      <c r="A11" s="3">
        <v>4</v>
      </c>
      <c r="B11" s="59">
        <v>2.9E-4</v>
      </c>
      <c r="C11" s="59">
        <v>2.9E-4</v>
      </c>
      <c r="D11" s="60">
        <v>98790.399999999994</v>
      </c>
      <c r="E11" s="60">
        <v>28.7</v>
      </c>
      <c r="F11" s="61">
        <v>68.78</v>
      </c>
      <c r="G11" s="3" t="s">
        <v>12</v>
      </c>
      <c r="H11" s="3">
        <v>4</v>
      </c>
      <c r="I11" s="59">
        <v>2.2100000000000001E-4</v>
      </c>
      <c r="J11" s="59">
        <v>2.2100000000000001E-4</v>
      </c>
      <c r="K11" s="60">
        <v>99055</v>
      </c>
      <c r="L11" s="60">
        <v>21.9</v>
      </c>
      <c r="M11" s="61">
        <v>74.42</v>
      </c>
    </row>
    <row r="12" spans="1:13" x14ac:dyDescent="0.2">
      <c r="A12" s="3">
        <v>5</v>
      </c>
      <c r="B12" s="59">
        <v>2.5300000000000002E-4</v>
      </c>
      <c r="C12" s="59">
        <v>2.5300000000000002E-4</v>
      </c>
      <c r="D12" s="60">
        <v>98761.7</v>
      </c>
      <c r="E12" s="60">
        <v>25</v>
      </c>
      <c r="F12" s="61">
        <v>67.8</v>
      </c>
      <c r="G12" s="3" t="s">
        <v>12</v>
      </c>
      <c r="H12" s="3">
        <v>5</v>
      </c>
      <c r="I12" s="59">
        <v>1.85E-4</v>
      </c>
      <c r="J12" s="59">
        <v>1.85E-4</v>
      </c>
      <c r="K12" s="60">
        <v>99033.1</v>
      </c>
      <c r="L12" s="60">
        <v>18.3</v>
      </c>
      <c r="M12" s="61">
        <v>73.44</v>
      </c>
    </row>
    <row r="13" spans="1:13" x14ac:dyDescent="0.2">
      <c r="A13" s="3">
        <v>6</v>
      </c>
      <c r="B13" s="59">
        <v>2.13E-4</v>
      </c>
      <c r="C13" s="59">
        <v>2.13E-4</v>
      </c>
      <c r="D13" s="60">
        <v>98736.7</v>
      </c>
      <c r="E13" s="60">
        <v>21</v>
      </c>
      <c r="F13" s="61">
        <v>66.819999999999993</v>
      </c>
      <c r="G13" s="3" t="s">
        <v>12</v>
      </c>
      <c r="H13" s="3">
        <v>6</v>
      </c>
      <c r="I13" s="59">
        <v>1.84E-4</v>
      </c>
      <c r="J13" s="59">
        <v>1.84E-4</v>
      </c>
      <c r="K13" s="60">
        <v>99014.8</v>
      </c>
      <c r="L13" s="60">
        <v>18.2</v>
      </c>
      <c r="M13" s="61">
        <v>72.45</v>
      </c>
    </row>
    <row r="14" spans="1:13" x14ac:dyDescent="0.2">
      <c r="A14" s="3">
        <v>7</v>
      </c>
      <c r="B14" s="59">
        <v>2.3000000000000001E-4</v>
      </c>
      <c r="C14" s="59">
        <v>2.3000000000000001E-4</v>
      </c>
      <c r="D14" s="60">
        <v>98715.7</v>
      </c>
      <c r="E14" s="60">
        <v>22.7</v>
      </c>
      <c r="F14" s="61">
        <v>65.83</v>
      </c>
      <c r="G14" s="3" t="s">
        <v>12</v>
      </c>
      <c r="H14" s="3">
        <v>7</v>
      </c>
      <c r="I14" s="59">
        <v>1.47E-4</v>
      </c>
      <c r="J14" s="59">
        <v>1.47E-4</v>
      </c>
      <c r="K14" s="60">
        <v>98996.6</v>
      </c>
      <c r="L14" s="60">
        <v>14.6</v>
      </c>
      <c r="M14" s="61">
        <v>71.459999999999994</v>
      </c>
    </row>
    <row r="15" spans="1:13" x14ac:dyDescent="0.2">
      <c r="A15" s="3">
        <v>8</v>
      </c>
      <c r="B15" s="59">
        <v>2.03E-4</v>
      </c>
      <c r="C15" s="59">
        <v>2.03E-4</v>
      </c>
      <c r="D15" s="60">
        <v>98692.9</v>
      </c>
      <c r="E15" s="60">
        <v>20</v>
      </c>
      <c r="F15" s="61">
        <v>64.849999999999994</v>
      </c>
      <c r="G15" s="3" t="s">
        <v>12</v>
      </c>
      <c r="H15" s="3">
        <v>8</v>
      </c>
      <c r="I15" s="59">
        <v>1.4200000000000001E-4</v>
      </c>
      <c r="J15" s="59">
        <v>1.4200000000000001E-4</v>
      </c>
      <c r="K15" s="60">
        <v>98982.1</v>
      </c>
      <c r="L15" s="60">
        <v>14</v>
      </c>
      <c r="M15" s="61">
        <v>70.47</v>
      </c>
    </row>
    <row r="16" spans="1:13" x14ac:dyDescent="0.2">
      <c r="A16" s="3">
        <v>9</v>
      </c>
      <c r="B16" s="59">
        <v>1.8000000000000001E-4</v>
      </c>
      <c r="C16" s="59">
        <v>1.8000000000000001E-4</v>
      </c>
      <c r="D16" s="60">
        <v>98672.9</v>
      </c>
      <c r="E16" s="60">
        <v>17.7</v>
      </c>
      <c r="F16" s="61">
        <v>63.86</v>
      </c>
      <c r="G16" s="3" t="s">
        <v>12</v>
      </c>
      <c r="H16" s="3">
        <v>9</v>
      </c>
      <c r="I16" s="59">
        <v>1.84E-4</v>
      </c>
      <c r="J16" s="59">
        <v>1.84E-4</v>
      </c>
      <c r="K16" s="60">
        <v>98968</v>
      </c>
      <c r="L16" s="60">
        <v>18.2</v>
      </c>
      <c r="M16" s="61">
        <v>69.48</v>
      </c>
    </row>
    <row r="17" spans="1:13" x14ac:dyDescent="0.2">
      <c r="A17" s="3">
        <v>10</v>
      </c>
      <c r="B17" s="59">
        <v>1.9900000000000001E-4</v>
      </c>
      <c r="C17" s="59">
        <v>1.9900000000000001E-4</v>
      </c>
      <c r="D17" s="60">
        <v>98655.2</v>
      </c>
      <c r="E17" s="60">
        <v>19.600000000000001</v>
      </c>
      <c r="F17" s="61">
        <v>62.87</v>
      </c>
      <c r="G17" s="3" t="s">
        <v>12</v>
      </c>
      <c r="H17" s="3">
        <v>10</v>
      </c>
      <c r="I17" s="59">
        <v>1.46E-4</v>
      </c>
      <c r="J17" s="59">
        <v>1.46E-4</v>
      </c>
      <c r="K17" s="60">
        <v>98949.8</v>
      </c>
      <c r="L17" s="60">
        <v>14.5</v>
      </c>
      <c r="M17" s="61">
        <v>68.5</v>
      </c>
    </row>
    <row r="18" spans="1:13" x14ac:dyDescent="0.2">
      <c r="A18" s="3">
        <v>11</v>
      </c>
      <c r="B18" s="59">
        <v>2.4000000000000001E-4</v>
      </c>
      <c r="C18" s="59">
        <v>2.4000000000000001E-4</v>
      </c>
      <c r="D18" s="60">
        <v>98635.6</v>
      </c>
      <c r="E18" s="60">
        <v>23.7</v>
      </c>
      <c r="F18" s="61">
        <v>61.89</v>
      </c>
      <c r="G18" s="3" t="s">
        <v>12</v>
      </c>
      <c r="H18" s="3">
        <v>11</v>
      </c>
      <c r="I18" s="59">
        <v>1.55E-4</v>
      </c>
      <c r="J18" s="59">
        <v>1.55E-4</v>
      </c>
      <c r="K18" s="60">
        <v>98935.3</v>
      </c>
      <c r="L18" s="60">
        <v>15.4</v>
      </c>
      <c r="M18" s="61">
        <v>67.510000000000005</v>
      </c>
    </row>
    <row r="19" spans="1:13" x14ac:dyDescent="0.2">
      <c r="A19" s="3">
        <v>12</v>
      </c>
      <c r="B19" s="59">
        <v>2.2599999999999999E-4</v>
      </c>
      <c r="C19" s="59">
        <v>2.2599999999999999E-4</v>
      </c>
      <c r="D19" s="60">
        <v>98611.9</v>
      </c>
      <c r="E19" s="60">
        <v>22.3</v>
      </c>
      <c r="F19" s="61">
        <v>60.9</v>
      </c>
      <c r="G19" s="3" t="s">
        <v>12</v>
      </c>
      <c r="H19" s="3">
        <v>12</v>
      </c>
      <c r="I19" s="59">
        <v>1.8599999999999999E-4</v>
      </c>
      <c r="J19" s="59">
        <v>1.8599999999999999E-4</v>
      </c>
      <c r="K19" s="60">
        <v>98919.9</v>
      </c>
      <c r="L19" s="60">
        <v>18.399999999999999</v>
      </c>
      <c r="M19" s="61">
        <v>66.52</v>
      </c>
    </row>
    <row r="20" spans="1:13" x14ac:dyDescent="0.2">
      <c r="A20" s="3">
        <v>13</v>
      </c>
      <c r="B20" s="59">
        <v>2.9599999999999998E-4</v>
      </c>
      <c r="C20" s="59">
        <v>2.9599999999999998E-4</v>
      </c>
      <c r="D20" s="60">
        <v>98589.6</v>
      </c>
      <c r="E20" s="60">
        <v>29.2</v>
      </c>
      <c r="F20" s="61">
        <v>59.91</v>
      </c>
      <c r="G20" s="3" t="s">
        <v>12</v>
      </c>
      <c r="H20" s="3">
        <v>13</v>
      </c>
      <c r="I20" s="59">
        <v>1.9000000000000001E-4</v>
      </c>
      <c r="J20" s="59">
        <v>1.9000000000000001E-4</v>
      </c>
      <c r="K20" s="60">
        <v>98901.6</v>
      </c>
      <c r="L20" s="60">
        <v>18.8</v>
      </c>
      <c r="M20" s="61">
        <v>65.53</v>
      </c>
    </row>
    <row r="21" spans="1:13" x14ac:dyDescent="0.2">
      <c r="A21" s="3">
        <v>14</v>
      </c>
      <c r="B21" s="59">
        <v>3.4000000000000002E-4</v>
      </c>
      <c r="C21" s="59">
        <v>3.4000000000000002E-4</v>
      </c>
      <c r="D21" s="60">
        <v>98560.4</v>
      </c>
      <c r="E21" s="60">
        <v>33.5</v>
      </c>
      <c r="F21" s="61">
        <v>58.93</v>
      </c>
      <c r="G21" s="3" t="s">
        <v>12</v>
      </c>
      <c r="H21" s="3">
        <v>14</v>
      </c>
      <c r="I21" s="59">
        <v>1.9699999999999999E-4</v>
      </c>
      <c r="J21" s="59">
        <v>1.9699999999999999E-4</v>
      </c>
      <c r="K21" s="60">
        <v>98882.8</v>
      </c>
      <c r="L21" s="60">
        <v>19.5</v>
      </c>
      <c r="M21" s="61">
        <v>64.540000000000006</v>
      </c>
    </row>
    <row r="22" spans="1:13" x14ac:dyDescent="0.2">
      <c r="A22" s="3">
        <v>15</v>
      </c>
      <c r="B22" s="59">
        <v>4.08E-4</v>
      </c>
      <c r="C22" s="59">
        <v>4.08E-4</v>
      </c>
      <c r="D22" s="60">
        <v>98526.9</v>
      </c>
      <c r="E22" s="60">
        <v>40.200000000000003</v>
      </c>
      <c r="F22" s="61">
        <v>57.95</v>
      </c>
      <c r="G22" s="3" t="s">
        <v>12</v>
      </c>
      <c r="H22" s="3">
        <v>15</v>
      </c>
      <c r="I22" s="59">
        <v>2.24E-4</v>
      </c>
      <c r="J22" s="59">
        <v>2.24E-4</v>
      </c>
      <c r="K22" s="60">
        <v>98863.3</v>
      </c>
      <c r="L22" s="60">
        <v>22.1</v>
      </c>
      <c r="M22" s="61">
        <v>63.55</v>
      </c>
    </row>
    <row r="23" spans="1:13" x14ac:dyDescent="0.2">
      <c r="A23" s="3">
        <v>16</v>
      </c>
      <c r="B23" s="59">
        <v>5.2400000000000005E-4</v>
      </c>
      <c r="C23" s="59">
        <v>5.2400000000000005E-4</v>
      </c>
      <c r="D23" s="60">
        <v>98486.7</v>
      </c>
      <c r="E23" s="60">
        <v>51.6</v>
      </c>
      <c r="F23" s="61">
        <v>56.97</v>
      </c>
      <c r="G23" s="3" t="s">
        <v>12</v>
      </c>
      <c r="H23" s="3">
        <v>16</v>
      </c>
      <c r="I23" s="59">
        <v>2.5599999999999999E-4</v>
      </c>
      <c r="J23" s="59">
        <v>2.5599999999999999E-4</v>
      </c>
      <c r="K23" s="60">
        <v>98841.2</v>
      </c>
      <c r="L23" s="60">
        <v>25.3</v>
      </c>
      <c r="M23" s="61">
        <v>62.57</v>
      </c>
    </row>
    <row r="24" spans="1:13" x14ac:dyDescent="0.2">
      <c r="A24" s="3">
        <v>17</v>
      </c>
      <c r="B24" s="59">
        <v>8.0599999999999997E-4</v>
      </c>
      <c r="C24" s="59">
        <v>8.0599999999999997E-4</v>
      </c>
      <c r="D24" s="60">
        <v>98435.1</v>
      </c>
      <c r="E24" s="60">
        <v>79.3</v>
      </c>
      <c r="F24" s="61">
        <v>56</v>
      </c>
      <c r="G24" s="3" t="s">
        <v>12</v>
      </c>
      <c r="H24" s="3">
        <v>17</v>
      </c>
      <c r="I24" s="59">
        <v>3.0899999999999998E-4</v>
      </c>
      <c r="J24" s="59">
        <v>3.0899999999999998E-4</v>
      </c>
      <c r="K24" s="60">
        <v>98815.8</v>
      </c>
      <c r="L24" s="60">
        <v>30.6</v>
      </c>
      <c r="M24" s="61">
        <v>61.58</v>
      </c>
    </row>
    <row r="25" spans="1:13" x14ac:dyDescent="0.2">
      <c r="A25" s="3">
        <v>18</v>
      </c>
      <c r="B25" s="59">
        <v>9.2199999999999997E-4</v>
      </c>
      <c r="C25" s="59">
        <v>9.2199999999999997E-4</v>
      </c>
      <c r="D25" s="60">
        <v>98355.8</v>
      </c>
      <c r="E25" s="60">
        <v>90.7</v>
      </c>
      <c r="F25" s="61">
        <v>55.05</v>
      </c>
      <c r="G25" s="3" t="s">
        <v>12</v>
      </c>
      <c r="H25" s="3">
        <v>18</v>
      </c>
      <c r="I25" s="59">
        <v>3.3199999999999999E-4</v>
      </c>
      <c r="J25" s="59">
        <v>3.3199999999999999E-4</v>
      </c>
      <c r="K25" s="60">
        <v>98785.3</v>
      </c>
      <c r="L25" s="60">
        <v>32.799999999999997</v>
      </c>
      <c r="M25" s="61">
        <v>60.6</v>
      </c>
    </row>
    <row r="26" spans="1:13" x14ac:dyDescent="0.2">
      <c r="A26" s="3">
        <v>19</v>
      </c>
      <c r="B26" s="59">
        <v>9.1699999999999995E-4</v>
      </c>
      <c r="C26" s="59">
        <v>9.1699999999999995E-4</v>
      </c>
      <c r="D26" s="60">
        <v>98265.1</v>
      </c>
      <c r="E26" s="60">
        <v>90.1</v>
      </c>
      <c r="F26" s="61">
        <v>54.1</v>
      </c>
      <c r="G26" s="3" t="s">
        <v>12</v>
      </c>
      <c r="H26" s="3">
        <v>19</v>
      </c>
      <c r="I26" s="59">
        <v>3.0800000000000001E-4</v>
      </c>
      <c r="J26" s="59">
        <v>3.0800000000000001E-4</v>
      </c>
      <c r="K26" s="60">
        <v>98752.5</v>
      </c>
      <c r="L26" s="60">
        <v>30.4</v>
      </c>
      <c r="M26" s="61">
        <v>59.62</v>
      </c>
    </row>
    <row r="27" spans="1:13" x14ac:dyDescent="0.2">
      <c r="A27" s="3">
        <v>20</v>
      </c>
      <c r="B27" s="59">
        <v>9.2400000000000002E-4</v>
      </c>
      <c r="C27" s="59">
        <v>9.2400000000000002E-4</v>
      </c>
      <c r="D27" s="60">
        <v>98175.1</v>
      </c>
      <c r="E27" s="60">
        <v>90.7</v>
      </c>
      <c r="F27" s="61">
        <v>53.15</v>
      </c>
      <c r="G27" s="3" t="s">
        <v>12</v>
      </c>
      <c r="H27" s="3">
        <v>20</v>
      </c>
      <c r="I27" s="59">
        <v>3.2400000000000001E-4</v>
      </c>
      <c r="J27" s="59">
        <v>3.2400000000000001E-4</v>
      </c>
      <c r="K27" s="60">
        <v>98722.1</v>
      </c>
      <c r="L27" s="60">
        <v>32</v>
      </c>
      <c r="M27" s="61">
        <v>58.64</v>
      </c>
    </row>
    <row r="28" spans="1:13" x14ac:dyDescent="0.2">
      <c r="A28" s="3">
        <v>21</v>
      </c>
      <c r="B28" s="59">
        <v>9.1699999999999995E-4</v>
      </c>
      <c r="C28" s="59">
        <v>9.1600000000000004E-4</v>
      </c>
      <c r="D28" s="60">
        <v>98084.4</v>
      </c>
      <c r="E28" s="60">
        <v>89.9</v>
      </c>
      <c r="F28" s="61">
        <v>52.2</v>
      </c>
      <c r="G28" s="3" t="s">
        <v>12</v>
      </c>
      <c r="H28" s="3">
        <v>21</v>
      </c>
      <c r="I28" s="59">
        <v>2.9799999999999998E-4</v>
      </c>
      <c r="J28" s="59">
        <v>2.9799999999999998E-4</v>
      </c>
      <c r="K28" s="60">
        <v>98690.1</v>
      </c>
      <c r="L28" s="60">
        <v>29.4</v>
      </c>
      <c r="M28" s="61">
        <v>57.66</v>
      </c>
    </row>
    <row r="29" spans="1:13" x14ac:dyDescent="0.2">
      <c r="A29" s="3">
        <v>22</v>
      </c>
      <c r="B29" s="59">
        <v>8.83E-4</v>
      </c>
      <c r="C29" s="59">
        <v>8.8199999999999997E-4</v>
      </c>
      <c r="D29" s="60">
        <v>97994.5</v>
      </c>
      <c r="E29" s="60">
        <v>86.4</v>
      </c>
      <c r="F29" s="61">
        <v>51.24</v>
      </c>
      <c r="G29" s="3" t="s">
        <v>12</v>
      </c>
      <c r="H29" s="3">
        <v>22</v>
      </c>
      <c r="I29" s="59">
        <v>3.19E-4</v>
      </c>
      <c r="J29" s="59">
        <v>3.19E-4</v>
      </c>
      <c r="K29" s="60">
        <v>98660.7</v>
      </c>
      <c r="L29" s="60">
        <v>31.5</v>
      </c>
      <c r="M29" s="61">
        <v>56.68</v>
      </c>
    </row>
    <row r="30" spans="1:13" x14ac:dyDescent="0.2">
      <c r="A30" s="3">
        <v>23</v>
      </c>
      <c r="B30" s="59">
        <v>8.1999999999999998E-4</v>
      </c>
      <c r="C30" s="59">
        <v>8.1899999999999996E-4</v>
      </c>
      <c r="D30" s="60">
        <v>97908</v>
      </c>
      <c r="E30" s="60">
        <v>80.2</v>
      </c>
      <c r="F30" s="61">
        <v>50.29</v>
      </c>
      <c r="G30" s="3" t="s">
        <v>12</v>
      </c>
      <c r="H30" s="3">
        <v>23</v>
      </c>
      <c r="I30" s="59">
        <v>3.3E-4</v>
      </c>
      <c r="J30" s="59">
        <v>3.3E-4</v>
      </c>
      <c r="K30" s="60">
        <v>98629.2</v>
      </c>
      <c r="L30" s="60">
        <v>32.6</v>
      </c>
      <c r="M30" s="61">
        <v>55.69</v>
      </c>
    </row>
    <row r="31" spans="1:13" x14ac:dyDescent="0.2">
      <c r="A31" s="3">
        <v>24</v>
      </c>
      <c r="B31" s="59">
        <v>7.9600000000000005E-4</v>
      </c>
      <c r="C31" s="59">
        <v>7.9600000000000005E-4</v>
      </c>
      <c r="D31" s="60">
        <v>97827.8</v>
      </c>
      <c r="E31" s="60">
        <v>77.8</v>
      </c>
      <c r="F31" s="61">
        <v>49.33</v>
      </c>
      <c r="G31" s="3" t="s">
        <v>12</v>
      </c>
      <c r="H31" s="3">
        <v>24</v>
      </c>
      <c r="I31" s="59">
        <v>3.1399999999999999E-4</v>
      </c>
      <c r="J31" s="59">
        <v>3.1399999999999999E-4</v>
      </c>
      <c r="K31" s="60">
        <v>98596.7</v>
      </c>
      <c r="L31" s="60">
        <v>31</v>
      </c>
      <c r="M31" s="61">
        <v>54.71</v>
      </c>
    </row>
    <row r="32" spans="1:13" x14ac:dyDescent="0.2">
      <c r="A32" s="3">
        <v>25</v>
      </c>
      <c r="B32" s="59">
        <v>7.7399999999999995E-4</v>
      </c>
      <c r="C32" s="59">
        <v>7.7399999999999995E-4</v>
      </c>
      <c r="D32" s="60">
        <v>97750</v>
      </c>
      <c r="E32" s="60">
        <v>75.599999999999994</v>
      </c>
      <c r="F32" s="61">
        <v>48.37</v>
      </c>
      <c r="G32" s="3" t="s">
        <v>12</v>
      </c>
      <c r="H32" s="3">
        <v>25</v>
      </c>
      <c r="I32" s="59">
        <v>3.3300000000000002E-4</v>
      </c>
      <c r="J32" s="59">
        <v>3.3300000000000002E-4</v>
      </c>
      <c r="K32" s="60">
        <v>98565.7</v>
      </c>
      <c r="L32" s="60">
        <v>32.799999999999997</v>
      </c>
      <c r="M32" s="61">
        <v>53.73</v>
      </c>
    </row>
    <row r="33" spans="1:13" x14ac:dyDescent="0.2">
      <c r="A33" s="3">
        <v>26</v>
      </c>
      <c r="B33" s="59">
        <v>8.2600000000000002E-4</v>
      </c>
      <c r="C33" s="59">
        <v>8.25E-4</v>
      </c>
      <c r="D33" s="60">
        <v>97674.4</v>
      </c>
      <c r="E33" s="60">
        <v>80.599999999999994</v>
      </c>
      <c r="F33" s="61">
        <v>47.41</v>
      </c>
      <c r="G33" s="3" t="s">
        <v>12</v>
      </c>
      <c r="H33" s="3">
        <v>26</v>
      </c>
      <c r="I33" s="59">
        <v>3.7199999999999999E-4</v>
      </c>
      <c r="J33" s="59">
        <v>3.7199999999999999E-4</v>
      </c>
      <c r="K33" s="60">
        <v>98532.9</v>
      </c>
      <c r="L33" s="60">
        <v>36.6</v>
      </c>
      <c r="M33" s="61">
        <v>52.75</v>
      </c>
    </row>
    <row r="34" spans="1:13" x14ac:dyDescent="0.2">
      <c r="A34" s="3">
        <v>27</v>
      </c>
      <c r="B34" s="59">
        <v>8.0500000000000005E-4</v>
      </c>
      <c r="C34" s="59">
        <v>8.0500000000000005E-4</v>
      </c>
      <c r="D34" s="60">
        <v>97593.8</v>
      </c>
      <c r="E34" s="60">
        <v>78.5</v>
      </c>
      <c r="F34" s="61">
        <v>46.44</v>
      </c>
      <c r="G34" s="3" t="s">
        <v>12</v>
      </c>
      <c r="H34" s="3">
        <v>27</v>
      </c>
      <c r="I34" s="59">
        <v>3.5799999999999997E-4</v>
      </c>
      <c r="J34" s="59">
        <v>3.5799999999999997E-4</v>
      </c>
      <c r="K34" s="60">
        <v>98496.3</v>
      </c>
      <c r="L34" s="60">
        <v>35.200000000000003</v>
      </c>
      <c r="M34" s="61">
        <v>51.77</v>
      </c>
    </row>
    <row r="35" spans="1:13" x14ac:dyDescent="0.2">
      <c r="A35" s="3">
        <v>28</v>
      </c>
      <c r="B35" s="59">
        <v>8.7799999999999998E-4</v>
      </c>
      <c r="C35" s="59">
        <v>8.7699999999999996E-4</v>
      </c>
      <c r="D35" s="60">
        <v>97515.199999999997</v>
      </c>
      <c r="E35" s="60">
        <v>85.6</v>
      </c>
      <c r="F35" s="61">
        <v>45.48</v>
      </c>
      <c r="G35" s="3" t="s">
        <v>12</v>
      </c>
      <c r="H35" s="3">
        <v>28</v>
      </c>
      <c r="I35" s="59">
        <v>4.1399999999999998E-4</v>
      </c>
      <c r="J35" s="59">
        <v>4.1399999999999998E-4</v>
      </c>
      <c r="K35" s="60">
        <v>98461</v>
      </c>
      <c r="L35" s="60">
        <v>40.799999999999997</v>
      </c>
      <c r="M35" s="61">
        <v>50.78</v>
      </c>
    </row>
    <row r="36" spans="1:13" x14ac:dyDescent="0.2">
      <c r="A36" s="3">
        <v>29</v>
      </c>
      <c r="B36" s="59">
        <v>8.1099999999999998E-4</v>
      </c>
      <c r="C36" s="59">
        <v>8.0999999999999996E-4</v>
      </c>
      <c r="D36" s="60">
        <v>97429.6</v>
      </c>
      <c r="E36" s="60">
        <v>78.900000000000006</v>
      </c>
      <c r="F36" s="61">
        <v>44.52</v>
      </c>
      <c r="G36" s="3" t="s">
        <v>12</v>
      </c>
      <c r="H36" s="3">
        <v>29</v>
      </c>
      <c r="I36" s="59">
        <v>4.4499999999999997E-4</v>
      </c>
      <c r="J36" s="59">
        <v>4.4499999999999997E-4</v>
      </c>
      <c r="K36" s="60">
        <v>98420.3</v>
      </c>
      <c r="L36" s="60">
        <v>43.8</v>
      </c>
      <c r="M36" s="61">
        <v>49.81</v>
      </c>
    </row>
    <row r="37" spans="1:13" x14ac:dyDescent="0.2">
      <c r="A37" s="3">
        <v>30</v>
      </c>
      <c r="B37" s="59">
        <v>9.1600000000000004E-4</v>
      </c>
      <c r="C37" s="59">
        <v>9.1600000000000004E-4</v>
      </c>
      <c r="D37" s="60">
        <v>97350.7</v>
      </c>
      <c r="E37" s="60">
        <v>89.2</v>
      </c>
      <c r="F37" s="61">
        <v>43.56</v>
      </c>
      <c r="G37" s="3" t="s">
        <v>12</v>
      </c>
      <c r="H37" s="3">
        <v>30</v>
      </c>
      <c r="I37" s="59">
        <v>5.1400000000000003E-4</v>
      </c>
      <c r="J37" s="59">
        <v>5.1400000000000003E-4</v>
      </c>
      <c r="K37" s="60">
        <v>98376.5</v>
      </c>
      <c r="L37" s="60">
        <v>50.6</v>
      </c>
      <c r="M37" s="61">
        <v>48.83</v>
      </c>
    </row>
    <row r="38" spans="1:13" x14ac:dyDescent="0.2">
      <c r="A38" s="3">
        <v>31</v>
      </c>
      <c r="B38" s="59">
        <v>9.2699999999999998E-4</v>
      </c>
      <c r="C38" s="59">
        <v>9.2699999999999998E-4</v>
      </c>
      <c r="D38" s="60">
        <v>97261.5</v>
      </c>
      <c r="E38" s="60">
        <v>90.1</v>
      </c>
      <c r="F38" s="61">
        <v>42.6</v>
      </c>
      <c r="G38" s="3" t="s">
        <v>12</v>
      </c>
      <c r="H38" s="3">
        <v>31</v>
      </c>
      <c r="I38" s="59">
        <v>5.2899999999999996E-4</v>
      </c>
      <c r="J38" s="59">
        <v>5.2899999999999996E-4</v>
      </c>
      <c r="K38" s="60">
        <v>98325.9</v>
      </c>
      <c r="L38" s="60">
        <v>52</v>
      </c>
      <c r="M38" s="61">
        <v>47.85</v>
      </c>
    </row>
    <row r="39" spans="1:13" x14ac:dyDescent="0.2">
      <c r="A39" s="3">
        <v>32</v>
      </c>
      <c r="B39" s="59">
        <v>1.0020000000000001E-3</v>
      </c>
      <c r="C39" s="59">
        <v>1.0009999999999999E-3</v>
      </c>
      <c r="D39" s="60">
        <v>97171.4</v>
      </c>
      <c r="E39" s="60">
        <v>97.3</v>
      </c>
      <c r="F39" s="61">
        <v>41.64</v>
      </c>
      <c r="G39" s="3" t="s">
        <v>12</v>
      </c>
      <c r="H39" s="3">
        <v>32</v>
      </c>
      <c r="I39" s="59">
        <v>5.7499999999999999E-4</v>
      </c>
      <c r="J39" s="59">
        <v>5.7499999999999999E-4</v>
      </c>
      <c r="K39" s="60">
        <v>98273.8</v>
      </c>
      <c r="L39" s="60">
        <v>56.5</v>
      </c>
      <c r="M39" s="61">
        <v>46.88</v>
      </c>
    </row>
    <row r="40" spans="1:13" x14ac:dyDescent="0.2">
      <c r="A40" s="3">
        <v>33</v>
      </c>
      <c r="B40" s="59">
        <v>1.0369999999999999E-3</v>
      </c>
      <c r="C40" s="59">
        <v>1.036E-3</v>
      </c>
      <c r="D40" s="60">
        <v>97074.1</v>
      </c>
      <c r="E40" s="60">
        <v>100.6</v>
      </c>
      <c r="F40" s="61">
        <v>40.68</v>
      </c>
      <c r="G40" s="3" t="s">
        <v>12</v>
      </c>
      <c r="H40" s="3">
        <v>33</v>
      </c>
      <c r="I40" s="59">
        <v>6.2299999999999996E-4</v>
      </c>
      <c r="J40" s="59">
        <v>6.2299999999999996E-4</v>
      </c>
      <c r="K40" s="60">
        <v>98217.4</v>
      </c>
      <c r="L40" s="60">
        <v>61.2</v>
      </c>
      <c r="M40" s="61">
        <v>45.9</v>
      </c>
    </row>
    <row r="41" spans="1:13" x14ac:dyDescent="0.2">
      <c r="A41" s="3">
        <v>34</v>
      </c>
      <c r="B41" s="59">
        <v>1.096E-3</v>
      </c>
      <c r="C41" s="59">
        <v>1.096E-3</v>
      </c>
      <c r="D41" s="60">
        <v>96973.5</v>
      </c>
      <c r="E41" s="60">
        <v>106.3</v>
      </c>
      <c r="F41" s="61">
        <v>39.72</v>
      </c>
      <c r="G41" s="3" t="s">
        <v>12</v>
      </c>
      <c r="H41" s="3">
        <v>34</v>
      </c>
      <c r="I41" s="59">
        <v>6.7100000000000005E-4</v>
      </c>
      <c r="J41" s="59">
        <v>6.7000000000000002E-4</v>
      </c>
      <c r="K41" s="60">
        <v>98156.2</v>
      </c>
      <c r="L41" s="60">
        <v>65.8</v>
      </c>
      <c r="M41" s="61">
        <v>44.93</v>
      </c>
    </row>
    <row r="42" spans="1:13" x14ac:dyDescent="0.2">
      <c r="A42" s="3">
        <v>35</v>
      </c>
      <c r="B42" s="59">
        <v>1.145E-3</v>
      </c>
      <c r="C42" s="59">
        <v>1.1440000000000001E-3</v>
      </c>
      <c r="D42" s="60">
        <v>96867.3</v>
      </c>
      <c r="E42" s="60">
        <v>110.9</v>
      </c>
      <c r="F42" s="61">
        <v>38.76</v>
      </c>
      <c r="G42" s="3" t="s">
        <v>12</v>
      </c>
      <c r="H42" s="3">
        <v>35</v>
      </c>
      <c r="I42" s="59">
        <v>7.45E-4</v>
      </c>
      <c r="J42" s="59">
        <v>7.4399999999999998E-4</v>
      </c>
      <c r="K42" s="60">
        <v>98090.4</v>
      </c>
      <c r="L42" s="60">
        <v>73</v>
      </c>
      <c r="M42" s="61">
        <v>43.96</v>
      </c>
    </row>
    <row r="43" spans="1:13" x14ac:dyDescent="0.2">
      <c r="A43" s="3">
        <v>36</v>
      </c>
      <c r="B43" s="59">
        <v>1.2669999999999999E-3</v>
      </c>
      <c r="C43" s="59">
        <v>1.266E-3</v>
      </c>
      <c r="D43" s="60">
        <v>96756.4</v>
      </c>
      <c r="E43" s="60">
        <v>122.5</v>
      </c>
      <c r="F43" s="61">
        <v>37.81</v>
      </c>
      <c r="G43" s="3" t="s">
        <v>12</v>
      </c>
      <c r="H43" s="3">
        <v>36</v>
      </c>
      <c r="I43" s="59">
        <v>7.9900000000000001E-4</v>
      </c>
      <c r="J43" s="59">
        <v>7.9799999999999999E-4</v>
      </c>
      <c r="K43" s="60">
        <v>98017.4</v>
      </c>
      <c r="L43" s="60">
        <v>78.2</v>
      </c>
      <c r="M43" s="61">
        <v>42.99</v>
      </c>
    </row>
    <row r="44" spans="1:13" x14ac:dyDescent="0.2">
      <c r="A44" s="3">
        <v>37</v>
      </c>
      <c r="B44" s="59">
        <v>1.3600000000000001E-3</v>
      </c>
      <c r="C44" s="59">
        <v>1.359E-3</v>
      </c>
      <c r="D44" s="60">
        <v>96633.9</v>
      </c>
      <c r="E44" s="60">
        <v>131.30000000000001</v>
      </c>
      <c r="F44" s="61">
        <v>36.85</v>
      </c>
      <c r="G44" s="3" t="s">
        <v>12</v>
      </c>
      <c r="H44" s="3">
        <v>37</v>
      </c>
      <c r="I44" s="59">
        <v>8.7100000000000003E-4</v>
      </c>
      <c r="J44" s="59">
        <v>8.7000000000000001E-4</v>
      </c>
      <c r="K44" s="60">
        <v>97939.1</v>
      </c>
      <c r="L44" s="60">
        <v>85.2</v>
      </c>
      <c r="M44" s="61">
        <v>42.03</v>
      </c>
    </row>
    <row r="45" spans="1:13" x14ac:dyDescent="0.2">
      <c r="A45" s="3">
        <v>38</v>
      </c>
      <c r="B45" s="59">
        <v>1.3810000000000001E-3</v>
      </c>
      <c r="C45" s="59">
        <v>1.3799999999999999E-3</v>
      </c>
      <c r="D45" s="60">
        <v>96502.6</v>
      </c>
      <c r="E45" s="60">
        <v>133.19999999999999</v>
      </c>
      <c r="F45" s="61">
        <v>35.9</v>
      </c>
      <c r="G45" s="3" t="s">
        <v>12</v>
      </c>
      <c r="H45" s="3">
        <v>38</v>
      </c>
      <c r="I45" s="59">
        <v>9.3000000000000005E-4</v>
      </c>
      <c r="J45" s="59">
        <v>9.3000000000000005E-4</v>
      </c>
      <c r="K45" s="60">
        <v>97853.9</v>
      </c>
      <c r="L45" s="60">
        <v>91</v>
      </c>
      <c r="M45" s="61">
        <v>41.06</v>
      </c>
    </row>
    <row r="46" spans="1:13" x14ac:dyDescent="0.2">
      <c r="A46" s="3">
        <v>39</v>
      </c>
      <c r="B46" s="59">
        <v>1.542E-3</v>
      </c>
      <c r="C46" s="59">
        <v>1.5399999999999999E-3</v>
      </c>
      <c r="D46" s="60">
        <v>96369.4</v>
      </c>
      <c r="E46" s="60">
        <v>148.4</v>
      </c>
      <c r="F46" s="61">
        <v>34.950000000000003</v>
      </c>
      <c r="G46" s="3" t="s">
        <v>12</v>
      </c>
      <c r="H46" s="3">
        <v>39</v>
      </c>
      <c r="I46" s="59">
        <v>1.07E-3</v>
      </c>
      <c r="J46" s="59">
        <v>1.0690000000000001E-3</v>
      </c>
      <c r="K46" s="60">
        <v>97762.9</v>
      </c>
      <c r="L46" s="60">
        <v>104.5</v>
      </c>
      <c r="M46" s="61">
        <v>40.1</v>
      </c>
    </row>
    <row r="47" spans="1:13" x14ac:dyDescent="0.2">
      <c r="A47" s="3">
        <v>40</v>
      </c>
      <c r="B47" s="59">
        <v>1.8029999999999999E-3</v>
      </c>
      <c r="C47" s="59">
        <v>1.8010000000000001E-3</v>
      </c>
      <c r="D47" s="60">
        <v>96220.9</v>
      </c>
      <c r="E47" s="60">
        <v>173.3</v>
      </c>
      <c r="F47" s="61">
        <v>34</v>
      </c>
      <c r="G47" s="3" t="s">
        <v>12</v>
      </c>
      <c r="H47" s="3">
        <v>40</v>
      </c>
      <c r="I47" s="59">
        <v>1.204E-3</v>
      </c>
      <c r="J47" s="59">
        <v>1.204E-3</v>
      </c>
      <c r="K47" s="60">
        <v>97658.3</v>
      </c>
      <c r="L47" s="60">
        <v>117.5</v>
      </c>
      <c r="M47" s="61">
        <v>39.14</v>
      </c>
    </row>
    <row r="48" spans="1:13" x14ac:dyDescent="0.2">
      <c r="A48" s="3">
        <v>41</v>
      </c>
      <c r="B48" s="59">
        <v>1.9530000000000001E-3</v>
      </c>
      <c r="C48" s="59">
        <v>1.951E-3</v>
      </c>
      <c r="D48" s="60">
        <v>96047.6</v>
      </c>
      <c r="E48" s="60">
        <v>187.4</v>
      </c>
      <c r="F48" s="61">
        <v>33.06</v>
      </c>
      <c r="G48" s="3" t="s">
        <v>12</v>
      </c>
      <c r="H48" s="3">
        <v>41</v>
      </c>
      <c r="I48" s="59">
        <v>1.286E-3</v>
      </c>
      <c r="J48" s="59">
        <v>1.2849999999999999E-3</v>
      </c>
      <c r="K48" s="60">
        <v>97540.800000000003</v>
      </c>
      <c r="L48" s="60">
        <v>125.4</v>
      </c>
      <c r="M48" s="61">
        <v>38.19</v>
      </c>
    </row>
    <row r="49" spans="1:13" x14ac:dyDescent="0.2">
      <c r="A49" s="3">
        <v>42</v>
      </c>
      <c r="B49" s="59">
        <v>2.2049999999999999E-3</v>
      </c>
      <c r="C49" s="59">
        <v>2.2030000000000001E-3</v>
      </c>
      <c r="D49" s="60">
        <v>95860.2</v>
      </c>
      <c r="E49" s="60">
        <v>211.2</v>
      </c>
      <c r="F49" s="61">
        <v>32.130000000000003</v>
      </c>
      <c r="G49" s="3" t="s">
        <v>12</v>
      </c>
      <c r="H49" s="3">
        <v>42</v>
      </c>
      <c r="I49" s="59">
        <v>1.4339999999999999E-3</v>
      </c>
      <c r="J49" s="59">
        <v>1.433E-3</v>
      </c>
      <c r="K49" s="60">
        <v>97415.5</v>
      </c>
      <c r="L49" s="60">
        <v>139.6</v>
      </c>
      <c r="M49" s="61">
        <v>37.24</v>
      </c>
    </row>
    <row r="50" spans="1:13" x14ac:dyDescent="0.2">
      <c r="A50" s="3">
        <v>43</v>
      </c>
      <c r="B50" s="59">
        <v>2.4329999999999998E-3</v>
      </c>
      <c r="C50" s="59">
        <v>2.4299999999999999E-3</v>
      </c>
      <c r="D50" s="60">
        <v>95649</v>
      </c>
      <c r="E50" s="60">
        <v>232.4</v>
      </c>
      <c r="F50" s="61">
        <v>31.2</v>
      </c>
      <c r="G50" s="3" t="s">
        <v>12</v>
      </c>
      <c r="H50" s="3">
        <v>43</v>
      </c>
      <c r="I50" s="59">
        <v>1.606E-3</v>
      </c>
      <c r="J50" s="59">
        <v>1.6050000000000001E-3</v>
      </c>
      <c r="K50" s="60">
        <v>97275.8</v>
      </c>
      <c r="L50" s="60">
        <v>156.1</v>
      </c>
      <c r="M50" s="61">
        <v>36.29</v>
      </c>
    </row>
    <row r="51" spans="1:13" x14ac:dyDescent="0.2">
      <c r="A51" s="3">
        <v>44</v>
      </c>
      <c r="B51" s="59">
        <v>2.758E-3</v>
      </c>
      <c r="C51" s="59">
        <v>2.7539999999999999E-3</v>
      </c>
      <c r="D51" s="60">
        <v>95416.6</v>
      </c>
      <c r="E51" s="60">
        <v>262.8</v>
      </c>
      <c r="F51" s="61">
        <v>30.27</v>
      </c>
      <c r="G51" s="3" t="s">
        <v>12</v>
      </c>
      <c r="H51" s="3">
        <v>44</v>
      </c>
      <c r="I51" s="59">
        <v>1.786E-3</v>
      </c>
      <c r="J51" s="59">
        <v>1.7849999999999999E-3</v>
      </c>
      <c r="K51" s="60">
        <v>97119.7</v>
      </c>
      <c r="L51" s="60">
        <v>173.3</v>
      </c>
      <c r="M51" s="61">
        <v>35.35</v>
      </c>
    </row>
    <row r="52" spans="1:13" x14ac:dyDescent="0.2">
      <c r="A52" s="3">
        <v>45</v>
      </c>
      <c r="B52" s="59">
        <v>3.1830000000000001E-3</v>
      </c>
      <c r="C52" s="59">
        <v>3.1779999999999998E-3</v>
      </c>
      <c r="D52" s="60">
        <v>95153.9</v>
      </c>
      <c r="E52" s="60">
        <v>302.39999999999998</v>
      </c>
      <c r="F52" s="61">
        <v>29.36</v>
      </c>
      <c r="G52" s="3" t="s">
        <v>12</v>
      </c>
      <c r="H52" s="3">
        <v>45</v>
      </c>
      <c r="I52" s="59">
        <v>2.0720000000000001E-3</v>
      </c>
      <c r="J52" s="59">
        <v>2.0690000000000001E-3</v>
      </c>
      <c r="K52" s="60">
        <v>96946.4</v>
      </c>
      <c r="L52" s="60">
        <v>200.6</v>
      </c>
      <c r="M52" s="61">
        <v>34.409999999999997</v>
      </c>
    </row>
    <row r="53" spans="1:13" x14ac:dyDescent="0.2">
      <c r="A53" s="3">
        <v>46</v>
      </c>
      <c r="B53" s="59">
        <v>3.5980000000000001E-3</v>
      </c>
      <c r="C53" s="59">
        <v>3.5920000000000001E-3</v>
      </c>
      <c r="D53" s="60">
        <v>94851.5</v>
      </c>
      <c r="E53" s="60">
        <v>340.7</v>
      </c>
      <c r="F53" s="61">
        <v>28.45</v>
      </c>
      <c r="G53" s="3" t="s">
        <v>12</v>
      </c>
      <c r="H53" s="3">
        <v>46</v>
      </c>
      <c r="I53" s="59">
        <v>2.251E-3</v>
      </c>
      <c r="J53" s="59">
        <v>2.2490000000000001E-3</v>
      </c>
      <c r="K53" s="60">
        <v>96745.8</v>
      </c>
      <c r="L53" s="60">
        <v>217.5</v>
      </c>
      <c r="M53" s="61">
        <v>33.479999999999997</v>
      </c>
    </row>
    <row r="54" spans="1:13" x14ac:dyDescent="0.2">
      <c r="A54" s="3">
        <v>47</v>
      </c>
      <c r="B54" s="59">
        <v>3.8409999999999998E-3</v>
      </c>
      <c r="C54" s="59">
        <v>3.8340000000000002E-3</v>
      </c>
      <c r="D54" s="60">
        <v>94510.8</v>
      </c>
      <c r="E54" s="60">
        <v>362.3</v>
      </c>
      <c r="F54" s="61">
        <v>27.55</v>
      </c>
      <c r="G54" s="3" t="s">
        <v>12</v>
      </c>
      <c r="H54" s="3">
        <v>47</v>
      </c>
      <c r="I54" s="59">
        <v>2.4580000000000001E-3</v>
      </c>
      <c r="J54" s="59">
        <v>2.4550000000000002E-3</v>
      </c>
      <c r="K54" s="60">
        <v>96528.2</v>
      </c>
      <c r="L54" s="60">
        <v>237</v>
      </c>
      <c r="M54" s="61">
        <v>32.56</v>
      </c>
    </row>
    <row r="55" spans="1:13" x14ac:dyDescent="0.2">
      <c r="A55" s="3">
        <v>48</v>
      </c>
      <c r="B55" s="59">
        <v>4.2500000000000003E-3</v>
      </c>
      <c r="C55" s="59">
        <v>4.241E-3</v>
      </c>
      <c r="D55" s="60">
        <v>94148.4</v>
      </c>
      <c r="E55" s="60">
        <v>399.3</v>
      </c>
      <c r="F55" s="61">
        <v>26.65</v>
      </c>
      <c r="G55" s="3" t="s">
        <v>12</v>
      </c>
      <c r="H55" s="3">
        <v>48</v>
      </c>
      <c r="I55" s="59">
        <v>2.7490000000000001E-3</v>
      </c>
      <c r="J55" s="59">
        <v>2.7460000000000002E-3</v>
      </c>
      <c r="K55" s="60">
        <v>96291.199999999997</v>
      </c>
      <c r="L55" s="60">
        <v>264.39999999999998</v>
      </c>
      <c r="M55" s="61">
        <v>31.64</v>
      </c>
    </row>
    <row r="56" spans="1:13" x14ac:dyDescent="0.2">
      <c r="A56" s="3">
        <v>49</v>
      </c>
      <c r="B56" s="59">
        <v>4.7460000000000002E-3</v>
      </c>
      <c r="C56" s="59">
        <v>4.7340000000000004E-3</v>
      </c>
      <c r="D56" s="60">
        <v>93749.1</v>
      </c>
      <c r="E56" s="60">
        <v>443.8</v>
      </c>
      <c r="F56" s="61">
        <v>25.76</v>
      </c>
      <c r="G56" s="3" t="s">
        <v>12</v>
      </c>
      <c r="H56" s="3">
        <v>49</v>
      </c>
      <c r="I56" s="59">
        <v>3.0509999999999999E-3</v>
      </c>
      <c r="J56" s="59">
        <v>3.0469999999999998E-3</v>
      </c>
      <c r="K56" s="60">
        <v>96026.8</v>
      </c>
      <c r="L56" s="60">
        <v>292.60000000000002</v>
      </c>
      <c r="M56" s="61">
        <v>30.72</v>
      </c>
    </row>
    <row r="57" spans="1:13" x14ac:dyDescent="0.2">
      <c r="A57" s="3">
        <v>50</v>
      </c>
      <c r="B57" s="59">
        <v>5.4219999999999997E-3</v>
      </c>
      <c r="C57" s="59">
        <v>5.4070000000000003E-3</v>
      </c>
      <c r="D57" s="60">
        <v>93305.3</v>
      </c>
      <c r="E57" s="60">
        <v>504.5</v>
      </c>
      <c r="F57" s="61">
        <v>24.88</v>
      </c>
      <c r="G57" s="3" t="s">
        <v>12</v>
      </c>
      <c r="H57" s="3">
        <v>50</v>
      </c>
      <c r="I57" s="59">
        <v>3.3909999999999999E-3</v>
      </c>
      <c r="J57" s="59">
        <v>3.385E-3</v>
      </c>
      <c r="K57" s="60">
        <v>95734.3</v>
      </c>
      <c r="L57" s="60">
        <v>324</v>
      </c>
      <c r="M57" s="61">
        <v>29.81</v>
      </c>
    </row>
    <row r="58" spans="1:13" x14ac:dyDescent="0.2">
      <c r="A58" s="3">
        <v>51</v>
      </c>
      <c r="B58" s="59">
        <v>6.182E-3</v>
      </c>
      <c r="C58" s="59">
        <v>6.1630000000000001E-3</v>
      </c>
      <c r="D58" s="60">
        <v>92800.8</v>
      </c>
      <c r="E58" s="60">
        <v>571.9</v>
      </c>
      <c r="F58" s="61">
        <v>24.02</v>
      </c>
      <c r="G58" s="3" t="s">
        <v>12</v>
      </c>
      <c r="H58" s="3">
        <v>51</v>
      </c>
      <c r="I58" s="59">
        <v>3.6640000000000002E-3</v>
      </c>
      <c r="J58" s="59">
        <v>3.6570000000000001E-3</v>
      </c>
      <c r="K58" s="60">
        <v>95410.2</v>
      </c>
      <c r="L58" s="60">
        <v>348.9</v>
      </c>
      <c r="M58" s="61">
        <v>28.91</v>
      </c>
    </row>
    <row r="59" spans="1:13" x14ac:dyDescent="0.2">
      <c r="A59" s="3">
        <v>52</v>
      </c>
      <c r="B59" s="59">
        <v>6.8120000000000003E-3</v>
      </c>
      <c r="C59" s="59">
        <v>6.7889999999999999E-3</v>
      </c>
      <c r="D59" s="60">
        <v>92228.9</v>
      </c>
      <c r="E59" s="60">
        <v>626.20000000000005</v>
      </c>
      <c r="F59" s="61">
        <v>23.16</v>
      </c>
      <c r="G59" s="3" t="s">
        <v>12</v>
      </c>
      <c r="H59" s="3">
        <v>52</v>
      </c>
      <c r="I59" s="59">
        <v>4.2709999999999996E-3</v>
      </c>
      <c r="J59" s="59">
        <v>4.2620000000000002E-3</v>
      </c>
      <c r="K59" s="60">
        <v>95061.3</v>
      </c>
      <c r="L59" s="60">
        <v>405.1</v>
      </c>
      <c r="M59" s="61">
        <v>28.02</v>
      </c>
    </row>
    <row r="60" spans="1:13" x14ac:dyDescent="0.2">
      <c r="A60" s="3">
        <v>53</v>
      </c>
      <c r="B60" s="59">
        <v>7.6779999999999999E-3</v>
      </c>
      <c r="C60" s="59">
        <v>7.6480000000000003E-3</v>
      </c>
      <c r="D60" s="60">
        <v>91602.7</v>
      </c>
      <c r="E60" s="60">
        <v>700.6</v>
      </c>
      <c r="F60" s="61">
        <v>22.32</v>
      </c>
      <c r="G60" s="3" t="s">
        <v>12</v>
      </c>
      <c r="H60" s="3">
        <v>53</v>
      </c>
      <c r="I60" s="59">
        <v>4.5989999999999998E-3</v>
      </c>
      <c r="J60" s="59">
        <v>4.5880000000000001E-3</v>
      </c>
      <c r="K60" s="60">
        <v>94656.2</v>
      </c>
      <c r="L60" s="60">
        <v>434.3</v>
      </c>
      <c r="M60" s="61">
        <v>27.14</v>
      </c>
    </row>
    <row r="61" spans="1:13" x14ac:dyDescent="0.2">
      <c r="A61" s="3">
        <v>54</v>
      </c>
      <c r="B61" s="59">
        <v>8.763E-3</v>
      </c>
      <c r="C61" s="59">
        <v>8.7250000000000001E-3</v>
      </c>
      <c r="D61" s="60">
        <v>90902.1</v>
      </c>
      <c r="E61" s="60">
        <v>793.1</v>
      </c>
      <c r="F61" s="61">
        <v>21.49</v>
      </c>
      <c r="G61" s="3" t="s">
        <v>12</v>
      </c>
      <c r="H61" s="3">
        <v>54</v>
      </c>
      <c r="I61" s="59">
        <v>5.0879999999999996E-3</v>
      </c>
      <c r="J61" s="59">
        <v>5.0749999999999997E-3</v>
      </c>
      <c r="K61" s="60">
        <v>94221.9</v>
      </c>
      <c r="L61" s="60">
        <v>478.2</v>
      </c>
      <c r="M61" s="61">
        <v>26.26</v>
      </c>
    </row>
    <row r="62" spans="1:13" x14ac:dyDescent="0.2">
      <c r="A62" s="3">
        <v>55</v>
      </c>
      <c r="B62" s="59">
        <v>9.5919999999999998E-3</v>
      </c>
      <c r="C62" s="59">
        <v>9.5460000000000007E-3</v>
      </c>
      <c r="D62" s="60">
        <v>90109</v>
      </c>
      <c r="E62" s="60">
        <v>860.2</v>
      </c>
      <c r="F62" s="61">
        <v>20.67</v>
      </c>
      <c r="G62" s="3" t="s">
        <v>12</v>
      </c>
      <c r="H62" s="3">
        <v>55</v>
      </c>
      <c r="I62" s="59">
        <v>5.6629999999999996E-3</v>
      </c>
      <c r="J62" s="59">
        <v>5.6470000000000001E-3</v>
      </c>
      <c r="K62" s="60">
        <v>93743.7</v>
      </c>
      <c r="L62" s="60">
        <v>529.4</v>
      </c>
      <c r="M62" s="61">
        <v>25.39</v>
      </c>
    </row>
    <row r="63" spans="1:13" x14ac:dyDescent="0.2">
      <c r="A63" s="3">
        <v>56</v>
      </c>
      <c r="B63" s="59">
        <v>1.0998000000000001E-2</v>
      </c>
      <c r="C63" s="59">
        <v>1.0938E-2</v>
      </c>
      <c r="D63" s="60">
        <v>89248.8</v>
      </c>
      <c r="E63" s="60">
        <v>976.2</v>
      </c>
      <c r="F63" s="61">
        <v>19.86</v>
      </c>
      <c r="G63" s="3" t="s">
        <v>12</v>
      </c>
      <c r="H63" s="3">
        <v>56</v>
      </c>
      <c r="I63" s="59">
        <v>6.4330000000000003E-3</v>
      </c>
      <c r="J63" s="59">
        <v>6.4130000000000003E-3</v>
      </c>
      <c r="K63" s="60">
        <v>93214.3</v>
      </c>
      <c r="L63" s="60">
        <v>597.79999999999995</v>
      </c>
      <c r="M63" s="61">
        <v>24.53</v>
      </c>
    </row>
    <row r="64" spans="1:13" x14ac:dyDescent="0.2">
      <c r="A64" s="3">
        <v>57</v>
      </c>
      <c r="B64" s="59">
        <v>1.2418999999999999E-2</v>
      </c>
      <c r="C64" s="59">
        <v>1.2342000000000001E-2</v>
      </c>
      <c r="D64" s="60">
        <v>88272.6</v>
      </c>
      <c r="E64" s="60">
        <v>1089.5</v>
      </c>
      <c r="F64" s="61">
        <v>19.079999999999998</v>
      </c>
      <c r="G64" s="3" t="s">
        <v>12</v>
      </c>
      <c r="H64" s="3">
        <v>57</v>
      </c>
      <c r="I64" s="59">
        <v>6.8529999999999997E-3</v>
      </c>
      <c r="J64" s="59">
        <v>6.829E-3</v>
      </c>
      <c r="K64" s="60">
        <v>92616.5</v>
      </c>
      <c r="L64" s="60">
        <v>632.5</v>
      </c>
      <c r="M64" s="61">
        <v>23.69</v>
      </c>
    </row>
    <row r="65" spans="1:13" x14ac:dyDescent="0.2">
      <c r="A65" s="3">
        <v>58</v>
      </c>
      <c r="B65" s="59">
        <v>1.3963E-2</v>
      </c>
      <c r="C65" s="59">
        <v>1.3866E-2</v>
      </c>
      <c r="D65" s="60">
        <v>87183.1</v>
      </c>
      <c r="E65" s="60">
        <v>1208.9000000000001</v>
      </c>
      <c r="F65" s="61">
        <v>18.309999999999999</v>
      </c>
      <c r="G65" s="3" t="s">
        <v>12</v>
      </c>
      <c r="H65" s="3">
        <v>58</v>
      </c>
      <c r="I65" s="59">
        <v>7.9970000000000006E-3</v>
      </c>
      <c r="J65" s="59">
        <v>7.9660000000000009E-3</v>
      </c>
      <c r="K65" s="60">
        <v>91984</v>
      </c>
      <c r="L65" s="60">
        <v>732.7</v>
      </c>
      <c r="M65" s="61">
        <v>22.85</v>
      </c>
    </row>
    <row r="66" spans="1:13" x14ac:dyDescent="0.2">
      <c r="A66" s="3">
        <v>59</v>
      </c>
      <c r="B66" s="59">
        <v>1.558E-2</v>
      </c>
      <c r="C66" s="59">
        <v>1.5459000000000001E-2</v>
      </c>
      <c r="D66" s="60">
        <v>85974.2</v>
      </c>
      <c r="E66" s="60">
        <v>1329.1</v>
      </c>
      <c r="F66" s="61">
        <v>17.559999999999999</v>
      </c>
      <c r="G66" s="3" t="s">
        <v>12</v>
      </c>
      <c r="H66" s="3">
        <v>59</v>
      </c>
      <c r="I66" s="59">
        <v>8.7729999999999995E-3</v>
      </c>
      <c r="J66" s="59">
        <v>8.7340000000000004E-3</v>
      </c>
      <c r="K66" s="60">
        <v>91251.3</v>
      </c>
      <c r="L66" s="60">
        <v>797</v>
      </c>
      <c r="M66" s="61">
        <v>22.03</v>
      </c>
    </row>
    <row r="67" spans="1:13" x14ac:dyDescent="0.2">
      <c r="A67" s="3">
        <v>60</v>
      </c>
      <c r="B67" s="59">
        <v>1.7389000000000002E-2</v>
      </c>
      <c r="C67" s="59">
        <v>1.7239000000000001E-2</v>
      </c>
      <c r="D67" s="60">
        <v>84645.1</v>
      </c>
      <c r="E67" s="60">
        <v>1459.2</v>
      </c>
      <c r="F67" s="61">
        <v>16.829999999999998</v>
      </c>
      <c r="G67" s="3" t="s">
        <v>12</v>
      </c>
      <c r="H67" s="3">
        <v>60</v>
      </c>
      <c r="I67" s="59">
        <v>9.7769999999999992E-3</v>
      </c>
      <c r="J67" s="59">
        <v>9.7289999999999998E-3</v>
      </c>
      <c r="K67" s="60">
        <v>90454.3</v>
      </c>
      <c r="L67" s="60">
        <v>880</v>
      </c>
      <c r="M67" s="61">
        <v>21.22</v>
      </c>
    </row>
    <row r="68" spans="1:13" x14ac:dyDescent="0.2">
      <c r="A68" s="3">
        <v>61</v>
      </c>
      <c r="B68" s="59">
        <v>1.9491999999999999E-2</v>
      </c>
      <c r="C68" s="59">
        <v>1.9304000000000002E-2</v>
      </c>
      <c r="D68" s="60">
        <v>83185.899999999994</v>
      </c>
      <c r="E68" s="60">
        <v>1605.8</v>
      </c>
      <c r="F68" s="61">
        <v>16.12</v>
      </c>
      <c r="G68" s="3" t="s">
        <v>12</v>
      </c>
      <c r="H68" s="3">
        <v>61</v>
      </c>
      <c r="I68" s="59">
        <v>1.0695E-2</v>
      </c>
      <c r="J68" s="59">
        <v>1.0638E-2</v>
      </c>
      <c r="K68" s="60">
        <v>89574.3</v>
      </c>
      <c r="L68" s="60">
        <v>952.9</v>
      </c>
      <c r="M68" s="61">
        <v>20.420000000000002</v>
      </c>
    </row>
    <row r="69" spans="1:13" x14ac:dyDescent="0.2">
      <c r="A69" s="3">
        <v>62</v>
      </c>
      <c r="B69" s="59">
        <v>2.1314E-2</v>
      </c>
      <c r="C69" s="59">
        <v>2.1089E-2</v>
      </c>
      <c r="D69" s="60">
        <v>81580.100000000006</v>
      </c>
      <c r="E69" s="60">
        <v>1720.5</v>
      </c>
      <c r="F69" s="61">
        <v>15.42</v>
      </c>
      <c r="G69" s="3" t="s">
        <v>12</v>
      </c>
      <c r="H69" s="3">
        <v>62</v>
      </c>
      <c r="I69" s="59">
        <v>1.1916E-2</v>
      </c>
      <c r="J69" s="59">
        <v>1.1845E-2</v>
      </c>
      <c r="K69" s="60">
        <v>88621.4</v>
      </c>
      <c r="L69" s="60">
        <v>1049.8</v>
      </c>
      <c r="M69" s="61">
        <v>19.63</v>
      </c>
    </row>
    <row r="70" spans="1:13" x14ac:dyDescent="0.2">
      <c r="A70" s="3">
        <v>63</v>
      </c>
      <c r="B70" s="59">
        <v>2.3359000000000001E-2</v>
      </c>
      <c r="C70" s="59">
        <v>2.3089999999999999E-2</v>
      </c>
      <c r="D70" s="60">
        <v>79859.600000000006</v>
      </c>
      <c r="E70" s="60">
        <v>1843.9</v>
      </c>
      <c r="F70" s="61">
        <v>14.74</v>
      </c>
      <c r="G70" s="3" t="s">
        <v>12</v>
      </c>
      <c r="H70" s="3">
        <v>63</v>
      </c>
      <c r="I70" s="59">
        <v>1.2917E-2</v>
      </c>
      <c r="J70" s="59">
        <v>1.2834E-2</v>
      </c>
      <c r="K70" s="60">
        <v>87571.6</v>
      </c>
      <c r="L70" s="60">
        <v>1123.9000000000001</v>
      </c>
      <c r="M70" s="61">
        <v>18.86</v>
      </c>
    </row>
    <row r="71" spans="1:13" x14ac:dyDescent="0.2">
      <c r="A71" s="3">
        <v>64</v>
      </c>
      <c r="B71" s="59">
        <v>2.6046E-2</v>
      </c>
      <c r="C71" s="59">
        <v>2.5711000000000001E-2</v>
      </c>
      <c r="D71" s="60">
        <v>78015.7</v>
      </c>
      <c r="E71" s="60">
        <v>2005.9</v>
      </c>
      <c r="F71" s="61">
        <v>14.08</v>
      </c>
      <c r="G71" s="3" t="s">
        <v>12</v>
      </c>
      <c r="H71" s="3">
        <v>64</v>
      </c>
      <c r="I71" s="59">
        <v>1.4089000000000001E-2</v>
      </c>
      <c r="J71" s="59">
        <v>1.3991E-2</v>
      </c>
      <c r="K71" s="60">
        <v>86447.7</v>
      </c>
      <c r="L71" s="60">
        <v>1209.5</v>
      </c>
      <c r="M71" s="61">
        <v>18.100000000000001</v>
      </c>
    </row>
    <row r="72" spans="1:13" x14ac:dyDescent="0.2">
      <c r="A72" s="3">
        <v>65</v>
      </c>
      <c r="B72" s="59">
        <v>2.8434000000000001E-2</v>
      </c>
      <c r="C72" s="59">
        <v>2.8035999999999998E-2</v>
      </c>
      <c r="D72" s="60">
        <v>76009.8</v>
      </c>
      <c r="E72" s="60">
        <v>2131</v>
      </c>
      <c r="F72" s="61">
        <v>13.44</v>
      </c>
      <c r="G72" s="3" t="s">
        <v>12</v>
      </c>
      <c r="H72" s="3">
        <v>65</v>
      </c>
      <c r="I72" s="59">
        <v>1.5207E-2</v>
      </c>
      <c r="J72" s="59">
        <v>1.5092E-2</v>
      </c>
      <c r="K72" s="60">
        <v>85238.2</v>
      </c>
      <c r="L72" s="60">
        <v>1286.4000000000001</v>
      </c>
      <c r="M72" s="61">
        <v>17.350000000000001</v>
      </c>
    </row>
    <row r="73" spans="1:13" x14ac:dyDescent="0.2">
      <c r="A73" s="3">
        <v>66</v>
      </c>
      <c r="B73" s="59">
        <v>3.0605E-2</v>
      </c>
      <c r="C73" s="59">
        <v>3.0144000000000001E-2</v>
      </c>
      <c r="D73" s="60">
        <v>73878.8</v>
      </c>
      <c r="E73" s="60">
        <v>2227</v>
      </c>
      <c r="F73" s="61">
        <v>12.81</v>
      </c>
      <c r="G73" s="3" t="s">
        <v>12</v>
      </c>
      <c r="H73" s="3">
        <v>66</v>
      </c>
      <c r="I73" s="59">
        <v>1.6628E-2</v>
      </c>
      <c r="J73" s="59">
        <v>1.6490999999999999E-2</v>
      </c>
      <c r="K73" s="60">
        <v>83951.8</v>
      </c>
      <c r="L73" s="60">
        <v>1384.5</v>
      </c>
      <c r="M73" s="61">
        <v>16.61</v>
      </c>
    </row>
    <row r="74" spans="1:13" x14ac:dyDescent="0.2">
      <c r="A74" s="3">
        <v>67</v>
      </c>
      <c r="B74" s="59">
        <v>3.3993000000000002E-2</v>
      </c>
      <c r="C74" s="59">
        <v>3.3425000000000003E-2</v>
      </c>
      <c r="D74" s="60">
        <v>71651.8</v>
      </c>
      <c r="E74" s="60">
        <v>2395</v>
      </c>
      <c r="F74" s="61">
        <v>12.2</v>
      </c>
      <c r="G74" s="3" t="s">
        <v>12</v>
      </c>
      <c r="H74" s="3">
        <v>67</v>
      </c>
      <c r="I74" s="59">
        <v>1.8303E-2</v>
      </c>
      <c r="J74" s="59">
        <v>1.8137E-2</v>
      </c>
      <c r="K74" s="60">
        <v>82567.3</v>
      </c>
      <c r="L74" s="60">
        <v>1497.5</v>
      </c>
      <c r="M74" s="61">
        <v>15.88</v>
      </c>
    </row>
    <row r="75" spans="1:13" x14ac:dyDescent="0.2">
      <c r="A75" s="3">
        <v>68</v>
      </c>
      <c r="B75" s="59">
        <v>3.8275999999999998E-2</v>
      </c>
      <c r="C75" s="59">
        <v>3.7557E-2</v>
      </c>
      <c r="D75" s="60">
        <v>69256.899999999994</v>
      </c>
      <c r="E75" s="60">
        <v>2601.1</v>
      </c>
      <c r="F75" s="61">
        <v>11.6</v>
      </c>
      <c r="G75" s="3" t="s">
        <v>12</v>
      </c>
      <c r="H75" s="3">
        <v>68</v>
      </c>
      <c r="I75" s="59">
        <v>2.019E-2</v>
      </c>
      <c r="J75" s="59">
        <v>1.9989E-2</v>
      </c>
      <c r="K75" s="60">
        <v>81069.8</v>
      </c>
      <c r="L75" s="60">
        <v>1620.5</v>
      </c>
      <c r="M75" s="61">
        <v>15.16</v>
      </c>
    </row>
    <row r="76" spans="1:13" x14ac:dyDescent="0.2">
      <c r="A76" s="3">
        <v>69</v>
      </c>
      <c r="B76" s="59">
        <v>4.1753999999999999E-2</v>
      </c>
      <c r="C76" s="59">
        <v>4.0901E-2</v>
      </c>
      <c r="D76" s="60">
        <v>66655.8</v>
      </c>
      <c r="E76" s="60">
        <v>2726.3</v>
      </c>
      <c r="F76" s="61">
        <v>11.03</v>
      </c>
      <c r="G76" s="3" t="s">
        <v>12</v>
      </c>
      <c r="H76" s="3">
        <v>69</v>
      </c>
      <c r="I76" s="59">
        <v>2.2436999999999999E-2</v>
      </c>
      <c r="J76" s="59">
        <v>2.2187999999999999E-2</v>
      </c>
      <c r="K76" s="60">
        <v>79449.3</v>
      </c>
      <c r="L76" s="60">
        <v>1762.8</v>
      </c>
      <c r="M76" s="61">
        <v>14.46</v>
      </c>
    </row>
    <row r="77" spans="1:13" x14ac:dyDescent="0.2">
      <c r="A77" s="3">
        <v>70</v>
      </c>
      <c r="B77" s="59">
        <v>4.5626E-2</v>
      </c>
      <c r="C77" s="59">
        <v>4.4609000000000003E-2</v>
      </c>
      <c r="D77" s="60">
        <v>63929.5</v>
      </c>
      <c r="E77" s="60">
        <v>2851.8</v>
      </c>
      <c r="F77" s="61">
        <v>10.48</v>
      </c>
      <c r="G77" s="3" t="s">
        <v>12</v>
      </c>
      <c r="H77" s="3">
        <v>70</v>
      </c>
      <c r="I77" s="59">
        <v>2.4407000000000002E-2</v>
      </c>
      <c r="J77" s="59">
        <v>2.4112999999999999E-2</v>
      </c>
      <c r="K77" s="60">
        <v>77686.5</v>
      </c>
      <c r="L77" s="60">
        <v>1873.2</v>
      </c>
      <c r="M77" s="61">
        <v>13.78</v>
      </c>
    </row>
    <row r="78" spans="1:13" x14ac:dyDescent="0.2">
      <c r="A78" s="3">
        <v>71</v>
      </c>
      <c r="B78" s="59">
        <v>4.9827000000000003E-2</v>
      </c>
      <c r="C78" s="59">
        <v>4.8615999999999999E-2</v>
      </c>
      <c r="D78" s="60">
        <v>61077.7</v>
      </c>
      <c r="E78" s="60">
        <v>2969.3</v>
      </c>
      <c r="F78" s="61">
        <v>9.9499999999999993</v>
      </c>
      <c r="G78" s="3" t="s">
        <v>12</v>
      </c>
      <c r="H78" s="3">
        <v>71</v>
      </c>
      <c r="I78" s="59">
        <v>2.6594E-2</v>
      </c>
      <c r="J78" s="59">
        <v>2.6245000000000001E-2</v>
      </c>
      <c r="K78" s="60">
        <v>75813.3</v>
      </c>
      <c r="L78" s="60">
        <v>1989.7</v>
      </c>
      <c r="M78" s="61">
        <v>13.11</v>
      </c>
    </row>
    <row r="79" spans="1:13" x14ac:dyDescent="0.2">
      <c r="A79" s="3">
        <v>72</v>
      </c>
      <c r="B79" s="59">
        <v>5.5098000000000001E-2</v>
      </c>
      <c r="C79" s="59">
        <v>5.3621000000000002E-2</v>
      </c>
      <c r="D79" s="60">
        <v>58108.4</v>
      </c>
      <c r="E79" s="60">
        <v>3115.8</v>
      </c>
      <c r="F79" s="61">
        <v>9.43</v>
      </c>
      <c r="G79" s="3" t="s">
        <v>12</v>
      </c>
      <c r="H79" s="3">
        <v>72</v>
      </c>
      <c r="I79" s="59">
        <v>3.0006000000000001E-2</v>
      </c>
      <c r="J79" s="59">
        <v>2.9562999999999999E-2</v>
      </c>
      <c r="K79" s="60">
        <v>73823.600000000006</v>
      </c>
      <c r="L79" s="60">
        <v>2182.4</v>
      </c>
      <c r="M79" s="61">
        <v>12.45</v>
      </c>
    </row>
    <row r="80" spans="1:13" x14ac:dyDescent="0.2">
      <c r="A80" s="3">
        <v>73</v>
      </c>
      <c r="B80" s="59">
        <v>5.9853999999999997E-2</v>
      </c>
      <c r="C80" s="59">
        <v>5.8115E-2</v>
      </c>
      <c r="D80" s="60">
        <v>54992.5</v>
      </c>
      <c r="E80" s="60">
        <v>3195.9</v>
      </c>
      <c r="F80" s="61">
        <v>8.94</v>
      </c>
      <c r="G80" s="3" t="s">
        <v>12</v>
      </c>
      <c r="H80" s="3">
        <v>73</v>
      </c>
      <c r="I80" s="59">
        <v>3.2752999999999997E-2</v>
      </c>
      <c r="J80" s="59">
        <v>3.2225999999999998E-2</v>
      </c>
      <c r="K80" s="60">
        <v>71641.100000000006</v>
      </c>
      <c r="L80" s="60">
        <v>2308.6999999999998</v>
      </c>
      <c r="M80" s="61">
        <v>11.81</v>
      </c>
    </row>
    <row r="81" spans="1:13" x14ac:dyDescent="0.2">
      <c r="A81" s="3">
        <v>74</v>
      </c>
      <c r="B81" s="59">
        <v>6.6043000000000004E-2</v>
      </c>
      <c r="C81" s="59">
        <v>6.3932000000000003E-2</v>
      </c>
      <c r="D81" s="60">
        <v>51796.6</v>
      </c>
      <c r="E81" s="60">
        <v>3311.5</v>
      </c>
      <c r="F81" s="61">
        <v>8.4600000000000009</v>
      </c>
      <c r="G81" s="3" t="s">
        <v>12</v>
      </c>
      <c r="H81" s="3">
        <v>74</v>
      </c>
      <c r="I81" s="59">
        <v>3.6417999999999999E-2</v>
      </c>
      <c r="J81" s="59">
        <v>3.5767E-2</v>
      </c>
      <c r="K81" s="60">
        <v>69332.5</v>
      </c>
      <c r="L81" s="60">
        <v>2479.8000000000002</v>
      </c>
      <c r="M81" s="61">
        <v>11.19</v>
      </c>
    </row>
    <row r="82" spans="1:13" x14ac:dyDescent="0.2">
      <c r="A82" s="3">
        <v>75</v>
      </c>
      <c r="B82" s="59">
        <v>7.2563000000000002E-2</v>
      </c>
      <c r="C82" s="59">
        <v>7.0022000000000001E-2</v>
      </c>
      <c r="D82" s="60">
        <v>48485.2</v>
      </c>
      <c r="E82" s="60">
        <v>3395</v>
      </c>
      <c r="F82" s="61">
        <v>8</v>
      </c>
      <c r="G82" s="3" t="s">
        <v>12</v>
      </c>
      <c r="H82" s="3">
        <v>75</v>
      </c>
      <c r="I82" s="59">
        <v>4.0438000000000002E-2</v>
      </c>
      <c r="J82" s="59">
        <v>3.9635999999999998E-2</v>
      </c>
      <c r="K82" s="60">
        <v>66852.7</v>
      </c>
      <c r="L82" s="60">
        <v>2649.8</v>
      </c>
      <c r="M82" s="61">
        <v>10.58</v>
      </c>
    </row>
    <row r="83" spans="1:13" x14ac:dyDescent="0.2">
      <c r="A83" s="3">
        <v>76</v>
      </c>
      <c r="B83" s="59">
        <v>8.0966999999999997E-2</v>
      </c>
      <c r="C83" s="59">
        <v>7.7816999999999997E-2</v>
      </c>
      <c r="D83" s="60">
        <v>45090.1</v>
      </c>
      <c r="E83" s="60">
        <v>3508.8</v>
      </c>
      <c r="F83" s="61">
        <v>7.57</v>
      </c>
      <c r="G83" s="3" t="s">
        <v>12</v>
      </c>
      <c r="H83" s="3">
        <v>76</v>
      </c>
      <c r="I83" s="59">
        <v>4.4234999999999997E-2</v>
      </c>
      <c r="J83" s="59">
        <v>4.3277999999999997E-2</v>
      </c>
      <c r="K83" s="60">
        <v>64202.9</v>
      </c>
      <c r="L83" s="60">
        <v>2778.6</v>
      </c>
      <c r="M83" s="61">
        <v>10</v>
      </c>
    </row>
    <row r="84" spans="1:13" x14ac:dyDescent="0.2">
      <c r="A84" s="3">
        <v>77</v>
      </c>
      <c r="B84" s="59">
        <v>8.7135000000000004E-2</v>
      </c>
      <c r="C84" s="59">
        <v>8.3497000000000002E-2</v>
      </c>
      <c r="D84" s="60">
        <v>41581.300000000003</v>
      </c>
      <c r="E84" s="60">
        <v>3471.9</v>
      </c>
      <c r="F84" s="61">
        <v>7.16</v>
      </c>
      <c r="G84" s="3" t="s">
        <v>12</v>
      </c>
      <c r="H84" s="3">
        <v>77</v>
      </c>
      <c r="I84" s="59">
        <v>4.8744000000000003E-2</v>
      </c>
      <c r="J84" s="59">
        <v>4.7584000000000001E-2</v>
      </c>
      <c r="K84" s="60">
        <v>61424.3</v>
      </c>
      <c r="L84" s="60">
        <v>2922.8</v>
      </c>
      <c r="M84" s="61">
        <v>9.43</v>
      </c>
    </row>
    <row r="85" spans="1:13" x14ac:dyDescent="0.2">
      <c r="A85" s="3">
        <v>78</v>
      </c>
      <c r="B85" s="59">
        <v>9.4431000000000001E-2</v>
      </c>
      <c r="C85" s="59">
        <v>9.0174000000000004E-2</v>
      </c>
      <c r="D85" s="60">
        <v>38109.4</v>
      </c>
      <c r="E85" s="60">
        <v>3436.5</v>
      </c>
      <c r="F85" s="61">
        <v>6.77</v>
      </c>
      <c r="G85" s="3" t="s">
        <v>12</v>
      </c>
      <c r="H85" s="3">
        <v>78</v>
      </c>
      <c r="I85" s="59">
        <v>5.3967000000000001E-2</v>
      </c>
      <c r="J85" s="59">
        <v>5.2548999999999998E-2</v>
      </c>
      <c r="K85" s="60">
        <v>58501.5</v>
      </c>
      <c r="L85" s="60">
        <v>3074.2</v>
      </c>
      <c r="M85" s="61">
        <v>8.8800000000000008</v>
      </c>
    </row>
    <row r="86" spans="1:13" x14ac:dyDescent="0.2">
      <c r="A86" s="3">
        <v>79</v>
      </c>
      <c r="B86" s="59">
        <v>0.10388600000000001</v>
      </c>
      <c r="C86" s="59">
        <v>9.8755999999999997E-2</v>
      </c>
      <c r="D86" s="60">
        <v>34673</v>
      </c>
      <c r="E86" s="60">
        <v>3424.2</v>
      </c>
      <c r="F86" s="61">
        <v>6.39</v>
      </c>
      <c r="G86" s="3" t="s">
        <v>12</v>
      </c>
      <c r="H86" s="3">
        <v>79</v>
      </c>
      <c r="I86" s="59">
        <v>6.0846999999999998E-2</v>
      </c>
      <c r="J86" s="59">
        <v>5.9049999999999998E-2</v>
      </c>
      <c r="K86" s="60">
        <v>55427.199999999997</v>
      </c>
      <c r="L86" s="60">
        <v>3273</v>
      </c>
      <c r="M86" s="61">
        <v>8.34</v>
      </c>
    </row>
    <row r="87" spans="1:13" x14ac:dyDescent="0.2">
      <c r="A87" s="3">
        <v>80</v>
      </c>
      <c r="B87" s="59">
        <v>0.113056</v>
      </c>
      <c r="C87" s="59">
        <v>0.10700800000000001</v>
      </c>
      <c r="D87" s="60">
        <v>31248.799999999999</v>
      </c>
      <c r="E87" s="60">
        <v>3343.9</v>
      </c>
      <c r="F87" s="61">
        <v>6.04</v>
      </c>
      <c r="G87" s="3" t="s">
        <v>12</v>
      </c>
      <c r="H87" s="3">
        <v>80</v>
      </c>
      <c r="I87" s="59">
        <v>6.7900000000000002E-2</v>
      </c>
      <c r="J87" s="59">
        <v>6.5670999999999993E-2</v>
      </c>
      <c r="K87" s="60">
        <v>52154.3</v>
      </c>
      <c r="L87" s="60">
        <v>3425</v>
      </c>
      <c r="M87" s="61">
        <v>7.83</v>
      </c>
    </row>
    <row r="88" spans="1:13" x14ac:dyDescent="0.2">
      <c r="A88" s="3">
        <v>81</v>
      </c>
      <c r="B88" s="59">
        <v>0.122113</v>
      </c>
      <c r="C88" s="59">
        <v>0.11508699999999999</v>
      </c>
      <c r="D88" s="60">
        <v>27904.9</v>
      </c>
      <c r="E88" s="60">
        <v>3211.5</v>
      </c>
      <c r="F88" s="61">
        <v>5.7</v>
      </c>
      <c r="G88" s="3" t="s">
        <v>12</v>
      </c>
      <c r="H88" s="3">
        <v>81</v>
      </c>
      <c r="I88" s="59">
        <v>7.5144000000000002E-2</v>
      </c>
      <c r="J88" s="59">
        <v>7.2423000000000001E-2</v>
      </c>
      <c r="K88" s="60">
        <v>48729.3</v>
      </c>
      <c r="L88" s="60">
        <v>3529.1</v>
      </c>
      <c r="M88" s="61">
        <v>7.35</v>
      </c>
    </row>
    <row r="89" spans="1:13" x14ac:dyDescent="0.2">
      <c r="A89" s="3">
        <v>82</v>
      </c>
      <c r="B89" s="59">
        <v>0.13280500000000001</v>
      </c>
      <c r="C89" s="59">
        <v>0.12453500000000001</v>
      </c>
      <c r="D89" s="60">
        <v>24693.5</v>
      </c>
      <c r="E89" s="60">
        <v>3075.2</v>
      </c>
      <c r="F89" s="61">
        <v>5.37</v>
      </c>
      <c r="G89" s="3" t="s">
        <v>12</v>
      </c>
      <c r="H89" s="3">
        <v>82</v>
      </c>
      <c r="I89" s="59">
        <v>8.3932000000000007E-2</v>
      </c>
      <c r="J89" s="59">
        <v>8.0550999999999998E-2</v>
      </c>
      <c r="K89" s="60">
        <v>45200.2</v>
      </c>
      <c r="L89" s="60">
        <v>3640.9</v>
      </c>
      <c r="M89" s="61">
        <v>6.88</v>
      </c>
    </row>
    <row r="90" spans="1:13" x14ac:dyDescent="0.2">
      <c r="A90" s="3">
        <v>83</v>
      </c>
      <c r="B90" s="59">
        <v>0.14568800000000001</v>
      </c>
      <c r="C90" s="59">
        <v>0.135796</v>
      </c>
      <c r="D90" s="60">
        <v>21618.3</v>
      </c>
      <c r="E90" s="60">
        <v>2935.7</v>
      </c>
      <c r="F90" s="61">
        <v>5.07</v>
      </c>
      <c r="G90" s="3" t="s">
        <v>12</v>
      </c>
      <c r="H90" s="3">
        <v>83</v>
      </c>
      <c r="I90" s="59">
        <v>9.3497999999999998E-2</v>
      </c>
      <c r="J90" s="59">
        <v>8.9323E-2</v>
      </c>
      <c r="K90" s="60">
        <v>41559.199999999997</v>
      </c>
      <c r="L90" s="60">
        <v>3712.2</v>
      </c>
      <c r="M90" s="61">
        <v>6.44</v>
      </c>
    </row>
    <row r="91" spans="1:13" x14ac:dyDescent="0.2">
      <c r="A91" s="3">
        <v>84</v>
      </c>
      <c r="B91" s="59">
        <v>0.157446</v>
      </c>
      <c r="C91" s="59">
        <v>0.145956</v>
      </c>
      <c r="D91" s="60">
        <v>18682.599999999999</v>
      </c>
      <c r="E91" s="60">
        <v>2726.8</v>
      </c>
      <c r="F91" s="61">
        <v>4.79</v>
      </c>
      <c r="G91" s="3" t="s">
        <v>12</v>
      </c>
      <c r="H91" s="3">
        <v>84</v>
      </c>
      <c r="I91" s="59">
        <v>0.104537</v>
      </c>
      <c r="J91" s="59">
        <v>9.9344000000000002E-2</v>
      </c>
      <c r="K91" s="60">
        <v>37847</v>
      </c>
      <c r="L91" s="60">
        <v>3759.9</v>
      </c>
      <c r="M91" s="61">
        <v>6.02</v>
      </c>
    </row>
    <row r="92" spans="1:13" x14ac:dyDescent="0.2">
      <c r="A92" s="3">
        <v>85</v>
      </c>
      <c r="B92" s="59">
        <v>0.171408</v>
      </c>
      <c r="C92" s="59">
        <v>0.15787699999999999</v>
      </c>
      <c r="D92" s="60">
        <v>15955.7</v>
      </c>
      <c r="E92" s="60">
        <v>2519.1</v>
      </c>
      <c r="F92" s="61">
        <v>4.5199999999999996</v>
      </c>
      <c r="G92" s="3" t="s">
        <v>12</v>
      </c>
      <c r="H92" s="3">
        <v>85</v>
      </c>
      <c r="I92" s="59">
        <v>0.11529</v>
      </c>
      <c r="J92" s="59">
        <v>0.10900600000000001</v>
      </c>
      <c r="K92" s="60">
        <v>34087.199999999997</v>
      </c>
      <c r="L92" s="60">
        <v>3715.7</v>
      </c>
      <c r="M92" s="61">
        <v>5.63</v>
      </c>
    </row>
    <row r="93" spans="1:13" x14ac:dyDescent="0.2">
      <c r="A93" s="3">
        <v>86</v>
      </c>
      <c r="B93" s="59">
        <v>0.18746299999999999</v>
      </c>
      <c r="C93" s="59">
        <v>0.17139799999999999</v>
      </c>
      <c r="D93" s="60">
        <v>13436.7</v>
      </c>
      <c r="E93" s="60">
        <v>2303</v>
      </c>
      <c r="F93" s="61">
        <v>4.2699999999999996</v>
      </c>
      <c r="G93" s="3" t="s">
        <v>12</v>
      </c>
      <c r="H93" s="3">
        <v>86</v>
      </c>
      <c r="I93" s="59">
        <v>0.12945300000000001</v>
      </c>
      <c r="J93" s="59">
        <v>0.121584</v>
      </c>
      <c r="K93" s="60">
        <v>30371.5</v>
      </c>
      <c r="L93" s="60">
        <v>3692.7</v>
      </c>
      <c r="M93" s="61">
        <v>5.26</v>
      </c>
    </row>
    <row r="94" spans="1:13" x14ac:dyDescent="0.2">
      <c r="A94" s="3">
        <v>87</v>
      </c>
      <c r="B94" s="59">
        <v>0.195657</v>
      </c>
      <c r="C94" s="59">
        <v>0.17822199999999999</v>
      </c>
      <c r="D94" s="60">
        <v>11133.7</v>
      </c>
      <c r="E94" s="60">
        <v>1984.3</v>
      </c>
      <c r="F94" s="61">
        <v>4.05</v>
      </c>
      <c r="G94" s="3" t="s">
        <v>12</v>
      </c>
      <c r="H94" s="3">
        <v>87</v>
      </c>
      <c r="I94" s="59">
        <v>0.14329600000000001</v>
      </c>
      <c r="J94" s="59">
        <v>0.133716</v>
      </c>
      <c r="K94" s="60">
        <v>26678.799999999999</v>
      </c>
      <c r="L94" s="60">
        <v>3567.4</v>
      </c>
      <c r="M94" s="61">
        <v>4.92</v>
      </c>
    </row>
    <row r="95" spans="1:13" x14ac:dyDescent="0.2">
      <c r="A95" s="3">
        <v>88</v>
      </c>
      <c r="B95" s="59">
        <v>0.21473500000000001</v>
      </c>
      <c r="C95" s="59">
        <v>0.193914</v>
      </c>
      <c r="D95" s="60">
        <v>9149.4</v>
      </c>
      <c r="E95" s="60">
        <v>1774.2</v>
      </c>
      <c r="F95" s="61">
        <v>3.82</v>
      </c>
      <c r="G95" s="3" t="s">
        <v>12</v>
      </c>
      <c r="H95" s="3">
        <v>88</v>
      </c>
      <c r="I95" s="59">
        <v>0.156499</v>
      </c>
      <c r="J95" s="59">
        <v>0.14514199999999999</v>
      </c>
      <c r="K95" s="60">
        <v>23111.4</v>
      </c>
      <c r="L95" s="60">
        <v>3354.4</v>
      </c>
      <c r="M95" s="61">
        <v>4.5999999999999996</v>
      </c>
    </row>
    <row r="96" spans="1:13" x14ac:dyDescent="0.2">
      <c r="A96" s="3">
        <v>89</v>
      </c>
      <c r="B96" s="59">
        <v>0.22986699999999999</v>
      </c>
      <c r="C96" s="59">
        <v>0.20617099999999999</v>
      </c>
      <c r="D96" s="60">
        <v>7375.2</v>
      </c>
      <c r="E96" s="60">
        <v>1520.6</v>
      </c>
      <c r="F96" s="61">
        <v>3.62</v>
      </c>
      <c r="G96" s="3" t="s">
        <v>12</v>
      </c>
      <c r="H96" s="3">
        <v>89</v>
      </c>
      <c r="I96" s="59">
        <v>0.174757</v>
      </c>
      <c r="J96" s="59">
        <v>0.160714</v>
      </c>
      <c r="K96" s="60">
        <v>19757</v>
      </c>
      <c r="L96" s="60">
        <v>3175.2</v>
      </c>
      <c r="M96" s="61">
        <v>4.3</v>
      </c>
    </row>
    <row r="97" spans="1:13" x14ac:dyDescent="0.2">
      <c r="A97" s="3">
        <v>90</v>
      </c>
      <c r="B97" s="59">
        <v>0.240846</v>
      </c>
      <c r="C97" s="59">
        <v>0.21496000000000001</v>
      </c>
      <c r="D97" s="60">
        <v>5854.7</v>
      </c>
      <c r="E97" s="60">
        <v>1258.5</v>
      </c>
      <c r="F97" s="61">
        <v>3.43</v>
      </c>
      <c r="G97" s="3" t="s">
        <v>12</v>
      </c>
      <c r="H97" s="3">
        <v>90</v>
      </c>
      <c r="I97" s="59">
        <v>0.19206799999999999</v>
      </c>
      <c r="J97" s="59">
        <v>0.17523900000000001</v>
      </c>
      <c r="K97" s="60">
        <v>16581.8</v>
      </c>
      <c r="L97" s="60">
        <v>2905.8</v>
      </c>
      <c r="M97" s="61">
        <v>4.03</v>
      </c>
    </row>
    <row r="98" spans="1:13" x14ac:dyDescent="0.2">
      <c r="A98" s="3">
        <v>91</v>
      </c>
      <c r="B98" s="59">
        <v>0.26062299999999999</v>
      </c>
      <c r="C98" s="59">
        <v>0.230576</v>
      </c>
      <c r="D98" s="60">
        <v>4596.1000000000004</v>
      </c>
      <c r="E98" s="60">
        <v>1059.8</v>
      </c>
      <c r="F98" s="61">
        <v>3.23</v>
      </c>
      <c r="G98" s="3" t="s">
        <v>12</v>
      </c>
      <c r="H98" s="3">
        <v>91</v>
      </c>
      <c r="I98" s="59">
        <v>0.204017</v>
      </c>
      <c r="J98" s="59">
        <v>0.18513199999999999</v>
      </c>
      <c r="K98" s="60">
        <v>13676</v>
      </c>
      <c r="L98" s="60">
        <v>2531.9</v>
      </c>
      <c r="M98" s="61">
        <v>3.78</v>
      </c>
    </row>
    <row r="99" spans="1:13" x14ac:dyDescent="0.2">
      <c r="A99" s="3">
        <v>92</v>
      </c>
      <c r="B99" s="59">
        <v>0.28076699999999999</v>
      </c>
      <c r="C99" s="59">
        <v>0.24620400000000001</v>
      </c>
      <c r="D99" s="60">
        <v>3536.4</v>
      </c>
      <c r="E99" s="60">
        <v>870.7</v>
      </c>
      <c r="F99" s="61">
        <v>3.05</v>
      </c>
      <c r="G99" s="3" t="s">
        <v>12</v>
      </c>
      <c r="H99" s="3">
        <v>92</v>
      </c>
      <c r="I99" s="59">
        <v>0.229765</v>
      </c>
      <c r="J99" s="59">
        <v>0.20608899999999999</v>
      </c>
      <c r="K99" s="60">
        <v>11144.1</v>
      </c>
      <c r="L99" s="60">
        <v>2296.6999999999998</v>
      </c>
      <c r="M99" s="61">
        <v>3.52</v>
      </c>
    </row>
    <row r="100" spans="1:13" x14ac:dyDescent="0.2">
      <c r="A100" s="3">
        <v>93</v>
      </c>
      <c r="B100" s="59">
        <v>0.30383700000000002</v>
      </c>
      <c r="C100" s="59">
        <v>0.263766</v>
      </c>
      <c r="D100" s="60">
        <v>2665.7</v>
      </c>
      <c r="E100" s="60">
        <v>703.1</v>
      </c>
      <c r="F100" s="61">
        <v>2.89</v>
      </c>
      <c r="G100" s="3" t="s">
        <v>12</v>
      </c>
      <c r="H100" s="3">
        <v>93</v>
      </c>
      <c r="I100" s="59">
        <v>0.25306800000000002</v>
      </c>
      <c r="J100" s="59">
        <v>0.22464300000000001</v>
      </c>
      <c r="K100" s="60">
        <v>8847.4</v>
      </c>
      <c r="L100" s="60">
        <v>1987.5</v>
      </c>
      <c r="M100" s="61">
        <v>3.31</v>
      </c>
    </row>
    <row r="101" spans="1:13" x14ac:dyDescent="0.2">
      <c r="A101" s="3">
        <v>94</v>
      </c>
      <c r="B101" s="59">
        <v>0.326455</v>
      </c>
      <c r="C101" s="59">
        <v>0.28064600000000001</v>
      </c>
      <c r="D101" s="60">
        <v>1962.6</v>
      </c>
      <c r="E101" s="60">
        <v>550.79999999999995</v>
      </c>
      <c r="F101" s="61">
        <v>2.74</v>
      </c>
      <c r="G101" s="3" t="s">
        <v>12</v>
      </c>
      <c r="H101" s="3">
        <v>94</v>
      </c>
      <c r="I101" s="59">
        <v>0.27185999999999999</v>
      </c>
      <c r="J101" s="59">
        <v>0.23932800000000001</v>
      </c>
      <c r="K101" s="60">
        <v>6859.9</v>
      </c>
      <c r="L101" s="60">
        <v>1641.8</v>
      </c>
      <c r="M101" s="61">
        <v>3.12</v>
      </c>
    </row>
    <row r="102" spans="1:13" x14ac:dyDescent="0.2">
      <c r="A102" s="3">
        <v>95</v>
      </c>
      <c r="B102" s="59">
        <v>0.34133799999999997</v>
      </c>
      <c r="C102" s="59">
        <v>0.29157499999999997</v>
      </c>
      <c r="D102" s="60">
        <v>1411.8</v>
      </c>
      <c r="E102" s="60">
        <v>411.6</v>
      </c>
      <c r="F102" s="61">
        <v>2.62</v>
      </c>
      <c r="G102" s="3" t="s">
        <v>12</v>
      </c>
      <c r="H102" s="3">
        <v>95</v>
      </c>
      <c r="I102" s="59">
        <v>0.29110999999999998</v>
      </c>
      <c r="J102" s="59">
        <v>0.25412099999999999</v>
      </c>
      <c r="K102" s="60">
        <v>5218.1000000000004</v>
      </c>
      <c r="L102" s="60">
        <v>1326</v>
      </c>
      <c r="M102" s="61">
        <v>2.94</v>
      </c>
    </row>
    <row r="103" spans="1:13" x14ac:dyDescent="0.2">
      <c r="A103" s="3">
        <v>96</v>
      </c>
      <c r="B103" s="59">
        <v>0.374394</v>
      </c>
      <c r="C103" s="59">
        <v>0.315359</v>
      </c>
      <c r="D103" s="60">
        <v>1000.1</v>
      </c>
      <c r="E103" s="60">
        <v>315.39999999999998</v>
      </c>
      <c r="F103" s="61">
        <v>2.4900000000000002</v>
      </c>
      <c r="G103" s="3" t="s">
        <v>12</v>
      </c>
      <c r="H103" s="3">
        <v>96</v>
      </c>
      <c r="I103" s="59">
        <v>0.31982699999999997</v>
      </c>
      <c r="J103" s="59">
        <v>0.27573399999999998</v>
      </c>
      <c r="K103" s="60">
        <v>3892.1</v>
      </c>
      <c r="L103" s="60">
        <v>1073.2</v>
      </c>
      <c r="M103" s="61">
        <v>2.78</v>
      </c>
    </row>
    <row r="104" spans="1:13" x14ac:dyDescent="0.2">
      <c r="A104" s="3">
        <v>97</v>
      </c>
      <c r="B104" s="59">
        <v>0.387486</v>
      </c>
      <c r="C104" s="59">
        <v>0.32459700000000002</v>
      </c>
      <c r="D104" s="60">
        <v>684.7</v>
      </c>
      <c r="E104" s="60">
        <v>222.3</v>
      </c>
      <c r="F104" s="61">
        <v>2.4</v>
      </c>
      <c r="G104" s="3" t="s">
        <v>12</v>
      </c>
      <c r="H104" s="3">
        <v>97</v>
      </c>
      <c r="I104" s="59">
        <v>0.33474799999999999</v>
      </c>
      <c r="J104" s="59">
        <v>0.28675299999999998</v>
      </c>
      <c r="K104" s="60">
        <v>2818.9</v>
      </c>
      <c r="L104" s="60">
        <v>808.3</v>
      </c>
      <c r="M104" s="61">
        <v>2.64</v>
      </c>
    </row>
    <row r="105" spans="1:13" x14ac:dyDescent="0.2">
      <c r="A105" s="3">
        <v>98</v>
      </c>
      <c r="B105" s="59">
        <v>0.41945300000000002</v>
      </c>
      <c r="C105" s="59">
        <v>0.34673399999999999</v>
      </c>
      <c r="D105" s="60">
        <v>462.5</v>
      </c>
      <c r="E105" s="60">
        <v>160.4</v>
      </c>
      <c r="F105" s="61">
        <v>2.3199999999999998</v>
      </c>
      <c r="G105" s="3" t="s">
        <v>12</v>
      </c>
      <c r="H105" s="3">
        <v>98</v>
      </c>
      <c r="I105" s="59">
        <v>0.35070099999999998</v>
      </c>
      <c r="J105" s="59">
        <v>0.29837999999999998</v>
      </c>
      <c r="K105" s="60">
        <v>2010.6</v>
      </c>
      <c r="L105" s="60">
        <v>599.9</v>
      </c>
      <c r="M105" s="61">
        <v>2.5</v>
      </c>
    </row>
    <row r="106" spans="1:13" x14ac:dyDescent="0.2">
      <c r="A106" s="3">
        <v>99</v>
      </c>
      <c r="B106" s="59">
        <v>0.39019399999999999</v>
      </c>
      <c r="C106" s="59">
        <v>0.32649600000000001</v>
      </c>
      <c r="D106" s="60">
        <v>302.10000000000002</v>
      </c>
      <c r="E106" s="60">
        <v>98.6</v>
      </c>
      <c r="F106" s="61">
        <v>2.2799999999999998</v>
      </c>
      <c r="G106" s="3" t="s">
        <v>12</v>
      </c>
      <c r="H106" s="3">
        <v>99</v>
      </c>
      <c r="I106" s="59">
        <v>0.37045699999999998</v>
      </c>
      <c r="J106" s="59">
        <v>0.31256099999999998</v>
      </c>
      <c r="K106" s="60">
        <v>1410.7</v>
      </c>
      <c r="L106" s="60">
        <v>440.9</v>
      </c>
      <c r="M106" s="61">
        <v>2.35</v>
      </c>
    </row>
    <row r="107" spans="1:13" x14ac:dyDescent="0.2">
      <c r="A107" s="3">
        <v>100</v>
      </c>
      <c r="B107" s="3">
        <v>0.439799</v>
      </c>
      <c r="C107" s="3">
        <v>0.36052099999999998</v>
      </c>
      <c r="D107" s="3">
        <v>203.5</v>
      </c>
      <c r="E107" s="3">
        <v>73.400000000000006</v>
      </c>
      <c r="F107" s="3">
        <v>2.14</v>
      </c>
      <c r="G107" s="3" t="s">
        <v>12</v>
      </c>
      <c r="H107" s="3">
        <v>100</v>
      </c>
      <c r="I107" s="3">
        <v>0.42310599999999998</v>
      </c>
      <c r="J107" s="3">
        <v>0.34922599999999998</v>
      </c>
      <c r="K107" s="3">
        <v>969.7</v>
      </c>
      <c r="L107" s="3">
        <v>338.7</v>
      </c>
      <c r="M107" s="3">
        <v>2.2000000000000002</v>
      </c>
    </row>
  </sheetData>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16</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1.0751999999999999E-2</v>
      </c>
      <c r="C7" s="59">
        <v>1.0694E-2</v>
      </c>
      <c r="D7" s="60">
        <v>100000</v>
      </c>
      <c r="E7" s="60">
        <v>1069.4000000000001</v>
      </c>
      <c r="F7" s="61">
        <v>71.73</v>
      </c>
      <c r="G7" s="3" t="s">
        <v>12</v>
      </c>
      <c r="H7" s="3">
        <v>0</v>
      </c>
      <c r="I7" s="59">
        <v>8.3199999999999993E-3</v>
      </c>
      <c r="J7" s="59">
        <v>8.2850000000000007E-3</v>
      </c>
      <c r="K7" s="60">
        <v>100000</v>
      </c>
      <c r="L7" s="60">
        <v>828.5</v>
      </c>
      <c r="M7" s="61">
        <v>77.55</v>
      </c>
    </row>
    <row r="8" spans="1:13" x14ac:dyDescent="0.2">
      <c r="A8" s="3">
        <v>1</v>
      </c>
      <c r="B8" s="59">
        <v>7.6400000000000003E-4</v>
      </c>
      <c r="C8" s="59">
        <v>7.6400000000000003E-4</v>
      </c>
      <c r="D8" s="60">
        <v>98930.6</v>
      </c>
      <c r="E8" s="60">
        <v>75.599999999999994</v>
      </c>
      <c r="F8" s="61">
        <v>71.5</v>
      </c>
      <c r="G8" s="3" t="s">
        <v>12</v>
      </c>
      <c r="H8" s="3">
        <v>1</v>
      </c>
      <c r="I8" s="59">
        <v>7.0500000000000001E-4</v>
      </c>
      <c r="J8" s="59">
        <v>7.0500000000000001E-4</v>
      </c>
      <c r="K8" s="60">
        <v>99171.5</v>
      </c>
      <c r="L8" s="60">
        <v>69.900000000000006</v>
      </c>
      <c r="M8" s="61">
        <v>77.19</v>
      </c>
    </row>
    <row r="9" spans="1:13" x14ac:dyDescent="0.2">
      <c r="A9" s="3">
        <v>2</v>
      </c>
      <c r="B9" s="59">
        <v>4.6500000000000003E-4</v>
      </c>
      <c r="C9" s="59">
        <v>4.6500000000000003E-4</v>
      </c>
      <c r="D9" s="60">
        <v>98855</v>
      </c>
      <c r="E9" s="60">
        <v>46</v>
      </c>
      <c r="F9" s="61">
        <v>70.55</v>
      </c>
      <c r="G9" s="3" t="s">
        <v>12</v>
      </c>
      <c r="H9" s="3">
        <v>2</v>
      </c>
      <c r="I9" s="59">
        <v>3.77E-4</v>
      </c>
      <c r="J9" s="59">
        <v>3.77E-4</v>
      </c>
      <c r="K9" s="60">
        <v>99101.6</v>
      </c>
      <c r="L9" s="60">
        <v>37.4</v>
      </c>
      <c r="M9" s="61">
        <v>76.25</v>
      </c>
    </row>
    <row r="10" spans="1:13" x14ac:dyDescent="0.2">
      <c r="A10" s="3">
        <v>3</v>
      </c>
      <c r="B10" s="59">
        <v>4.0000000000000002E-4</v>
      </c>
      <c r="C10" s="59">
        <v>4.0000000000000002E-4</v>
      </c>
      <c r="D10" s="60">
        <v>98809</v>
      </c>
      <c r="E10" s="60">
        <v>39.5</v>
      </c>
      <c r="F10" s="61">
        <v>69.59</v>
      </c>
      <c r="G10" s="3" t="s">
        <v>12</v>
      </c>
      <c r="H10" s="3">
        <v>3</v>
      </c>
      <c r="I10" s="59">
        <v>2.7599999999999999E-4</v>
      </c>
      <c r="J10" s="59">
        <v>2.7599999999999999E-4</v>
      </c>
      <c r="K10" s="60">
        <v>99064.2</v>
      </c>
      <c r="L10" s="60">
        <v>27.3</v>
      </c>
      <c r="M10" s="61">
        <v>75.28</v>
      </c>
    </row>
    <row r="11" spans="1:13" x14ac:dyDescent="0.2">
      <c r="A11" s="3">
        <v>4</v>
      </c>
      <c r="B11" s="59">
        <v>2.7700000000000001E-4</v>
      </c>
      <c r="C11" s="59">
        <v>2.7700000000000001E-4</v>
      </c>
      <c r="D11" s="60">
        <v>98769.5</v>
      </c>
      <c r="E11" s="60">
        <v>27.4</v>
      </c>
      <c r="F11" s="61">
        <v>68.61</v>
      </c>
      <c r="G11" s="3" t="s">
        <v>12</v>
      </c>
      <c r="H11" s="3">
        <v>4</v>
      </c>
      <c r="I11" s="59">
        <v>2.2900000000000001E-4</v>
      </c>
      <c r="J11" s="59">
        <v>2.2900000000000001E-4</v>
      </c>
      <c r="K11" s="60">
        <v>99036.800000000003</v>
      </c>
      <c r="L11" s="60">
        <v>22.7</v>
      </c>
      <c r="M11" s="61">
        <v>74.3</v>
      </c>
    </row>
    <row r="12" spans="1:13" x14ac:dyDescent="0.2">
      <c r="A12" s="3">
        <v>5</v>
      </c>
      <c r="B12" s="59">
        <v>2.5599999999999999E-4</v>
      </c>
      <c r="C12" s="59">
        <v>2.5599999999999999E-4</v>
      </c>
      <c r="D12" s="60">
        <v>98742.1</v>
      </c>
      <c r="E12" s="60">
        <v>25.3</v>
      </c>
      <c r="F12" s="61">
        <v>67.63</v>
      </c>
      <c r="G12" s="3" t="s">
        <v>12</v>
      </c>
      <c r="H12" s="3">
        <v>5</v>
      </c>
      <c r="I12" s="59">
        <v>1.93E-4</v>
      </c>
      <c r="J12" s="59">
        <v>1.93E-4</v>
      </c>
      <c r="K12" s="60">
        <v>99014.1</v>
      </c>
      <c r="L12" s="60">
        <v>19.2</v>
      </c>
      <c r="M12" s="61">
        <v>73.31</v>
      </c>
    </row>
    <row r="13" spans="1:13" x14ac:dyDescent="0.2">
      <c r="A13" s="3">
        <v>6</v>
      </c>
      <c r="B13" s="59">
        <v>2.2000000000000001E-4</v>
      </c>
      <c r="C13" s="59">
        <v>2.2000000000000001E-4</v>
      </c>
      <c r="D13" s="60">
        <v>98716.800000000003</v>
      </c>
      <c r="E13" s="60">
        <v>21.7</v>
      </c>
      <c r="F13" s="61">
        <v>66.650000000000006</v>
      </c>
      <c r="G13" s="3" t="s">
        <v>12</v>
      </c>
      <c r="H13" s="3">
        <v>6</v>
      </c>
      <c r="I13" s="59">
        <v>1.9699999999999999E-4</v>
      </c>
      <c r="J13" s="59">
        <v>1.9699999999999999E-4</v>
      </c>
      <c r="K13" s="60">
        <v>98995</v>
      </c>
      <c r="L13" s="60">
        <v>19.5</v>
      </c>
      <c r="M13" s="61">
        <v>72.33</v>
      </c>
    </row>
    <row r="14" spans="1:13" x14ac:dyDescent="0.2">
      <c r="A14" s="3">
        <v>7</v>
      </c>
      <c r="B14" s="59">
        <v>2.5599999999999999E-4</v>
      </c>
      <c r="C14" s="59">
        <v>2.5599999999999999E-4</v>
      </c>
      <c r="D14" s="60">
        <v>98695.1</v>
      </c>
      <c r="E14" s="60">
        <v>25.3</v>
      </c>
      <c r="F14" s="61">
        <v>65.66</v>
      </c>
      <c r="G14" s="3" t="s">
        <v>12</v>
      </c>
      <c r="H14" s="3">
        <v>7</v>
      </c>
      <c r="I14" s="59">
        <v>1.6699999999999999E-4</v>
      </c>
      <c r="J14" s="59">
        <v>1.6699999999999999E-4</v>
      </c>
      <c r="K14" s="60">
        <v>98975.5</v>
      </c>
      <c r="L14" s="60">
        <v>16.5</v>
      </c>
      <c r="M14" s="61">
        <v>71.34</v>
      </c>
    </row>
    <row r="15" spans="1:13" x14ac:dyDescent="0.2">
      <c r="A15" s="3">
        <v>8</v>
      </c>
      <c r="B15" s="59">
        <v>2.1699999999999999E-4</v>
      </c>
      <c r="C15" s="59">
        <v>2.1699999999999999E-4</v>
      </c>
      <c r="D15" s="60">
        <v>98669.9</v>
      </c>
      <c r="E15" s="60">
        <v>21.4</v>
      </c>
      <c r="F15" s="61">
        <v>64.680000000000007</v>
      </c>
      <c r="G15" s="3" t="s">
        <v>12</v>
      </c>
      <c r="H15" s="3">
        <v>8</v>
      </c>
      <c r="I15" s="59">
        <v>1.5100000000000001E-4</v>
      </c>
      <c r="J15" s="59">
        <v>1.5100000000000001E-4</v>
      </c>
      <c r="K15" s="60">
        <v>98959</v>
      </c>
      <c r="L15" s="60">
        <v>14.9</v>
      </c>
      <c r="M15" s="61">
        <v>70.349999999999994</v>
      </c>
    </row>
    <row r="16" spans="1:13" x14ac:dyDescent="0.2">
      <c r="A16" s="3">
        <v>9</v>
      </c>
      <c r="B16" s="59">
        <v>1.95E-4</v>
      </c>
      <c r="C16" s="59">
        <v>1.95E-4</v>
      </c>
      <c r="D16" s="60">
        <v>98648.5</v>
      </c>
      <c r="E16" s="60">
        <v>19.3</v>
      </c>
      <c r="F16" s="61">
        <v>63.7</v>
      </c>
      <c r="G16" s="3" t="s">
        <v>12</v>
      </c>
      <c r="H16" s="3">
        <v>9</v>
      </c>
      <c r="I16" s="59">
        <v>1.8799999999999999E-4</v>
      </c>
      <c r="J16" s="59">
        <v>1.8799999999999999E-4</v>
      </c>
      <c r="K16" s="60">
        <v>98944</v>
      </c>
      <c r="L16" s="60">
        <v>18.600000000000001</v>
      </c>
      <c r="M16" s="61">
        <v>69.36</v>
      </c>
    </row>
    <row r="17" spans="1:13" x14ac:dyDescent="0.2">
      <c r="A17" s="3">
        <v>10</v>
      </c>
      <c r="B17" s="59">
        <v>2.2900000000000001E-4</v>
      </c>
      <c r="C17" s="59">
        <v>2.2900000000000001E-4</v>
      </c>
      <c r="D17" s="60">
        <v>98629.2</v>
      </c>
      <c r="E17" s="60">
        <v>22.6</v>
      </c>
      <c r="F17" s="61">
        <v>62.71</v>
      </c>
      <c r="G17" s="3" t="s">
        <v>12</v>
      </c>
      <c r="H17" s="3">
        <v>10</v>
      </c>
      <c r="I17" s="59">
        <v>1.56E-4</v>
      </c>
      <c r="J17" s="59">
        <v>1.56E-4</v>
      </c>
      <c r="K17" s="60">
        <v>98925.5</v>
      </c>
      <c r="L17" s="60">
        <v>15.4</v>
      </c>
      <c r="M17" s="61">
        <v>68.38</v>
      </c>
    </row>
    <row r="18" spans="1:13" x14ac:dyDescent="0.2">
      <c r="A18" s="3">
        <v>11</v>
      </c>
      <c r="B18" s="59">
        <v>2.5599999999999999E-4</v>
      </c>
      <c r="C18" s="59">
        <v>2.5599999999999999E-4</v>
      </c>
      <c r="D18" s="60">
        <v>98606.6</v>
      </c>
      <c r="E18" s="60">
        <v>25.2</v>
      </c>
      <c r="F18" s="61">
        <v>61.72</v>
      </c>
      <c r="G18" s="3" t="s">
        <v>12</v>
      </c>
      <c r="H18" s="3">
        <v>11</v>
      </c>
      <c r="I18" s="59">
        <v>1.54E-4</v>
      </c>
      <c r="J18" s="59">
        <v>1.54E-4</v>
      </c>
      <c r="K18" s="60">
        <v>98910.1</v>
      </c>
      <c r="L18" s="60">
        <v>15.2</v>
      </c>
      <c r="M18" s="61">
        <v>67.39</v>
      </c>
    </row>
    <row r="19" spans="1:13" x14ac:dyDescent="0.2">
      <c r="A19" s="3">
        <v>12</v>
      </c>
      <c r="B19" s="59">
        <v>2.41E-4</v>
      </c>
      <c r="C19" s="59">
        <v>2.41E-4</v>
      </c>
      <c r="D19" s="60">
        <v>98581.4</v>
      </c>
      <c r="E19" s="60">
        <v>23.8</v>
      </c>
      <c r="F19" s="61">
        <v>60.74</v>
      </c>
      <c r="G19" s="3" t="s">
        <v>12</v>
      </c>
      <c r="H19" s="3">
        <v>12</v>
      </c>
      <c r="I19" s="59">
        <v>1.9000000000000001E-4</v>
      </c>
      <c r="J19" s="59">
        <v>1.9000000000000001E-4</v>
      </c>
      <c r="K19" s="60">
        <v>98894.8</v>
      </c>
      <c r="L19" s="60">
        <v>18.8</v>
      </c>
      <c r="M19" s="61">
        <v>66.400000000000006</v>
      </c>
    </row>
    <row r="20" spans="1:13" x14ac:dyDescent="0.2">
      <c r="A20" s="3">
        <v>13</v>
      </c>
      <c r="B20" s="59">
        <v>2.6800000000000001E-4</v>
      </c>
      <c r="C20" s="59">
        <v>2.6800000000000001E-4</v>
      </c>
      <c r="D20" s="60">
        <v>98557.6</v>
      </c>
      <c r="E20" s="60">
        <v>26.4</v>
      </c>
      <c r="F20" s="61">
        <v>59.75</v>
      </c>
      <c r="G20" s="3" t="s">
        <v>12</v>
      </c>
      <c r="H20" s="3">
        <v>13</v>
      </c>
      <c r="I20" s="59">
        <v>1.93E-4</v>
      </c>
      <c r="J20" s="59">
        <v>1.93E-4</v>
      </c>
      <c r="K20" s="60">
        <v>98876</v>
      </c>
      <c r="L20" s="60">
        <v>19</v>
      </c>
      <c r="M20" s="61">
        <v>65.41</v>
      </c>
    </row>
    <row r="21" spans="1:13" x14ac:dyDescent="0.2">
      <c r="A21" s="3">
        <v>14</v>
      </c>
      <c r="B21" s="59">
        <v>3.4600000000000001E-4</v>
      </c>
      <c r="C21" s="59">
        <v>3.4600000000000001E-4</v>
      </c>
      <c r="D21" s="60">
        <v>98531.199999999997</v>
      </c>
      <c r="E21" s="60">
        <v>34.1</v>
      </c>
      <c r="F21" s="61">
        <v>58.77</v>
      </c>
      <c r="G21" s="3" t="s">
        <v>12</v>
      </c>
      <c r="H21" s="3">
        <v>14</v>
      </c>
      <c r="I21" s="59">
        <v>1.9100000000000001E-4</v>
      </c>
      <c r="J21" s="59">
        <v>1.9100000000000001E-4</v>
      </c>
      <c r="K21" s="60">
        <v>98857</v>
      </c>
      <c r="L21" s="60">
        <v>18.899999999999999</v>
      </c>
      <c r="M21" s="61">
        <v>64.42</v>
      </c>
    </row>
    <row r="22" spans="1:13" x14ac:dyDescent="0.2">
      <c r="A22" s="3">
        <v>15</v>
      </c>
      <c r="B22" s="59">
        <v>4.1899999999999999E-4</v>
      </c>
      <c r="C22" s="59">
        <v>4.1899999999999999E-4</v>
      </c>
      <c r="D22" s="60">
        <v>98497.2</v>
      </c>
      <c r="E22" s="60">
        <v>41.3</v>
      </c>
      <c r="F22" s="61">
        <v>57.79</v>
      </c>
      <c r="G22" s="3" t="s">
        <v>12</v>
      </c>
      <c r="H22" s="3">
        <v>15</v>
      </c>
      <c r="I22" s="59">
        <v>2.42E-4</v>
      </c>
      <c r="J22" s="59">
        <v>2.42E-4</v>
      </c>
      <c r="K22" s="60">
        <v>98838.1</v>
      </c>
      <c r="L22" s="60">
        <v>23.9</v>
      </c>
      <c r="M22" s="61">
        <v>63.44</v>
      </c>
    </row>
    <row r="23" spans="1:13" x14ac:dyDescent="0.2">
      <c r="A23" s="3">
        <v>16</v>
      </c>
      <c r="B23" s="59">
        <v>5.3200000000000003E-4</v>
      </c>
      <c r="C23" s="59">
        <v>5.3200000000000003E-4</v>
      </c>
      <c r="D23" s="60">
        <v>98455.9</v>
      </c>
      <c r="E23" s="60">
        <v>52.3</v>
      </c>
      <c r="F23" s="61">
        <v>56.81</v>
      </c>
      <c r="G23" s="3" t="s">
        <v>12</v>
      </c>
      <c r="H23" s="3">
        <v>16</v>
      </c>
      <c r="I23" s="59">
        <v>2.6699999999999998E-4</v>
      </c>
      <c r="J23" s="59">
        <v>2.6699999999999998E-4</v>
      </c>
      <c r="K23" s="60">
        <v>98814.2</v>
      </c>
      <c r="L23" s="60">
        <v>26.3</v>
      </c>
      <c r="M23" s="61">
        <v>62.45</v>
      </c>
    </row>
    <row r="24" spans="1:13" x14ac:dyDescent="0.2">
      <c r="A24" s="3">
        <v>17</v>
      </c>
      <c r="B24" s="59">
        <v>8.0199999999999998E-4</v>
      </c>
      <c r="C24" s="59">
        <v>8.0199999999999998E-4</v>
      </c>
      <c r="D24" s="60">
        <v>98403.6</v>
      </c>
      <c r="E24" s="60">
        <v>78.900000000000006</v>
      </c>
      <c r="F24" s="61">
        <v>55.84</v>
      </c>
      <c r="G24" s="3" t="s">
        <v>12</v>
      </c>
      <c r="H24" s="3">
        <v>17</v>
      </c>
      <c r="I24" s="59">
        <v>3.2200000000000002E-4</v>
      </c>
      <c r="J24" s="59">
        <v>3.2200000000000002E-4</v>
      </c>
      <c r="K24" s="60">
        <v>98787.8</v>
      </c>
      <c r="L24" s="60">
        <v>31.8</v>
      </c>
      <c r="M24" s="61">
        <v>61.47</v>
      </c>
    </row>
    <row r="25" spans="1:13" x14ac:dyDescent="0.2">
      <c r="A25" s="3">
        <v>18</v>
      </c>
      <c r="B25" s="59">
        <v>9.1E-4</v>
      </c>
      <c r="C25" s="59">
        <v>9.0899999999999998E-4</v>
      </c>
      <c r="D25" s="60">
        <v>98324.7</v>
      </c>
      <c r="E25" s="60">
        <v>89.4</v>
      </c>
      <c r="F25" s="61">
        <v>54.89</v>
      </c>
      <c r="G25" s="3" t="s">
        <v>12</v>
      </c>
      <c r="H25" s="3">
        <v>18</v>
      </c>
      <c r="I25" s="59">
        <v>3.0699999999999998E-4</v>
      </c>
      <c r="J25" s="59">
        <v>3.0699999999999998E-4</v>
      </c>
      <c r="K25" s="60">
        <v>98756</v>
      </c>
      <c r="L25" s="60">
        <v>30.3</v>
      </c>
      <c r="M25" s="61">
        <v>60.49</v>
      </c>
    </row>
    <row r="26" spans="1:13" x14ac:dyDescent="0.2">
      <c r="A26" s="3">
        <v>19</v>
      </c>
      <c r="B26" s="59">
        <v>9.0700000000000004E-4</v>
      </c>
      <c r="C26" s="59">
        <v>9.0700000000000004E-4</v>
      </c>
      <c r="D26" s="60">
        <v>98235.199999999997</v>
      </c>
      <c r="E26" s="60">
        <v>89.1</v>
      </c>
      <c r="F26" s="61">
        <v>53.94</v>
      </c>
      <c r="G26" s="3" t="s">
        <v>12</v>
      </c>
      <c r="H26" s="3">
        <v>19</v>
      </c>
      <c r="I26" s="59">
        <v>3.0299999999999999E-4</v>
      </c>
      <c r="J26" s="59">
        <v>3.0299999999999999E-4</v>
      </c>
      <c r="K26" s="60">
        <v>98725.6</v>
      </c>
      <c r="L26" s="60">
        <v>29.9</v>
      </c>
      <c r="M26" s="61">
        <v>59.51</v>
      </c>
    </row>
    <row r="27" spans="1:13" x14ac:dyDescent="0.2">
      <c r="A27" s="3">
        <v>20</v>
      </c>
      <c r="B27" s="59">
        <v>9.3099999999999997E-4</v>
      </c>
      <c r="C27" s="59">
        <v>9.3099999999999997E-4</v>
      </c>
      <c r="D27" s="60">
        <v>98146.2</v>
      </c>
      <c r="E27" s="60">
        <v>91.4</v>
      </c>
      <c r="F27" s="61">
        <v>52.98</v>
      </c>
      <c r="G27" s="3" t="s">
        <v>12</v>
      </c>
      <c r="H27" s="3">
        <v>20</v>
      </c>
      <c r="I27" s="59">
        <v>3.19E-4</v>
      </c>
      <c r="J27" s="59">
        <v>3.19E-4</v>
      </c>
      <c r="K27" s="60">
        <v>98695.8</v>
      </c>
      <c r="L27" s="60">
        <v>31.4</v>
      </c>
      <c r="M27" s="61">
        <v>58.52</v>
      </c>
    </row>
    <row r="28" spans="1:13" x14ac:dyDescent="0.2">
      <c r="A28" s="3">
        <v>21</v>
      </c>
      <c r="B28" s="59">
        <v>8.7900000000000001E-4</v>
      </c>
      <c r="C28" s="59">
        <v>8.7799999999999998E-4</v>
      </c>
      <c r="D28" s="60">
        <v>98054.8</v>
      </c>
      <c r="E28" s="60">
        <v>86.1</v>
      </c>
      <c r="F28" s="61">
        <v>52.03</v>
      </c>
      <c r="G28" s="3" t="s">
        <v>12</v>
      </c>
      <c r="H28" s="3">
        <v>21</v>
      </c>
      <c r="I28" s="59">
        <v>3.0600000000000001E-4</v>
      </c>
      <c r="J28" s="59">
        <v>3.0600000000000001E-4</v>
      </c>
      <c r="K28" s="60">
        <v>98664.3</v>
      </c>
      <c r="L28" s="60">
        <v>30.2</v>
      </c>
      <c r="M28" s="61">
        <v>57.54</v>
      </c>
    </row>
    <row r="29" spans="1:13" x14ac:dyDescent="0.2">
      <c r="A29" s="3">
        <v>22</v>
      </c>
      <c r="B29" s="59">
        <v>8.7100000000000003E-4</v>
      </c>
      <c r="C29" s="59">
        <v>8.7100000000000003E-4</v>
      </c>
      <c r="D29" s="60">
        <v>97968.7</v>
      </c>
      <c r="E29" s="60">
        <v>85.3</v>
      </c>
      <c r="F29" s="61">
        <v>51.08</v>
      </c>
      <c r="G29" s="3" t="s">
        <v>12</v>
      </c>
      <c r="H29" s="3">
        <v>22</v>
      </c>
      <c r="I29" s="59">
        <v>3.3300000000000002E-4</v>
      </c>
      <c r="J29" s="59">
        <v>3.3300000000000002E-4</v>
      </c>
      <c r="K29" s="60">
        <v>98634.1</v>
      </c>
      <c r="L29" s="60">
        <v>32.799999999999997</v>
      </c>
      <c r="M29" s="61">
        <v>56.56</v>
      </c>
    </row>
    <row r="30" spans="1:13" x14ac:dyDescent="0.2">
      <c r="A30" s="3">
        <v>23</v>
      </c>
      <c r="B30" s="59">
        <v>8.1999999999999998E-4</v>
      </c>
      <c r="C30" s="59">
        <v>8.1899999999999996E-4</v>
      </c>
      <c r="D30" s="60">
        <v>97883.4</v>
      </c>
      <c r="E30" s="60">
        <v>80.2</v>
      </c>
      <c r="F30" s="61">
        <v>50.12</v>
      </c>
      <c r="G30" s="3" t="s">
        <v>12</v>
      </c>
      <c r="H30" s="3">
        <v>23</v>
      </c>
      <c r="I30" s="59">
        <v>3.3E-4</v>
      </c>
      <c r="J30" s="59">
        <v>3.3E-4</v>
      </c>
      <c r="K30" s="60">
        <v>98601.3</v>
      </c>
      <c r="L30" s="60">
        <v>32.5</v>
      </c>
      <c r="M30" s="61">
        <v>55.58</v>
      </c>
    </row>
    <row r="31" spans="1:13" x14ac:dyDescent="0.2">
      <c r="A31" s="3">
        <v>24</v>
      </c>
      <c r="B31" s="59">
        <v>7.8299999999999995E-4</v>
      </c>
      <c r="C31" s="59">
        <v>7.8200000000000003E-4</v>
      </c>
      <c r="D31" s="60">
        <v>97803.199999999997</v>
      </c>
      <c r="E31" s="60">
        <v>76.5</v>
      </c>
      <c r="F31" s="61">
        <v>49.16</v>
      </c>
      <c r="G31" s="3" t="s">
        <v>12</v>
      </c>
      <c r="H31" s="3">
        <v>24</v>
      </c>
      <c r="I31" s="59">
        <v>3.0699999999999998E-4</v>
      </c>
      <c r="J31" s="59">
        <v>3.0699999999999998E-4</v>
      </c>
      <c r="K31" s="60">
        <v>98568.8</v>
      </c>
      <c r="L31" s="60">
        <v>30.2</v>
      </c>
      <c r="M31" s="61">
        <v>54.6</v>
      </c>
    </row>
    <row r="32" spans="1:13" x14ac:dyDescent="0.2">
      <c r="A32" s="3">
        <v>25</v>
      </c>
      <c r="B32" s="59">
        <v>7.7700000000000002E-4</v>
      </c>
      <c r="C32" s="59">
        <v>7.76E-4</v>
      </c>
      <c r="D32" s="60">
        <v>97726.7</v>
      </c>
      <c r="E32" s="60">
        <v>75.900000000000006</v>
      </c>
      <c r="F32" s="61">
        <v>48.2</v>
      </c>
      <c r="G32" s="3" t="s">
        <v>12</v>
      </c>
      <c r="H32" s="3">
        <v>25</v>
      </c>
      <c r="I32" s="59">
        <v>3.4400000000000001E-4</v>
      </c>
      <c r="J32" s="59">
        <v>3.4400000000000001E-4</v>
      </c>
      <c r="K32" s="60">
        <v>98538.6</v>
      </c>
      <c r="L32" s="60">
        <v>33.9</v>
      </c>
      <c r="M32" s="61">
        <v>53.61</v>
      </c>
    </row>
    <row r="33" spans="1:13" x14ac:dyDescent="0.2">
      <c r="A33" s="3">
        <v>26</v>
      </c>
      <c r="B33" s="59">
        <v>8.1599999999999999E-4</v>
      </c>
      <c r="C33" s="59">
        <v>8.1499999999999997E-4</v>
      </c>
      <c r="D33" s="60">
        <v>97650.8</v>
      </c>
      <c r="E33" s="60">
        <v>79.599999999999994</v>
      </c>
      <c r="F33" s="61">
        <v>47.24</v>
      </c>
      <c r="G33" s="3" t="s">
        <v>12</v>
      </c>
      <c r="H33" s="3">
        <v>26</v>
      </c>
      <c r="I33" s="59">
        <v>3.86E-4</v>
      </c>
      <c r="J33" s="59">
        <v>3.8499999999999998E-4</v>
      </c>
      <c r="K33" s="60">
        <v>98504.7</v>
      </c>
      <c r="L33" s="60">
        <v>38</v>
      </c>
      <c r="M33" s="61">
        <v>52.63</v>
      </c>
    </row>
    <row r="34" spans="1:13" x14ac:dyDescent="0.2">
      <c r="A34" s="3">
        <v>27</v>
      </c>
      <c r="B34" s="59">
        <v>8.2799999999999996E-4</v>
      </c>
      <c r="C34" s="59">
        <v>8.2799999999999996E-4</v>
      </c>
      <c r="D34" s="60">
        <v>97571.199999999997</v>
      </c>
      <c r="E34" s="60">
        <v>80.8</v>
      </c>
      <c r="F34" s="61">
        <v>46.28</v>
      </c>
      <c r="G34" s="3" t="s">
        <v>12</v>
      </c>
      <c r="H34" s="3">
        <v>27</v>
      </c>
      <c r="I34" s="59">
        <v>3.8200000000000002E-4</v>
      </c>
      <c r="J34" s="59">
        <v>3.8200000000000002E-4</v>
      </c>
      <c r="K34" s="60">
        <v>98466.7</v>
      </c>
      <c r="L34" s="60">
        <v>37.6</v>
      </c>
      <c r="M34" s="61">
        <v>51.65</v>
      </c>
    </row>
    <row r="35" spans="1:13" x14ac:dyDescent="0.2">
      <c r="A35" s="3">
        <v>28</v>
      </c>
      <c r="B35" s="59">
        <v>9.0600000000000001E-4</v>
      </c>
      <c r="C35" s="59">
        <v>9.0600000000000001E-4</v>
      </c>
      <c r="D35" s="60">
        <v>97490.4</v>
      </c>
      <c r="E35" s="60">
        <v>88.3</v>
      </c>
      <c r="F35" s="61">
        <v>45.31</v>
      </c>
      <c r="G35" s="3" t="s">
        <v>12</v>
      </c>
      <c r="H35" s="3">
        <v>28</v>
      </c>
      <c r="I35" s="59">
        <v>4.2999999999999999E-4</v>
      </c>
      <c r="J35" s="59">
        <v>4.2999999999999999E-4</v>
      </c>
      <c r="K35" s="60">
        <v>98429.1</v>
      </c>
      <c r="L35" s="60">
        <v>42.3</v>
      </c>
      <c r="M35" s="61">
        <v>50.67</v>
      </c>
    </row>
    <row r="36" spans="1:13" x14ac:dyDescent="0.2">
      <c r="A36" s="3">
        <v>29</v>
      </c>
      <c r="B36" s="59">
        <v>8.34E-4</v>
      </c>
      <c r="C36" s="59">
        <v>8.34E-4</v>
      </c>
      <c r="D36" s="60">
        <v>97402.1</v>
      </c>
      <c r="E36" s="60">
        <v>81.2</v>
      </c>
      <c r="F36" s="61">
        <v>44.36</v>
      </c>
      <c r="G36" s="3" t="s">
        <v>12</v>
      </c>
      <c r="H36" s="3">
        <v>29</v>
      </c>
      <c r="I36" s="59">
        <v>4.57E-4</v>
      </c>
      <c r="J36" s="59">
        <v>4.57E-4</v>
      </c>
      <c r="K36" s="60">
        <v>98386.8</v>
      </c>
      <c r="L36" s="60">
        <v>45</v>
      </c>
      <c r="M36" s="61">
        <v>49.69</v>
      </c>
    </row>
    <row r="37" spans="1:13" x14ac:dyDescent="0.2">
      <c r="A37" s="3">
        <v>30</v>
      </c>
      <c r="B37" s="59">
        <v>8.6700000000000004E-4</v>
      </c>
      <c r="C37" s="59">
        <v>8.6700000000000004E-4</v>
      </c>
      <c r="D37" s="60">
        <v>97320.9</v>
      </c>
      <c r="E37" s="60">
        <v>84.3</v>
      </c>
      <c r="F37" s="61">
        <v>43.39</v>
      </c>
      <c r="G37" s="3" t="s">
        <v>12</v>
      </c>
      <c r="H37" s="3">
        <v>30</v>
      </c>
      <c r="I37" s="59">
        <v>5.0299999999999997E-4</v>
      </c>
      <c r="J37" s="59">
        <v>5.0299999999999997E-4</v>
      </c>
      <c r="K37" s="60">
        <v>98341.9</v>
      </c>
      <c r="L37" s="60">
        <v>49.4</v>
      </c>
      <c r="M37" s="61">
        <v>48.71</v>
      </c>
    </row>
    <row r="38" spans="1:13" x14ac:dyDescent="0.2">
      <c r="A38" s="3">
        <v>31</v>
      </c>
      <c r="B38" s="59">
        <v>8.9999999999999998E-4</v>
      </c>
      <c r="C38" s="59">
        <v>8.9999999999999998E-4</v>
      </c>
      <c r="D38" s="60">
        <v>97236.6</v>
      </c>
      <c r="E38" s="60">
        <v>87.5</v>
      </c>
      <c r="F38" s="61">
        <v>42.43</v>
      </c>
      <c r="G38" s="3" t="s">
        <v>12</v>
      </c>
      <c r="H38" s="3">
        <v>31</v>
      </c>
      <c r="I38" s="59">
        <v>5.22E-4</v>
      </c>
      <c r="J38" s="59">
        <v>5.22E-4</v>
      </c>
      <c r="K38" s="60">
        <v>98292.4</v>
      </c>
      <c r="L38" s="60">
        <v>51.3</v>
      </c>
      <c r="M38" s="61">
        <v>47.74</v>
      </c>
    </row>
    <row r="39" spans="1:13" x14ac:dyDescent="0.2">
      <c r="A39" s="3">
        <v>32</v>
      </c>
      <c r="B39" s="59">
        <v>1.0089999999999999E-3</v>
      </c>
      <c r="C39" s="59">
        <v>1.008E-3</v>
      </c>
      <c r="D39" s="60">
        <v>97149.1</v>
      </c>
      <c r="E39" s="60">
        <v>98</v>
      </c>
      <c r="F39" s="61">
        <v>41.47</v>
      </c>
      <c r="G39" s="3" t="s">
        <v>12</v>
      </c>
      <c r="H39" s="3">
        <v>32</v>
      </c>
      <c r="I39" s="59">
        <v>5.5099999999999995E-4</v>
      </c>
      <c r="J39" s="59">
        <v>5.5000000000000003E-4</v>
      </c>
      <c r="K39" s="60">
        <v>98241.1</v>
      </c>
      <c r="L39" s="60">
        <v>54.1</v>
      </c>
      <c r="M39" s="61">
        <v>46.76</v>
      </c>
    </row>
    <row r="40" spans="1:13" x14ac:dyDescent="0.2">
      <c r="A40" s="3">
        <v>33</v>
      </c>
      <c r="B40" s="59">
        <v>1.031E-3</v>
      </c>
      <c r="C40" s="59">
        <v>1.0300000000000001E-3</v>
      </c>
      <c r="D40" s="60">
        <v>97051.1</v>
      </c>
      <c r="E40" s="60">
        <v>100</v>
      </c>
      <c r="F40" s="61">
        <v>40.51</v>
      </c>
      <c r="G40" s="3" t="s">
        <v>12</v>
      </c>
      <c r="H40" s="3">
        <v>33</v>
      </c>
      <c r="I40" s="59">
        <v>6.1899999999999998E-4</v>
      </c>
      <c r="J40" s="59">
        <v>6.1899999999999998E-4</v>
      </c>
      <c r="K40" s="60">
        <v>98187.1</v>
      </c>
      <c r="L40" s="60">
        <v>60.8</v>
      </c>
      <c r="M40" s="61">
        <v>45.79</v>
      </c>
    </row>
    <row r="41" spans="1:13" x14ac:dyDescent="0.2">
      <c r="A41" s="3">
        <v>34</v>
      </c>
      <c r="B41" s="59">
        <v>1.08E-3</v>
      </c>
      <c r="C41" s="59">
        <v>1.08E-3</v>
      </c>
      <c r="D41" s="60">
        <v>96951.1</v>
      </c>
      <c r="E41" s="60">
        <v>104.7</v>
      </c>
      <c r="F41" s="61">
        <v>39.549999999999997</v>
      </c>
      <c r="G41" s="3" t="s">
        <v>12</v>
      </c>
      <c r="H41" s="3">
        <v>34</v>
      </c>
      <c r="I41" s="59">
        <v>6.7199999999999996E-4</v>
      </c>
      <c r="J41" s="59">
        <v>6.7199999999999996E-4</v>
      </c>
      <c r="K41" s="60">
        <v>98126.3</v>
      </c>
      <c r="L41" s="60">
        <v>66</v>
      </c>
      <c r="M41" s="61">
        <v>44.82</v>
      </c>
    </row>
    <row r="42" spans="1:13" x14ac:dyDescent="0.2">
      <c r="A42" s="3">
        <v>35</v>
      </c>
      <c r="B42" s="59">
        <v>1.137E-3</v>
      </c>
      <c r="C42" s="59">
        <v>1.137E-3</v>
      </c>
      <c r="D42" s="60">
        <v>96846.399999999994</v>
      </c>
      <c r="E42" s="60">
        <v>110.1</v>
      </c>
      <c r="F42" s="61">
        <v>38.590000000000003</v>
      </c>
      <c r="G42" s="3" t="s">
        <v>12</v>
      </c>
      <c r="H42" s="3">
        <v>35</v>
      </c>
      <c r="I42" s="59">
        <v>7.4700000000000005E-4</v>
      </c>
      <c r="J42" s="59">
        <v>7.4700000000000005E-4</v>
      </c>
      <c r="K42" s="60">
        <v>98060.3</v>
      </c>
      <c r="L42" s="60">
        <v>73.3</v>
      </c>
      <c r="M42" s="61">
        <v>43.85</v>
      </c>
    </row>
    <row r="43" spans="1:13" x14ac:dyDescent="0.2">
      <c r="A43" s="3">
        <v>36</v>
      </c>
      <c r="B43" s="59">
        <v>1.2340000000000001E-3</v>
      </c>
      <c r="C43" s="59">
        <v>1.2329999999999999E-3</v>
      </c>
      <c r="D43" s="60">
        <v>96736.4</v>
      </c>
      <c r="E43" s="60">
        <v>119.3</v>
      </c>
      <c r="F43" s="61">
        <v>37.630000000000003</v>
      </c>
      <c r="G43" s="3" t="s">
        <v>12</v>
      </c>
      <c r="H43" s="3">
        <v>36</v>
      </c>
      <c r="I43" s="59">
        <v>7.6499999999999995E-4</v>
      </c>
      <c r="J43" s="59">
        <v>7.6400000000000003E-4</v>
      </c>
      <c r="K43" s="60">
        <v>97987</v>
      </c>
      <c r="L43" s="60">
        <v>74.900000000000006</v>
      </c>
      <c r="M43" s="61">
        <v>42.88</v>
      </c>
    </row>
    <row r="44" spans="1:13" x14ac:dyDescent="0.2">
      <c r="A44" s="3">
        <v>37</v>
      </c>
      <c r="B44" s="59">
        <v>1.356E-3</v>
      </c>
      <c r="C44" s="59">
        <v>1.3550000000000001E-3</v>
      </c>
      <c r="D44" s="60">
        <v>96617</v>
      </c>
      <c r="E44" s="60">
        <v>130.9</v>
      </c>
      <c r="F44" s="61">
        <v>36.68</v>
      </c>
      <c r="G44" s="3" t="s">
        <v>12</v>
      </c>
      <c r="H44" s="3">
        <v>37</v>
      </c>
      <c r="I44" s="59">
        <v>8.34E-4</v>
      </c>
      <c r="J44" s="59">
        <v>8.34E-4</v>
      </c>
      <c r="K44" s="60">
        <v>97912.1</v>
      </c>
      <c r="L44" s="60">
        <v>81.7</v>
      </c>
      <c r="M44" s="61">
        <v>41.91</v>
      </c>
    </row>
    <row r="45" spans="1:13" x14ac:dyDescent="0.2">
      <c r="A45" s="3">
        <v>38</v>
      </c>
      <c r="B45" s="59">
        <v>1.3910000000000001E-3</v>
      </c>
      <c r="C45" s="59">
        <v>1.39E-3</v>
      </c>
      <c r="D45" s="60">
        <v>96486.1</v>
      </c>
      <c r="E45" s="60">
        <v>134.1</v>
      </c>
      <c r="F45" s="61">
        <v>35.729999999999997</v>
      </c>
      <c r="G45" s="3" t="s">
        <v>12</v>
      </c>
      <c r="H45" s="3">
        <v>38</v>
      </c>
      <c r="I45" s="59">
        <v>9.8400000000000007E-4</v>
      </c>
      <c r="J45" s="59">
        <v>9.8299999999999993E-4</v>
      </c>
      <c r="K45" s="60">
        <v>97830.5</v>
      </c>
      <c r="L45" s="60">
        <v>96.2</v>
      </c>
      <c r="M45" s="61">
        <v>40.950000000000003</v>
      </c>
    </row>
    <row r="46" spans="1:13" x14ac:dyDescent="0.2">
      <c r="A46" s="3">
        <v>39</v>
      </c>
      <c r="B46" s="59">
        <v>1.5629999999999999E-3</v>
      </c>
      <c r="C46" s="59">
        <v>1.5610000000000001E-3</v>
      </c>
      <c r="D46" s="60">
        <v>96352</v>
      </c>
      <c r="E46" s="60">
        <v>150.4</v>
      </c>
      <c r="F46" s="61">
        <v>34.78</v>
      </c>
      <c r="G46" s="3" t="s">
        <v>12</v>
      </c>
      <c r="H46" s="3">
        <v>39</v>
      </c>
      <c r="I46" s="59">
        <v>1.1119999999999999E-3</v>
      </c>
      <c r="J46" s="59">
        <v>1.1119999999999999E-3</v>
      </c>
      <c r="K46" s="60">
        <v>97734.3</v>
      </c>
      <c r="L46" s="60">
        <v>108.6</v>
      </c>
      <c r="M46" s="61">
        <v>39.99</v>
      </c>
    </row>
    <row r="47" spans="1:13" x14ac:dyDescent="0.2">
      <c r="A47" s="3">
        <v>40</v>
      </c>
      <c r="B47" s="59">
        <v>1.8829999999999999E-3</v>
      </c>
      <c r="C47" s="59">
        <v>1.882E-3</v>
      </c>
      <c r="D47" s="60">
        <v>96201.600000000006</v>
      </c>
      <c r="E47" s="60">
        <v>181</v>
      </c>
      <c r="F47" s="61">
        <v>33.83</v>
      </c>
      <c r="G47" s="3" t="s">
        <v>12</v>
      </c>
      <c r="H47" s="3">
        <v>40</v>
      </c>
      <c r="I47" s="59">
        <v>1.209E-3</v>
      </c>
      <c r="J47" s="59">
        <v>1.2080000000000001E-3</v>
      </c>
      <c r="K47" s="60">
        <v>97625.600000000006</v>
      </c>
      <c r="L47" s="60">
        <v>117.9</v>
      </c>
      <c r="M47" s="61">
        <v>39.03</v>
      </c>
    </row>
    <row r="48" spans="1:13" x14ac:dyDescent="0.2">
      <c r="A48" s="3">
        <v>41</v>
      </c>
      <c r="B48" s="59">
        <v>1.951E-3</v>
      </c>
      <c r="C48" s="59">
        <v>1.949E-3</v>
      </c>
      <c r="D48" s="60">
        <v>96020.6</v>
      </c>
      <c r="E48" s="60">
        <v>187.1</v>
      </c>
      <c r="F48" s="61">
        <v>32.9</v>
      </c>
      <c r="G48" s="3" t="s">
        <v>12</v>
      </c>
      <c r="H48" s="3">
        <v>41</v>
      </c>
      <c r="I48" s="59">
        <v>1.276E-3</v>
      </c>
      <c r="J48" s="59">
        <v>1.276E-3</v>
      </c>
      <c r="K48" s="60">
        <v>97507.7</v>
      </c>
      <c r="L48" s="60">
        <v>124.4</v>
      </c>
      <c r="M48" s="61">
        <v>38.08</v>
      </c>
    </row>
    <row r="49" spans="1:13" x14ac:dyDescent="0.2">
      <c r="A49" s="3">
        <v>42</v>
      </c>
      <c r="B49" s="59">
        <v>2.153E-3</v>
      </c>
      <c r="C49" s="59">
        <v>2.15E-3</v>
      </c>
      <c r="D49" s="60">
        <v>95833.5</v>
      </c>
      <c r="E49" s="60">
        <v>206.1</v>
      </c>
      <c r="F49" s="61">
        <v>31.96</v>
      </c>
      <c r="G49" s="3" t="s">
        <v>12</v>
      </c>
      <c r="H49" s="3">
        <v>42</v>
      </c>
      <c r="I49" s="59">
        <v>1.4710000000000001E-3</v>
      </c>
      <c r="J49" s="59">
        <v>1.47E-3</v>
      </c>
      <c r="K49" s="60">
        <v>97383.3</v>
      </c>
      <c r="L49" s="60">
        <v>143.19999999999999</v>
      </c>
      <c r="M49" s="61">
        <v>37.119999999999997</v>
      </c>
    </row>
    <row r="50" spans="1:13" x14ac:dyDescent="0.2">
      <c r="A50" s="3">
        <v>43</v>
      </c>
      <c r="B50" s="59">
        <v>2.493E-3</v>
      </c>
      <c r="C50" s="59">
        <v>2.49E-3</v>
      </c>
      <c r="D50" s="60">
        <v>95627.4</v>
      </c>
      <c r="E50" s="60">
        <v>238.1</v>
      </c>
      <c r="F50" s="61">
        <v>31.03</v>
      </c>
      <c r="G50" s="3" t="s">
        <v>12</v>
      </c>
      <c r="H50" s="3">
        <v>43</v>
      </c>
      <c r="I50" s="59">
        <v>1.6590000000000001E-3</v>
      </c>
      <c r="J50" s="59">
        <v>1.658E-3</v>
      </c>
      <c r="K50" s="60">
        <v>97240.2</v>
      </c>
      <c r="L50" s="60">
        <v>161.19999999999999</v>
      </c>
      <c r="M50" s="61">
        <v>36.18</v>
      </c>
    </row>
    <row r="51" spans="1:13" x14ac:dyDescent="0.2">
      <c r="A51" s="3">
        <v>44</v>
      </c>
      <c r="B51" s="59">
        <v>2.7929999999999999E-3</v>
      </c>
      <c r="C51" s="59">
        <v>2.7889999999999998E-3</v>
      </c>
      <c r="D51" s="60">
        <v>95389.3</v>
      </c>
      <c r="E51" s="60">
        <v>266</v>
      </c>
      <c r="F51" s="61">
        <v>30.1</v>
      </c>
      <c r="G51" s="3" t="s">
        <v>12</v>
      </c>
      <c r="H51" s="3">
        <v>44</v>
      </c>
      <c r="I51" s="59">
        <v>1.83E-3</v>
      </c>
      <c r="J51" s="59">
        <v>1.828E-3</v>
      </c>
      <c r="K51" s="60">
        <v>97079</v>
      </c>
      <c r="L51" s="60">
        <v>177.5</v>
      </c>
      <c r="M51" s="61">
        <v>35.24</v>
      </c>
    </row>
    <row r="52" spans="1:13" x14ac:dyDescent="0.2">
      <c r="A52" s="3">
        <v>45</v>
      </c>
      <c r="B52" s="59">
        <v>3.297E-3</v>
      </c>
      <c r="C52" s="59">
        <v>3.2919999999999998E-3</v>
      </c>
      <c r="D52" s="60">
        <v>95123.3</v>
      </c>
      <c r="E52" s="60">
        <v>313.10000000000002</v>
      </c>
      <c r="F52" s="61">
        <v>29.19</v>
      </c>
      <c r="G52" s="3" t="s">
        <v>12</v>
      </c>
      <c r="H52" s="3">
        <v>45</v>
      </c>
      <c r="I52" s="59">
        <v>2.091E-3</v>
      </c>
      <c r="J52" s="59">
        <v>2.0890000000000001E-3</v>
      </c>
      <c r="K52" s="60">
        <v>96901.5</v>
      </c>
      <c r="L52" s="60">
        <v>202.4</v>
      </c>
      <c r="M52" s="61">
        <v>34.299999999999997</v>
      </c>
    </row>
    <row r="53" spans="1:13" x14ac:dyDescent="0.2">
      <c r="A53" s="3">
        <v>46</v>
      </c>
      <c r="B53" s="59">
        <v>3.6129999999999999E-3</v>
      </c>
      <c r="C53" s="59">
        <v>3.607E-3</v>
      </c>
      <c r="D53" s="60">
        <v>94810.1</v>
      </c>
      <c r="E53" s="60">
        <v>341.9</v>
      </c>
      <c r="F53" s="61">
        <v>28.28</v>
      </c>
      <c r="G53" s="3" t="s">
        <v>12</v>
      </c>
      <c r="H53" s="3">
        <v>46</v>
      </c>
      <c r="I53" s="59">
        <v>2.2439999999999999E-3</v>
      </c>
      <c r="J53" s="59">
        <v>2.2420000000000001E-3</v>
      </c>
      <c r="K53" s="60">
        <v>96699.1</v>
      </c>
      <c r="L53" s="60">
        <v>216.8</v>
      </c>
      <c r="M53" s="61">
        <v>33.369999999999997</v>
      </c>
    </row>
    <row r="54" spans="1:13" x14ac:dyDescent="0.2">
      <c r="A54" s="3">
        <v>47</v>
      </c>
      <c r="B54" s="59">
        <v>3.9029999999999998E-3</v>
      </c>
      <c r="C54" s="59">
        <v>3.895E-3</v>
      </c>
      <c r="D54" s="60">
        <v>94468.2</v>
      </c>
      <c r="E54" s="60">
        <v>368</v>
      </c>
      <c r="F54" s="61">
        <v>27.38</v>
      </c>
      <c r="G54" s="3" t="s">
        <v>12</v>
      </c>
      <c r="H54" s="3">
        <v>47</v>
      </c>
      <c r="I54" s="59">
        <v>2.5079999999999998E-3</v>
      </c>
      <c r="J54" s="59">
        <v>2.5049999999999998E-3</v>
      </c>
      <c r="K54" s="60">
        <v>96482.3</v>
      </c>
      <c r="L54" s="60">
        <v>241.7</v>
      </c>
      <c r="M54" s="61">
        <v>32.450000000000003</v>
      </c>
    </row>
    <row r="55" spans="1:13" x14ac:dyDescent="0.2">
      <c r="A55" s="3">
        <v>48</v>
      </c>
      <c r="B55" s="59">
        <v>4.4809999999999997E-3</v>
      </c>
      <c r="C55" s="59">
        <v>4.4710000000000001E-3</v>
      </c>
      <c r="D55" s="60">
        <v>94100.2</v>
      </c>
      <c r="E55" s="60">
        <v>420.7</v>
      </c>
      <c r="F55" s="61">
        <v>26.49</v>
      </c>
      <c r="G55" s="3" t="s">
        <v>12</v>
      </c>
      <c r="H55" s="3">
        <v>48</v>
      </c>
      <c r="I55" s="59">
        <v>2.7620000000000001E-3</v>
      </c>
      <c r="J55" s="59">
        <v>2.758E-3</v>
      </c>
      <c r="K55" s="60">
        <v>96240.6</v>
      </c>
      <c r="L55" s="60">
        <v>265.5</v>
      </c>
      <c r="M55" s="61">
        <v>31.53</v>
      </c>
    </row>
    <row r="56" spans="1:13" x14ac:dyDescent="0.2">
      <c r="A56" s="3">
        <v>49</v>
      </c>
      <c r="B56" s="59">
        <v>4.9569999999999996E-3</v>
      </c>
      <c r="C56" s="59">
        <v>4.9449999999999997E-3</v>
      </c>
      <c r="D56" s="60">
        <v>93679.5</v>
      </c>
      <c r="E56" s="60">
        <v>463.2</v>
      </c>
      <c r="F56" s="61">
        <v>25.6</v>
      </c>
      <c r="G56" s="3" t="s">
        <v>12</v>
      </c>
      <c r="H56" s="3">
        <v>49</v>
      </c>
      <c r="I56" s="59">
        <v>3.1819999999999999E-3</v>
      </c>
      <c r="J56" s="59">
        <v>3.1770000000000001E-3</v>
      </c>
      <c r="K56" s="60">
        <v>95975.2</v>
      </c>
      <c r="L56" s="60">
        <v>304.89999999999998</v>
      </c>
      <c r="M56" s="61">
        <v>30.61</v>
      </c>
    </row>
    <row r="57" spans="1:13" x14ac:dyDescent="0.2">
      <c r="A57" s="3">
        <v>50</v>
      </c>
      <c r="B57" s="59">
        <v>5.5770000000000004E-3</v>
      </c>
      <c r="C57" s="59">
        <v>5.5620000000000001E-3</v>
      </c>
      <c r="D57" s="60">
        <v>93216.3</v>
      </c>
      <c r="E57" s="60">
        <v>518.5</v>
      </c>
      <c r="F57" s="61">
        <v>24.73</v>
      </c>
      <c r="G57" s="3" t="s">
        <v>12</v>
      </c>
      <c r="H57" s="3">
        <v>50</v>
      </c>
      <c r="I57" s="59">
        <v>3.454E-3</v>
      </c>
      <c r="J57" s="59">
        <v>3.4480000000000001E-3</v>
      </c>
      <c r="K57" s="60">
        <v>95670.3</v>
      </c>
      <c r="L57" s="60">
        <v>329.9</v>
      </c>
      <c r="M57" s="61">
        <v>29.71</v>
      </c>
    </row>
    <row r="58" spans="1:13" x14ac:dyDescent="0.2">
      <c r="A58" s="3">
        <v>51</v>
      </c>
      <c r="B58" s="59">
        <v>6.3140000000000002E-3</v>
      </c>
      <c r="C58" s="59">
        <v>6.2940000000000001E-3</v>
      </c>
      <c r="D58" s="60">
        <v>92697.8</v>
      </c>
      <c r="E58" s="60">
        <v>583.4</v>
      </c>
      <c r="F58" s="61">
        <v>23.86</v>
      </c>
      <c r="G58" s="3" t="s">
        <v>12</v>
      </c>
      <c r="H58" s="3">
        <v>51</v>
      </c>
      <c r="I58" s="59">
        <v>3.7720000000000002E-3</v>
      </c>
      <c r="J58" s="59">
        <v>3.764E-3</v>
      </c>
      <c r="K58" s="60">
        <v>95340.4</v>
      </c>
      <c r="L58" s="60">
        <v>358.9</v>
      </c>
      <c r="M58" s="61">
        <v>28.81</v>
      </c>
    </row>
    <row r="59" spans="1:13" x14ac:dyDescent="0.2">
      <c r="A59" s="3">
        <v>52</v>
      </c>
      <c r="B59" s="59">
        <v>6.9880000000000003E-3</v>
      </c>
      <c r="C59" s="59">
        <v>6.9639999999999997E-3</v>
      </c>
      <c r="D59" s="60">
        <v>92114.4</v>
      </c>
      <c r="E59" s="60">
        <v>641.5</v>
      </c>
      <c r="F59" s="61">
        <v>23.01</v>
      </c>
      <c r="G59" s="3" t="s">
        <v>12</v>
      </c>
      <c r="H59" s="3">
        <v>52</v>
      </c>
      <c r="I59" s="59">
        <v>4.3290000000000004E-3</v>
      </c>
      <c r="J59" s="59">
        <v>4.3189999999999999E-3</v>
      </c>
      <c r="K59" s="60">
        <v>94981.5</v>
      </c>
      <c r="L59" s="60">
        <v>410.3</v>
      </c>
      <c r="M59" s="61">
        <v>27.92</v>
      </c>
    </row>
    <row r="60" spans="1:13" x14ac:dyDescent="0.2">
      <c r="A60" s="3">
        <v>53</v>
      </c>
      <c r="B60" s="59">
        <v>7.9509999999999997E-3</v>
      </c>
      <c r="C60" s="59">
        <v>7.9190000000000007E-3</v>
      </c>
      <c r="D60" s="60">
        <v>91472.9</v>
      </c>
      <c r="E60" s="60">
        <v>724.4</v>
      </c>
      <c r="F60" s="61">
        <v>22.17</v>
      </c>
      <c r="G60" s="3" t="s">
        <v>12</v>
      </c>
      <c r="H60" s="3">
        <v>53</v>
      </c>
      <c r="I60" s="59">
        <v>4.6439999999999997E-3</v>
      </c>
      <c r="J60" s="59">
        <v>4.6340000000000001E-3</v>
      </c>
      <c r="K60" s="60">
        <v>94571.199999999997</v>
      </c>
      <c r="L60" s="60">
        <v>438.2</v>
      </c>
      <c r="M60" s="61">
        <v>27.03</v>
      </c>
    </row>
    <row r="61" spans="1:13" x14ac:dyDescent="0.2">
      <c r="A61" s="3">
        <v>54</v>
      </c>
      <c r="B61" s="59">
        <v>9.0019999999999996E-3</v>
      </c>
      <c r="C61" s="59">
        <v>8.9619999999999995E-3</v>
      </c>
      <c r="D61" s="60">
        <v>90748.5</v>
      </c>
      <c r="E61" s="60">
        <v>813.3</v>
      </c>
      <c r="F61" s="61">
        <v>21.34</v>
      </c>
      <c r="G61" s="3" t="s">
        <v>12</v>
      </c>
      <c r="H61" s="3">
        <v>54</v>
      </c>
      <c r="I61" s="59">
        <v>5.2449999999999997E-3</v>
      </c>
      <c r="J61" s="59">
        <v>5.2310000000000004E-3</v>
      </c>
      <c r="K61" s="60">
        <v>94133</v>
      </c>
      <c r="L61" s="60">
        <v>492.4</v>
      </c>
      <c r="M61" s="61">
        <v>26.16</v>
      </c>
    </row>
    <row r="62" spans="1:13" x14ac:dyDescent="0.2">
      <c r="A62" s="3">
        <v>55</v>
      </c>
      <c r="B62" s="59">
        <v>9.835E-3</v>
      </c>
      <c r="C62" s="59">
        <v>9.7859999999999996E-3</v>
      </c>
      <c r="D62" s="60">
        <v>89935.3</v>
      </c>
      <c r="E62" s="60">
        <v>880.1</v>
      </c>
      <c r="F62" s="61">
        <v>20.53</v>
      </c>
      <c r="G62" s="3" t="s">
        <v>12</v>
      </c>
      <c r="H62" s="3">
        <v>55</v>
      </c>
      <c r="I62" s="59">
        <v>5.842E-3</v>
      </c>
      <c r="J62" s="59">
        <v>5.8250000000000003E-3</v>
      </c>
      <c r="K62" s="60">
        <v>93640.6</v>
      </c>
      <c r="L62" s="60">
        <v>545.5</v>
      </c>
      <c r="M62" s="61">
        <v>25.29</v>
      </c>
    </row>
    <row r="63" spans="1:13" x14ac:dyDescent="0.2">
      <c r="A63" s="3">
        <v>56</v>
      </c>
      <c r="B63" s="59">
        <v>1.128E-2</v>
      </c>
      <c r="C63" s="59">
        <v>1.1217E-2</v>
      </c>
      <c r="D63" s="60">
        <v>89055.1</v>
      </c>
      <c r="E63" s="60">
        <v>998.9</v>
      </c>
      <c r="F63" s="61">
        <v>19.73</v>
      </c>
      <c r="G63" s="3" t="s">
        <v>12</v>
      </c>
      <c r="H63" s="3">
        <v>56</v>
      </c>
      <c r="I63" s="59">
        <v>6.5929999999999999E-3</v>
      </c>
      <c r="J63" s="59">
        <v>6.5709999999999996E-3</v>
      </c>
      <c r="K63" s="60">
        <v>93095.1</v>
      </c>
      <c r="L63" s="60">
        <v>611.70000000000005</v>
      </c>
      <c r="M63" s="61">
        <v>24.44</v>
      </c>
    </row>
    <row r="64" spans="1:13" x14ac:dyDescent="0.2">
      <c r="A64" s="3">
        <v>57</v>
      </c>
      <c r="B64" s="59">
        <v>1.2519000000000001E-2</v>
      </c>
      <c r="C64" s="59">
        <v>1.2441000000000001E-2</v>
      </c>
      <c r="D64" s="60">
        <v>88056.2</v>
      </c>
      <c r="E64" s="60">
        <v>1095.5</v>
      </c>
      <c r="F64" s="61">
        <v>18.95</v>
      </c>
      <c r="G64" s="3" t="s">
        <v>12</v>
      </c>
      <c r="H64" s="3">
        <v>57</v>
      </c>
      <c r="I64" s="59">
        <v>7.1040000000000001E-3</v>
      </c>
      <c r="J64" s="59">
        <v>7.0790000000000002E-3</v>
      </c>
      <c r="K64" s="60">
        <v>92483.4</v>
      </c>
      <c r="L64" s="60">
        <v>654.70000000000005</v>
      </c>
      <c r="M64" s="61">
        <v>23.6</v>
      </c>
    </row>
    <row r="65" spans="1:13" x14ac:dyDescent="0.2">
      <c r="A65" s="3">
        <v>58</v>
      </c>
      <c r="B65" s="59">
        <v>1.4205000000000001E-2</v>
      </c>
      <c r="C65" s="59">
        <v>1.4104999999999999E-2</v>
      </c>
      <c r="D65" s="60">
        <v>86960.7</v>
      </c>
      <c r="E65" s="60">
        <v>1226.5999999999999</v>
      </c>
      <c r="F65" s="61">
        <v>18.18</v>
      </c>
      <c r="G65" s="3" t="s">
        <v>12</v>
      </c>
      <c r="H65" s="3">
        <v>58</v>
      </c>
      <c r="I65" s="59">
        <v>8.149E-3</v>
      </c>
      <c r="J65" s="59">
        <v>8.116E-3</v>
      </c>
      <c r="K65" s="60">
        <v>91828.7</v>
      </c>
      <c r="L65" s="60">
        <v>745.3</v>
      </c>
      <c r="M65" s="61">
        <v>22.76</v>
      </c>
    </row>
    <row r="66" spans="1:13" x14ac:dyDescent="0.2">
      <c r="A66" s="3">
        <v>59</v>
      </c>
      <c r="B66" s="59">
        <v>1.6056000000000001E-2</v>
      </c>
      <c r="C66" s="59">
        <v>1.5928000000000001E-2</v>
      </c>
      <c r="D66" s="60">
        <v>85734.2</v>
      </c>
      <c r="E66" s="60">
        <v>1365.6</v>
      </c>
      <c r="F66" s="61">
        <v>17.43</v>
      </c>
      <c r="G66" s="3" t="s">
        <v>12</v>
      </c>
      <c r="H66" s="3">
        <v>59</v>
      </c>
      <c r="I66" s="59">
        <v>8.9779999999999999E-3</v>
      </c>
      <c r="J66" s="59">
        <v>8.9379999999999998E-3</v>
      </c>
      <c r="K66" s="60">
        <v>91083.5</v>
      </c>
      <c r="L66" s="60">
        <v>814.1</v>
      </c>
      <c r="M66" s="61">
        <v>21.94</v>
      </c>
    </row>
    <row r="67" spans="1:13" x14ac:dyDescent="0.2">
      <c r="A67" s="3">
        <v>60</v>
      </c>
      <c r="B67" s="59">
        <v>1.7876E-2</v>
      </c>
      <c r="C67" s="59">
        <v>1.7718000000000001E-2</v>
      </c>
      <c r="D67" s="60">
        <v>84368.6</v>
      </c>
      <c r="E67" s="60">
        <v>1494.8</v>
      </c>
      <c r="F67" s="61">
        <v>16.71</v>
      </c>
      <c r="G67" s="3" t="s">
        <v>12</v>
      </c>
      <c r="H67" s="3">
        <v>60</v>
      </c>
      <c r="I67" s="59">
        <v>9.8650000000000005E-3</v>
      </c>
      <c r="J67" s="59">
        <v>9.8169999999999993E-3</v>
      </c>
      <c r="K67" s="60">
        <v>90269.3</v>
      </c>
      <c r="L67" s="60">
        <v>886.2</v>
      </c>
      <c r="M67" s="61">
        <v>21.14</v>
      </c>
    </row>
    <row r="68" spans="1:13" x14ac:dyDescent="0.2">
      <c r="A68" s="3">
        <v>61</v>
      </c>
      <c r="B68" s="59">
        <v>1.9861E-2</v>
      </c>
      <c r="C68" s="59">
        <v>1.9664999999999998E-2</v>
      </c>
      <c r="D68" s="60">
        <v>82873.8</v>
      </c>
      <c r="E68" s="60">
        <v>1629.7</v>
      </c>
      <c r="F68" s="61">
        <v>16</v>
      </c>
      <c r="G68" s="3" t="s">
        <v>12</v>
      </c>
      <c r="H68" s="3">
        <v>61</v>
      </c>
      <c r="I68" s="59">
        <v>1.0684000000000001E-2</v>
      </c>
      <c r="J68" s="59">
        <v>1.0626999999999999E-2</v>
      </c>
      <c r="K68" s="60">
        <v>89383.2</v>
      </c>
      <c r="L68" s="60">
        <v>949.9</v>
      </c>
      <c r="M68" s="61">
        <v>20.34</v>
      </c>
    </row>
    <row r="69" spans="1:13" x14ac:dyDescent="0.2">
      <c r="A69" s="3">
        <v>62</v>
      </c>
      <c r="B69" s="59">
        <v>2.1731E-2</v>
      </c>
      <c r="C69" s="59">
        <v>2.1498E-2</v>
      </c>
      <c r="D69" s="60">
        <v>81244</v>
      </c>
      <c r="E69" s="60">
        <v>1746.6</v>
      </c>
      <c r="F69" s="61">
        <v>15.31</v>
      </c>
      <c r="G69" s="3" t="s">
        <v>12</v>
      </c>
      <c r="H69" s="3">
        <v>62</v>
      </c>
      <c r="I69" s="59">
        <v>1.1982E-2</v>
      </c>
      <c r="J69" s="59">
        <v>1.191E-2</v>
      </c>
      <c r="K69" s="60">
        <v>88433.3</v>
      </c>
      <c r="L69" s="60">
        <v>1053.3</v>
      </c>
      <c r="M69" s="61">
        <v>19.55</v>
      </c>
    </row>
    <row r="70" spans="1:13" x14ac:dyDescent="0.2">
      <c r="A70" s="3">
        <v>63</v>
      </c>
      <c r="B70" s="59">
        <v>2.4055E-2</v>
      </c>
      <c r="C70" s="59">
        <v>2.3768999999999998E-2</v>
      </c>
      <c r="D70" s="60">
        <v>79497.5</v>
      </c>
      <c r="E70" s="60">
        <v>1889.5</v>
      </c>
      <c r="F70" s="61">
        <v>14.63</v>
      </c>
      <c r="G70" s="3" t="s">
        <v>12</v>
      </c>
      <c r="H70" s="3">
        <v>63</v>
      </c>
      <c r="I70" s="59">
        <v>1.2978999999999999E-2</v>
      </c>
      <c r="J70" s="59">
        <v>1.2895999999999999E-2</v>
      </c>
      <c r="K70" s="60">
        <v>87380.1</v>
      </c>
      <c r="L70" s="60">
        <v>1126.8</v>
      </c>
      <c r="M70" s="61">
        <v>18.78</v>
      </c>
    </row>
    <row r="71" spans="1:13" x14ac:dyDescent="0.2">
      <c r="A71" s="3">
        <v>64</v>
      </c>
      <c r="B71" s="59">
        <v>2.5916000000000002E-2</v>
      </c>
      <c r="C71" s="59">
        <v>2.5585E-2</v>
      </c>
      <c r="D71" s="60">
        <v>77607.899999999994</v>
      </c>
      <c r="E71" s="60">
        <v>1985.6</v>
      </c>
      <c r="F71" s="61">
        <v>13.98</v>
      </c>
      <c r="G71" s="3" t="s">
        <v>12</v>
      </c>
      <c r="H71" s="3">
        <v>64</v>
      </c>
      <c r="I71" s="59">
        <v>1.3883E-2</v>
      </c>
      <c r="J71" s="59">
        <v>1.3788E-2</v>
      </c>
      <c r="K71" s="60">
        <v>86253.2</v>
      </c>
      <c r="L71" s="60">
        <v>1189.2</v>
      </c>
      <c r="M71" s="61">
        <v>18.02</v>
      </c>
    </row>
    <row r="72" spans="1:13" x14ac:dyDescent="0.2">
      <c r="A72" s="3">
        <v>65</v>
      </c>
      <c r="B72" s="59">
        <v>2.8868000000000001E-2</v>
      </c>
      <c r="C72" s="59">
        <v>2.8457E-2</v>
      </c>
      <c r="D72" s="60">
        <v>75622.3</v>
      </c>
      <c r="E72" s="60">
        <v>2152</v>
      </c>
      <c r="F72" s="61">
        <v>13.33</v>
      </c>
      <c r="G72" s="3" t="s">
        <v>12</v>
      </c>
      <c r="H72" s="3">
        <v>65</v>
      </c>
      <c r="I72" s="59">
        <v>1.5278E-2</v>
      </c>
      <c r="J72" s="59">
        <v>1.5162E-2</v>
      </c>
      <c r="K72" s="60">
        <v>85064</v>
      </c>
      <c r="L72" s="60">
        <v>1289.8</v>
      </c>
      <c r="M72" s="61">
        <v>17.27</v>
      </c>
    </row>
    <row r="73" spans="1:13" x14ac:dyDescent="0.2">
      <c r="A73" s="3">
        <v>66</v>
      </c>
      <c r="B73" s="59">
        <v>3.1375E-2</v>
      </c>
      <c r="C73" s="59">
        <v>3.0890000000000001E-2</v>
      </c>
      <c r="D73" s="60">
        <v>73470.399999999994</v>
      </c>
      <c r="E73" s="60">
        <v>2269.5</v>
      </c>
      <c r="F73" s="61">
        <v>12.71</v>
      </c>
      <c r="G73" s="3" t="s">
        <v>12</v>
      </c>
      <c r="H73" s="3">
        <v>66</v>
      </c>
      <c r="I73" s="59">
        <v>1.6855999999999999E-2</v>
      </c>
      <c r="J73" s="59">
        <v>1.6716000000000002E-2</v>
      </c>
      <c r="K73" s="60">
        <v>83774.3</v>
      </c>
      <c r="L73" s="60">
        <v>1400.3</v>
      </c>
      <c r="M73" s="61">
        <v>16.53</v>
      </c>
    </row>
    <row r="74" spans="1:13" x14ac:dyDescent="0.2">
      <c r="A74" s="3">
        <v>67</v>
      </c>
      <c r="B74" s="59">
        <v>3.5116000000000001E-2</v>
      </c>
      <c r="C74" s="59">
        <v>3.4509999999999999E-2</v>
      </c>
      <c r="D74" s="60">
        <v>71200.800000000003</v>
      </c>
      <c r="E74" s="60">
        <v>2457.1</v>
      </c>
      <c r="F74" s="61">
        <v>12.1</v>
      </c>
      <c r="G74" s="3" t="s">
        <v>12</v>
      </c>
      <c r="H74" s="3">
        <v>67</v>
      </c>
      <c r="I74" s="59">
        <v>1.8796E-2</v>
      </c>
      <c r="J74" s="59">
        <v>1.8620999999999999E-2</v>
      </c>
      <c r="K74" s="60">
        <v>82373.899999999994</v>
      </c>
      <c r="L74" s="60">
        <v>1533.9</v>
      </c>
      <c r="M74" s="61">
        <v>15.8</v>
      </c>
    </row>
    <row r="75" spans="1:13" x14ac:dyDescent="0.2">
      <c r="A75" s="3">
        <v>68</v>
      </c>
      <c r="B75" s="59">
        <v>3.8706999999999998E-2</v>
      </c>
      <c r="C75" s="59">
        <v>3.7971999999999999E-2</v>
      </c>
      <c r="D75" s="60">
        <v>68743.7</v>
      </c>
      <c r="E75" s="60">
        <v>2610.3000000000002</v>
      </c>
      <c r="F75" s="61">
        <v>11.51</v>
      </c>
      <c r="G75" s="3" t="s">
        <v>12</v>
      </c>
      <c r="H75" s="3">
        <v>68</v>
      </c>
      <c r="I75" s="59">
        <v>2.0171000000000001E-2</v>
      </c>
      <c r="J75" s="59">
        <v>1.9969000000000001E-2</v>
      </c>
      <c r="K75" s="60">
        <v>80840</v>
      </c>
      <c r="L75" s="60">
        <v>1614.3</v>
      </c>
      <c r="M75" s="61">
        <v>15.09</v>
      </c>
    </row>
    <row r="76" spans="1:13" x14ac:dyDescent="0.2">
      <c r="A76" s="3">
        <v>69</v>
      </c>
      <c r="B76" s="59">
        <v>4.1673000000000002E-2</v>
      </c>
      <c r="C76" s="59">
        <v>4.0822999999999998E-2</v>
      </c>
      <c r="D76" s="60">
        <v>66133.399999999994</v>
      </c>
      <c r="E76" s="60">
        <v>2699.8</v>
      </c>
      <c r="F76" s="61">
        <v>10.95</v>
      </c>
      <c r="G76" s="3" t="s">
        <v>12</v>
      </c>
      <c r="H76" s="3">
        <v>69</v>
      </c>
      <c r="I76" s="59">
        <v>2.239E-2</v>
      </c>
      <c r="J76" s="59">
        <v>2.2141999999999998E-2</v>
      </c>
      <c r="K76" s="60">
        <v>79225.7</v>
      </c>
      <c r="L76" s="60">
        <v>1754.2</v>
      </c>
      <c r="M76" s="61">
        <v>14.39</v>
      </c>
    </row>
    <row r="77" spans="1:13" x14ac:dyDescent="0.2">
      <c r="A77" s="3">
        <v>70</v>
      </c>
      <c r="B77" s="59">
        <v>4.6183000000000002E-2</v>
      </c>
      <c r="C77" s="59">
        <v>4.514E-2</v>
      </c>
      <c r="D77" s="60">
        <v>63433.599999999999</v>
      </c>
      <c r="E77" s="60">
        <v>2863.4</v>
      </c>
      <c r="F77" s="61">
        <v>10.39</v>
      </c>
      <c r="G77" s="3" t="s">
        <v>12</v>
      </c>
      <c r="H77" s="3">
        <v>70</v>
      </c>
      <c r="I77" s="59">
        <v>2.4650999999999999E-2</v>
      </c>
      <c r="J77" s="59">
        <v>2.4351000000000001E-2</v>
      </c>
      <c r="K77" s="60">
        <v>77471.5</v>
      </c>
      <c r="L77" s="60">
        <v>1886.5</v>
      </c>
      <c r="M77" s="61">
        <v>13.7</v>
      </c>
    </row>
    <row r="78" spans="1:13" x14ac:dyDescent="0.2">
      <c r="A78" s="3">
        <v>71</v>
      </c>
      <c r="B78" s="59">
        <v>5.0110000000000002E-2</v>
      </c>
      <c r="C78" s="59">
        <v>4.8884999999999998E-2</v>
      </c>
      <c r="D78" s="60">
        <v>60570.2</v>
      </c>
      <c r="E78" s="60">
        <v>2961</v>
      </c>
      <c r="F78" s="61">
        <v>9.86</v>
      </c>
      <c r="G78" s="3" t="s">
        <v>12</v>
      </c>
      <c r="H78" s="3">
        <v>71</v>
      </c>
      <c r="I78" s="59">
        <v>2.6675999999999998E-2</v>
      </c>
      <c r="J78" s="59">
        <v>2.6325000000000001E-2</v>
      </c>
      <c r="K78" s="60">
        <v>75585</v>
      </c>
      <c r="L78" s="60">
        <v>1989.8</v>
      </c>
      <c r="M78" s="61">
        <v>13.03</v>
      </c>
    </row>
    <row r="79" spans="1:13" x14ac:dyDescent="0.2">
      <c r="A79" s="3">
        <v>72</v>
      </c>
      <c r="B79" s="59">
        <v>5.5967000000000003E-2</v>
      </c>
      <c r="C79" s="59">
        <v>5.4442999999999998E-2</v>
      </c>
      <c r="D79" s="60">
        <v>57609.3</v>
      </c>
      <c r="E79" s="60">
        <v>3136.4</v>
      </c>
      <c r="F79" s="61">
        <v>9.34</v>
      </c>
      <c r="G79" s="3" t="s">
        <v>12</v>
      </c>
      <c r="H79" s="3">
        <v>72</v>
      </c>
      <c r="I79" s="59">
        <v>3.0127000000000001E-2</v>
      </c>
      <c r="J79" s="59">
        <v>2.9680000000000002E-2</v>
      </c>
      <c r="K79" s="60">
        <v>73595.199999999997</v>
      </c>
      <c r="L79" s="60">
        <v>2184.3000000000002</v>
      </c>
      <c r="M79" s="61">
        <v>12.37</v>
      </c>
    </row>
    <row r="80" spans="1:13" x14ac:dyDescent="0.2">
      <c r="A80" s="3">
        <v>73</v>
      </c>
      <c r="B80" s="59">
        <v>6.0854999999999999E-2</v>
      </c>
      <c r="C80" s="59">
        <v>5.9057999999999999E-2</v>
      </c>
      <c r="D80" s="60">
        <v>54472.800000000003</v>
      </c>
      <c r="E80" s="60">
        <v>3217</v>
      </c>
      <c r="F80" s="61">
        <v>8.85</v>
      </c>
      <c r="G80" s="3" t="s">
        <v>12</v>
      </c>
      <c r="H80" s="3">
        <v>73</v>
      </c>
      <c r="I80" s="59">
        <v>3.3029999999999997E-2</v>
      </c>
      <c r="J80" s="59">
        <v>3.2493000000000001E-2</v>
      </c>
      <c r="K80" s="60">
        <v>71410.899999999994</v>
      </c>
      <c r="L80" s="60">
        <v>2320.4</v>
      </c>
      <c r="M80" s="61">
        <v>11.73</v>
      </c>
    </row>
    <row r="81" spans="1:13" x14ac:dyDescent="0.2">
      <c r="A81" s="3">
        <v>74</v>
      </c>
      <c r="B81" s="59">
        <v>6.7350999999999994E-2</v>
      </c>
      <c r="C81" s="59">
        <v>6.5157000000000007E-2</v>
      </c>
      <c r="D81" s="60">
        <v>51255.8</v>
      </c>
      <c r="E81" s="60">
        <v>3339.7</v>
      </c>
      <c r="F81" s="61">
        <v>8.3699999999999992</v>
      </c>
      <c r="G81" s="3" t="s">
        <v>12</v>
      </c>
      <c r="H81" s="3">
        <v>74</v>
      </c>
      <c r="I81" s="59">
        <v>3.6666999999999998E-2</v>
      </c>
      <c r="J81" s="59">
        <v>3.6006999999999997E-2</v>
      </c>
      <c r="K81" s="60">
        <v>69090.600000000006</v>
      </c>
      <c r="L81" s="60">
        <v>2487.6999999999998</v>
      </c>
      <c r="M81" s="61">
        <v>11.11</v>
      </c>
    </row>
    <row r="82" spans="1:13" x14ac:dyDescent="0.2">
      <c r="A82" s="3">
        <v>75</v>
      </c>
      <c r="B82" s="59">
        <v>7.3714000000000002E-2</v>
      </c>
      <c r="C82" s="59">
        <v>7.1094000000000004E-2</v>
      </c>
      <c r="D82" s="60">
        <v>47916.1</v>
      </c>
      <c r="E82" s="60">
        <v>3406.5</v>
      </c>
      <c r="F82" s="61">
        <v>7.92</v>
      </c>
      <c r="G82" s="3" t="s">
        <v>12</v>
      </c>
      <c r="H82" s="3">
        <v>75</v>
      </c>
      <c r="I82" s="59">
        <v>4.0786999999999997E-2</v>
      </c>
      <c r="J82" s="59">
        <v>3.9972000000000001E-2</v>
      </c>
      <c r="K82" s="60">
        <v>66602.8</v>
      </c>
      <c r="L82" s="60">
        <v>2662.3</v>
      </c>
      <c r="M82" s="61">
        <v>10.51</v>
      </c>
    </row>
    <row r="83" spans="1:13" x14ac:dyDescent="0.2">
      <c r="A83" s="3">
        <v>76</v>
      </c>
      <c r="B83" s="59">
        <v>8.1490999999999994E-2</v>
      </c>
      <c r="C83" s="59">
        <v>7.8299999999999995E-2</v>
      </c>
      <c r="D83" s="60">
        <v>44509.599999999999</v>
      </c>
      <c r="E83" s="60">
        <v>3485.1</v>
      </c>
      <c r="F83" s="61">
        <v>7.49</v>
      </c>
      <c r="G83" s="3" t="s">
        <v>12</v>
      </c>
      <c r="H83" s="3">
        <v>76</v>
      </c>
      <c r="I83" s="59">
        <v>4.4581000000000003E-2</v>
      </c>
      <c r="J83" s="59">
        <v>4.3609000000000002E-2</v>
      </c>
      <c r="K83" s="60">
        <v>63940.6</v>
      </c>
      <c r="L83" s="60">
        <v>2788.4</v>
      </c>
      <c r="M83" s="61">
        <v>9.92</v>
      </c>
    </row>
    <row r="84" spans="1:13" x14ac:dyDescent="0.2">
      <c r="A84" s="3">
        <v>77</v>
      </c>
      <c r="B84" s="59">
        <v>8.8421E-2</v>
      </c>
      <c r="C84" s="59">
        <v>8.4678000000000003E-2</v>
      </c>
      <c r="D84" s="60">
        <v>41024.5</v>
      </c>
      <c r="E84" s="60">
        <v>3473.8</v>
      </c>
      <c r="F84" s="61">
        <v>7.08</v>
      </c>
      <c r="G84" s="3" t="s">
        <v>12</v>
      </c>
      <c r="H84" s="3">
        <v>77</v>
      </c>
      <c r="I84" s="59">
        <v>4.9430000000000002E-2</v>
      </c>
      <c r="J84" s="59">
        <v>4.8238000000000003E-2</v>
      </c>
      <c r="K84" s="60">
        <v>61152.2</v>
      </c>
      <c r="L84" s="60">
        <v>2949.9</v>
      </c>
      <c r="M84" s="61">
        <v>9.35</v>
      </c>
    </row>
    <row r="85" spans="1:13" x14ac:dyDescent="0.2">
      <c r="A85" s="3">
        <v>78</v>
      </c>
      <c r="B85" s="59">
        <v>9.6306000000000003E-2</v>
      </c>
      <c r="C85" s="59">
        <v>9.1881000000000004E-2</v>
      </c>
      <c r="D85" s="60">
        <v>37550.6</v>
      </c>
      <c r="E85" s="60">
        <v>3450.2</v>
      </c>
      <c r="F85" s="61">
        <v>6.69</v>
      </c>
      <c r="G85" s="3" t="s">
        <v>12</v>
      </c>
      <c r="H85" s="3">
        <v>78</v>
      </c>
      <c r="I85" s="59">
        <v>5.4655000000000002E-2</v>
      </c>
      <c r="J85" s="59">
        <v>5.3200999999999998E-2</v>
      </c>
      <c r="K85" s="60">
        <v>58202.3</v>
      </c>
      <c r="L85" s="60">
        <v>3096.4</v>
      </c>
      <c r="M85" s="61">
        <v>8.8000000000000007</v>
      </c>
    </row>
    <row r="86" spans="1:13" x14ac:dyDescent="0.2">
      <c r="A86" s="3">
        <v>79</v>
      </c>
      <c r="B86" s="59">
        <v>0.105077</v>
      </c>
      <c r="C86" s="59">
        <v>9.9832000000000004E-2</v>
      </c>
      <c r="D86" s="60">
        <v>34100.400000000001</v>
      </c>
      <c r="E86" s="60">
        <v>3404.3</v>
      </c>
      <c r="F86" s="61">
        <v>6.32</v>
      </c>
      <c r="G86" s="3" t="s">
        <v>12</v>
      </c>
      <c r="H86" s="3">
        <v>79</v>
      </c>
      <c r="I86" s="59">
        <v>6.1456999999999998E-2</v>
      </c>
      <c r="J86" s="59">
        <v>5.9624999999999997E-2</v>
      </c>
      <c r="K86" s="60">
        <v>55105.9</v>
      </c>
      <c r="L86" s="60">
        <v>3285.7</v>
      </c>
      <c r="M86" s="61">
        <v>8.27</v>
      </c>
    </row>
    <row r="87" spans="1:13" x14ac:dyDescent="0.2">
      <c r="A87" s="3">
        <v>80</v>
      </c>
      <c r="B87" s="59">
        <v>0.115414</v>
      </c>
      <c r="C87" s="59">
        <v>0.10911700000000001</v>
      </c>
      <c r="D87" s="60">
        <v>30696.1</v>
      </c>
      <c r="E87" s="60">
        <v>3349.5</v>
      </c>
      <c r="F87" s="61">
        <v>5.96</v>
      </c>
      <c r="G87" s="3" t="s">
        <v>12</v>
      </c>
      <c r="H87" s="3">
        <v>80</v>
      </c>
      <c r="I87" s="59">
        <v>6.8722000000000005E-2</v>
      </c>
      <c r="J87" s="59">
        <v>6.6438999999999998E-2</v>
      </c>
      <c r="K87" s="60">
        <v>51820.3</v>
      </c>
      <c r="L87" s="60">
        <v>3442.9</v>
      </c>
      <c r="M87" s="61">
        <v>7.76</v>
      </c>
    </row>
    <row r="88" spans="1:13" x14ac:dyDescent="0.2">
      <c r="A88" s="3">
        <v>81</v>
      </c>
      <c r="B88" s="59">
        <v>0.123224</v>
      </c>
      <c r="C88" s="59">
        <v>0.11607199999999999</v>
      </c>
      <c r="D88" s="60">
        <v>27346.6</v>
      </c>
      <c r="E88" s="60">
        <v>3174.2</v>
      </c>
      <c r="F88" s="61">
        <v>5.63</v>
      </c>
      <c r="G88" s="3" t="s">
        <v>12</v>
      </c>
      <c r="H88" s="3">
        <v>81</v>
      </c>
      <c r="I88" s="59">
        <v>7.6079999999999995E-2</v>
      </c>
      <c r="J88" s="59">
        <v>7.3291999999999996E-2</v>
      </c>
      <c r="K88" s="60">
        <v>48377.3</v>
      </c>
      <c r="L88" s="60">
        <v>3545.7</v>
      </c>
      <c r="M88" s="61">
        <v>7.28</v>
      </c>
    </row>
    <row r="89" spans="1:13" x14ac:dyDescent="0.2">
      <c r="A89" s="3">
        <v>82</v>
      </c>
      <c r="B89" s="59">
        <v>0.13569800000000001</v>
      </c>
      <c r="C89" s="59">
        <v>0.12707599999999999</v>
      </c>
      <c r="D89" s="60">
        <v>24172.400000000001</v>
      </c>
      <c r="E89" s="60">
        <v>3071.7</v>
      </c>
      <c r="F89" s="61">
        <v>5.31</v>
      </c>
      <c r="G89" s="3" t="s">
        <v>12</v>
      </c>
      <c r="H89" s="3">
        <v>82</v>
      </c>
      <c r="I89" s="59">
        <v>8.4894999999999998E-2</v>
      </c>
      <c r="J89" s="59">
        <v>8.1437999999999997E-2</v>
      </c>
      <c r="K89" s="60">
        <v>44831.7</v>
      </c>
      <c r="L89" s="60">
        <v>3651</v>
      </c>
      <c r="M89" s="61">
        <v>6.81</v>
      </c>
    </row>
    <row r="90" spans="1:13" x14ac:dyDescent="0.2">
      <c r="A90" s="3">
        <v>83</v>
      </c>
      <c r="B90" s="59">
        <v>0.14715600000000001</v>
      </c>
      <c r="C90" s="59">
        <v>0.13707</v>
      </c>
      <c r="D90" s="60">
        <v>21100.7</v>
      </c>
      <c r="E90" s="60">
        <v>2892.3</v>
      </c>
      <c r="F90" s="61">
        <v>5.01</v>
      </c>
      <c r="G90" s="3" t="s">
        <v>12</v>
      </c>
      <c r="H90" s="3">
        <v>83</v>
      </c>
      <c r="I90" s="59">
        <v>9.4802999999999998E-2</v>
      </c>
      <c r="J90" s="59">
        <v>9.0512999999999996E-2</v>
      </c>
      <c r="K90" s="60">
        <v>41180.699999999997</v>
      </c>
      <c r="L90" s="60">
        <v>3727.4</v>
      </c>
      <c r="M90" s="61">
        <v>6.37</v>
      </c>
    </row>
    <row r="91" spans="1:13" x14ac:dyDescent="0.2">
      <c r="A91" s="3">
        <v>84</v>
      </c>
      <c r="B91" s="59">
        <v>0.15984599999999999</v>
      </c>
      <c r="C91" s="59">
        <v>0.14801600000000001</v>
      </c>
      <c r="D91" s="60">
        <v>18208.400000000001</v>
      </c>
      <c r="E91" s="60">
        <v>2695.1</v>
      </c>
      <c r="F91" s="61">
        <v>4.72</v>
      </c>
      <c r="G91" s="3" t="s">
        <v>12</v>
      </c>
      <c r="H91" s="3">
        <v>84</v>
      </c>
      <c r="I91" s="59">
        <v>0.105776</v>
      </c>
      <c r="J91" s="59">
        <v>0.100463</v>
      </c>
      <c r="K91" s="60">
        <v>37453.300000000003</v>
      </c>
      <c r="L91" s="60">
        <v>3762.7</v>
      </c>
      <c r="M91" s="61">
        <v>5.96</v>
      </c>
    </row>
    <row r="92" spans="1:13" x14ac:dyDescent="0.2">
      <c r="A92" s="3">
        <v>85</v>
      </c>
      <c r="B92" s="59">
        <v>0.17510300000000001</v>
      </c>
      <c r="C92" s="59">
        <v>0.16100700000000001</v>
      </c>
      <c r="D92" s="60">
        <v>15513.3</v>
      </c>
      <c r="E92" s="60">
        <v>2497.6999999999998</v>
      </c>
      <c r="F92" s="61">
        <v>4.45</v>
      </c>
      <c r="G92" s="3" t="s">
        <v>12</v>
      </c>
      <c r="H92" s="3">
        <v>85</v>
      </c>
      <c r="I92" s="59">
        <v>0.11765299999999999</v>
      </c>
      <c r="J92" s="59">
        <v>0.11111600000000001</v>
      </c>
      <c r="K92" s="60">
        <v>33690.6</v>
      </c>
      <c r="L92" s="60">
        <v>3743.6</v>
      </c>
      <c r="M92" s="61">
        <v>5.56</v>
      </c>
    </row>
    <row r="93" spans="1:13" x14ac:dyDescent="0.2">
      <c r="A93" s="3">
        <v>86</v>
      </c>
      <c r="B93" s="59">
        <v>0.19051299999999999</v>
      </c>
      <c r="C93" s="59">
        <v>0.17394299999999999</v>
      </c>
      <c r="D93" s="60">
        <v>13015.6</v>
      </c>
      <c r="E93" s="60">
        <v>2264</v>
      </c>
      <c r="F93" s="61">
        <v>4.21</v>
      </c>
      <c r="G93" s="3" t="s">
        <v>12</v>
      </c>
      <c r="H93" s="3">
        <v>86</v>
      </c>
      <c r="I93" s="59">
        <v>0.13130900000000001</v>
      </c>
      <c r="J93" s="59">
        <v>0.123219</v>
      </c>
      <c r="K93" s="60">
        <v>29947.1</v>
      </c>
      <c r="L93" s="60">
        <v>3690</v>
      </c>
      <c r="M93" s="61">
        <v>5.2</v>
      </c>
    </row>
    <row r="94" spans="1:13" x14ac:dyDescent="0.2">
      <c r="A94" s="3">
        <v>87</v>
      </c>
      <c r="B94" s="59">
        <v>0.19845299999999999</v>
      </c>
      <c r="C94" s="59">
        <v>0.18053900000000001</v>
      </c>
      <c r="D94" s="60">
        <v>10751.6</v>
      </c>
      <c r="E94" s="60">
        <v>1941.1</v>
      </c>
      <c r="F94" s="61">
        <v>4</v>
      </c>
      <c r="G94" s="3" t="s">
        <v>12</v>
      </c>
      <c r="H94" s="3">
        <v>87</v>
      </c>
      <c r="I94" s="59">
        <v>0.14583399999999999</v>
      </c>
      <c r="J94" s="59">
        <v>0.13592299999999999</v>
      </c>
      <c r="K94" s="60">
        <v>26257</v>
      </c>
      <c r="L94" s="60">
        <v>3568.9</v>
      </c>
      <c r="M94" s="61">
        <v>4.8600000000000003</v>
      </c>
    </row>
    <row r="95" spans="1:13" x14ac:dyDescent="0.2">
      <c r="A95" s="3">
        <v>88</v>
      </c>
      <c r="B95" s="59">
        <v>0.217529</v>
      </c>
      <c r="C95" s="59">
        <v>0.19619</v>
      </c>
      <c r="D95" s="60">
        <v>8810.5</v>
      </c>
      <c r="E95" s="60">
        <v>1728.5</v>
      </c>
      <c r="F95" s="61">
        <v>3.77</v>
      </c>
      <c r="G95" s="3" t="s">
        <v>12</v>
      </c>
      <c r="H95" s="3">
        <v>88</v>
      </c>
      <c r="I95" s="59">
        <v>0.159859</v>
      </c>
      <c r="J95" s="59">
        <v>0.14802699999999999</v>
      </c>
      <c r="K95" s="60">
        <v>22688.1</v>
      </c>
      <c r="L95" s="60">
        <v>3358.5</v>
      </c>
      <c r="M95" s="61">
        <v>4.54</v>
      </c>
    </row>
    <row r="96" spans="1:13" x14ac:dyDescent="0.2">
      <c r="A96" s="3">
        <v>89</v>
      </c>
      <c r="B96" s="59">
        <v>0.22932900000000001</v>
      </c>
      <c r="C96" s="59">
        <v>0.205738</v>
      </c>
      <c r="D96" s="60">
        <v>7082</v>
      </c>
      <c r="E96" s="60">
        <v>1457</v>
      </c>
      <c r="F96" s="61">
        <v>3.56</v>
      </c>
      <c r="G96" s="3" t="s">
        <v>12</v>
      </c>
      <c r="H96" s="3">
        <v>89</v>
      </c>
      <c r="I96" s="59">
        <v>0.17538500000000001</v>
      </c>
      <c r="J96" s="59">
        <v>0.161245</v>
      </c>
      <c r="K96" s="60">
        <v>19329.599999999999</v>
      </c>
      <c r="L96" s="60">
        <v>3116.8</v>
      </c>
      <c r="M96" s="61">
        <v>4.25</v>
      </c>
    </row>
    <row r="97" spans="1:13" x14ac:dyDescent="0.2">
      <c r="A97" s="3">
        <v>90</v>
      </c>
      <c r="B97" s="59">
        <v>0.24626600000000001</v>
      </c>
      <c r="C97" s="59">
        <v>0.21926699999999999</v>
      </c>
      <c r="D97" s="60">
        <v>5624.9</v>
      </c>
      <c r="E97" s="60">
        <v>1233.4000000000001</v>
      </c>
      <c r="F97" s="61">
        <v>3.36</v>
      </c>
      <c r="G97" s="3" t="s">
        <v>12</v>
      </c>
      <c r="H97" s="3">
        <v>90</v>
      </c>
      <c r="I97" s="59">
        <v>0.196324</v>
      </c>
      <c r="J97" s="59">
        <v>0.17877499999999999</v>
      </c>
      <c r="K97" s="60">
        <v>16212.8</v>
      </c>
      <c r="L97" s="60">
        <v>2898.4</v>
      </c>
      <c r="M97" s="61">
        <v>3.97</v>
      </c>
    </row>
    <row r="98" spans="1:13" x14ac:dyDescent="0.2">
      <c r="A98" s="3">
        <v>91</v>
      </c>
      <c r="B98" s="59">
        <v>0.26771400000000001</v>
      </c>
      <c r="C98" s="59">
        <v>0.23610900000000001</v>
      </c>
      <c r="D98" s="60">
        <v>4391.6000000000004</v>
      </c>
      <c r="E98" s="60">
        <v>1036.9000000000001</v>
      </c>
      <c r="F98" s="61">
        <v>3.16</v>
      </c>
      <c r="G98" s="3" t="s">
        <v>12</v>
      </c>
      <c r="H98" s="3">
        <v>91</v>
      </c>
      <c r="I98" s="59">
        <v>0.21035000000000001</v>
      </c>
      <c r="J98" s="59">
        <v>0.190332</v>
      </c>
      <c r="K98" s="60">
        <v>13314.4</v>
      </c>
      <c r="L98" s="60">
        <v>2534.1</v>
      </c>
      <c r="M98" s="61">
        <v>3.72</v>
      </c>
    </row>
    <row r="99" spans="1:13" x14ac:dyDescent="0.2">
      <c r="A99" s="3">
        <v>92</v>
      </c>
      <c r="B99" s="59">
        <v>0.28959000000000001</v>
      </c>
      <c r="C99" s="59">
        <v>0.25296200000000002</v>
      </c>
      <c r="D99" s="60">
        <v>3354.7</v>
      </c>
      <c r="E99" s="60">
        <v>848.6</v>
      </c>
      <c r="F99" s="61">
        <v>2.98</v>
      </c>
      <c r="G99" s="3" t="s">
        <v>12</v>
      </c>
      <c r="H99" s="3">
        <v>92</v>
      </c>
      <c r="I99" s="59">
        <v>0.231596</v>
      </c>
      <c r="J99" s="59">
        <v>0.207561</v>
      </c>
      <c r="K99" s="60">
        <v>10780.2</v>
      </c>
      <c r="L99" s="60">
        <v>2237.6</v>
      </c>
      <c r="M99" s="61">
        <v>3.48</v>
      </c>
    </row>
    <row r="100" spans="1:13" x14ac:dyDescent="0.2">
      <c r="A100" s="3">
        <v>93</v>
      </c>
      <c r="B100" s="59">
        <v>0.30841800000000003</v>
      </c>
      <c r="C100" s="59">
        <v>0.26721099999999998</v>
      </c>
      <c r="D100" s="60">
        <v>2506.1</v>
      </c>
      <c r="E100" s="60">
        <v>669.7</v>
      </c>
      <c r="F100" s="61">
        <v>2.82</v>
      </c>
      <c r="G100" s="3" t="s">
        <v>12</v>
      </c>
      <c r="H100" s="3">
        <v>93</v>
      </c>
      <c r="I100" s="59">
        <v>0.25850000000000001</v>
      </c>
      <c r="J100" s="59">
        <v>0.22891300000000001</v>
      </c>
      <c r="K100" s="60">
        <v>8542.7000000000007</v>
      </c>
      <c r="L100" s="60">
        <v>1955.5</v>
      </c>
      <c r="M100" s="61">
        <v>3.26</v>
      </c>
    </row>
    <row r="101" spans="1:13" x14ac:dyDescent="0.2">
      <c r="A101" s="3">
        <v>94</v>
      </c>
      <c r="B101" s="59">
        <v>0.33423799999999998</v>
      </c>
      <c r="C101" s="59">
        <v>0.28637800000000002</v>
      </c>
      <c r="D101" s="60">
        <v>1836.4</v>
      </c>
      <c r="E101" s="60">
        <v>525.9</v>
      </c>
      <c r="F101" s="61">
        <v>2.67</v>
      </c>
      <c r="G101" s="3" t="s">
        <v>12</v>
      </c>
      <c r="H101" s="3">
        <v>94</v>
      </c>
      <c r="I101" s="59">
        <v>0.27485599999999999</v>
      </c>
      <c r="J101" s="59">
        <v>0.241647</v>
      </c>
      <c r="K101" s="60">
        <v>6587.1</v>
      </c>
      <c r="L101" s="60">
        <v>1591.8</v>
      </c>
      <c r="M101" s="61">
        <v>3.08</v>
      </c>
    </row>
    <row r="102" spans="1:13" x14ac:dyDescent="0.2">
      <c r="A102" s="3">
        <v>95</v>
      </c>
      <c r="B102" s="59">
        <v>0.35086000000000001</v>
      </c>
      <c r="C102" s="59">
        <v>0.29849500000000001</v>
      </c>
      <c r="D102" s="60">
        <v>1310.5</v>
      </c>
      <c r="E102" s="60">
        <v>391.2</v>
      </c>
      <c r="F102" s="61">
        <v>2.54</v>
      </c>
      <c r="G102" s="3" t="s">
        <v>12</v>
      </c>
      <c r="H102" s="3">
        <v>95</v>
      </c>
      <c r="I102" s="59">
        <v>0.29875600000000002</v>
      </c>
      <c r="J102" s="59">
        <v>0.25992900000000002</v>
      </c>
      <c r="K102" s="60">
        <v>4995.3999999999996</v>
      </c>
      <c r="L102" s="60">
        <v>1298.4000000000001</v>
      </c>
      <c r="M102" s="61">
        <v>2.9</v>
      </c>
    </row>
    <row r="103" spans="1:13" x14ac:dyDescent="0.2">
      <c r="A103" s="3">
        <v>96</v>
      </c>
      <c r="B103" s="59">
        <v>0.37626999999999999</v>
      </c>
      <c r="C103" s="59">
        <v>0.31669000000000003</v>
      </c>
      <c r="D103" s="60">
        <v>919.3</v>
      </c>
      <c r="E103" s="60">
        <v>291.10000000000002</v>
      </c>
      <c r="F103" s="61">
        <v>2.4</v>
      </c>
      <c r="G103" s="3" t="s">
        <v>12</v>
      </c>
      <c r="H103" s="3">
        <v>96</v>
      </c>
      <c r="I103" s="59">
        <v>0.32475300000000001</v>
      </c>
      <c r="J103" s="59">
        <v>0.279387</v>
      </c>
      <c r="K103" s="60">
        <v>3696.9</v>
      </c>
      <c r="L103" s="60">
        <v>1032.9000000000001</v>
      </c>
      <c r="M103" s="61">
        <v>2.74</v>
      </c>
    </row>
    <row r="104" spans="1:13" x14ac:dyDescent="0.2">
      <c r="A104" s="3">
        <v>97</v>
      </c>
      <c r="B104" s="59">
        <v>0.40055800000000003</v>
      </c>
      <c r="C104" s="59">
        <v>0.33372099999999999</v>
      </c>
      <c r="D104" s="60">
        <v>628.20000000000005</v>
      </c>
      <c r="E104" s="60">
        <v>209.6</v>
      </c>
      <c r="F104" s="61">
        <v>2.29</v>
      </c>
      <c r="G104" s="3" t="s">
        <v>12</v>
      </c>
      <c r="H104" s="3">
        <v>97</v>
      </c>
      <c r="I104" s="59">
        <v>0.33599299999999999</v>
      </c>
      <c r="J104" s="59">
        <v>0.28766599999999998</v>
      </c>
      <c r="K104" s="60">
        <v>2664.1</v>
      </c>
      <c r="L104" s="60">
        <v>766.4</v>
      </c>
      <c r="M104" s="61">
        <v>2.61</v>
      </c>
    </row>
    <row r="105" spans="1:13" x14ac:dyDescent="0.2">
      <c r="A105" s="3">
        <v>98</v>
      </c>
      <c r="B105" s="59">
        <v>0.430537</v>
      </c>
      <c r="C105" s="59">
        <v>0.354273</v>
      </c>
      <c r="D105" s="60">
        <v>418.5</v>
      </c>
      <c r="E105" s="60">
        <v>148.30000000000001</v>
      </c>
      <c r="F105" s="61">
        <v>2.1800000000000002</v>
      </c>
      <c r="G105" s="3" t="s">
        <v>12</v>
      </c>
      <c r="H105" s="3">
        <v>98</v>
      </c>
      <c r="I105" s="59">
        <v>0.35710399999999998</v>
      </c>
      <c r="J105" s="59">
        <v>0.30300300000000002</v>
      </c>
      <c r="K105" s="60">
        <v>1897.7</v>
      </c>
      <c r="L105" s="60">
        <v>575</v>
      </c>
      <c r="M105" s="61">
        <v>2.46</v>
      </c>
    </row>
    <row r="106" spans="1:13" x14ac:dyDescent="0.2">
      <c r="A106" s="3">
        <v>99</v>
      </c>
      <c r="B106" s="59">
        <v>0.44527899999999998</v>
      </c>
      <c r="C106" s="59">
        <v>0.36419499999999999</v>
      </c>
      <c r="D106" s="60">
        <v>270.3</v>
      </c>
      <c r="E106" s="60">
        <v>98.4</v>
      </c>
      <c r="F106" s="61">
        <v>2.1</v>
      </c>
      <c r="G106" s="3" t="s">
        <v>12</v>
      </c>
      <c r="H106" s="3">
        <v>99</v>
      </c>
      <c r="I106" s="59">
        <v>0.38631799999999999</v>
      </c>
      <c r="J106" s="59">
        <v>0.32377800000000001</v>
      </c>
      <c r="K106" s="60">
        <v>1322.7</v>
      </c>
      <c r="L106" s="60">
        <v>428.3</v>
      </c>
      <c r="M106" s="61">
        <v>2.31</v>
      </c>
    </row>
    <row r="107" spans="1:13" x14ac:dyDescent="0.2">
      <c r="A107" s="3">
        <v>100</v>
      </c>
      <c r="B107" s="3">
        <v>0.46967100000000001</v>
      </c>
      <c r="C107" s="3">
        <v>0.38035099999999999</v>
      </c>
      <c r="D107" s="3">
        <v>171.8</v>
      </c>
      <c r="E107" s="3">
        <v>65.400000000000006</v>
      </c>
      <c r="F107" s="3">
        <v>2.02</v>
      </c>
      <c r="G107" s="3" t="s">
        <v>12</v>
      </c>
      <c r="H107" s="3">
        <v>100</v>
      </c>
      <c r="I107" s="3">
        <v>0.42113600000000001</v>
      </c>
      <c r="J107" s="3">
        <v>0.347883</v>
      </c>
      <c r="K107" s="3">
        <v>894.4</v>
      </c>
      <c r="L107" s="3">
        <v>311.2</v>
      </c>
      <c r="M107" s="3">
        <v>2.1800000000000002</v>
      </c>
    </row>
  </sheetData>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15</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1.0909E-2</v>
      </c>
      <c r="C7" s="59">
        <v>1.085E-2</v>
      </c>
      <c r="D7" s="60">
        <v>100000</v>
      </c>
      <c r="E7" s="60">
        <v>1085</v>
      </c>
      <c r="F7" s="61">
        <v>71.540000000000006</v>
      </c>
      <c r="G7" s="3" t="s">
        <v>12</v>
      </c>
      <c r="H7" s="3">
        <v>0</v>
      </c>
      <c r="I7" s="59">
        <v>8.5970000000000005E-3</v>
      </c>
      <c r="J7" s="59">
        <v>8.5599999999999999E-3</v>
      </c>
      <c r="K7" s="60">
        <v>100000</v>
      </c>
      <c r="L7" s="60">
        <v>856</v>
      </c>
      <c r="M7" s="61">
        <v>77.39</v>
      </c>
    </row>
    <row r="8" spans="1:13" x14ac:dyDescent="0.2">
      <c r="A8" s="3">
        <v>1</v>
      </c>
      <c r="B8" s="59">
        <v>7.8700000000000005E-4</v>
      </c>
      <c r="C8" s="59">
        <v>7.8700000000000005E-4</v>
      </c>
      <c r="D8" s="60">
        <v>98915</v>
      </c>
      <c r="E8" s="60">
        <v>77.8</v>
      </c>
      <c r="F8" s="61">
        <v>71.319999999999993</v>
      </c>
      <c r="G8" s="3" t="s">
        <v>12</v>
      </c>
      <c r="H8" s="3">
        <v>1</v>
      </c>
      <c r="I8" s="59">
        <v>7.0200000000000004E-4</v>
      </c>
      <c r="J8" s="59">
        <v>7.0200000000000004E-4</v>
      </c>
      <c r="K8" s="60">
        <v>99144</v>
      </c>
      <c r="L8" s="60">
        <v>69.599999999999994</v>
      </c>
      <c r="M8" s="61">
        <v>77.06</v>
      </c>
    </row>
    <row r="9" spans="1:13" x14ac:dyDescent="0.2">
      <c r="A9" s="3">
        <v>2</v>
      </c>
      <c r="B9" s="59">
        <v>4.7399999999999997E-4</v>
      </c>
      <c r="C9" s="59">
        <v>4.7399999999999997E-4</v>
      </c>
      <c r="D9" s="60">
        <v>98837.2</v>
      </c>
      <c r="E9" s="60">
        <v>46.9</v>
      </c>
      <c r="F9" s="61">
        <v>70.38</v>
      </c>
      <c r="G9" s="3" t="s">
        <v>12</v>
      </c>
      <c r="H9" s="3">
        <v>2</v>
      </c>
      <c r="I9" s="59">
        <v>3.8400000000000001E-4</v>
      </c>
      <c r="J9" s="59">
        <v>3.8400000000000001E-4</v>
      </c>
      <c r="K9" s="60">
        <v>99074.4</v>
      </c>
      <c r="L9" s="60">
        <v>38</v>
      </c>
      <c r="M9" s="61">
        <v>76.11</v>
      </c>
    </row>
    <row r="10" spans="1:13" x14ac:dyDescent="0.2">
      <c r="A10" s="3">
        <v>3</v>
      </c>
      <c r="B10" s="59">
        <v>3.9599999999999998E-4</v>
      </c>
      <c r="C10" s="59">
        <v>3.9599999999999998E-4</v>
      </c>
      <c r="D10" s="60">
        <v>98790.3</v>
      </c>
      <c r="E10" s="60">
        <v>39.1</v>
      </c>
      <c r="F10" s="61">
        <v>69.41</v>
      </c>
      <c r="G10" s="3" t="s">
        <v>12</v>
      </c>
      <c r="H10" s="3">
        <v>3</v>
      </c>
      <c r="I10" s="59">
        <v>2.7599999999999999E-4</v>
      </c>
      <c r="J10" s="59">
        <v>2.7599999999999999E-4</v>
      </c>
      <c r="K10" s="60">
        <v>99036.4</v>
      </c>
      <c r="L10" s="60">
        <v>27.4</v>
      </c>
      <c r="M10" s="61">
        <v>75.14</v>
      </c>
    </row>
    <row r="11" spans="1:13" x14ac:dyDescent="0.2">
      <c r="A11" s="3">
        <v>4</v>
      </c>
      <c r="B11" s="59">
        <v>2.9500000000000001E-4</v>
      </c>
      <c r="C11" s="59">
        <v>2.9500000000000001E-4</v>
      </c>
      <c r="D11" s="60">
        <v>98751.2</v>
      </c>
      <c r="E11" s="60">
        <v>29.1</v>
      </c>
      <c r="F11" s="61">
        <v>68.44</v>
      </c>
      <c r="G11" s="3" t="s">
        <v>12</v>
      </c>
      <c r="H11" s="3">
        <v>4</v>
      </c>
      <c r="I11" s="59">
        <v>2.4000000000000001E-4</v>
      </c>
      <c r="J11" s="59">
        <v>2.4000000000000001E-4</v>
      </c>
      <c r="K11" s="60">
        <v>99009</v>
      </c>
      <c r="L11" s="60">
        <v>23.7</v>
      </c>
      <c r="M11" s="61">
        <v>74.16</v>
      </c>
    </row>
    <row r="12" spans="1:13" x14ac:dyDescent="0.2">
      <c r="A12" s="3">
        <v>5</v>
      </c>
      <c r="B12" s="59">
        <v>2.7099999999999997E-4</v>
      </c>
      <c r="C12" s="59">
        <v>2.7099999999999997E-4</v>
      </c>
      <c r="D12" s="60">
        <v>98722.1</v>
      </c>
      <c r="E12" s="60">
        <v>26.7</v>
      </c>
      <c r="F12" s="61">
        <v>67.459999999999994</v>
      </c>
      <c r="G12" s="3" t="s">
        <v>12</v>
      </c>
      <c r="H12" s="3">
        <v>5</v>
      </c>
      <c r="I12" s="59">
        <v>2.1000000000000001E-4</v>
      </c>
      <c r="J12" s="59">
        <v>2.1000000000000001E-4</v>
      </c>
      <c r="K12" s="60">
        <v>98985.3</v>
      </c>
      <c r="L12" s="60">
        <v>20.8</v>
      </c>
      <c r="M12" s="61">
        <v>73.180000000000007</v>
      </c>
    </row>
    <row r="13" spans="1:13" x14ac:dyDescent="0.2">
      <c r="A13" s="3">
        <v>6</v>
      </c>
      <c r="B13" s="59">
        <v>2.5000000000000001E-4</v>
      </c>
      <c r="C13" s="59">
        <v>2.5000000000000001E-4</v>
      </c>
      <c r="D13" s="60">
        <v>98695.4</v>
      </c>
      <c r="E13" s="60">
        <v>24.7</v>
      </c>
      <c r="F13" s="61">
        <v>66.48</v>
      </c>
      <c r="G13" s="3" t="s">
        <v>12</v>
      </c>
      <c r="H13" s="3">
        <v>6</v>
      </c>
      <c r="I13" s="59">
        <v>2.12E-4</v>
      </c>
      <c r="J13" s="59">
        <v>2.12E-4</v>
      </c>
      <c r="K13" s="60">
        <v>98964.5</v>
      </c>
      <c r="L13" s="60">
        <v>20.9</v>
      </c>
      <c r="M13" s="61">
        <v>72.2</v>
      </c>
    </row>
    <row r="14" spans="1:13" x14ac:dyDescent="0.2">
      <c r="A14" s="3">
        <v>7</v>
      </c>
      <c r="B14" s="59">
        <v>2.6499999999999999E-4</v>
      </c>
      <c r="C14" s="59">
        <v>2.6499999999999999E-4</v>
      </c>
      <c r="D14" s="60">
        <v>98670.7</v>
      </c>
      <c r="E14" s="60">
        <v>26.1</v>
      </c>
      <c r="F14" s="61">
        <v>65.5</v>
      </c>
      <c r="G14" s="3" t="s">
        <v>12</v>
      </c>
      <c r="H14" s="3">
        <v>7</v>
      </c>
      <c r="I14" s="59">
        <v>1.73E-4</v>
      </c>
      <c r="J14" s="59">
        <v>1.73E-4</v>
      </c>
      <c r="K14" s="60">
        <v>98943.5</v>
      </c>
      <c r="L14" s="60">
        <v>17.2</v>
      </c>
      <c r="M14" s="61">
        <v>71.209999999999994</v>
      </c>
    </row>
    <row r="15" spans="1:13" x14ac:dyDescent="0.2">
      <c r="A15" s="3">
        <v>8</v>
      </c>
      <c r="B15" s="59">
        <v>2.3000000000000001E-4</v>
      </c>
      <c r="C15" s="59">
        <v>2.3000000000000001E-4</v>
      </c>
      <c r="D15" s="60">
        <v>98644.5</v>
      </c>
      <c r="E15" s="60">
        <v>22.7</v>
      </c>
      <c r="F15" s="61">
        <v>64.510000000000005</v>
      </c>
      <c r="G15" s="3" t="s">
        <v>12</v>
      </c>
      <c r="H15" s="3">
        <v>8</v>
      </c>
      <c r="I15" s="59">
        <v>1.64E-4</v>
      </c>
      <c r="J15" s="59">
        <v>1.64E-4</v>
      </c>
      <c r="K15" s="60">
        <v>98926.399999999994</v>
      </c>
      <c r="L15" s="60">
        <v>16.3</v>
      </c>
      <c r="M15" s="61">
        <v>70.22</v>
      </c>
    </row>
    <row r="16" spans="1:13" x14ac:dyDescent="0.2">
      <c r="A16" s="3">
        <v>9</v>
      </c>
      <c r="B16" s="59">
        <v>2.23E-4</v>
      </c>
      <c r="C16" s="59">
        <v>2.23E-4</v>
      </c>
      <c r="D16" s="60">
        <v>98621.8</v>
      </c>
      <c r="E16" s="60">
        <v>22</v>
      </c>
      <c r="F16" s="61">
        <v>63.53</v>
      </c>
      <c r="G16" s="3" t="s">
        <v>12</v>
      </c>
      <c r="H16" s="3">
        <v>9</v>
      </c>
      <c r="I16" s="59">
        <v>1.9100000000000001E-4</v>
      </c>
      <c r="J16" s="59">
        <v>1.9100000000000001E-4</v>
      </c>
      <c r="K16" s="60">
        <v>98910.1</v>
      </c>
      <c r="L16" s="60">
        <v>18.8</v>
      </c>
      <c r="M16" s="61">
        <v>69.23</v>
      </c>
    </row>
    <row r="17" spans="1:13" x14ac:dyDescent="0.2">
      <c r="A17" s="3">
        <v>10</v>
      </c>
      <c r="B17" s="59">
        <v>2.33E-4</v>
      </c>
      <c r="C17" s="59">
        <v>2.33E-4</v>
      </c>
      <c r="D17" s="60">
        <v>98599.8</v>
      </c>
      <c r="E17" s="60">
        <v>23</v>
      </c>
      <c r="F17" s="61">
        <v>62.54</v>
      </c>
      <c r="G17" s="3" t="s">
        <v>12</v>
      </c>
      <c r="H17" s="3">
        <v>10</v>
      </c>
      <c r="I17" s="59">
        <v>1.6100000000000001E-4</v>
      </c>
      <c r="J17" s="59">
        <v>1.6100000000000001E-4</v>
      </c>
      <c r="K17" s="60">
        <v>98891.3</v>
      </c>
      <c r="L17" s="60">
        <v>15.9</v>
      </c>
      <c r="M17" s="61">
        <v>68.25</v>
      </c>
    </row>
    <row r="18" spans="1:13" x14ac:dyDescent="0.2">
      <c r="A18" s="3">
        <v>11</v>
      </c>
      <c r="B18" s="59">
        <v>2.7300000000000002E-4</v>
      </c>
      <c r="C18" s="59">
        <v>2.7300000000000002E-4</v>
      </c>
      <c r="D18" s="60">
        <v>98576.9</v>
      </c>
      <c r="E18" s="60">
        <v>26.9</v>
      </c>
      <c r="F18" s="61">
        <v>61.56</v>
      </c>
      <c r="G18" s="3" t="s">
        <v>12</v>
      </c>
      <c r="H18" s="3">
        <v>11</v>
      </c>
      <c r="I18" s="59">
        <v>1.5799999999999999E-4</v>
      </c>
      <c r="J18" s="59">
        <v>1.5799999999999999E-4</v>
      </c>
      <c r="K18" s="60">
        <v>98875.3</v>
      </c>
      <c r="L18" s="60">
        <v>15.6</v>
      </c>
      <c r="M18" s="61">
        <v>67.260000000000005</v>
      </c>
    </row>
    <row r="19" spans="1:13" x14ac:dyDescent="0.2">
      <c r="A19" s="3">
        <v>12</v>
      </c>
      <c r="B19" s="59">
        <v>2.6400000000000002E-4</v>
      </c>
      <c r="C19" s="59">
        <v>2.6400000000000002E-4</v>
      </c>
      <c r="D19" s="60">
        <v>98550</v>
      </c>
      <c r="E19" s="60">
        <v>26</v>
      </c>
      <c r="F19" s="61">
        <v>60.57</v>
      </c>
      <c r="G19" s="3" t="s">
        <v>12</v>
      </c>
      <c r="H19" s="3">
        <v>12</v>
      </c>
      <c r="I19" s="59">
        <v>1.94E-4</v>
      </c>
      <c r="J19" s="59">
        <v>1.94E-4</v>
      </c>
      <c r="K19" s="60">
        <v>98859.8</v>
      </c>
      <c r="L19" s="60">
        <v>19.2</v>
      </c>
      <c r="M19" s="61">
        <v>66.27</v>
      </c>
    </row>
    <row r="20" spans="1:13" x14ac:dyDescent="0.2">
      <c r="A20" s="3">
        <v>13</v>
      </c>
      <c r="B20" s="59">
        <v>2.8200000000000002E-4</v>
      </c>
      <c r="C20" s="59">
        <v>2.8200000000000002E-4</v>
      </c>
      <c r="D20" s="60">
        <v>98524</v>
      </c>
      <c r="E20" s="60">
        <v>27.8</v>
      </c>
      <c r="F20" s="61">
        <v>59.59</v>
      </c>
      <c r="G20" s="3" t="s">
        <v>12</v>
      </c>
      <c r="H20" s="3">
        <v>13</v>
      </c>
      <c r="I20" s="59">
        <v>1.9100000000000001E-4</v>
      </c>
      <c r="J20" s="59">
        <v>1.9100000000000001E-4</v>
      </c>
      <c r="K20" s="60">
        <v>98840.6</v>
      </c>
      <c r="L20" s="60">
        <v>18.899999999999999</v>
      </c>
      <c r="M20" s="61">
        <v>65.28</v>
      </c>
    </row>
    <row r="21" spans="1:13" x14ac:dyDescent="0.2">
      <c r="A21" s="3">
        <v>14</v>
      </c>
      <c r="B21" s="59">
        <v>3.6299999999999999E-4</v>
      </c>
      <c r="C21" s="59">
        <v>3.6299999999999999E-4</v>
      </c>
      <c r="D21" s="60">
        <v>98496.2</v>
      </c>
      <c r="E21" s="60">
        <v>35.700000000000003</v>
      </c>
      <c r="F21" s="61">
        <v>58.6</v>
      </c>
      <c r="G21" s="3" t="s">
        <v>12</v>
      </c>
      <c r="H21" s="3">
        <v>14</v>
      </c>
      <c r="I21" s="59">
        <v>1.9799999999999999E-4</v>
      </c>
      <c r="J21" s="59">
        <v>1.9799999999999999E-4</v>
      </c>
      <c r="K21" s="60">
        <v>98821.6</v>
      </c>
      <c r="L21" s="60">
        <v>19.5</v>
      </c>
      <c r="M21" s="61">
        <v>64.290000000000006</v>
      </c>
    </row>
    <row r="22" spans="1:13" x14ac:dyDescent="0.2">
      <c r="A22" s="3">
        <v>15</v>
      </c>
      <c r="B22" s="59">
        <v>4.2700000000000002E-4</v>
      </c>
      <c r="C22" s="59">
        <v>4.2700000000000002E-4</v>
      </c>
      <c r="D22" s="60">
        <v>98460.5</v>
      </c>
      <c r="E22" s="60">
        <v>42</v>
      </c>
      <c r="F22" s="61">
        <v>57.63</v>
      </c>
      <c r="G22" s="3" t="s">
        <v>12</v>
      </c>
      <c r="H22" s="3">
        <v>15</v>
      </c>
      <c r="I22" s="59">
        <v>2.42E-4</v>
      </c>
      <c r="J22" s="59">
        <v>2.42E-4</v>
      </c>
      <c r="K22" s="60">
        <v>98802.1</v>
      </c>
      <c r="L22" s="60">
        <v>23.9</v>
      </c>
      <c r="M22" s="61">
        <v>63.31</v>
      </c>
    </row>
    <row r="23" spans="1:13" x14ac:dyDescent="0.2">
      <c r="A23" s="3">
        <v>16</v>
      </c>
      <c r="B23" s="59">
        <v>5.5199999999999997E-4</v>
      </c>
      <c r="C23" s="59">
        <v>5.5199999999999997E-4</v>
      </c>
      <c r="D23" s="60">
        <v>98418.5</v>
      </c>
      <c r="E23" s="60">
        <v>54.3</v>
      </c>
      <c r="F23" s="61">
        <v>56.65</v>
      </c>
      <c r="G23" s="3" t="s">
        <v>12</v>
      </c>
      <c r="H23" s="3">
        <v>16</v>
      </c>
      <c r="I23" s="59">
        <v>2.7700000000000001E-4</v>
      </c>
      <c r="J23" s="59">
        <v>2.7700000000000001E-4</v>
      </c>
      <c r="K23" s="60">
        <v>98778.2</v>
      </c>
      <c r="L23" s="60">
        <v>27.3</v>
      </c>
      <c r="M23" s="61">
        <v>62.32</v>
      </c>
    </row>
    <row r="24" spans="1:13" x14ac:dyDescent="0.2">
      <c r="A24" s="3">
        <v>17</v>
      </c>
      <c r="B24" s="59">
        <v>8.0800000000000002E-4</v>
      </c>
      <c r="C24" s="59">
        <v>8.0800000000000002E-4</v>
      </c>
      <c r="D24" s="60">
        <v>98364.1</v>
      </c>
      <c r="E24" s="60">
        <v>79.5</v>
      </c>
      <c r="F24" s="61">
        <v>55.68</v>
      </c>
      <c r="G24" s="3" t="s">
        <v>12</v>
      </c>
      <c r="H24" s="3">
        <v>17</v>
      </c>
      <c r="I24" s="59">
        <v>3.4699999999999998E-4</v>
      </c>
      <c r="J24" s="59">
        <v>3.4699999999999998E-4</v>
      </c>
      <c r="K24" s="60">
        <v>98750.8</v>
      </c>
      <c r="L24" s="60">
        <v>34.299999999999997</v>
      </c>
      <c r="M24" s="61">
        <v>61.34</v>
      </c>
    </row>
    <row r="25" spans="1:13" x14ac:dyDescent="0.2">
      <c r="A25" s="3">
        <v>18</v>
      </c>
      <c r="B25" s="59">
        <v>8.9700000000000001E-4</v>
      </c>
      <c r="C25" s="59">
        <v>8.9700000000000001E-4</v>
      </c>
      <c r="D25" s="60">
        <v>98284.7</v>
      </c>
      <c r="E25" s="60">
        <v>88.2</v>
      </c>
      <c r="F25" s="61">
        <v>54.73</v>
      </c>
      <c r="G25" s="3" t="s">
        <v>12</v>
      </c>
      <c r="H25" s="3">
        <v>18</v>
      </c>
      <c r="I25" s="59">
        <v>3.01E-4</v>
      </c>
      <c r="J25" s="59">
        <v>3.01E-4</v>
      </c>
      <c r="K25" s="60">
        <v>98716.5</v>
      </c>
      <c r="L25" s="60">
        <v>29.7</v>
      </c>
      <c r="M25" s="61">
        <v>60.36</v>
      </c>
    </row>
    <row r="26" spans="1:13" x14ac:dyDescent="0.2">
      <c r="A26" s="3">
        <v>19</v>
      </c>
      <c r="B26" s="59">
        <v>9.2199999999999997E-4</v>
      </c>
      <c r="C26" s="59">
        <v>9.2100000000000005E-4</v>
      </c>
      <c r="D26" s="60">
        <v>98196.5</v>
      </c>
      <c r="E26" s="60">
        <v>90.5</v>
      </c>
      <c r="F26" s="61">
        <v>53.77</v>
      </c>
      <c r="G26" s="3" t="s">
        <v>12</v>
      </c>
      <c r="H26" s="3">
        <v>19</v>
      </c>
      <c r="I26" s="59">
        <v>3.1E-4</v>
      </c>
      <c r="J26" s="59">
        <v>3.1E-4</v>
      </c>
      <c r="K26" s="60">
        <v>98686.8</v>
      </c>
      <c r="L26" s="60">
        <v>30.6</v>
      </c>
      <c r="M26" s="61">
        <v>59.38</v>
      </c>
    </row>
    <row r="27" spans="1:13" x14ac:dyDescent="0.2">
      <c r="A27" s="3">
        <v>20</v>
      </c>
      <c r="B27" s="59">
        <v>9.6500000000000004E-4</v>
      </c>
      <c r="C27" s="59">
        <v>9.6400000000000001E-4</v>
      </c>
      <c r="D27" s="60">
        <v>98106.1</v>
      </c>
      <c r="E27" s="60">
        <v>94.6</v>
      </c>
      <c r="F27" s="61">
        <v>52.82</v>
      </c>
      <c r="G27" s="3" t="s">
        <v>12</v>
      </c>
      <c r="H27" s="3">
        <v>20</v>
      </c>
      <c r="I27" s="59">
        <v>3.19E-4</v>
      </c>
      <c r="J27" s="59">
        <v>3.19E-4</v>
      </c>
      <c r="K27" s="60">
        <v>98656.2</v>
      </c>
      <c r="L27" s="60">
        <v>31.5</v>
      </c>
      <c r="M27" s="61">
        <v>58.4</v>
      </c>
    </row>
    <row r="28" spans="1:13" x14ac:dyDescent="0.2">
      <c r="A28" s="3">
        <v>21</v>
      </c>
      <c r="B28" s="59">
        <v>8.7299999999999997E-4</v>
      </c>
      <c r="C28" s="59">
        <v>8.7299999999999997E-4</v>
      </c>
      <c r="D28" s="60">
        <v>98011.5</v>
      </c>
      <c r="E28" s="60">
        <v>85.5</v>
      </c>
      <c r="F28" s="61">
        <v>51.87</v>
      </c>
      <c r="G28" s="3" t="s">
        <v>12</v>
      </c>
      <c r="H28" s="3">
        <v>21</v>
      </c>
      <c r="I28" s="59">
        <v>3.1799999999999998E-4</v>
      </c>
      <c r="J28" s="59">
        <v>3.1700000000000001E-4</v>
      </c>
      <c r="K28" s="60">
        <v>98624.8</v>
      </c>
      <c r="L28" s="60">
        <v>31.3</v>
      </c>
      <c r="M28" s="61">
        <v>57.41</v>
      </c>
    </row>
    <row r="29" spans="1:13" x14ac:dyDescent="0.2">
      <c r="A29" s="3">
        <v>22</v>
      </c>
      <c r="B29" s="59">
        <v>8.6200000000000003E-4</v>
      </c>
      <c r="C29" s="59">
        <v>8.6200000000000003E-4</v>
      </c>
      <c r="D29" s="60">
        <v>97925.9</v>
      </c>
      <c r="E29" s="60">
        <v>84.4</v>
      </c>
      <c r="F29" s="61">
        <v>50.92</v>
      </c>
      <c r="G29" s="3" t="s">
        <v>12</v>
      </c>
      <c r="H29" s="3">
        <v>22</v>
      </c>
      <c r="I29" s="59">
        <v>3.0899999999999998E-4</v>
      </c>
      <c r="J29" s="59">
        <v>3.0899999999999998E-4</v>
      </c>
      <c r="K29" s="60">
        <v>98593.5</v>
      </c>
      <c r="L29" s="60">
        <v>30.4</v>
      </c>
      <c r="M29" s="61">
        <v>56.43</v>
      </c>
    </row>
    <row r="30" spans="1:13" x14ac:dyDescent="0.2">
      <c r="A30" s="3">
        <v>23</v>
      </c>
      <c r="B30" s="59">
        <v>7.7200000000000001E-4</v>
      </c>
      <c r="C30" s="59">
        <v>7.7099999999999998E-4</v>
      </c>
      <c r="D30" s="60">
        <v>97841.5</v>
      </c>
      <c r="E30" s="60">
        <v>75.5</v>
      </c>
      <c r="F30" s="61">
        <v>49.96</v>
      </c>
      <c r="G30" s="3" t="s">
        <v>12</v>
      </c>
      <c r="H30" s="3">
        <v>23</v>
      </c>
      <c r="I30" s="59">
        <v>3.0800000000000001E-4</v>
      </c>
      <c r="J30" s="59">
        <v>3.0800000000000001E-4</v>
      </c>
      <c r="K30" s="60">
        <v>98563</v>
      </c>
      <c r="L30" s="60">
        <v>30.3</v>
      </c>
      <c r="M30" s="61">
        <v>55.45</v>
      </c>
    </row>
    <row r="31" spans="1:13" x14ac:dyDescent="0.2">
      <c r="A31" s="3">
        <v>24</v>
      </c>
      <c r="B31" s="59">
        <v>7.6400000000000003E-4</v>
      </c>
      <c r="C31" s="59">
        <v>7.6400000000000003E-4</v>
      </c>
      <c r="D31" s="60">
        <v>97766</v>
      </c>
      <c r="E31" s="60">
        <v>74.7</v>
      </c>
      <c r="F31" s="61">
        <v>49</v>
      </c>
      <c r="G31" s="3" t="s">
        <v>12</v>
      </c>
      <c r="H31" s="3">
        <v>24</v>
      </c>
      <c r="I31" s="59">
        <v>3.2000000000000003E-4</v>
      </c>
      <c r="J31" s="59">
        <v>3.2000000000000003E-4</v>
      </c>
      <c r="K31" s="60">
        <v>98532.7</v>
      </c>
      <c r="L31" s="60">
        <v>31.5</v>
      </c>
      <c r="M31" s="61">
        <v>54.47</v>
      </c>
    </row>
    <row r="32" spans="1:13" x14ac:dyDescent="0.2">
      <c r="A32" s="3">
        <v>25</v>
      </c>
      <c r="B32" s="59">
        <v>8.0199999999999998E-4</v>
      </c>
      <c r="C32" s="59">
        <v>8.0199999999999998E-4</v>
      </c>
      <c r="D32" s="60">
        <v>97691.3</v>
      </c>
      <c r="E32" s="60">
        <v>78.400000000000006</v>
      </c>
      <c r="F32" s="61">
        <v>48.04</v>
      </c>
      <c r="G32" s="3" t="s">
        <v>12</v>
      </c>
      <c r="H32" s="3">
        <v>25</v>
      </c>
      <c r="I32" s="59">
        <v>3.6900000000000002E-4</v>
      </c>
      <c r="J32" s="59">
        <v>3.6900000000000002E-4</v>
      </c>
      <c r="K32" s="60">
        <v>98501.2</v>
      </c>
      <c r="L32" s="60">
        <v>36.4</v>
      </c>
      <c r="M32" s="61">
        <v>53.48</v>
      </c>
    </row>
    <row r="33" spans="1:13" x14ac:dyDescent="0.2">
      <c r="A33" s="3">
        <v>26</v>
      </c>
      <c r="B33" s="59">
        <v>8.1499999999999997E-4</v>
      </c>
      <c r="C33" s="59">
        <v>8.1400000000000005E-4</v>
      </c>
      <c r="D33" s="60">
        <v>97613</v>
      </c>
      <c r="E33" s="60">
        <v>79.5</v>
      </c>
      <c r="F33" s="61">
        <v>47.08</v>
      </c>
      <c r="G33" s="3" t="s">
        <v>12</v>
      </c>
      <c r="H33" s="3">
        <v>26</v>
      </c>
      <c r="I33" s="59">
        <v>3.97E-4</v>
      </c>
      <c r="J33" s="59">
        <v>3.97E-4</v>
      </c>
      <c r="K33" s="60">
        <v>98464.8</v>
      </c>
      <c r="L33" s="60">
        <v>39</v>
      </c>
      <c r="M33" s="61">
        <v>52.5</v>
      </c>
    </row>
    <row r="34" spans="1:13" x14ac:dyDescent="0.2">
      <c r="A34" s="3">
        <v>27</v>
      </c>
      <c r="B34" s="59">
        <v>8.52E-4</v>
      </c>
      <c r="C34" s="59">
        <v>8.52E-4</v>
      </c>
      <c r="D34" s="60">
        <v>97533.5</v>
      </c>
      <c r="E34" s="60">
        <v>83.1</v>
      </c>
      <c r="F34" s="61">
        <v>46.11</v>
      </c>
      <c r="G34" s="3" t="s">
        <v>12</v>
      </c>
      <c r="H34" s="3">
        <v>27</v>
      </c>
      <c r="I34" s="59">
        <v>3.9199999999999999E-4</v>
      </c>
      <c r="J34" s="59">
        <v>3.9199999999999999E-4</v>
      </c>
      <c r="K34" s="60">
        <v>98425.7</v>
      </c>
      <c r="L34" s="60">
        <v>38.6</v>
      </c>
      <c r="M34" s="61">
        <v>51.52</v>
      </c>
    </row>
    <row r="35" spans="1:13" x14ac:dyDescent="0.2">
      <c r="A35" s="3">
        <v>28</v>
      </c>
      <c r="B35" s="59">
        <v>8.9899999999999995E-4</v>
      </c>
      <c r="C35" s="59">
        <v>8.9800000000000004E-4</v>
      </c>
      <c r="D35" s="60">
        <v>97450.5</v>
      </c>
      <c r="E35" s="60">
        <v>87.5</v>
      </c>
      <c r="F35" s="61">
        <v>45.15</v>
      </c>
      <c r="G35" s="3" t="s">
        <v>12</v>
      </c>
      <c r="H35" s="3">
        <v>28</v>
      </c>
      <c r="I35" s="59">
        <v>4.4799999999999999E-4</v>
      </c>
      <c r="J35" s="59">
        <v>4.4799999999999999E-4</v>
      </c>
      <c r="K35" s="60">
        <v>98387.1</v>
      </c>
      <c r="L35" s="60">
        <v>44.1</v>
      </c>
      <c r="M35" s="61">
        <v>50.54</v>
      </c>
    </row>
    <row r="36" spans="1:13" x14ac:dyDescent="0.2">
      <c r="A36" s="3">
        <v>29</v>
      </c>
      <c r="B36" s="59">
        <v>8.43E-4</v>
      </c>
      <c r="C36" s="59">
        <v>8.4199999999999998E-4</v>
      </c>
      <c r="D36" s="60">
        <v>97362.9</v>
      </c>
      <c r="E36" s="60">
        <v>82</v>
      </c>
      <c r="F36" s="61">
        <v>44.19</v>
      </c>
      <c r="G36" s="3" t="s">
        <v>12</v>
      </c>
      <c r="H36" s="3">
        <v>29</v>
      </c>
      <c r="I36" s="59">
        <v>4.55E-4</v>
      </c>
      <c r="J36" s="59">
        <v>4.55E-4</v>
      </c>
      <c r="K36" s="60">
        <v>98343.1</v>
      </c>
      <c r="L36" s="60">
        <v>44.7</v>
      </c>
      <c r="M36" s="61">
        <v>49.57</v>
      </c>
    </row>
    <row r="37" spans="1:13" x14ac:dyDescent="0.2">
      <c r="A37" s="3">
        <v>30</v>
      </c>
      <c r="B37" s="59">
        <v>8.6700000000000004E-4</v>
      </c>
      <c r="C37" s="59">
        <v>8.6700000000000004E-4</v>
      </c>
      <c r="D37" s="60">
        <v>97280.9</v>
      </c>
      <c r="E37" s="60">
        <v>84.3</v>
      </c>
      <c r="F37" s="61">
        <v>43.23</v>
      </c>
      <c r="G37" s="3" t="s">
        <v>12</v>
      </c>
      <c r="H37" s="3">
        <v>30</v>
      </c>
      <c r="I37" s="59">
        <v>4.8500000000000003E-4</v>
      </c>
      <c r="J37" s="59">
        <v>4.8500000000000003E-4</v>
      </c>
      <c r="K37" s="60">
        <v>98298.4</v>
      </c>
      <c r="L37" s="60">
        <v>47.7</v>
      </c>
      <c r="M37" s="61">
        <v>48.59</v>
      </c>
    </row>
    <row r="38" spans="1:13" x14ac:dyDescent="0.2">
      <c r="A38" s="3">
        <v>31</v>
      </c>
      <c r="B38" s="59">
        <v>9.1200000000000005E-4</v>
      </c>
      <c r="C38" s="59">
        <v>9.1200000000000005E-4</v>
      </c>
      <c r="D38" s="60">
        <v>97196.6</v>
      </c>
      <c r="E38" s="60">
        <v>88.6</v>
      </c>
      <c r="F38" s="61">
        <v>42.27</v>
      </c>
      <c r="G38" s="3" t="s">
        <v>12</v>
      </c>
      <c r="H38" s="3">
        <v>31</v>
      </c>
      <c r="I38" s="59">
        <v>5.2700000000000002E-4</v>
      </c>
      <c r="J38" s="59">
        <v>5.2700000000000002E-4</v>
      </c>
      <c r="K38" s="60">
        <v>98250.7</v>
      </c>
      <c r="L38" s="60">
        <v>51.7</v>
      </c>
      <c r="M38" s="61">
        <v>47.61</v>
      </c>
    </row>
    <row r="39" spans="1:13" x14ac:dyDescent="0.2">
      <c r="A39" s="3">
        <v>32</v>
      </c>
      <c r="B39" s="59">
        <v>1.005E-3</v>
      </c>
      <c r="C39" s="59">
        <v>1.0039999999999999E-3</v>
      </c>
      <c r="D39" s="60">
        <v>97108</v>
      </c>
      <c r="E39" s="60">
        <v>97.5</v>
      </c>
      <c r="F39" s="61">
        <v>41.31</v>
      </c>
      <c r="G39" s="3" t="s">
        <v>12</v>
      </c>
      <c r="H39" s="3">
        <v>32</v>
      </c>
      <c r="I39" s="59">
        <v>5.6999999999999998E-4</v>
      </c>
      <c r="J39" s="59">
        <v>5.6999999999999998E-4</v>
      </c>
      <c r="K39" s="60">
        <v>98198.9</v>
      </c>
      <c r="L39" s="60">
        <v>56</v>
      </c>
      <c r="M39" s="61">
        <v>46.64</v>
      </c>
    </row>
    <row r="40" spans="1:13" x14ac:dyDescent="0.2">
      <c r="A40" s="3">
        <v>33</v>
      </c>
      <c r="B40" s="59">
        <v>1.0269999999999999E-3</v>
      </c>
      <c r="C40" s="59">
        <v>1.026E-3</v>
      </c>
      <c r="D40" s="60">
        <v>97010.5</v>
      </c>
      <c r="E40" s="60">
        <v>99.6</v>
      </c>
      <c r="F40" s="61">
        <v>40.35</v>
      </c>
      <c r="G40" s="3" t="s">
        <v>12</v>
      </c>
      <c r="H40" s="3">
        <v>33</v>
      </c>
      <c r="I40" s="59">
        <v>6.2799999999999998E-4</v>
      </c>
      <c r="J40" s="59">
        <v>6.2799999999999998E-4</v>
      </c>
      <c r="K40" s="60">
        <v>98143</v>
      </c>
      <c r="L40" s="60">
        <v>61.6</v>
      </c>
      <c r="M40" s="61">
        <v>45.66</v>
      </c>
    </row>
    <row r="41" spans="1:13" x14ac:dyDescent="0.2">
      <c r="A41" s="3">
        <v>34</v>
      </c>
      <c r="B41" s="59">
        <v>1.0529999999999999E-3</v>
      </c>
      <c r="C41" s="59">
        <v>1.052E-3</v>
      </c>
      <c r="D41" s="60">
        <v>96910.9</v>
      </c>
      <c r="E41" s="60">
        <v>101.9</v>
      </c>
      <c r="F41" s="61">
        <v>39.39</v>
      </c>
      <c r="G41" s="3" t="s">
        <v>12</v>
      </c>
      <c r="H41" s="3">
        <v>34</v>
      </c>
      <c r="I41" s="59">
        <v>6.6E-4</v>
      </c>
      <c r="J41" s="59">
        <v>6.6E-4</v>
      </c>
      <c r="K41" s="60">
        <v>98081.4</v>
      </c>
      <c r="L41" s="60">
        <v>64.7</v>
      </c>
      <c r="M41" s="61">
        <v>44.69</v>
      </c>
    </row>
    <row r="42" spans="1:13" x14ac:dyDescent="0.2">
      <c r="A42" s="3">
        <v>35</v>
      </c>
      <c r="B42" s="59">
        <v>1.1950000000000001E-3</v>
      </c>
      <c r="C42" s="59">
        <v>1.194E-3</v>
      </c>
      <c r="D42" s="60">
        <v>96809</v>
      </c>
      <c r="E42" s="60">
        <v>115.6</v>
      </c>
      <c r="F42" s="61">
        <v>38.43</v>
      </c>
      <c r="G42" s="3" t="s">
        <v>12</v>
      </c>
      <c r="H42" s="3">
        <v>35</v>
      </c>
      <c r="I42" s="59">
        <v>7.7200000000000001E-4</v>
      </c>
      <c r="J42" s="59">
        <v>7.7200000000000001E-4</v>
      </c>
      <c r="K42" s="60">
        <v>98016.6</v>
      </c>
      <c r="L42" s="60">
        <v>75.7</v>
      </c>
      <c r="M42" s="61">
        <v>43.72</v>
      </c>
    </row>
    <row r="43" spans="1:13" x14ac:dyDescent="0.2">
      <c r="A43" s="3">
        <v>36</v>
      </c>
      <c r="B43" s="59">
        <v>1.2130000000000001E-3</v>
      </c>
      <c r="C43" s="59">
        <v>1.212E-3</v>
      </c>
      <c r="D43" s="60">
        <v>96693.3</v>
      </c>
      <c r="E43" s="60">
        <v>117.2</v>
      </c>
      <c r="F43" s="61">
        <v>37.47</v>
      </c>
      <c r="G43" s="3" t="s">
        <v>12</v>
      </c>
      <c r="H43" s="3">
        <v>36</v>
      </c>
      <c r="I43" s="59">
        <v>7.8700000000000005E-4</v>
      </c>
      <c r="J43" s="59">
        <v>7.8700000000000005E-4</v>
      </c>
      <c r="K43" s="60">
        <v>97941</v>
      </c>
      <c r="L43" s="60">
        <v>77.099999999999994</v>
      </c>
      <c r="M43" s="61">
        <v>42.75</v>
      </c>
    </row>
    <row r="44" spans="1:13" x14ac:dyDescent="0.2">
      <c r="A44" s="3">
        <v>37</v>
      </c>
      <c r="B44" s="59">
        <v>1.312E-3</v>
      </c>
      <c r="C44" s="59">
        <v>1.312E-3</v>
      </c>
      <c r="D44" s="60">
        <v>96576.2</v>
      </c>
      <c r="E44" s="60">
        <v>126.7</v>
      </c>
      <c r="F44" s="61">
        <v>36.520000000000003</v>
      </c>
      <c r="G44" s="3" t="s">
        <v>12</v>
      </c>
      <c r="H44" s="3">
        <v>37</v>
      </c>
      <c r="I44" s="59">
        <v>8.4400000000000002E-4</v>
      </c>
      <c r="J44" s="59">
        <v>8.4400000000000002E-4</v>
      </c>
      <c r="K44" s="60">
        <v>97863.9</v>
      </c>
      <c r="L44" s="60">
        <v>82.6</v>
      </c>
      <c r="M44" s="61">
        <v>41.79</v>
      </c>
    </row>
    <row r="45" spans="1:13" x14ac:dyDescent="0.2">
      <c r="A45" s="3">
        <v>38</v>
      </c>
      <c r="B45" s="59">
        <v>1.382E-3</v>
      </c>
      <c r="C45" s="59">
        <v>1.3810000000000001E-3</v>
      </c>
      <c r="D45" s="60">
        <v>96449.5</v>
      </c>
      <c r="E45" s="60">
        <v>133.19999999999999</v>
      </c>
      <c r="F45" s="61">
        <v>35.57</v>
      </c>
      <c r="G45" s="3" t="s">
        <v>12</v>
      </c>
      <c r="H45" s="3">
        <v>38</v>
      </c>
      <c r="I45" s="59">
        <v>1.023E-3</v>
      </c>
      <c r="J45" s="59">
        <v>1.0219999999999999E-3</v>
      </c>
      <c r="K45" s="60">
        <v>97781.3</v>
      </c>
      <c r="L45" s="60">
        <v>99.9</v>
      </c>
      <c r="M45" s="61">
        <v>40.82</v>
      </c>
    </row>
    <row r="46" spans="1:13" x14ac:dyDescent="0.2">
      <c r="A46" s="3">
        <v>39</v>
      </c>
      <c r="B46" s="59">
        <v>1.652E-3</v>
      </c>
      <c r="C46" s="59">
        <v>1.65E-3</v>
      </c>
      <c r="D46" s="60">
        <v>96316.2</v>
      </c>
      <c r="E46" s="60">
        <v>158.9</v>
      </c>
      <c r="F46" s="61">
        <v>34.61</v>
      </c>
      <c r="G46" s="3" t="s">
        <v>12</v>
      </c>
      <c r="H46" s="3">
        <v>39</v>
      </c>
      <c r="I46" s="59">
        <v>1.1529999999999999E-3</v>
      </c>
      <c r="J46" s="59">
        <v>1.152E-3</v>
      </c>
      <c r="K46" s="60">
        <v>97681.4</v>
      </c>
      <c r="L46" s="60">
        <v>112.5</v>
      </c>
      <c r="M46" s="61">
        <v>39.86</v>
      </c>
    </row>
    <row r="47" spans="1:13" x14ac:dyDescent="0.2">
      <c r="A47" s="3">
        <v>40</v>
      </c>
      <c r="B47" s="59">
        <v>1.8630000000000001E-3</v>
      </c>
      <c r="C47" s="59">
        <v>1.861E-3</v>
      </c>
      <c r="D47" s="60">
        <v>96157.3</v>
      </c>
      <c r="E47" s="60">
        <v>179</v>
      </c>
      <c r="F47" s="61">
        <v>33.67</v>
      </c>
      <c r="G47" s="3" t="s">
        <v>12</v>
      </c>
      <c r="H47" s="3">
        <v>40</v>
      </c>
      <c r="I47" s="59">
        <v>1.1720000000000001E-3</v>
      </c>
      <c r="J47" s="59">
        <v>1.1709999999999999E-3</v>
      </c>
      <c r="K47" s="60">
        <v>97568.8</v>
      </c>
      <c r="L47" s="60">
        <v>114.3</v>
      </c>
      <c r="M47" s="61">
        <v>38.909999999999997</v>
      </c>
    </row>
    <row r="48" spans="1:13" x14ac:dyDescent="0.2">
      <c r="A48" s="3">
        <v>41</v>
      </c>
      <c r="B48" s="59">
        <v>1.99E-3</v>
      </c>
      <c r="C48" s="59">
        <v>1.9880000000000002E-3</v>
      </c>
      <c r="D48" s="60">
        <v>95978.3</v>
      </c>
      <c r="E48" s="60">
        <v>190.8</v>
      </c>
      <c r="F48" s="61">
        <v>32.729999999999997</v>
      </c>
      <c r="G48" s="3" t="s">
        <v>12</v>
      </c>
      <c r="H48" s="3">
        <v>41</v>
      </c>
      <c r="I48" s="59">
        <v>1.297E-3</v>
      </c>
      <c r="J48" s="59">
        <v>1.297E-3</v>
      </c>
      <c r="K48" s="60">
        <v>97454.6</v>
      </c>
      <c r="L48" s="60">
        <v>126.4</v>
      </c>
      <c r="M48" s="61">
        <v>37.950000000000003</v>
      </c>
    </row>
    <row r="49" spans="1:13" x14ac:dyDescent="0.2">
      <c r="A49" s="3">
        <v>42</v>
      </c>
      <c r="B49" s="59">
        <v>2.251E-3</v>
      </c>
      <c r="C49" s="59">
        <v>2.2490000000000001E-3</v>
      </c>
      <c r="D49" s="60">
        <v>95787.5</v>
      </c>
      <c r="E49" s="60">
        <v>215.4</v>
      </c>
      <c r="F49" s="61">
        <v>31.8</v>
      </c>
      <c r="G49" s="3" t="s">
        <v>12</v>
      </c>
      <c r="H49" s="3">
        <v>42</v>
      </c>
      <c r="I49" s="59">
        <v>1.508E-3</v>
      </c>
      <c r="J49" s="59">
        <v>1.5070000000000001E-3</v>
      </c>
      <c r="K49" s="60">
        <v>97328.2</v>
      </c>
      <c r="L49" s="60">
        <v>146.69999999999999</v>
      </c>
      <c r="M49" s="61">
        <v>37</v>
      </c>
    </row>
    <row r="50" spans="1:13" x14ac:dyDescent="0.2">
      <c r="A50" s="3">
        <v>43</v>
      </c>
      <c r="B50" s="59">
        <v>2.5539999999999998E-3</v>
      </c>
      <c r="C50" s="59">
        <v>2.5509999999999999E-3</v>
      </c>
      <c r="D50" s="60">
        <v>95572.1</v>
      </c>
      <c r="E50" s="60">
        <v>243.8</v>
      </c>
      <c r="F50" s="61">
        <v>30.87</v>
      </c>
      <c r="G50" s="3" t="s">
        <v>12</v>
      </c>
      <c r="H50" s="3">
        <v>43</v>
      </c>
      <c r="I50" s="59">
        <v>1.7149999999999999E-3</v>
      </c>
      <c r="J50" s="59">
        <v>1.7129999999999999E-3</v>
      </c>
      <c r="K50" s="60">
        <v>97181.5</v>
      </c>
      <c r="L50" s="60">
        <v>166.5</v>
      </c>
      <c r="M50" s="61">
        <v>36.06</v>
      </c>
    </row>
    <row r="51" spans="1:13" x14ac:dyDescent="0.2">
      <c r="A51" s="3">
        <v>44</v>
      </c>
      <c r="B51" s="59">
        <v>2.8370000000000001E-3</v>
      </c>
      <c r="C51" s="59">
        <v>2.833E-3</v>
      </c>
      <c r="D51" s="60">
        <v>95328.3</v>
      </c>
      <c r="E51" s="60">
        <v>270</v>
      </c>
      <c r="F51" s="61">
        <v>29.94</v>
      </c>
      <c r="G51" s="3" t="s">
        <v>12</v>
      </c>
      <c r="H51" s="3">
        <v>44</v>
      </c>
      <c r="I51" s="59">
        <v>1.864E-3</v>
      </c>
      <c r="J51" s="59">
        <v>1.8619999999999999E-3</v>
      </c>
      <c r="K51" s="60">
        <v>97015</v>
      </c>
      <c r="L51" s="60">
        <v>180.6</v>
      </c>
      <c r="M51" s="61">
        <v>35.119999999999997</v>
      </c>
    </row>
    <row r="52" spans="1:13" x14ac:dyDescent="0.2">
      <c r="A52" s="3">
        <v>45</v>
      </c>
      <c r="B52" s="59">
        <v>3.3159999999999999E-3</v>
      </c>
      <c r="C52" s="59">
        <v>3.3110000000000001E-3</v>
      </c>
      <c r="D52" s="60">
        <v>95058.3</v>
      </c>
      <c r="E52" s="60">
        <v>314.7</v>
      </c>
      <c r="F52" s="61">
        <v>29.03</v>
      </c>
      <c r="G52" s="3" t="s">
        <v>12</v>
      </c>
      <c r="H52" s="3">
        <v>45</v>
      </c>
      <c r="I52" s="59">
        <v>2.1199999999999999E-3</v>
      </c>
      <c r="J52" s="59">
        <v>2.1180000000000001E-3</v>
      </c>
      <c r="K52" s="60">
        <v>96834.4</v>
      </c>
      <c r="L52" s="60">
        <v>205.1</v>
      </c>
      <c r="M52" s="61">
        <v>34.18</v>
      </c>
    </row>
    <row r="53" spans="1:13" x14ac:dyDescent="0.2">
      <c r="A53" s="3">
        <v>46</v>
      </c>
      <c r="B53" s="59">
        <v>3.6459999999999999E-3</v>
      </c>
      <c r="C53" s="59">
        <v>3.64E-3</v>
      </c>
      <c r="D53" s="60">
        <v>94743.6</v>
      </c>
      <c r="E53" s="60">
        <v>344.8</v>
      </c>
      <c r="F53" s="61">
        <v>28.12</v>
      </c>
      <c r="G53" s="3" t="s">
        <v>12</v>
      </c>
      <c r="H53" s="3">
        <v>46</v>
      </c>
      <c r="I53" s="59">
        <v>2.2330000000000002E-3</v>
      </c>
      <c r="J53" s="59">
        <v>2.2309999999999999E-3</v>
      </c>
      <c r="K53" s="60">
        <v>96629.3</v>
      </c>
      <c r="L53" s="60">
        <v>215.5</v>
      </c>
      <c r="M53" s="61">
        <v>33.26</v>
      </c>
    </row>
    <row r="54" spans="1:13" x14ac:dyDescent="0.2">
      <c r="A54" s="3">
        <v>47</v>
      </c>
      <c r="B54" s="59">
        <v>3.9890000000000004E-3</v>
      </c>
      <c r="C54" s="59">
        <v>3.9810000000000002E-3</v>
      </c>
      <c r="D54" s="60">
        <v>94398.8</v>
      </c>
      <c r="E54" s="60">
        <v>375.8</v>
      </c>
      <c r="F54" s="61">
        <v>27.22</v>
      </c>
      <c r="G54" s="3" t="s">
        <v>12</v>
      </c>
      <c r="H54" s="3">
        <v>47</v>
      </c>
      <c r="I54" s="59">
        <v>2.6020000000000001E-3</v>
      </c>
      <c r="J54" s="59">
        <v>2.598E-3</v>
      </c>
      <c r="K54" s="60">
        <v>96413.8</v>
      </c>
      <c r="L54" s="60">
        <v>250.5</v>
      </c>
      <c r="M54" s="61">
        <v>32.33</v>
      </c>
    </row>
    <row r="55" spans="1:13" x14ac:dyDescent="0.2">
      <c r="A55" s="3">
        <v>48</v>
      </c>
      <c r="B55" s="59">
        <v>4.6629999999999996E-3</v>
      </c>
      <c r="C55" s="59">
        <v>4.6519999999999999E-3</v>
      </c>
      <c r="D55" s="60">
        <v>94023</v>
      </c>
      <c r="E55" s="60">
        <v>437.4</v>
      </c>
      <c r="F55" s="61">
        <v>26.33</v>
      </c>
      <c r="G55" s="3" t="s">
        <v>12</v>
      </c>
      <c r="H55" s="3">
        <v>48</v>
      </c>
      <c r="I55" s="59">
        <v>2.8639999999999998E-3</v>
      </c>
      <c r="J55" s="59">
        <v>2.8600000000000001E-3</v>
      </c>
      <c r="K55" s="60">
        <v>96163.3</v>
      </c>
      <c r="L55" s="60">
        <v>275</v>
      </c>
      <c r="M55" s="61">
        <v>31.41</v>
      </c>
    </row>
    <row r="56" spans="1:13" x14ac:dyDescent="0.2">
      <c r="A56" s="3">
        <v>49</v>
      </c>
      <c r="B56" s="59">
        <v>5.1380000000000002E-3</v>
      </c>
      <c r="C56" s="59">
        <v>5.1240000000000001E-3</v>
      </c>
      <c r="D56" s="60">
        <v>93585.600000000006</v>
      </c>
      <c r="E56" s="60">
        <v>479.6</v>
      </c>
      <c r="F56" s="61">
        <v>25.45</v>
      </c>
      <c r="G56" s="3" t="s">
        <v>12</v>
      </c>
      <c r="H56" s="3">
        <v>49</v>
      </c>
      <c r="I56" s="59">
        <v>3.2539999999999999E-3</v>
      </c>
      <c r="J56" s="59">
        <v>3.2490000000000002E-3</v>
      </c>
      <c r="K56" s="60">
        <v>95888.3</v>
      </c>
      <c r="L56" s="60">
        <v>311.5</v>
      </c>
      <c r="M56" s="61">
        <v>30.5</v>
      </c>
    </row>
    <row r="57" spans="1:13" x14ac:dyDescent="0.2">
      <c r="A57" s="3">
        <v>50</v>
      </c>
      <c r="B57" s="59">
        <v>5.6880000000000003E-3</v>
      </c>
      <c r="C57" s="59">
        <v>5.672E-3</v>
      </c>
      <c r="D57" s="60">
        <v>93106</v>
      </c>
      <c r="E57" s="60">
        <v>528.1</v>
      </c>
      <c r="F57" s="61">
        <v>24.58</v>
      </c>
      <c r="G57" s="3" t="s">
        <v>12</v>
      </c>
      <c r="H57" s="3">
        <v>50</v>
      </c>
      <c r="I57" s="59">
        <v>3.5569999999999998E-3</v>
      </c>
      <c r="J57" s="59">
        <v>3.5509999999999999E-3</v>
      </c>
      <c r="K57" s="60">
        <v>95576.7</v>
      </c>
      <c r="L57" s="60">
        <v>339.4</v>
      </c>
      <c r="M57" s="61">
        <v>29.6</v>
      </c>
    </row>
    <row r="58" spans="1:13" x14ac:dyDescent="0.2">
      <c r="A58" s="3">
        <v>51</v>
      </c>
      <c r="B58" s="59">
        <v>6.3470000000000002E-3</v>
      </c>
      <c r="C58" s="59">
        <v>6.3270000000000002E-3</v>
      </c>
      <c r="D58" s="60">
        <v>92577.9</v>
      </c>
      <c r="E58" s="60">
        <v>585.79999999999995</v>
      </c>
      <c r="F58" s="61">
        <v>23.72</v>
      </c>
      <c r="G58" s="3" t="s">
        <v>12</v>
      </c>
      <c r="H58" s="3">
        <v>51</v>
      </c>
      <c r="I58" s="59">
        <v>3.8149999999999998E-3</v>
      </c>
      <c r="J58" s="59">
        <v>3.8080000000000002E-3</v>
      </c>
      <c r="K58" s="60">
        <v>95237.3</v>
      </c>
      <c r="L58" s="60">
        <v>362.7</v>
      </c>
      <c r="M58" s="61">
        <v>28.7</v>
      </c>
    </row>
    <row r="59" spans="1:13" x14ac:dyDescent="0.2">
      <c r="A59" s="3">
        <v>52</v>
      </c>
      <c r="B59" s="59">
        <v>7.1999999999999998E-3</v>
      </c>
      <c r="C59" s="59">
        <v>7.1739999999999998E-3</v>
      </c>
      <c r="D59" s="60">
        <v>91992.1</v>
      </c>
      <c r="E59" s="60">
        <v>660</v>
      </c>
      <c r="F59" s="61">
        <v>22.87</v>
      </c>
      <c r="G59" s="3" t="s">
        <v>12</v>
      </c>
      <c r="H59" s="3">
        <v>52</v>
      </c>
      <c r="I59" s="59">
        <v>4.4980000000000003E-3</v>
      </c>
      <c r="J59" s="59">
        <v>4.4879999999999998E-3</v>
      </c>
      <c r="K59" s="60">
        <v>94874.7</v>
      </c>
      <c r="L59" s="60">
        <v>425.8</v>
      </c>
      <c r="M59" s="61">
        <v>27.81</v>
      </c>
    </row>
    <row r="60" spans="1:13" x14ac:dyDescent="0.2">
      <c r="A60" s="3">
        <v>53</v>
      </c>
      <c r="B60" s="59">
        <v>8.1239999999999993E-3</v>
      </c>
      <c r="C60" s="59">
        <v>8.0909999999999992E-3</v>
      </c>
      <c r="D60" s="60">
        <v>91332.1</v>
      </c>
      <c r="E60" s="60">
        <v>738.9</v>
      </c>
      <c r="F60" s="61">
        <v>22.03</v>
      </c>
      <c r="G60" s="3" t="s">
        <v>12</v>
      </c>
      <c r="H60" s="3">
        <v>53</v>
      </c>
      <c r="I60" s="59">
        <v>4.8589999999999996E-3</v>
      </c>
      <c r="J60" s="59">
        <v>4.8469999999999997E-3</v>
      </c>
      <c r="K60" s="60">
        <v>94448.9</v>
      </c>
      <c r="L60" s="60">
        <v>457.8</v>
      </c>
      <c r="M60" s="61">
        <v>26.93</v>
      </c>
    </row>
    <row r="61" spans="1:13" x14ac:dyDescent="0.2">
      <c r="A61" s="3">
        <v>54</v>
      </c>
      <c r="B61" s="59">
        <v>9.2700000000000005E-3</v>
      </c>
      <c r="C61" s="59">
        <v>9.2270000000000008E-3</v>
      </c>
      <c r="D61" s="60">
        <v>90593.2</v>
      </c>
      <c r="E61" s="60">
        <v>835.9</v>
      </c>
      <c r="F61" s="61">
        <v>21.2</v>
      </c>
      <c r="G61" s="3" t="s">
        <v>12</v>
      </c>
      <c r="H61" s="3">
        <v>54</v>
      </c>
      <c r="I61" s="59">
        <v>5.4510000000000001E-3</v>
      </c>
      <c r="J61" s="59">
        <v>5.4359999999999999E-3</v>
      </c>
      <c r="K61" s="60">
        <v>93991.1</v>
      </c>
      <c r="L61" s="60">
        <v>511</v>
      </c>
      <c r="M61" s="61">
        <v>26.06</v>
      </c>
    </row>
    <row r="62" spans="1:13" x14ac:dyDescent="0.2">
      <c r="A62" s="3">
        <v>55</v>
      </c>
      <c r="B62" s="59">
        <v>1.0160000000000001E-2</v>
      </c>
      <c r="C62" s="59">
        <v>1.0109E-2</v>
      </c>
      <c r="D62" s="60">
        <v>89757.3</v>
      </c>
      <c r="E62" s="60">
        <v>907.3</v>
      </c>
      <c r="F62" s="61">
        <v>20.399999999999999</v>
      </c>
      <c r="G62" s="3" t="s">
        <v>12</v>
      </c>
      <c r="H62" s="3">
        <v>55</v>
      </c>
      <c r="I62" s="59">
        <v>6.0489999999999997E-3</v>
      </c>
      <c r="J62" s="59">
        <v>6.0309999999999999E-3</v>
      </c>
      <c r="K62" s="60">
        <v>93480.1</v>
      </c>
      <c r="L62" s="60">
        <v>563.79999999999995</v>
      </c>
      <c r="M62" s="61">
        <v>25.2</v>
      </c>
    </row>
    <row r="63" spans="1:13" x14ac:dyDescent="0.2">
      <c r="A63" s="3">
        <v>56</v>
      </c>
      <c r="B63" s="59">
        <v>1.1683000000000001E-2</v>
      </c>
      <c r="C63" s="59">
        <v>1.1615E-2</v>
      </c>
      <c r="D63" s="60">
        <v>88849.9</v>
      </c>
      <c r="E63" s="60">
        <v>1032</v>
      </c>
      <c r="F63" s="61">
        <v>19.600000000000001</v>
      </c>
      <c r="G63" s="3" t="s">
        <v>12</v>
      </c>
      <c r="H63" s="3">
        <v>56</v>
      </c>
      <c r="I63" s="59">
        <v>6.7650000000000002E-3</v>
      </c>
      <c r="J63" s="59">
        <v>6.7429999999999999E-3</v>
      </c>
      <c r="K63" s="60">
        <v>92916.4</v>
      </c>
      <c r="L63" s="60">
        <v>626.5</v>
      </c>
      <c r="M63" s="61">
        <v>24.35</v>
      </c>
    </row>
    <row r="64" spans="1:13" x14ac:dyDescent="0.2">
      <c r="A64" s="3">
        <v>57</v>
      </c>
      <c r="B64" s="59">
        <v>1.2985999999999999E-2</v>
      </c>
      <c r="C64" s="59">
        <v>1.2902E-2</v>
      </c>
      <c r="D64" s="60">
        <v>87817.9</v>
      </c>
      <c r="E64" s="60">
        <v>1133.0999999999999</v>
      </c>
      <c r="F64" s="61">
        <v>18.82</v>
      </c>
      <c r="G64" s="3" t="s">
        <v>12</v>
      </c>
      <c r="H64" s="3">
        <v>57</v>
      </c>
      <c r="I64" s="59">
        <v>7.3379999999999999E-3</v>
      </c>
      <c r="J64" s="59">
        <v>7.3109999999999998E-3</v>
      </c>
      <c r="K64" s="60">
        <v>92289.9</v>
      </c>
      <c r="L64" s="60">
        <v>674.7</v>
      </c>
      <c r="M64" s="61">
        <v>23.51</v>
      </c>
    </row>
    <row r="65" spans="1:13" x14ac:dyDescent="0.2">
      <c r="A65" s="3">
        <v>58</v>
      </c>
      <c r="B65" s="59">
        <v>1.4681E-2</v>
      </c>
      <c r="C65" s="59">
        <v>1.4574E-2</v>
      </c>
      <c r="D65" s="60">
        <v>86684.9</v>
      </c>
      <c r="E65" s="60">
        <v>1263.3</v>
      </c>
      <c r="F65" s="61">
        <v>18.059999999999999</v>
      </c>
      <c r="G65" s="3" t="s">
        <v>12</v>
      </c>
      <c r="H65" s="3">
        <v>58</v>
      </c>
      <c r="I65" s="59">
        <v>8.2749999999999994E-3</v>
      </c>
      <c r="J65" s="59">
        <v>8.2410000000000001E-3</v>
      </c>
      <c r="K65" s="60">
        <v>91615.1</v>
      </c>
      <c r="L65" s="60">
        <v>755</v>
      </c>
      <c r="M65" s="61">
        <v>22.68</v>
      </c>
    </row>
    <row r="66" spans="1:13" x14ac:dyDescent="0.2">
      <c r="A66" s="3">
        <v>59</v>
      </c>
      <c r="B66" s="59">
        <v>1.6160999999999998E-2</v>
      </c>
      <c r="C66" s="59">
        <v>1.6031E-2</v>
      </c>
      <c r="D66" s="60">
        <v>85421.6</v>
      </c>
      <c r="E66" s="60">
        <v>1369.4</v>
      </c>
      <c r="F66" s="61">
        <v>17.32</v>
      </c>
      <c r="G66" s="3" t="s">
        <v>12</v>
      </c>
      <c r="H66" s="3">
        <v>59</v>
      </c>
      <c r="I66" s="59">
        <v>9.0480000000000005E-3</v>
      </c>
      <c r="J66" s="59">
        <v>9.0069999999999994E-3</v>
      </c>
      <c r="K66" s="60">
        <v>90860.1</v>
      </c>
      <c r="L66" s="60">
        <v>818.4</v>
      </c>
      <c r="M66" s="61">
        <v>21.87</v>
      </c>
    </row>
    <row r="67" spans="1:13" x14ac:dyDescent="0.2">
      <c r="A67" s="3">
        <v>60</v>
      </c>
      <c r="B67" s="59">
        <v>1.8123E-2</v>
      </c>
      <c r="C67" s="59">
        <v>1.796E-2</v>
      </c>
      <c r="D67" s="60">
        <v>84052.1</v>
      </c>
      <c r="E67" s="60">
        <v>1509.6</v>
      </c>
      <c r="F67" s="61">
        <v>16.600000000000001</v>
      </c>
      <c r="G67" s="3" t="s">
        <v>12</v>
      </c>
      <c r="H67" s="3">
        <v>60</v>
      </c>
      <c r="I67" s="59">
        <v>1.0038E-2</v>
      </c>
      <c r="J67" s="59">
        <v>9.9880000000000004E-3</v>
      </c>
      <c r="K67" s="60">
        <v>90041.7</v>
      </c>
      <c r="L67" s="60">
        <v>899.3</v>
      </c>
      <c r="M67" s="61">
        <v>21.06</v>
      </c>
    </row>
    <row r="68" spans="1:13" x14ac:dyDescent="0.2">
      <c r="A68" s="3">
        <v>61</v>
      </c>
      <c r="B68" s="59">
        <v>2.001E-2</v>
      </c>
      <c r="C68" s="59">
        <v>1.9812E-2</v>
      </c>
      <c r="D68" s="60">
        <v>82542.600000000006</v>
      </c>
      <c r="E68" s="60">
        <v>1635.3</v>
      </c>
      <c r="F68" s="61">
        <v>15.89</v>
      </c>
      <c r="G68" s="3" t="s">
        <v>12</v>
      </c>
      <c r="H68" s="3">
        <v>61</v>
      </c>
      <c r="I68" s="59">
        <v>1.0772E-2</v>
      </c>
      <c r="J68" s="59">
        <v>1.0714E-2</v>
      </c>
      <c r="K68" s="60">
        <v>89142.399999999994</v>
      </c>
      <c r="L68" s="60">
        <v>955.1</v>
      </c>
      <c r="M68" s="61">
        <v>20.27</v>
      </c>
    </row>
    <row r="69" spans="1:13" x14ac:dyDescent="0.2">
      <c r="A69" s="3">
        <v>62</v>
      </c>
      <c r="B69" s="59">
        <v>2.2096000000000001E-2</v>
      </c>
      <c r="C69" s="59">
        <v>2.1853999999999998E-2</v>
      </c>
      <c r="D69" s="60">
        <v>80907.199999999997</v>
      </c>
      <c r="E69" s="60">
        <v>1768.2</v>
      </c>
      <c r="F69" s="61">
        <v>15.2</v>
      </c>
      <c r="G69" s="3" t="s">
        <v>12</v>
      </c>
      <c r="H69" s="3">
        <v>62</v>
      </c>
      <c r="I69" s="59">
        <v>1.2012999999999999E-2</v>
      </c>
      <c r="J69" s="59">
        <v>1.1941E-2</v>
      </c>
      <c r="K69" s="60">
        <v>88187.3</v>
      </c>
      <c r="L69" s="60">
        <v>1053</v>
      </c>
      <c r="M69" s="61">
        <v>19.48</v>
      </c>
    </row>
    <row r="70" spans="1:13" x14ac:dyDescent="0.2">
      <c r="A70" s="3">
        <v>63</v>
      </c>
      <c r="B70" s="59">
        <v>2.4306000000000001E-2</v>
      </c>
      <c r="C70" s="59">
        <v>2.4014000000000001E-2</v>
      </c>
      <c r="D70" s="60">
        <v>79139.100000000006</v>
      </c>
      <c r="E70" s="60">
        <v>1900.4</v>
      </c>
      <c r="F70" s="61">
        <v>14.53</v>
      </c>
      <c r="G70" s="3" t="s">
        <v>12</v>
      </c>
      <c r="H70" s="3">
        <v>63</v>
      </c>
      <c r="I70" s="59">
        <v>1.2858E-2</v>
      </c>
      <c r="J70" s="59">
        <v>1.2775999999999999E-2</v>
      </c>
      <c r="K70" s="60">
        <v>87134.3</v>
      </c>
      <c r="L70" s="60">
        <v>1113.3</v>
      </c>
      <c r="M70" s="61">
        <v>18.71</v>
      </c>
    </row>
    <row r="71" spans="1:13" x14ac:dyDescent="0.2">
      <c r="A71" s="3">
        <v>64</v>
      </c>
      <c r="B71" s="59">
        <v>2.6589999999999999E-2</v>
      </c>
      <c r="C71" s="59">
        <v>2.6241E-2</v>
      </c>
      <c r="D71" s="60">
        <v>77238.600000000006</v>
      </c>
      <c r="E71" s="60">
        <v>2026.8</v>
      </c>
      <c r="F71" s="61">
        <v>13.88</v>
      </c>
      <c r="G71" s="3" t="s">
        <v>12</v>
      </c>
      <c r="H71" s="3">
        <v>64</v>
      </c>
      <c r="I71" s="59">
        <v>1.4146000000000001E-2</v>
      </c>
      <c r="J71" s="59">
        <v>1.4047E-2</v>
      </c>
      <c r="K71" s="60">
        <v>86021</v>
      </c>
      <c r="L71" s="60">
        <v>1208.3</v>
      </c>
      <c r="M71" s="61">
        <v>17.95</v>
      </c>
    </row>
    <row r="72" spans="1:13" x14ac:dyDescent="0.2">
      <c r="A72" s="3">
        <v>65</v>
      </c>
      <c r="B72" s="59">
        <v>2.9291000000000001E-2</v>
      </c>
      <c r="C72" s="59">
        <v>2.8868000000000001E-2</v>
      </c>
      <c r="D72" s="60">
        <v>75211.8</v>
      </c>
      <c r="E72" s="60">
        <v>2171.1999999999998</v>
      </c>
      <c r="F72" s="61">
        <v>13.24</v>
      </c>
      <c r="G72" s="3" t="s">
        <v>12</v>
      </c>
      <c r="H72" s="3">
        <v>65</v>
      </c>
      <c r="I72" s="59">
        <v>1.5448E-2</v>
      </c>
      <c r="J72" s="59">
        <v>1.5329000000000001E-2</v>
      </c>
      <c r="K72" s="60">
        <v>84812.7</v>
      </c>
      <c r="L72" s="60">
        <v>1300.0999999999999</v>
      </c>
      <c r="M72" s="61">
        <v>17.2</v>
      </c>
    </row>
    <row r="73" spans="1:13" x14ac:dyDescent="0.2">
      <c r="A73" s="3">
        <v>66</v>
      </c>
      <c r="B73" s="59">
        <v>3.2365999999999999E-2</v>
      </c>
      <c r="C73" s="59">
        <v>3.1850999999999997E-2</v>
      </c>
      <c r="D73" s="60">
        <v>73040.600000000006</v>
      </c>
      <c r="E73" s="60">
        <v>2326.4</v>
      </c>
      <c r="F73" s="61">
        <v>12.61</v>
      </c>
      <c r="G73" s="3" t="s">
        <v>12</v>
      </c>
      <c r="H73" s="3">
        <v>66</v>
      </c>
      <c r="I73" s="59">
        <v>1.7211000000000001E-2</v>
      </c>
      <c r="J73" s="59">
        <v>1.7063999999999999E-2</v>
      </c>
      <c r="K73" s="60">
        <v>83512.600000000006</v>
      </c>
      <c r="L73" s="60">
        <v>1425</v>
      </c>
      <c r="M73" s="61">
        <v>16.46</v>
      </c>
    </row>
    <row r="74" spans="1:13" x14ac:dyDescent="0.2">
      <c r="A74" s="3">
        <v>67</v>
      </c>
      <c r="B74" s="59">
        <v>3.5422000000000002E-2</v>
      </c>
      <c r="C74" s="59">
        <v>3.4805999999999997E-2</v>
      </c>
      <c r="D74" s="60">
        <v>70714.2</v>
      </c>
      <c r="E74" s="60">
        <v>2461.1999999999998</v>
      </c>
      <c r="F74" s="61">
        <v>12.01</v>
      </c>
      <c r="G74" s="3" t="s">
        <v>12</v>
      </c>
      <c r="H74" s="3">
        <v>67</v>
      </c>
      <c r="I74" s="59">
        <v>1.8761E-2</v>
      </c>
      <c r="J74" s="59">
        <v>1.8585999999999998E-2</v>
      </c>
      <c r="K74" s="60">
        <v>82087.5</v>
      </c>
      <c r="L74" s="60">
        <v>1525.7</v>
      </c>
      <c r="M74" s="61">
        <v>15.73</v>
      </c>
    </row>
    <row r="75" spans="1:13" x14ac:dyDescent="0.2">
      <c r="A75" s="3">
        <v>68</v>
      </c>
      <c r="B75" s="59">
        <v>3.9265000000000001E-2</v>
      </c>
      <c r="C75" s="59">
        <v>3.8509000000000002E-2</v>
      </c>
      <c r="D75" s="60">
        <v>68253</v>
      </c>
      <c r="E75" s="60">
        <v>2628.4</v>
      </c>
      <c r="F75" s="61">
        <v>11.43</v>
      </c>
      <c r="G75" s="3" t="s">
        <v>12</v>
      </c>
      <c r="H75" s="3">
        <v>68</v>
      </c>
      <c r="I75" s="59">
        <v>2.018E-2</v>
      </c>
      <c r="J75" s="59">
        <v>1.9977999999999999E-2</v>
      </c>
      <c r="K75" s="60">
        <v>80561.8</v>
      </c>
      <c r="L75" s="60">
        <v>1609.5</v>
      </c>
      <c r="M75" s="61">
        <v>15.02</v>
      </c>
    </row>
    <row r="76" spans="1:13" x14ac:dyDescent="0.2">
      <c r="A76" s="3">
        <v>69</v>
      </c>
      <c r="B76" s="59">
        <v>4.2203999999999998E-2</v>
      </c>
      <c r="C76" s="59">
        <v>4.1332000000000001E-2</v>
      </c>
      <c r="D76" s="60">
        <v>65624.600000000006</v>
      </c>
      <c r="E76" s="60">
        <v>2712.4</v>
      </c>
      <c r="F76" s="61">
        <v>10.87</v>
      </c>
      <c r="G76" s="3" t="s">
        <v>12</v>
      </c>
      <c r="H76" s="3">
        <v>69</v>
      </c>
      <c r="I76" s="59">
        <v>2.2273999999999999E-2</v>
      </c>
      <c r="J76" s="59">
        <v>2.2029E-2</v>
      </c>
      <c r="K76" s="60">
        <v>78952.399999999994</v>
      </c>
      <c r="L76" s="60">
        <v>1739.2</v>
      </c>
      <c r="M76" s="61">
        <v>14.32</v>
      </c>
    </row>
    <row r="77" spans="1:13" x14ac:dyDescent="0.2">
      <c r="A77" s="3">
        <v>70</v>
      </c>
      <c r="B77" s="59">
        <v>4.6952000000000001E-2</v>
      </c>
      <c r="C77" s="59">
        <v>4.5874999999999999E-2</v>
      </c>
      <c r="D77" s="60">
        <v>62912.2</v>
      </c>
      <c r="E77" s="60">
        <v>2886.1</v>
      </c>
      <c r="F77" s="61">
        <v>10.31</v>
      </c>
      <c r="G77" s="3" t="s">
        <v>12</v>
      </c>
      <c r="H77" s="3">
        <v>70</v>
      </c>
      <c r="I77" s="59">
        <v>2.5054E-2</v>
      </c>
      <c r="J77" s="59">
        <v>2.4743999999999999E-2</v>
      </c>
      <c r="K77" s="60">
        <v>77213.100000000006</v>
      </c>
      <c r="L77" s="60">
        <v>1910.5</v>
      </c>
      <c r="M77" s="61">
        <v>13.63</v>
      </c>
    </row>
    <row r="78" spans="1:13" x14ac:dyDescent="0.2">
      <c r="A78" s="3">
        <v>71</v>
      </c>
      <c r="B78" s="59">
        <v>5.1048000000000003E-2</v>
      </c>
      <c r="C78" s="59">
        <v>4.9777000000000002E-2</v>
      </c>
      <c r="D78" s="60">
        <v>60026.1</v>
      </c>
      <c r="E78" s="60">
        <v>2987.9</v>
      </c>
      <c r="F78" s="61">
        <v>9.7799999999999994</v>
      </c>
      <c r="G78" s="3" t="s">
        <v>12</v>
      </c>
      <c r="H78" s="3">
        <v>71</v>
      </c>
      <c r="I78" s="59">
        <v>2.6783000000000001E-2</v>
      </c>
      <c r="J78" s="59">
        <v>2.6429000000000001E-2</v>
      </c>
      <c r="K78" s="60">
        <v>75302.600000000006</v>
      </c>
      <c r="L78" s="60">
        <v>1990.2</v>
      </c>
      <c r="M78" s="61">
        <v>12.96</v>
      </c>
    </row>
    <row r="79" spans="1:13" x14ac:dyDescent="0.2">
      <c r="A79" s="3">
        <v>72</v>
      </c>
      <c r="B79" s="59">
        <v>5.6545999999999999E-2</v>
      </c>
      <c r="C79" s="59">
        <v>5.4990999999999998E-2</v>
      </c>
      <c r="D79" s="60">
        <v>57038.2</v>
      </c>
      <c r="E79" s="60">
        <v>3136.6</v>
      </c>
      <c r="F79" s="61">
        <v>9.27</v>
      </c>
      <c r="G79" s="3" t="s">
        <v>12</v>
      </c>
      <c r="H79" s="3">
        <v>72</v>
      </c>
      <c r="I79" s="59">
        <v>3.0270999999999999E-2</v>
      </c>
      <c r="J79" s="59">
        <v>2.9818999999999998E-2</v>
      </c>
      <c r="K79" s="60">
        <v>73312.399999999994</v>
      </c>
      <c r="L79" s="60">
        <v>2186.1</v>
      </c>
      <c r="M79" s="61">
        <v>12.3</v>
      </c>
    </row>
    <row r="80" spans="1:13" x14ac:dyDescent="0.2">
      <c r="A80" s="3">
        <v>73</v>
      </c>
      <c r="B80" s="59">
        <v>6.1963999999999998E-2</v>
      </c>
      <c r="C80" s="59">
        <v>6.0101000000000002E-2</v>
      </c>
      <c r="D80" s="60">
        <v>53901.599999999999</v>
      </c>
      <c r="E80" s="60">
        <v>3239.6</v>
      </c>
      <c r="F80" s="61">
        <v>8.7799999999999994</v>
      </c>
      <c r="G80" s="3" t="s">
        <v>12</v>
      </c>
      <c r="H80" s="3">
        <v>73</v>
      </c>
      <c r="I80" s="59">
        <v>3.3362000000000003E-2</v>
      </c>
      <c r="J80" s="59">
        <v>3.2814999999999997E-2</v>
      </c>
      <c r="K80" s="60">
        <v>71126.3</v>
      </c>
      <c r="L80" s="60">
        <v>2334</v>
      </c>
      <c r="M80" s="61">
        <v>11.66</v>
      </c>
    </row>
    <row r="81" spans="1:13" x14ac:dyDescent="0.2">
      <c r="A81" s="3">
        <v>74</v>
      </c>
      <c r="B81" s="59">
        <v>6.8407999999999997E-2</v>
      </c>
      <c r="C81" s="59">
        <v>6.6144999999999995E-2</v>
      </c>
      <c r="D81" s="60">
        <v>50662</v>
      </c>
      <c r="E81" s="60">
        <v>3351</v>
      </c>
      <c r="F81" s="61">
        <v>8.31</v>
      </c>
      <c r="G81" s="3" t="s">
        <v>12</v>
      </c>
      <c r="H81" s="3">
        <v>74</v>
      </c>
      <c r="I81" s="59">
        <v>3.6738E-2</v>
      </c>
      <c r="J81" s="59">
        <v>3.6075000000000003E-2</v>
      </c>
      <c r="K81" s="60">
        <v>68792.3</v>
      </c>
      <c r="L81" s="60">
        <v>2481.6999999999998</v>
      </c>
      <c r="M81" s="61">
        <v>11.04</v>
      </c>
    </row>
    <row r="82" spans="1:13" x14ac:dyDescent="0.2">
      <c r="A82" s="3">
        <v>75</v>
      </c>
      <c r="B82" s="59">
        <v>7.4742000000000003E-2</v>
      </c>
      <c r="C82" s="59">
        <v>7.2049000000000002E-2</v>
      </c>
      <c r="D82" s="60">
        <v>47311</v>
      </c>
      <c r="E82" s="60">
        <v>3408.7</v>
      </c>
      <c r="F82" s="61">
        <v>7.86</v>
      </c>
      <c r="G82" s="3" t="s">
        <v>12</v>
      </c>
      <c r="H82" s="3">
        <v>75</v>
      </c>
      <c r="I82" s="59">
        <v>4.1102E-2</v>
      </c>
      <c r="J82" s="59">
        <v>4.0274999999999998E-2</v>
      </c>
      <c r="K82" s="60">
        <v>66310.600000000006</v>
      </c>
      <c r="L82" s="60">
        <v>2670.6</v>
      </c>
      <c r="M82" s="61">
        <v>10.44</v>
      </c>
    </row>
    <row r="83" spans="1:13" x14ac:dyDescent="0.2">
      <c r="A83" s="3">
        <v>76</v>
      </c>
      <c r="B83" s="59">
        <v>8.1776000000000001E-2</v>
      </c>
      <c r="C83" s="59">
        <v>7.8563999999999995E-2</v>
      </c>
      <c r="D83" s="60">
        <v>43902.3</v>
      </c>
      <c r="E83" s="60">
        <v>3449.1</v>
      </c>
      <c r="F83" s="61">
        <v>7.44</v>
      </c>
      <c r="G83" s="3" t="s">
        <v>12</v>
      </c>
      <c r="H83" s="3">
        <v>76</v>
      </c>
      <c r="I83" s="59">
        <v>4.5426000000000001E-2</v>
      </c>
      <c r="J83" s="59">
        <v>4.4416999999999998E-2</v>
      </c>
      <c r="K83" s="60">
        <v>63640</v>
      </c>
      <c r="L83" s="60">
        <v>2826.7</v>
      </c>
      <c r="M83" s="61">
        <v>9.85</v>
      </c>
    </row>
    <row r="84" spans="1:13" x14ac:dyDescent="0.2">
      <c r="A84" s="3">
        <v>77</v>
      </c>
      <c r="B84" s="59">
        <v>8.924E-2</v>
      </c>
      <c r="C84" s="59">
        <v>8.5428000000000004E-2</v>
      </c>
      <c r="D84" s="60">
        <v>40453.1</v>
      </c>
      <c r="E84" s="60">
        <v>3455.8</v>
      </c>
      <c r="F84" s="61">
        <v>7.03</v>
      </c>
      <c r="G84" s="3" t="s">
        <v>12</v>
      </c>
      <c r="H84" s="3">
        <v>77</v>
      </c>
      <c r="I84" s="59">
        <v>4.9756000000000002E-2</v>
      </c>
      <c r="J84" s="59">
        <v>4.8548000000000001E-2</v>
      </c>
      <c r="K84" s="60">
        <v>60813.2</v>
      </c>
      <c r="L84" s="60">
        <v>2952.3</v>
      </c>
      <c r="M84" s="61">
        <v>9.2899999999999991</v>
      </c>
    </row>
    <row r="85" spans="1:13" x14ac:dyDescent="0.2">
      <c r="A85" s="3">
        <v>78</v>
      </c>
      <c r="B85" s="59">
        <v>9.7273999999999999E-2</v>
      </c>
      <c r="C85" s="59">
        <v>9.2762999999999998E-2</v>
      </c>
      <c r="D85" s="60">
        <v>36997.300000000003</v>
      </c>
      <c r="E85" s="60">
        <v>3432</v>
      </c>
      <c r="F85" s="61">
        <v>6.64</v>
      </c>
      <c r="G85" s="3" t="s">
        <v>12</v>
      </c>
      <c r="H85" s="3">
        <v>78</v>
      </c>
      <c r="I85" s="59">
        <v>5.5405999999999997E-2</v>
      </c>
      <c r="J85" s="59">
        <v>5.3912000000000002E-2</v>
      </c>
      <c r="K85" s="60">
        <v>57860.9</v>
      </c>
      <c r="L85" s="60">
        <v>3119.4</v>
      </c>
      <c r="M85" s="61">
        <v>8.74</v>
      </c>
    </row>
    <row r="86" spans="1:13" x14ac:dyDescent="0.2">
      <c r="A86" s="3">
        <v>79</v>
      </c>
      <c r="B86" s="59">
        <v>0.106242</v>
      </c>
      <c r="C86" s="59">
        <v>0.100883</v>
      </c>
      <c r="D86" s="60">
        <v>33565.300000000003</v>
      </c>
      <c r="E86" s="60">
        <v>3386.2</v>
      </c>
      <c r="F86" s="61">
        <v>6.26</v>
      </c>
      <c r="G86" s="3" t="s">
        <v>12</v>
      </c>
      <c r="H86" s="3">
        <v>79</v>
      </c>
      <c r="I86" s="59">
        <v>6.1763999999999999E-2</v>
      </c>
      <c r="J86" s="59">
        <v>5.9914000000000002E-2</v>
      </c>
      <c r="K86" s="60">
        <v>54741.5</v>
      </c>
      <c r="L86" s="60">
        <v>3279.8</v>
      </c>
      <c r="M86" s="61">
        <v>8.1999999999999993</v>
      </c>
    </row>
    <row r="87" spans="1:13" x14ac:dyDescent="0.2">
      <c r="A87" s="3">
        <v>80</v>
      </c>
      <c r="B87" s="59">
        <v>0.116246</v>
      </c>
      <c r="C87" s="59">
        <v>0.10986</v>
      </c>
      <c r="D87" s="60">
        <v>30179.200000000001</v>
      </c>
      <c r="E87" s="60">
        <v>3315.5</v>
      </c>
      <c r="F87" s="61">
        <v>5.91</v>
      </c>
      <c r="G87" s="3" t="s">
        <v>12</v>
      </c>
      <c r="H87" s="3">
        <v>80</v>
      </c>
      <c r="I87" s="59">
        <v>6.9435999999999998E-2</v>
      </c>
      <c r="J87" s="59">
        <v>6.7105999999999999E-2</v>
      </c>
      <c r="K87" s="60">
        <v>51461.7</v>
      </c>
      <c r="L87" s="60">
        <v>3453.4</v>
      </c>
      <c r="M87" s="61">
        <v>7.7</v>
      </c>
    </row>
    <row r="88" spans="1:13" x14ac:dyDescent="0.2">
      <c r="A88" s="3">
        <v>81</v>
      </c>
      <c r="B88" s="59">
        <v>0.12526000000000001</v>
      </c>
      <c r="C88" s="59">
        <v>0.117877</v>
      </c>
      <c r="D88" s="60">
        <v>26863.7</v>
      </c>
      <c r="E88" s="60">
        <v>3166.6</v>
      </c>
      <c r="F88" s="61">
        <v>5.58</v>
      </c>
      <c r="G88" s="3" t="s">
        <v>12</v>
      </c>
      <c r="H88" s="3">
        <v>81</v>
      </c>
      <c r="I88" s="59">
        <v>7.7107999999999996E-2</v>
      </c>
      <c r="J88" s="59">
        <v>7.4246000000000006E-2</v>
      </c>
      <c r="K88" s="60">
        <v>48008.3</v>
      </c>
      <c r="L88" s="60">
        <v>3564.4</v>
      </c>
      <c r="M88" s="61">
        <v>7.21</v>
      </c>
    </row>
    <row r="89" spans="1:13" x14ac:dyDescent="0.2">
      <c r="A89" s="3">
        <v>82</v>
      </c>
      <c r="B89" s="59">
        <v>0.137569</v>
      </c>
      <c r="C89" s="59">
        <v>0.128715</v>
      </c>
      <c r="D89" s="60">
        <v>23697.1</v>
      </c>
      <c r="E89" s="60">
        <v>3050.2</v>
      </c>
      <c r="F89" s="61">
        <v>5.26</v>
      </c>
      <c r="G89" s="3" t="s">
        <v>12</v>
      </c>
      <c r="H89" s="3">
        <v>82</v>
      </c>
      <c r="I89" s="59">
        <v>8.6102999999999999E-2</v>
      </c>
      <c r="J89" s="59">
        <v>8.2548999999999997E-2</v>
      </c>
      <c r="K89" s="60">
        <v>44443.9</v>
      </c>
      <c r="L89" s="60">
        <v>3668.8</v>
      </c>
      <c r="M89" s="61">
        <v>6.75</v>
      </c>
    </row>
    <row r="90" spans="1:13" x14ac:dyDescent="0.2">
      <c r="A90" s="3">
        <v>83</v>
      </c>
      <c r="B90" s="59">
        <v>0.15076100000000001</v>
      </c>
      <c r="C90" s="59">
        <v>0.14019300000000001</v>
      </c>
      <c r="D90" s="60">
        <v>20646.900000000001</v>
      </c>
      <c r="E90" s="60">
        <v>2894.5</v>
      </c>
      <c r="F90" s="61">
        <v>4.96</v>
      </c>
      <c r="G90" s="3" t="s">
        <v>12</v>
      </c>
      <c r="H90" s="3">
        <v>83</v>
      </c>
      <c r="I90" s="59">
        <v>9.6256999999999995E-2</v>
      </c>
      <c r="J90" s="59">
        <v>9.1837000000000002E-2</v>
      </c>
      <c r="K90" s="60">
        <v>40775.1</v>
      </c>
      <c r="L90" s="60">
        <v>3744.7</v>
      </c>
      <c r="M90" s="61">
        <v>6.31</v>
      </c>
    </row>
    <row r="91" spans="1:13" x14ac:dyDescent="0.2">
      <c r="A91" s="3">
        <v>84</v>
      </c>
      <c r="B91" s="59">
        <v>0.162633</v>
      </c>
      <c r="C91" s="59">
        <v>0.15040300000000001</v>
      </c>
      <c r="D91" s="60">
        <v>17752.3</v>
      </c>
      <c r="E91" s="60">
        <v>2670</v>
      </c>
      <c r="F91" s="61">
        <v>4.6900000000000004</v>
      </c>
      <c r="G91" s="3" t="s">
        <v>12</v>
      </c>
      <c r="H91" s="3">
        <v>84</v>
      </c>
      <c r="I91" s="59">
        <v>0.10752399999999999</v>
      </c>
      <c r="J91" s="59">
        <v>0.102038</v>
      </c>
      <c r="K91" s="60">
        <v>37030.400000000001</v>
      </c>
      <c r="L91" s="60">
        <v>3778.5</v>
      </c>
      <c r="M91" s="61">
        <v>5.9</v>
      </c>
    </row>
    <row r="92" spans="1:13" x14ac:dyDescent="0.2">
      <c r="A92" s="3">
        <v>85</v>
      </c>
      <c r="B92" s="59">
        <v>0.175788</v>
      </c>
      <c r="C92" s="59">
        <v>0.16158600000000001</v>
      </c>
      <c r="D92" s="60">
        <v>15082.3</v>
      </c>
      <c r="E92" s="60">
        <v>2437.1</v>
      </c>
      <c r="F92" s="61">
        <v>4.43</v>
      </c>
      <c r="G92" s="3" t="s">
        <v>12</v>
      </c>
      <c r="H92" s="3">
        <v>85</v>
      </c>
      <c r="I92" s="59">
        <v>0.119647</v>
      </c>
      <c r="J92" s="59">
        <v>0.11289399999999999</v>
      </c>
      <c r="K92" s="60">
        <v>33251.9</v>
      </c>
      <c r="L92" s="60">
        <v>3753.9</v>
      </c>
      <c r="M92" s="61">
        <v>5.52</v>
      </c>
    </row>
    <row r="93" spans="1:13" x14ac:dyDescent="0.2">
      <c r="A93" s="3">
        <v>86</v>
      </c>
      <c r="B93" s="59">
        <v>0.1905</v>
      </c>
      <c r="C93" s="59">
        <v>0.173933</v>
      </c>
      <c r="D93" s="60">
        <v>12645.2</v>
      </c>
      <c r="E93" s="60">
        <v>2199.4</v>
      </c>
      <c r="F93" s="61">
        <v>4.1900000000000004</v>
      </c>
      <c r="G93" s="3" t="s">
        <v>12</v>
      </c>
      <c r="H93" s="3">
        <v>86</v>
      </c>
      <c r="I93" s="59">
        <v>0.13361799999999999</v>
      </c>
      <c r="J93" s="59">
        <v>0.12525</v>
      </c>
      <c r="K93" s="60">
        <v>29498</v>
      </c>
      <c r="L93" s="60">
        <v>3694.6</v>
      </c>
      <c r="M93" s="61">
        <v>5.15</v>
      </c>
    </row>
    <row r="94" spans="1:13" x14ac:dyDescent="0.2">
      <c r="A94" s="3">
        <v>87</v>
      </c>
      <c r="B94" s="59">
        <v>0.201518</v>
      </c>
      <c r="C94" s="59">
        <v>0.18307200000000001</v>
      </c>
      <c r="D94" s="60">
        <v>10445.799999999999</v>
      </c>
      <c r="E94" s="60">
        <v>1912.3</v>
      </c>
      <c r="F94" s="61">
        <v>3.96</v>
      </c>
      <c r="G94" s="3" t="s">
        <v>12</v>
      </c>
      <c r="H94" s="3">
        <v>87</v>
      </c>
      <c r="I94" s="59">
        <v>0.147926</v>
      </c>
      <c r="J94" s="59">
        <v>0.137739</v>
      </c>
      <c r="K94" s="60">
        <v>25803.3</v>
      </c>
      <c r="L94" s="60">
        <v>3554.1</v>
      </c>
      <c r="M94" s="61">
        <v>4.82</v>
      </c>
    </row>
    <row r="95" spans="1:13" x14ac:dyDescent="0.2">
      <c r="A95" s="3">
        <v>88</v>
      </c>
      <c r="B95" s="59">
        <v>0.217331</v>
      </c>
      <c r="C95" s="59">
        <v>0.19602900000000001</v>
      </c>
      <c r="D95" s="60">
        <v>8533.5</v>
      </c>
      <c r="E95" s="60">
        <v>1672.8</v>
      </c>
      <c r="F95" s="61">
        <v>3.74</v>
      </c>
      <c r="G95" s="3" t="s">
        <v>12</v>
      </c>
      <c r="H95" s="3">
        <v>88</v>
      </c>
      <c r="I95" s="59">
        <v>0.161664</v>
      </c>
      <c r="J95" s="59">
        <v>0.14957400000000001</v>
      </c>
      <c r="K95" s="60">
        <v>22249.200000000001</v>
      </c>
      <c r="L95" s="60">
        <v>3327.9</v>
      </c>
      <c r="M95" s="61">
        <v>4.51</v>
      </c>
    </row>
    <row r="96" spans="1:13" x14ac:dyDescent="0.2">
      <c r="A96" s="3">
        <v>89</v>
      </c>
      <c r="B96" s="59">
        <v>0.23228699999999999</v>
      </c>
      <c r="C96" s="59">
        <v>0.208116</v>
      </c>
      <c r="D96" s="60">
        <v>6860.7</v>
      </c>
      <c r="E96" s="60">
        <v>1427.8</v>
      </c>
      <c r="F96" s="61">
        <v>3.53</v>
      </c>
      <c r="G96" s="3" t="s">
        <v>12</v>
      </c>
      <c r="H96" s="3">
        <v>89</v>
      </c>
      <c r="I96" s="59">
        <v>0.178428</v>
      </c>
      <c r="J96" s="59">
        <v>0.16381299999999999</v>
      </c>
      <c r="K96" s="60">
        <v>18921.3</v>
      </c>
      <c r="L96" s="60">
        <v>3099.6</v>
      </c>
      <c r="M96" s="61">
        <v>4.22</v>
      </c>
    </row>
    <row r="97" spans="1:13" x14ac:dyDescent="0.2">
      <c r="A97" s="3">
        <v>90</v>
      </c>
      <c r="B97" s="59">
        <v>0.25028400000000001</v>
      </c>
      <c r="C97" s="59">
        <v>0.22244700000000001</v>
      </c>
      <c r="D97" s="60">
        <v>5432.9</v>
      </c>
      <c r="E97" s="60">
        <v>1208.5</v>
      </c>
      <c r="F97" s="61">
        <v>3.32</v>
      </c>
      <c r="G97" s="3" t="s">
        <v>12</v>
      </c>
      <c r="H97" s="3">
        <v>90</v>
      </c>
      <c r="I97" s="59">
        <v>0.19772400000000001</v>
      </c>
      <c r="J97" s="59">
        <v>0.17993500000000001</v>
      </c>
      <c r="K97" s="60">
        <v>15821.8</v>
      </c>
      <c r="L97" s="60">
        <v>2846.9</v>
      </c>
      <c r="M97" s="61">
        <v>3.95</v>
      </c>
    </row>
    <row r="98" spans="1:13" x14ac:dyDescent="0.2">
      <c r="A98" s="3">
        <v>91</v>
      </c>
      <c r="B98" s="59">
        <v>0.26814300000000002</v>
      </c>
      <c r="C98" s="59">
        <v>0.23644299999999999</v>
      </c>
      <c r="D98" s="60">
        <v>4224.3</v>
      </c>
      <c r="E98" s="60">
        <v>998.8</v>
      </c>
      <c r="F98" s="61">
        <v>3.13</v>
      </c>
      <c r="G98" s="3" t="s">
        <v>12</v>
      </c>
      <c r="H98" s="3">
        <v>91</v>
      </c>
      <c r="I98" s="59">
        <v>0.21243699999999999</v>
      </c>
      <c r="J98" s="59">
        <v>0.19203899999999999</v>
      </c>
      <c r="K98" s="60">
        <v>12974.9</v>
      </c>
      <c r="L98" s="60">
        <v>2491.6999999999998</v>
      </c>
      <c r="M98" s="61">
        <v>3.7</v>
      </c>
    </row>
    <row r="99" spans="1:13" x14ac:dyDescent="0.2">
      <c r="A99" s="3">
        <v>92</v>
      </c>
      <c r="B99" s="59">
        <v>0.29241</v>
      </c>
      <c r="C99" s="59">
        <v>0.25511200000000001</v>
      </c>
      <c r="D99" s="60">
        <v>3225.5</v>
      </c>
      <c r="E99" s="60">
        <v>822.9</v>
      </c>
      <c r="F99" s="61">
        <v>2.95</v>
      </c>
      <c r="G99" s="3" t="s">
        <v>12</v>
      </c>
      <c r="H99" s="3">
        <v>92</v>
      </c>
      <c r="I99" s="59">
        <v>0.23429</v>
      </c>
      <c r="J99" s="59">
        <v>0.20972199999999999</v>
      </c>
      <c r="K99" s="60">
        <v>10483.200000000001</v>
      </c>
      <c r="L99" s="60">
        <v>2198.6</v>
      </c>
      <c r="M99" s="61">
        <v>3.46</v>
      </c>
    </row>
    <row r="100" spans="1:13" x14ac:dyDescent="0.2">
      <c r="A100" s="3">
        <v>93</v>
      </c>
      <c r="B100" s="59">
        <v>0.31018899999999999</v>
      </c>
      <c r="C100" s="59">
        <v>0.26854</v>
      </c>
      <c r="D100" s="60">
        <v>2402.6999999999998</v>
      </c>
      <c r="E100" s="60">
        <v>645.20000000000005</v>
      </c>
      <c r="F100" s="61">
        <v>2.79</v>
      </c>
      <c r="G100" s="3" t="s">
        <v>12</v>
      </c>
      <c r="H100" s="3">
        <v>93</v>
      </c>
      <c r="I100" s="59">
        <v>0.25723200000000002</v>
      </c>
      <c r="J100" s="59">
        <v>0.22791800000000001</v>
      </c>
      <c r="K100" s="60">
        <v>8284.6</v>
      </c>
      <c r="L100" s="60">
        <v>1888.2</v>
      </c>
      <c r="M100" s="61">
        <v>3.25</v>
      </c>
    </row>
    <row r="101" spans="1:13" x14ac:dyDescent="0.2">
      <c r="A101" s="3">
        <v>94</v>
      </c>
      <c r="B101" s="59">
        <v>0.339111</v>
      </c>
      <c r="C101" s="59">
        <v>0.28994900000000001</v>
      </c>
      <c r="D101" s="60">
        <v>1757.4</v>
      </c>
      <c r="E101" s="60">
        <v>509.6</v>
      </c>
      <c r="F101" s="61">
        <v>2.63</v>
      </c>
      <c r="G101" s="3" t="s">
        <v>12</v>
      </c>
      <c r="H101" s="3">
        <v>94</v>
      </c>
      <c r="I101" s="59">
        <v>0.277117</v>
      </c>
      <c r="J101" s="59">
        <v>0.243392</v>
      </c>
      <c r="K101" s="60">
        <v>6396.4</v>
      </c>
      <c r="L101" s="60">
        <v>1556.8</v>
      </c>
      <c r="M101" s="61">
        <v>3.06</v>
      </c>
    </row>
    <row r="102" spans="1:13" x14ac:dyDescent="0.2">
      <c r="A102" s="3">
        <v>95</v>
      </c>
      <c r="B102" s="59">
        <v>0.35951300000000003</v>
      </c>
      <c r="C102" s="59">
        <v>0.30473499999999998</v>
      </c>
      <c r="D102" s="60">
        <v>1247.9000000000001</v>
      </c>
      <c r="E102" s="60">
        <v>380.3</v>
      </c>
      <c r="F102" s="61">
        <v>2.4900000000000002</v>
      </c>
      <c r="G102" s="3" t="s">
        <v>12</v>
      </c>
      <c r="H102" s="3">
        <v>95</v>
      </c>
      <c r="I102" s="59">
        <v>0.297564</v>
      </c>
      <c r="J102" s="59">
        <v>0.25902599999999998</v>
      </c>
      <c r="K102" s="60">
        <v>4839.6000000000004</v>
      </c>
      <c r="L102" s="60">
        <v>1253.5999999999999</v>
      </c>
      <c r="M102" s="61">
        <v>2.88</v>
      </c>
    </row>
    <row r="103" spans="1:13" x14ac:dyDescent="0.2">
      <c r="A103" s="3">
        <v>96</v>
      </c>
      <c r="B103" s="59">
        <v>0.38184699999999999</v>
      </c>
      <c r="C103" s="59">
        <v>0.320631</v>
      </c>
      <c r="D103" s="60">
        <v>867.6</v>
      </c>
      <c r="E103" s="60">
        <v>278.2</v>
      </c>
      <c r="F103" s="61">
        <v>2.37</v>
      </c>
      <c r="G103" s="3" t="s">
        <v>12</v>
      </c>
      <c r="H103" s="3">
        <v>96</v>
      </c>
      <c r="I103" s="59">
        <v>0.32525399999999999</v>
      </c>
      <c r="J103" s="59">
        <v>0.27975800000000001</v>
      </c>
      <c r="K103" s="60">
        <v>3586</v>
      </c>
      <c r="L103" s="60">
        <v>1003.2</v>
      </c>
      <c r="M103" s="61">
        <v>2.72</v>
      </c>
    </row>
    <row r="104" spans="1:13" x14ac:dyDescent="0.2">
      <c r="A104" s="3">
        <v>97</v>
      </c>
      <c r="B104" s="59">
        <v>0.40711000000000003</v>
      </c>
      <c r="C104" s="59">
        <v>0.338256</v>
      </c>
      <c r="D104" s="60">
        <v>589.4</v>
      </c>
      <c r="E104" s="60">
        <v>199.4</v>
      </c>
      <c r="F104" s="61">
        <v>2.25</v>
      </c>
      <c r="G104" s="3" t="s">
        <v>12</v>
      </c>
      <c r="H104" s="3">
        <v>97</v>
      </c>
      <c r="I104" s="59">
        <v>0.339754</v>
      </c>
      <c r="J104" s="59">
        <v>0.29041800000000001</v>
      </c>
      <c r="K104" s="60">
        <v>2582.8000000000002</v>
      </c>
      <c r="L104" s="60">
        <v>750.1</v>
      </c>
      <c r="M104" s="61">
        <v>2.58</v>
      </c>
    </row>
    <row r="105" spans="1:13" x14ac:dyDescent="0.2">
      <c r="A105" s="3">
        <v>98</v>
      </c>
      <c r="B105" s="59">
        <v>0.43358099999999999</v>
      </c>
      <c r="C105" s="59">
        <v>0.35633100000000001</v>
      </c>
      <c r="D105" s="60">
        <v>390</v>
      </c>
      <c r="E105" s="60">
        <v>139</v>
      </c>
      <c r="F105" s="61">
        <v>2.14</v>
      </c>
      <c r="G105" s="3" t="s">
        <v>12</v>
      </c>
      <c r="H105" s="3">
        <v>98</v>
      </c>
      <c r="I105" s="59">
        <v>0.362537</v>
      </c>
      <c r="J105" s="59">
        <v>0.30690499999999998</v>
      </c>
      <c r="K105" s="60">
        <v>1832.7</v>
      </c>
      <c r="L105" s="60">
        <v>562.5</v>
      </c>
      <c r="M105" s="61">
        <v>2.4300000000000002</v>
      </c>
    </row>
    <row r="106" spans="1:13" x14ac:dyDescent="0.2">
      <c r="A106" s="3">
        <v>99</v>
      </c>
      <c r="B106" s="59">
        <v>0.43534499999999998</v>
      </c>
      <c r="C106" s="59">
        <v>0.35752200000000001</v>
      </c>
      <c r="D106" s="60">
        <v>251.1</v>
      </c>
      <c r="E106" s="60">
        <v>89.8</v>
      </c>
      <c r="F106" s="61">
        <v>2.0499999999999998</v>
      </c>
      <c r="G106" s="3" t="s">
        <v>12</v>
      </c>
      <c r="H106" s="3">
        <v>99</v>
      </c>
      <c r="I106" s="59">
        <v>0.38388600000000001</v>
      </c>
      <c r="J106" s="59">
        <v>0.32206800000000002</v>
      </c>
      <c r="K106" s="60">
        <v>1270.2</v>
      </c>
      <c r="L106" s="60">
        <v>409.1</v>
      </c>
      <c r="M106" s="61">
        <v>2.2799999999999998</v>
      </c>
    </row>
    <row r="107" spans="1:13" x14ac:dyDescent="0.2">
      <c r="A107" s="3">
        <v>100</v>
      </c>
      <c r="B107" s="3">
        <v>0.508772</v>
      </c>
      <c r="C107" s="3">
        <v>0.40559400000000001</v>
      </c>
      <c r="D107" s="3">
        <v>161.30000000000001</v>
      </c>
      <c r="E107" s="3">
        <v>65.400000000000006</v>
      </c>
      <c r="F107" s="3">
        <v>1.92</v>
      </c>
      <c r="G107" s="3" t="s">
        <v>12</v>
      </c>
      <c r="H107" s="3">
        <v>100</v>
      </c>
      <c r="I107" s="3">
        <v>0.42364000000000002</v>
      </c>
      <c r="J107" s="3">
        <v>0.34959000000000001</v>
      </c>
      <c r="K107" s="3">
        <v>861.1</v>
      </c>
      <c r="L107" s="3">
        <v>301</v>
      </c>
      <c r="M107" s="3">
        <v>2.13</v>
      </c>
    </row>
  </sheetData>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14</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1.1559E-2</v>
      </c>
      <c r="C7" s="59">
        <v>1.1493E-2</v>
      </c>
      <c r="D7" s="60">
        <v>100000</v>
      </c>
      <c r="E7" s="60">
        <v>1149.3</v>
      </c>
      <c r="F7" s="61">
        <v>71.34</v>
      </c>
      <c r="G7" s="3" t="s">
        <v>12</v>
      </c>
      <c r="H7" s="3">
        <v>0</v>
      </c>
      <c r="I7" s="59">
        <v>9.0159999999999997E-3</v>
      </c>
      <c r="J7" s="59">
        <v>8.9759999999999996E-3</v>
      </c>
      <c r="K7" s="60">
        <v>100000</v>
      </c>
      <c r="L7" s="60">
        <v>897.6</v>
      </c>
      <c r="M7" s="61">
        <v>77.25</v>
      </c>
    </row>
    <row r="8" spans="1:13" x14ac:dyDescent="0.2">
      <c r="A8" s="3">
        <v>1</v>
      </c>
      <c r="B8" s="59">
        <v>8.3100000000000003E-4</v>
      </c>
      <c r="C8" s="59">
        <v>8.3100000000000003E-4</v>
      </c>
      <c r="D8" s="60">
        <v>98850.7</v>
      </c>
      <c r="E8" s="60">
        <v>82.1</v>
      </c>
      <c r="F8" s="61">
        <v>71.17</v>
      </c>
      <c r="G8" s="3" t="s">
        <v>12</v>
      </c>
      <c r="H8" s="3">
        <v>1</v>
      </c>
      <c r="I8" s="59">
        <v>6.6699999999999995E-4</v>
      </c>
      <c r="J8" s="59">
        <v>6.6600000000000003E-4</v>
      </c>
      <c r="K8" s="60">
        <v>99102.399999999994</v>
      </c>
      <c r="L8" s="60">
        <v>66</v>
      </c>
      <c r="M8" s="61">
        <v>76.95</v>
      </c>
    </row>
    <row r="9" spans="1:13" x14ac:dyDescent="0.2">
      <c r="A9" s="3">
        <v>2</v>
      </c>
      <c r="B9" s="59">
        <v>4.6299999999999998E-4</v>
      </c>
      <c r="C9" s="59">
        <v>4.6299999999999998E-4</v>
      </c>
      <c r="D9" s="60">
        <v>98768.6</v>
      </c>
      <c r="E9" s="60">
        <v>45.7</v>
      </c>
      <c r="F9" s="61">
        <v>70.23</v>
      </c>
      <c r="G9" s="3" t="s">
        <v>12</v>
      </c>
      <c r="H9" s="3">
        <v>2</v>
      </c>
      <c r="I9" s="59">
        <v>4.1199999999999999E-4</v>
      </c>
      <c r="J9" s="59">
        <v>4.1199999999999999E-4</v>
      </c>
      <c r="K9" s="60">
        <v>99036.4</v>
      </c>
      <c r="L9" s="60">
        <v>40.799999999999997</v>
      </c>
      <c r="M9" s="61">
        <v>76</v>
      </c>
    </row>
    <row r="10" spans="1:13" x14ac:dyDescent="0.2">
      <c r="A10" s="3">
        <v>3</v>
      </c>
      <c r="B10" s="59">
        <v>3.9399999999999998E-4</v>
      </c>
      <c r="C10" s="59">
        <v>3.9399999999999998E-4</v>
      </c>
      <c r="D10" s="60">
        <v>98722.9</v>
      </c>
      <c r="E10" s="60">
        <v>38.9</v>
      </c>
      <c r="F10" s="61">
        <v>69.260000000000005</v>
      </c>
      <c r="G10" s="3" t="s">
        <v>12</v>
      </c>
      <c r="H10" s="3">
        <v>3</v>
      </c>
      <c r="I10" s="59">
        <v>2.63E-4</v>
      </c>
      <c r="J10" s="59">
        <v>2.63E-4</v>
      </c>
      <c r="K10" s="60">
        <v>98995.6</v>
      </c>
      <c r="L10" s="60">
        <v>26</v>
      </c>
      <c r="M10" s="61">
        <v>75.03</v>
      </c>
    </row>
    <row r="11" spans="1:13" x14ac:dyDescent="0.2">
      <c r="A11" s="3">
        <v>4</v>
      </c>
      <c r="B11" s="59">
        <v>2.9700000000000001E-4</v>
      </c>
      <c r="C11" s="59">
        <v>2.9700000000000001E-4</v>
      </c>
      <c r="D11" s="60">
        <v>98684</v>
      </c>
      <c r="E11" s="60">
        <v>29.3</v>
      </c>
      <c r="F11" s="61">
        <v>68.290000000000006</v>
      </c>
      <c r="G11" s="3" t="s">
        <v>12</v>
      </c>
      <c r="H11" s="3">
        <v>4</v>
      </c>
      <c r="I11" s="59">
        <v>2.52E-4</v>
      </c>
      <c r="J11" s="59">
        <v>2.52E-4</v>
      </c>
      <c r="K11" s="60">
        <v>98969.600000000006</v>
      </c>
      <c r="L11" s="60">
        <v>24.9</v>
      </c>
      <c r="M11" s="61">
        <v>74.05</v>
      </c>
    </row>
    <row r="12" spans="1:13" x14ac:dyDescent="0.2">
      <c r="A12" s="3">
        <v>5</v>
      </c>
      <c r="B12" s="59">
        <v>2.7700000000000001E-4</v>
      </c>
      <c r="C12" s="59">
        <v>2.7700000000000001E-4</v>
      </c>
      <c r="D12" s="60">
        <v>98654.7</v>
      </c>
      <c r="E12" s="60">
        <v>27.3</v>
      </c>
      <c r="F12" s="61">
        <v>67.31</v>
      </c>
      <c r="G12" s="3" t="s">
        <v>12</v>
      </c>
      <c r="H12" s="3">
        <v>5</v>
      </c>
      <c r="I12" s="59">
        <v>2.1900000000000001E-4</v>
      </c>
      <c r="J12" s="59">
        <v>2.1900000000000001E-4</v>
      </c>
      <c r="K12" s="60">
        <v>98944.7</v>
      </c>
      <c r="L12" s="60">
        <v>21.7</v>
      </c>
      <c r="M12" s="61">
        <v>73.069999999999993</v>
      </c>
    </row>
    <row r="13" spans="1:13" x14ac:dyDescent="0.2">
      <c r="A13" s="3">
        <v>6</v>
      </c>
      <c r="B13" s="59">
        <v>2.7300000000000002E-4</v>
      </c>
      <c r="C13" s="59">
        <v>2.7300000000000002E-4</v>
      </c>
      <c r="D13" s="60">
        <v>98627.4</v>
      </c>
      <c r="E13" s="60">
        <v>26.9</v>
      </c>
      <c r="F13" s="61">
        <v>66.33</v>
      </c>
      <c r="G13" s="3" t="s">
        <v>12</v>
      </c>
      <c r="H13" s="3">
        <v>6</v>
      </c>
      <c r="I13" s="59">
        <v>2.0799999999999999E-4</v>
      </c>
      <c r="J13" s="59">
        <v>2.0799999999999999E-4</v>
      </c>
      <c r="K13" s="60">
        <v>98923</v>
      </c>
      <c r="L13" s="60">
        <v>20.6</v>
      </c>
      <c r="M13" s="61">
        <v>72.08</v>
      </c>
    </row>
    <row r="14" spans="1:13" x14ac:dyDescent="0.2">
      <c r="A14" s="3">
        <v>7</v>
      </c>
      <c r="B14" s="59">
        <v>2.52E-4</v>
      </c>
      <c r="C14" s="59">
        <v>2.52E-4</v>
      </c>
      <c r="D14" s="60">
        <v>98600.4</v>
      </c>
      <c r="E14" s="60">
        <v>24.9</v>
      </c>
      <c r="F14" s="61">
        <v>65.34</v>
      </c>
      <c r="G14" s="3" t="s">
        <v>12</v>
      </c>
      <c r="H14" s="3">
        <v>7</v>
      </c>
      <c r="I14" s="59">
        <v>1.8000000000000001E-4</v>
      </c>
      <c r="J14" s="59">
        <v>1.8000000000000001E-4</v>
      </c>
      <c r="K14" s="60">
        <v>98902.399999999994</v>
      </c>
      <c r="L14" s="60">
        <v>17.8</v>
      </c>
      <c r="M14" s="61">
        <v>71.099999999999994</v>
      </c>
    </row>
    <row r="15" spans="1:13" x14ac:dyDescent="0.2">
      <c r="A15" s="3">
        <v>8</v>
      </c>
      <c r="B15" s="59">
        <v>2.5099999999999998E-4</v>
      </c>
      <c r="C15" s="59">
        <v>2.5099999999999998E-4</v>
      </c>
      <c r="D15" s="60">
        <v>98575.5</v>
      </c>
      <c r="E15" s="60">
        <v>24.8</v>
      </c>
      <c r="F15" s="61">
        <v>64.36</v>
      </c>
      <c r="G15" s="3" t="s">
        <v>12</v>
      </c>
      <c r="H15" s="3">
        <v>8</v>
      </c>
      <c r="I15" s="59">
        <v>1.74E-4</v>
      </c>
      <c r="J15" s="59">
        <v>1.74E-4</v>
      </c>
      <c r="K15" s="60">
        <v>98884.6</v>
      </c>
      <c r="L15" s="60">
        <v>17.2</v>
      </c>
      <c r="M15" s="61">
        <v>70.11</v>
      </c>
    </row>
    <row r="16" spans="1:13" x14ac:dyDescent="0.2">
      <c r="A16" s="3">
        <v>9</v>
      </c>
      <c r="B16" s="59">
        <v>2.3599999999999999E-4</v>
      </c>
      <c r="C16" s="59">
        <v>2.3599999999999999E-4</v>
      </c>
      <c r="D16" s="60">
        <v>98550.8</v>
      </c>
      <c r="E16" s="60">
        <v>23.2</v>
      </c>
      <c r="F16" s="61">
        <v>63.38</v>
      </c>
      <c r="G16" s="3" t="s">
        <v>12</v>
      </c>
      <c r="H16" s="3">
        <v>9</v>
      </c>
      <c r="I16" s="59">
        <v>1.55E-4</v>
      </c>
      <c r="J16" s="59">
        <v>1.55E-4</v>
      </c>
      <c r="K16" s="60">
        <v>98867.4</v>
      </c>
      <c r="L16" s="60">
        <v>15.4</v>
      </c>
      <c r="M16" s="61">
        <v>69.12</v>
      </c>
    </row>
    <row r="17" spans="1:13" x14ac:dyDescent="0.2">
      <c r="A17" s="3">
        <v>10</v>
      </c>
      <c r="B17" s="59">
        <v>2.31E-4</v>
      </c>
      <c r="C17" s="59">
        <v>2.31E-4</v>
      </c>
      <c r="D17" s="60">
        <v>98527.6</v>
      </c>
      <c r="E17" s="60">
        <v>22.8</v>
      </c>
      <c r="F17" s="61">
        <v>62.39</v>
      </c>
      <c r="G17" s="3" t="s">
        <v>12</v>
      </c>
      <c r="H17" s="3">
        <v>10</v>
      </c>
      <c r="I17" s="59">
        <v>1.7799999999999999E-4</v>
      </c>
      <c r="J17" s="59">
        <v>1.7799999999999999E-4</v>
      </c>
      <c r="K17" s="60">
        <v>98852</v>
      </c>
      <c r="L17" s="60">
        <v>17.600000000000001</v>
      </c>
      <c r="M17" s="61">
        <v>68.13</v>
      </c>
    </row>
    <row r="18" spans="1:13" x14ac:dyDescent="0.2">
      <c r="A18" s="3">
        <v>11</v>
      </c>
      <c r="B18" s="59">
        <v>2.6200000000000003E-4</v>
      </c>
      <c r="C18" s="59">
        <v>2.6200000000000003E-4</v>
      </c>
      <c r="D18" s="60">
        <v>98504.8</v>
      </c>
      <c r="E18" s="60">
        <v>25.8</v>
      </c>
      <c r="F18" s="61">
        <v>61.41</v>
      </c>
      <c r="G18" s="3" t="s">
        <v>12</v>
      </c>
      <c r="H18" s="3">
        <v>11</v>
      </c>
      <c r="I18" s="59">
        <v>1.54E-4</v>
      </c>
      <c r="J18" s="59">
        <v>1.54E-4</v>
      </c>
      <c r="K18" s="60">
        <v>98834.4</v>
      </c>
      <c r="L18" s="60">
        <v>15.3</v>
      </c>
      <c r="M18" s="61">
        <v>67.14</v>
      </c>
    </row>
    <row r="19" spans="1:13" x14ac:dyDescent="0.2">
      <c r="A19" s="3">
        <v>12</v>
      </c>
      <c r="B19" s="59">
        <v>2.6600000000000001E-4</v>
      </c>
      <c r="C19" s="59">
        <v>2.6600000000000001E-4</v>
      </c>
      <c r="D19" s="60">
        <v>98479</v>
      </c>
      <c r="E19" s="60">
        <v>26.2</v>
      </c>
      <c r="F19" s="61">
        <v>60.42</v>
      </c>
      <c r="G19" s="3" t="s">
        <v>12</v>
      </c>
      <c r="H19" s="3">
        <v>12</v>
      </c>
      <c r="I19" s="59">
        <v>1.8599999999999999E-4</v>
      </c>
      <c r="J19" s="59">
        <v>1.8599999999999999E-4</v>
      </c>
      <c r="K19" s="60">
        <v>98819.199999999997</v>
      </c>
      <c r="L19" s="60">
        <v>18.399999999999999</v>
      </c>
      <c r="M19" s="61">
        <v>66.150000000000006</v>
      </c>
    </row>
    <row r="20" spans="1:13" x14ac:dyDescent="0.2">
      <c r="A20" s="3">
        <v>13</v>
      </c>
      <c r="B20" s="59">
        <v>2.7799999999999998E-4</v>
      </c>
      <c r="C20" s="59">
        <v>2.7799999999999998E-4</v>
      </c>
      <c r="D20" s="60">
        <v>98452.800000000003</v>
      </c>
      <c r="E20" s="60">
        <v>27.4</v>
      </c>
      <c r="F20" s="61">
        <v>59.44</v>
      </c>
      <c r="G20" s="3" t="s">
        <v>12</v>
      </c>
      <c r="H20" s="3">
        <v>13</v>
      </c>
      <c r="I20" s="59">
        <v>1.9100000000000001E-4</v>
      </c>
      <c r="J20" s="59">
        <v>1.9100000000000001E-4</v>
      </c>
      <c r="K20" s="60">
        <v>98800.8</v>
      </c>
      <c r="L20" s="60">
        <v>18.8</v>
      </c>
      <c r="M20" s="61">
        <v>65.17</v>
      </c>
    </row>
    <row r="21" spans="1:13" x14ac:dyDescent="0.2">
      <c r="A21" s="3">
        <v>14</v>
      </c>
      <c r="B21" s="59">
        <v>3.6400000000000001E-4</v>
      </c>
      <c r="C21" s="59">
        <v>3.6400000000000001E-4</v>
      </c>
      <c r="D21" s="60">
        <v>98425.4</v>
      </c>
      <c r="E21" s="60">
        <v>35.799999999999997</v>
      </c>
      <c r="F21" s="61">
        <v>58.45</v>
      </c>
      <c r="G21" s="3" t="s">
        <v>12</v>
      </c>
      <c r="H21" s="3">
        <v>14</v>
      </c>
      <c r="I21" s="59">
        <v>2.0599999999999999E-4</v>
      </c>
      <c r="J21" s="59">
        <v>2.0599999999999999E-4</v>
      </c>
      <c r="K21" s="60">
        <v>98782</v>
      </c>
      <c r="L21" s="60">
        <v>20.399999999999999</v>
      </c>
      <c r="M21" s="61">
        <v>64.180000000000007</v>
      </c>
    </row>
    <row r="22" spans="1:13" x14ac:dyDescent="0.2">
      <c r="A22" s="3">
        <v>15</v>
      </c>
      <c r="B22" s="59">
        <v>4.4000000000000002E-4</v>
      </c>
      <c r="C22" s="59">
        <v>4.4000000000000002E-4</v>
      </c>
      <c r="D22" s="60">
        <v>98389.6</v>
      </c>
      <c r="E22" s="60">
        <v>43.3</v>
      </c>
      <c r="F22" s="61">
        <v>57.48</v>
      </c>
      <c r="G22" s="3" t="s">
        <v>12</v>
      </c>
      <c r="H22" s="3">
        <v>15</v>
      </c>
      <c r="I22" s="59">
        <v>2.4699999999999999E-4</v>
      </c>
      <c r="J22" s="59">
        <v>2.4699999999999999E-4</v>
      </c>
      <c r="K22" s="60">
        <v>98761.600000000006</v>
      </c>
      <c r="L22" s="60">
        <v>24.4</v>
      </c>
      <c r="M22" s="61">
        <v>63.19</v>
      </c>
    </row>
    <row r="23" spans="1:13" x14ac:dyDescent="0.2">
      <c r="A23" s="3">
        <v>16</v>
      </c>
      <c r="B23" s="59">
        <v>5.62E-4</v>
      </c>
      <c r="C23" s="59">
        <v>5.62E-4</v>
      </c>
      <c r="D23" s="60">
        <v>98346.3</v>
      </c>
      <c r="E23" s="60">
        <v>55.3</v>
      </c>
      <c r="F23" s="61">
        <v>56.5</v>
      </c>
      <c r="G23" s="3" t="s">
        <v>12</v>
      </c>
      <c r="H23" s="3">
        <v>16</v>
      </c>
      <c r="I23" s="59">
        <v>2.9300000000000002E-4</v>
      </c>
      <c r="J23" s="59">
        <v>2.9300000000000002E-4</v>
      </c>
      <c r="K23" s="60">
        <v>98737.2</v>
      </c>
      <c r="L23" s="60">
        <v>28.9</v>
      </c>
      <c r="M23" s="61">
        <v>62.21</v>
      </c>
    </row>
    <row r="24" spans="1:13" x14ac:dyDescent="0.2">
      <c r="A24" s="3">
        <v>17</v>
      </c>
      <c r="B24" s="59">
        <v>8.6600000000000002E-4</v>
      </c>
      <c r="C24" s="59">
        <v>8.6499999999999999E-4</v>
      </c>
      <c r="D24" s="60">
        <v>98291</v>
      </c>
      <c r="E24" s="60">
        <v>85</v>
      </c>
      <c r="F24" s="61">
        <v>55.53</v>
      </c>
      <c r="G24" s="3" t="s">
        <v>12</v>
      </c>
      <c r="H24" s="3">
        <v>17</v>
      </c>
      <c r="I24" s="59">
        <v>3.3199999999999999E-4</v>
      </c>
      <c r="J24" s="59">
        <v>3.3199999999999999E-4</v>
      </c>
      <c r="K24" s="60">
        <v>98708.3</v>
      </c>
      <c r="L24" s="60">
        <v>32.700000000000003</v>
      </c>
      <c r="M24" s="61">
        <v>61.23</v>
      </c>
    </row>
    <row r="25" spans="1:13" x14ac:dyDescent="0.2">
      <c r="A25" s="3">
        <v>18</v>
      </c>
      <c r="B25" s="59">
        <v>9.5699999999999995E-4</v>
      </c>
      <c r="C25" s="59">
        <v>9.5699999999999995E-4</v>
      </c>
      <c r="D25" s="60">
        <v>98206</v>
      </c>
      <c r="E25" s="60">
        <v>93.9</v>
      </c>
      <c r="F25" s="61">
        <v>54.58</v>
      </c>
      <c r="G25" s="3" t="s">
        <v>12</v>
      </c>
      <c r="H25" s="3">
        <v>18</v>
      </c>
      <c r="I25" s="59">
        <v>3.0299999999999999E-4</v>
      </c>
      <c r="J25" s="59">
        <v>3.0299999999999999E-4</v>
      </c>
      <c r="K25" s="60">
        <v>98675.6</v>
      </c>
      <c r="L25" s="60">
        <v>29.9</v>
      </c>
      <c r="M25" s="61">
        <v>60.25</v>
      </c>
    </row>
    <row r="26" spans="1:13" x14ac:dyDescent="0.2">
      <c r="A26" s="3">
        <v>19</v>
      </c>
      <c r="B26" s="59">
        <v>9.6599999999999995E-4</v>
      </c>
      <c r="C26" s="59">
        <v>9.6500000000000004E-4</v>
      </c>
      <c r="D26" s="60">
        <v>98112</v>
      </c>
      <c r="E26" s="60">
        <v>94.7</v>
      </c>
      <c r="F26" s="61">
        <v>53.63</v>
      </c>
      <c r="G26" s="3" t="s">
        <v>12</v>
      </c>
      <c r="H26" s="3">
        <v>19</v>
      </c>
      <c r="I26" s="59">
        <v>3.28E-4</v>
      </c>
      <c r="J26" s="59">
        <v>3.28E-4</v>
      </c>
      <c r="K26" s="60">
        <v>98645.7</v>
      </c>
      <c r="L26" s="60">
        <v>32.299999999999997</v>
      </c>
      <c r="M26" s="61">
        <v>59.26</v>
      </c>
    </row>
    <row r="27" spans="1:13" x14ac:dyDescent="0.2">
      <c r="A27" s="3">
        <v>20</v>
      </c>
      <c r="B27" s="59">
        <v>9.7999999999999997E-4</v>
      </c>
      <c r="C27" s="59">
        <v>9.7999999999999997E-4</v>
      </c>
      <c r="D27" s="60">
        <v>98017.4</v>
      </c>
      <c r="E27" s="60">
        <v>96.1</v>
      </c>
      <c r="F27" s="61">
        <v>52.68</v>
      </c>
      <c r="G27" s="3" t="s">
        <v>12</v>
      </c>
      <c r="H27" s="3">
        <v>20</v>
      </c>
      <c r="I27" s="59">
        <v>3.4099999999999999E-4</v>
      </c>
      <c r="J27" s="59">
        <v>3.4099999999999999E-4</v>
      </c>
      <c r="K27" s="60">
        <v>98613.3</v>
      </c>
      <c r="L27" s="60">
        <v>33.6</v>
      </c>
      <c r="M27" s="61">
        <v>58.28</v>
      </c>
    </row>
    <row r="28" spans="1:13" x14ac:dyDescent="0.2">
      <c r="A28" s="3">
        <v>21</v>
      </c>
      <c r="B28" s="59">
        <v>8.5899999999999995E-4</v>
      </c>
      <c r="C28" s="59">
        <v>8.5800000000000004E-4</v>
      </c>
      <c r="D28" s="60">
        <v>97921.3</v>
      </c>
      <c r="E28" s="60">
        <v>84.1</v>
      </c>
      <c r="F28" s="61">
        <v>51.73</v>
      </c>
      <c r="G28" s="3" t="s">
        <v>12</v>
      </c>
      <c r="H28" s="3">
        <v>21</v>
      </c>
      <c r="I28" s="59">
        <v>3.3E-4</v>
      </c>
      <c r="J28" s="59">
        <v>3.3E-4</v>
      </c>
      <c r="K28" s="60">
        <v>98579.7</v>
      </c>
      <c r="L28" s="60">
        <v>32.5</v>
      </c>
      <c r="M28" s="61">
        <v>57.3</v>
      </c>
    </row>
    <row r="29" spans="1:13" x14ac:dyDescent="0.2">
      <c r="A29" s="3">
        <v>22</v>
      </c>
      <c r="B29" s="59">
        <v>8.5800000000000004E-4</v>
      </c>
      <c r="C29" s="59">
        <v>8.5800000000000004E-4</v>
      </c>
      <c r="D29" s="60">
        <v>97837.2</v>
      </c>
      <c r="E29" s="60">
        <v>83.9</v>
      </c>
      <c r="F29" s="61">
        <v>50.78</v>
      </c>
      <c r="G29" s="3" t="s">
        <v>12</v>
      </c>
      <c r="H29" s="3">
        <v>22</v>
      </c>
      <c r="I29" s="59">
        <v>3.1700000000000001E-4</v>
      </c>
      <c r="J29" s="59">
        <v>3.1700000000000001E-4</v>
      </c>
      <c r="K29" s="60">
        <v>98547.199999999997</v>
      </c>
      <c r="L29" s="60">
        <v>31.3</v>
      </c>
      <c r="M29" s="61">
        <v>56.32</v>
      </c>
    </row>
    <row r="30" spans="1:13" x14ac:dyDescent="0.2">
      <c r="A30" s="3">
        <v>23</v>
      </c>
      <c r="B30" s="59">
        <v>8.0699999999999999E-4</v>
      </c>
      <c r="C30" s="59">
        <v>8.0699999999999999E-4</v>
      </c>
      <c r="D30" s="60">
        <v>97753.3</v>
      </c>
      <c r="E30" s="60">
        <v>78.900000000000006</v>
      </c>
      <c r="F30" s="61">
        <v>49.82</v>
      </c>
      <c r="G30" s="3" t="s">
        <v>12</v>
      </c>
      <c r="H30" s="3">
        <v>23</v>
      </c>
      <c r="I30" s="59">
        <v>3.1100000000000002E-4</v>
      </c>
      <c r="J30" s="59">
        <v>3.1100000000000002E-4</v>
      </c>
      <c r="K30" s="60">
        <v>98515.9</v>
      </c>
      <c r="L30" s="60">
        <v>30.6</v>
      </c>
      <c r="M30" s="61">
        <v>55.34</v>
      </c>
    </row>
    <row r="31" spans="1:13" x14ac:dyDescent="0.2">
      <c r="A31" s="3">
        <v>24</v>
      </c>
      <c r="B31" s="59">
        <v>7.9799999999999999E-4</v>
      </c>
      <c r="C31" s="59">
        <v>7.9699999999999997E-4</v>
      </c>
      <c r="D31" s="60">
        <v>97674.5</v>
      </c>
      <c r="E31" s="60">
        <v>77.900000000000006</v>
      </c>
      <c r="F31" s="61">
        <v>48.86</v>
      </c>
      <c r="G31" s="3" t="s">
        <v>12</v>
      </c>
      <c r="H31" s="3">
        <v>24</v>
      </c>
      <c r="I31" s="59">
        <v>3.4200000000000002E-4</v>
      </c>
      <c r="J31" s="59">
        <v>3.4200000000000002E-4</v>
      </c>
      <c r="K31" s="60">
        <v>98485.3</v>
      </c>
      <c r="L31" s="60">
        <v>33.700000000000003</v>
      </c>
      <c r="M31" s="61">
        <v>54.36</v>
      </c>
    </row>
    <row r="32" spans="1:13" x14ac:dyDescent="0.2">
      <c r="A32" s="3">
        <v>25</v>
      </c>
      <c r="B32" s="59">
        <v>8.2299999999999995E-4</v>
      </c>
      <c r="C32" s="59">
        <v>8.2200000000000003E-4</v>
      </c>
      <c r="D32" s="60">
        <v>97596.6</v>
      </c>
      <c r="E32" s="60">
        <v>80.3</v>
      </c>
      <c r="F32" s="61">
        <v>47.9</v>
      </c>
      <c r="G32" s="3" t="s">
        <v>12</v>
      </c>
      <c r="H32" s="3">
        <v>25</v>
      </c>
      <c r="I32" s="59">
        <v>4.06E-4</v>
      </c>
      <c r="J32" s="59">
        <v>4.06E-4</v>
      </c>
      <c r="K32" s="60">
        <v>98451.6</v>
      </c>
      <c r="L32" s="60">
        <v>40</v>
      </c>
      <c r="M32" s="61">
        <v>53.37</v>
      </c>
    </row>
    <row r="33" spans="1:13" x14ac:dyDescent="0.2">
      <c r="A33" s="3">
        <v>26</v>
      </c>
      <c r="B33" s="59">
        <v>8.6899999999999998E-4</v>
      </c>
      <c r="C33" s="59">
        <v>8.6799999999999996E-4</v>
      </c>
      <c r="D33" s="60">
        <v>97516.3</v>
      </c>
      <c r="E33" s="60">
        <v>84.7</v>
      </c>
      <c r="F33" s="61">
        <v>46.94</v>
      </c>
      <c r="G33" s="3" t="s">
        <v>12</v>
      </c>
      <c r="H33" s="3">
        <v>26</v>
      </c>
      <c r="I33" s="59">
        <v>3.97E-4</v>
      </c>
      <c r="J33" s="59">
        <v>3.97E-4</v>
      </c>
      <c r="K33" s="60">
        <v>98411.6</v>
      </c>
      <c r="L33" s="60">
        <v>39.1</v>
      </c>
      <c r="M33" s="61">
        <v>52.4</v>
      </c>
    </row>
    <row r="34" spans="1:13" x14ac:dyDescent="0.2">
      <c r="A34" s="3">
        <v>27</v>
      </c>
      <c r="B34" s="59">
        <v>8.5700000000000001E-4</v>
      </c>
      <c r="C34" s="59">
        <v>8.5700000000000001E-4</v>
      </c>
      <c r="D34" s="60">
        <v>97431.6</v>
      </c>
      <c r="E34" s="60">
        <v>83.5</v>
      </c>
      <c r="F34" s="61">
        <v>45.98</v>
      </c>
      <c r="G34" s="3" t="s">
        <v>12</v>
      </c>
      <c r="H34" s="3">
        <v>27</v>
      </c>
      <c r="I34" s="59">
        <v>4.2400000000000001E-4</v>
      </c>
      <c r="J34" s="59">
        <v>4.2400000000000001E-4</v>
      </c>
      <c r="K34" s="60">
        <v>98372.6</v>
      </c>
      <c r="L34" s="60">
        <v>41.7</v>
      </c>
      <c r="M34" s="61">
        <v>51.42</v>
      </c>
    </row>
    <row r="35" spans="1:13" x14ac:dyDescent="0.2">
      <c r="A35" s="3">
        <v>28</v>
      </c>
      <c r="B35" s="59">
        <v>8.92E-4</v>
      </c>
      <c r="C35" s="59">
        <v>8.9099999999999997E-4</v>
      </c>
      <c r="D35" s="60">
        <v>97348.2</v>
      </c>
      <c r="E35" s="60">
        <v>86.8</v>
      </c>
      <c r="F35" s="61">
        <v>45.02</v>
      </c>
      <c r="G35" s="3" t="s">
        <v>12</v>
      </c>
      <c r="H35" s="3">
        <v>28</v>
      </c>
      <c r="I35" s="59">
        <v>4.4299999999999998E-4</v>
      </c>
      <c r="J35" s="59">
        <v>4.4299999999999998E-4</v>
      </c>
      <c r="K35" s="60">
        <v>98330.9</v>
      </c>
      <c r="L35" s="60">
        <v>43.6</v>
      </c>
      <c r="M35" s="61">
        <v>50.44</v>
      </c>
    </row>
    <row r="36" spans="1:13" x14ac:dyDescent="0.2">
      <c r="A36" s="3">
        <v>29</v>
      </c>
      <c r="B36" s="59">
        <v>8.6600000000000002E-4</v>
      </c>
      <c r="C36" s="59">
        <v>8.6600000000000002E-4</v>
      </c>
      <c r="D36" s="60">
        <v>97261.4</v>
      </c>
      <c r="E36" s="60">
        <v>84.2</v>
      </c>
      <c r="F36" s="61">
        <v>44.06</v>
      </c>
      <c r="G36" s="3" t="s">
        <v>12</v>
      </c>
      <c r="H36" s="3">
        <v>29</v>
      </c>
      <c r="I36" s="59">
        <v>4.6900000000000002E-4</v>
      </c>
      <c r="J36" s="59">
        <v>4.6900000000000002E-4</v>
      </c>
      <c r="K36" s="60">
        <v>98287.3</v>
      </c>
      <c r="L36" s="60">
        <v>46.1</v>
      </c>
      <c r="M36" s="61">
        <v>49.46</v>
      </c>
    </row>
    <row r="37" spans="1:13" x14ac:dyDescent="0.2">
      <c r="A37" s="3">
        <v>30</v>
      </c>
      <c r="B37" s="59">
        <v>9.0300000000000005E-4</v>
      </c>
      <c r="C37" s="59">
        <v>9.0300000000000005E-4</v>
      </c>
      <c r="D37" s="60">
        <v>97177.2</v>
      </c>
      <c r="E37" s="60">
        <v>87.7</v>
      </c>
      <c r="F37" s="61">
        <v>43.1</v>
      </c>
      <c r="G37" s="3" t="s">
        <v>12</v>
      </c>
      <c r="H37" s="3">
        <v>30</v>
      </c>
      <c r="I37" s="59">
        <v>4.8799999999999999E-4</v>
      </c>
      <c r="J37" s="59">
        <v>4.8799999999999999E-4</v>
      </c>
      <c r="K37" s="60">
        <v>98241.2</v>
      </c>
      <c r="L37" s="60">
        <v>48</v>
      </c>
      <c r="M37" s="61">
        <v>48.48</v>
      </c>
    </row>
    <row r="38" spans="1:13" x14ac:dyDescent="0.2">
      <c r="A38" s="3">
        <v>31</v>
      </c>
      <c r="B38" s="59">
        <v>9.2500000000000004E-4</v>
      </c>
      <c r="C38" s="59">
        <v>9.2400000000000002E-4</v>
      </c>
      <c r="D38" s="60">
        <v>97089.5</v>
      </c>
      <c r="E38" s="60">
        <v>89.7</v>
      </c>
      <c r="F38" s="61">
        <v>42.13</v>
      </c>
      <c r="G38" s="3" t="s">
        <v>12</v>
      </c>
      <c r="H38" s="3">
        <v>31</v>
      </c>
      <c r="I38" s="59">
        <v>5.3300000000000005E-4</v>
      </c>
      <c r="J38" s="59">
        <v>5.3300000000000005E-4</v>
      </c>
      <c r="K38" s="60">
        <v>98193.3</v>
      </c>
      <c r="L38" s="60">
        <v>52.3</v>
      </c>
      <c r="M38" s="61">
        <v>47.51</v>
      </c>
    </row>
    <row r="39" spans="1:13" x14ac:dyDescent="0.2">
      <c r="A39" s="3">
        <v>32</v>
      </c>
      <c r="B39" s="59">
        <v>1.0250000000000001E-3</v>
      </c>
      <c r="C39" s="59">
        <v>1.0250000000000001E-3</v>
      </c>
      <c r="D39" s="60">
        <v>96999.8</v>
      </c>
      <c r="E39" s="60">
        <v>99.4</v>
      </c>
      <c r="F39" s="61">
        <v>41.17</v>
      </c>
      <c r="G39" s="3" t="s">
        <v>12</v>
      </c>
      <c r="H39" s="3">
        <v>32</v>
      </c>
      <c r="I39" s="59">
        <v>6.0099999999999997E-4</v>
      </c>
      <c r="J39" s="59">
        <v>6.0099999999999997E-4</v>
      </c>
      <c r="K39" s="60">
        <v>98141</v>
      </c>
      <c r="L39" s="60">
        <v>59</v>
      </c>
      <c r="M39" s="61">
        <v>46.53</v>
      </c>
    </row>
    <row r="40" spans="1:13" x14ac:dyDescent="0.2">
      <c r="A40" s="3">
        <v>33</v>
      </c>
      <c r="B40" s="59">
        <v>1.0200000000000001E-3</v>
      </c>
      <c r="C40" s="59">
        <v>1.0200000000000001E-3</v>
      </c>
      <c r="D40" s="60">
        <v>96900.3</v>
      </c>
      <c r="E40" s="60">
        <v>98.8</v>
      </c>
      <c r="F40" s="61">
        <v>40.21</v>
      </c>
      <c r="G40" s="3" t="s">
        <v>12</v>
      </c>
      <c r="H40" s="3">
        <v>33</v>
      </c>
      <c r="I40" s="59">
        <v>6.4300000000000002E-4</v>
      </c>
      <c r="J40" s="59">
        <v>6.4300000000000002E-4</v>
      </c>
      <c r="K40" s="60">
        <v>98082</v>
      </c>
      <c r="L40" s="60">
        <v>63.1</v>
      </c>
      <c r="M40" s="61">
        <v>45.56</v>
      </c>
    </row>
    <row r="41" spans="1:13" x14ac:dyDescent="0.2">
      <c r="A41" s="3">
        <v>34</v>
      </c>
      <c r="B41" s="59">
        <v>1.077E-3</v>
      </c>
      <c r="C41" s="59">
        <v>1.0759999999999999E-3</v>
      </c>
      <c r="D41" s="60">
        <v>96801.5</v>
      </c>
      <c r="E41" s="60">
        <v>104.2</v>
      </c>
      <c r="F41" s="61">
        <v>39.25</v>
      </c>
      <c r="G41" s="3" t="s">
        <v>12</v>
      </c>
      <c r="H41" s="3">
        <v>34</v>
      </c>
      <c r="I41" s="59">
        <v>6.8900000000000005E-4</v>
      </c>
      <c r="J41" s="59">
        <v>6.8900000000000005E-4</v>
      </c>
      <c r="K41" s="60">
        <v>98018.9</v>
      </c>
      <c r="L41" s="60">
        <v>67.5</v>
      </c>
      <c r="M41" s="61">
        <v>44.59</v>
      </c>
    </row>
    <row r="42" spans="1:13" x14ac:dyDescent="0.2">
      <c r="A42" s="3">
        <v>35</v>
      </c>
      <c r="B42" s="59">
        <v>1.1789999999999999E-3</v>
      </c>
      <c r="C42" s="59">
        <v>1.178E-3</v>
      </c>
      <c r="D42" s="60">
        <v>96697.4</v>
      </c>
      <c r="E42" s="60">
        <v>113.9</v>
      </c>
      <c r="F42" s="61">
        <v>38.299999999999997</v>
      </c>
      <c r="G42" s="3" t="s">
        <v>12</v>
      </c>
      <c r="H42" s="3">
        <v>35</v>
      </c>
      <c r="I42" s="59">
        <v>7.54E-4</v>
      </c>
      <c r="J42" s="59">
        <v>7.5299999999999998E-4</v>
      </c>
      <c r="K42" s="60">
        <v>97951.4</v>
      </c>
      <c r="L42" s="60">
        <v>73.8</v>
      </c>
      <c r="M42" s="61">
        <v>43.62</v>
      </c>
    </row>
    <row r="43" spans="1:13" x14ac:dyDescent="0.2">
      <c r="A43" s="3">
        <v>36</v>
      </c>
      <c r="B43" s="59">
        <v>1.155E-3</v>
      </c>
      <c r="C43" s="59">
        <v>1.155E-3</v>
      </c>
      <c r="D43" s="60">
        <v>96583.4</v>
      </c>
      <c r="E43" s="60">
        <v>111.5</v>
      </c>
      <c r="F43" s="61">
        <v>37.340000000000003</v>
      </c>
      <c r="G43" s="3" t="s">
        <v>12</v>
      </c>
      <c r="H43" s="3">
        <v>36</v>
      </c>
      <c r="I43" s="59">
        <v>8.0900000000000004E-4</v>
      </c>
      <c r="J43" s="59">
        <v>8.0900000000000004E-4</v>
      </c>
      <c r="K43" s="60">
        <v>97877.6</v>
      </c>
      <c r="L43" s="60">
        <v>79.2</v>
      </c>
      <c r="M43" s="61">
        <v>42.65</v>
      </c>
    </row>
    <row r="44" spans="1:13" x14ac:dyDescent="0.2">
      <c r="A44" s="3">
        <v>37</v>
      </c>
      <c r="B44" s="59">
        <v>1.3389999999999999E-3</v>
      </c>
      <c r="C44" s="59">
        <v>1.338E-3</v>
      </c>
      <c r="D44" s="60">
        <v>96471.9</v>
      </c>
      <c r="E44" s="60">
        <v>129.1</v>
      </c>
      <c r="F44" s="61">
        <v>36.380000000000003</v>
      </c>
      <c r="G44" s="3" t="s">
        <v>12</v>
      </c>
      <c r="H44" s="3">
        <v>37</v>
      </c>
      <c r="I44" s="59">
        <v>8.6499999999999999E-4</v>
      </c>
      <c r="J44" s="59">
        <v>8.6399999999999997E-4</v>
      </c>
      <c r="K44" s="60">
        <v>97798.399999999994</v>
      </c>
      <c r="L44" s="60">
        <v>84.5</v>
      </c>
      <c r="M44" s="61">
        <v>41.69</v>
      </c>
    </row>
    <row r="45" spans="1:13" x14ac:dyDescent="0.2">
      <c r="A45" s="3">
        <v>38</v>
      </c>
      <c r="B45" s="59">
        <v>1.4419999999999999E-3</v>
      </c>
      <c r="C45" s="59">
        <v>1.441E-3</v>
      </c>
      <c r="D45" s="60">
        <v>96342.8</v>
      </c>
      <c r="E45" s="60">
        <v>138.80000000000001</v>
      </c>
      <c r="F45" s="61">
        <v>35.43</v>
      </c>
      <c r="G45" s="3" t="s">
        <v>12</v>
      </c>
      <c r="H45" s="3">
        <v>38</v>
      </c>
      <c r="I45" s="59">
        <v>1.0460000000000001E-3</v>
      </c>
      <c r="J45" s="59">
        <v>1.0449999999999999E-3</v>
      </c>
      <c r="K45" s="60">
        <v>97713.9</v>
      </c>
      <c r="L45" s="60">
        <v>102.1</v>
      </c>
      <c r="M45" s="61">
        <v>40.72</v>
      </c>
    </row>
    <row r="46" spans="1:13" x14ac:dyDescent="0.2">
      <c r="A46" s="3">
        <v>39</v>
      </c>
      <c r="B46" s="59">
        <v>1.6280000000000001E-3</v>
      </c>
      <c r="C46" s="59">
        <v>1.627E-3</v>
      </c>
      <c r="D46" s="60">
        <v>96204</v>
      </c>
      <c r="E46" s="60">
        <v>156.5</v>
      </c>
      <c r="F46" s="61">
        <v>34.479999999999997</v>
      </c>
      <c r="G46" s="3" t="s">
        <v>12</v>
      </c>
      <c r="H46" s="3">
        <v>39</v>
      </c>
      <c r="I46" s="59">
        <v>1.176E-3</v>
      </c>
      <c r="J46" s="59">
        <v>1.175E-3</v>
      </c>
      <c r="K46" s="60">
        <v>97611.8</v>
      </c>
      <c r="L46" s="60">
        <v>114.7</v>
      </c>
      <c r="M46" s="61">
        <v>39.76</v>
      </c>
    </row>
    <row r="47" spans="1:13" x14ac:dyDescent="0.2">
      <c r="A47" s="3">
        <v>40</v>
      </c>
      <c r="B47" s="59">
        <v>1.8220000000000001E-3</v>
      </c>
      <c r="C47" s="59">
        <v>1.82E-3</v>
      </c>
      <c r="D47" s="60">
        <v>96047.5</v>
      </c>
      <c r="E47" s="60">
        <v>174.8</v>
      </c>
      <c r="F47" s="61">
        <v>33.54</v>
      </c>
      <c r="G47" s="3" t="s">
        <v>12</v>
      </c>
      <c r="H47" s="3">
        <v>40</v>
      </c>
      <c r="I47" s="59">
        <v>1.201E-3</v>
      </c>
      <c r="J47" s="59">
        <v>1.1999999999999999E-3</v>
      </c>
      <c r="K47" s="60">
        <v>97497.1</v>
      </c>
      <c r="L47" s="60">
        <v>117</v>
      </c>
      <c r="M47" s="61">
        <v>38.81</v>
      </c>
    </row>
    <row r="48" spans="1:13" x14ac:dyDescent="0.2">
      <c r="A48" s="3">
        <v>41</v>
      </c>
      <c r="B48" s="59">
        <v>2.0939999999999999E-3</v>
      </c>
      <c r="C48" s="59">
        <v>2.0920000000000001E-3</v>
      </c>
      <c r="D48" s="60">
        <v>95872.7</v>
      </c>
      <c r="E48" s="60">
        <v>200.5</v>
      </c>
      <c r="F48" s="61">
        <v>32.6</v>
      </c>
      <c r="G48" s="3" t="s">
        <v>12</v>
      </c>
      <c r="H48" s="3">
        <v>41</v>
      </c>
      <c r="I48" s="59">
        <v>1.3489999999999999E-3</v>
      </c>
      <c r="J48" s="59">
        <v>1.348E-3</v>
      </c>
      <c r="K48" s="60">
        <v>97380</v>
      </c>
      <c r="L48" s="60">
        <v>131.30000000000001</v>
      </c>
      <c r="M48" s="61">
        <v>37.86</v>
      </c>
    </row>
    <row r="49" spans="1:13" x14ac:dyDescent="0.2">
      <c r="A49" s="3">
        <v>42</v>
      </c>
      <c r="B49" s="59">
        <v>2.31E-3</v>
      </c>
      <c r="C49" s="59">
        <v>2.3080000000000002E-3</v>
      </c>
      <c r="D49" s="60">
        <v>95672.1</v>
      </c>
      <c r="E49" s="60">
        <v>220.8</v>
      </c>
      <c r="F49" s="61">
        <v>31.67</v>
      </c>
      <c r="G49" s="3" t="s">
        <v>12</v>
      </c>
      <c r="H49" s="3">
        <v>42</v>
      </c>
      <c r="I49" s="59">
        <v>1.508E-3</v>
      </c>
      <c r="J49" s="59">
        <v>1.5070000000000001E-3</v>
      </c>
      <c r="K49" s="60">
        <v>97248.7</v>
      </c>
      <c r="L49" s="60">
        <v>146.6</v>
      </c>
      <c r="M49" s="61">
        <v>36.909999999999997</v>
      </c>
    </row>
    <row r="50" spans="1:13" x14ac:dyDescent="0.2">
      <c r="A50" s="3">
        <v>43</v>
      </c>
      <c r="B50" s="59">
        <v>2.5400000000000002E-3</v>
      </c>
      <c r="C50" s="59">
        <v>2.5360000000000001E-3</v>
      </c>
      <c r="D50" s="60">
        <v>95451.4</v>
      </c>
      <c r="E50" s="60">
        <v>242.1</v>
      </c>
      <c r="F50" s="61">
        <v>30.74</v>
      </c>
      <c r="G50" s="3" t="s">
        <v>12</v>
      </c>
      <c r="H50" s="3">
        <v>43</v>
      </c>
      <c r="I50" s="59">
        <v>1.73E-3</v>
      </c>
      <c r="J50" s="59">
        <v>1.7279999999999999E-3</v>
      </c>
      <c r="K50" s="60">
        <v>97102.2</v>
      </c>
      <c r="L50" s="60">
        <v>167.8</v>
      </c>
      <c r="M50" s="61">
        <v>35.96</v>
      </c>
    </row>
    <row r="51" spans="1:13" x14ac:dyDescent="0.2">
      <c r="A51" s="3">
        <v>44</v>
      </c>
      <c r="B51" s="59">
        <v>2.8930000000000002E-3</v>
      </c>
      <c r="C51" s="59">
        <v>2.8890000000000001E-3</v>
      </c>
      <c r="D51" s="60">
        <v>95209.3</v>
      </c>
      <c r="E51" s="60">
        <v>275.10000000000002</v>
      </c>
      <c r="F51" s="61">
        <v>29.81</v>
      </c>
      <c r="G51" s="3" t="s">
        <v>12</v>
      </c>
      <c r="H51" s="3">
        <v>44</v>
      </c>
      <c r="I51" s="59">
        <v>1.8929999999999999E-3</v>
      </c>
      <c r="J51" s="59">
        <v>1.8910000000000001E-3</v>
      </c>
      <c r="K51" s="60">
        <v>96934.3</v>
      </c>
      <c r="L51" s="60">
        <v>183.3</v>
      </c>
      <c r="M51" s="61">
        <v>35.020000000000003</v>
      </c>
    </row>
    <row r="52" spans="1:13" x14ac:dyDescent="0.2">
      <c r="A52" s="3">
        <v>45</v>
      </c>
      <c r="B52" s="59">
        <v>3.339E-3</v>
      </c>
      <c r="C52" s="59">
        <v>3.333E-3</v>
      </c>
      <c r="D52" s="60">
        <v>94934.2</v>
      </c>
      <c r="E52" s="60">
        <v>316.5</v>
      </c>
      <c r="F52" s="61">
        <v>28.9</v>
      </c>
      <c r="G52" s="3" t="s">
        <v>12</v>
      </c>
      <c r="H52" s="3">
        <v>45</v>
      </c>
      <c r="I52" s="59">
        <v>2.1719999999999999E-3</v>
      </c>
      <c r="J52" s="59">
        <v>2.1700000000000001E-3</v>
      </c>
      <c r="K52" s="60">
        <v>96751</v>
      </c>
      <c r="L52" s="60">
        <v>209.9</v>
      </c>
      <c r="M52" s="61">
        <v>34.090000000000003</v>
      </c>
    </row>
    <row r="53" spans="1:13" x14ac:dyDescent="0.2">
      <c r="A53" s="3">
        <v>46</v>
      </c>
      <c r="B53" s="59">
        <v>3.6800000000000001E-3</v>
      </c>
      <c r="C53" s="59">
        <v>3.673E-3</v>
      </c>
      <c r="D53" s="60">
        <v>94617.7</v>
      </c>
      <c r="E53" s="60">
        <v>347.6</v>
      </c>
      <c r="F53" s="61">
        <v>27.99</v>
      </c>
      <c r="G53" s="3" t="s">
        <v>12</v>
      </c>
      <c r="H53" s="3">
        <v>46</v>
      </c>
      <c r="I53" s="59">
        <v>2.3649999999999999E-3</v>
      </c>
      <c r="J53" s="59">
        <v>2.362E-3</v>
      </c>
      <c r="K53" s="60">
        <v>96541.1</v>
      </c>
      <c r="L53" s="60">
        <v>228</v>
      </c>
      <c r="M53" s="61">
        <v>33.159999999999997</v>
      </c>
    </row>
    <row r="54" spans="1:13" x14ac:dyDescent="0.2">
      <c r="A54" s="3">
        <v>47</v>
      </c>
      <c r="B54" s="59">
        <v>4.1700000000000001E-3</v>
      </c>
      <c r="C54" s="59">
        <v>4.1609999999999998E-3</v>
      </c>
      <c r="D54" s="60">
        <v>94270.2</v>
      </c>
      <c r="E54" s="60">
        <v>392.3</v>
      </c>
      <c r="F54" s="61">
        <v>27.1</v>
      </c>
      <c r="G54" s="3" t="s">
        <v>12</v>
      </c>
      <c r="H54" s="3">
        <v>47</v>
      </c>
      <c r="I54" s="59">
        <v>2.6319999999999998E-3</v>
      </c>
      <c r="J54" s="59">
        <v>2.6289999999999998E-3</v>
      </c>
      <c r="K54" s="60">
        <v>96313</v>
      </c>
      <c r="L54" s="60">
        <v>253.2</v>
      </c>
      <c r="M54" s="61">
        <v>32.24</v>
      </c>
    </row>
    <row r="55" spans="1:13" x14ac:dyDescent="0.2">
      <c r="A55" s="3">
        <v>48</v>
      </c>
      <c r="B55" s="59">
        <v>4.712E-3</v>
      </c>
      <c r="C55" s="59">
        <v>4.7010000000000003E-3</v>
      </c>
      <c r="D55" s="60">
        <v>93877.9</v>
      </c>
      <c r="E55" s="60">
        <v>441.3</v>
      </c>
      <c r="F55" s="61">
        <v>26.21</v>
      </c>
      <c r="G55" s="3" t="s">
        <v>12</v>
      </c>
      <c r="H55" s="3">
        <v>48</v>
      </c>
      <c r="I55" s="59">
        <v>2.898E-3</v>
      </c>
      <c r="J55" s="59">
        <v>2.8939999999999999E-3</v>
      </c>
      <c r="K55" s="60">
        <v>96059.8</v>
      </c>
      <c r="L55" s="60">
        <v>278</v>
      </c>
      <c r="M55" s="61">
        <v>31.32</v>
      </c>
    </row>
    <row r="56" spans="1:13" x14ac:dyDescent="0.2">
      <c r="A56" s="3">
        <v>49</v>
      </c>
      <c r="B56" s="59">
        <v>5.3439999999999998E-3</v>
      </c>
      <c r="C56" s="59">
        <v>5.3299999999999997E-3</v>
      </c>
      <c r="D56" s="60">
        <v>93436.5</v>
      </c>
      <c r="E56" s="60">
        <v>498</v>
      </c>
      <c r="F56" s="61">
        <v>25.33</v>
      </c>
      <c r="G56" s="3" t="s">
        <v>12</v>
      </c>
      <c r="H56" s="3">
        <v>49</v>
      </c>
      <c r="I56" s="59">
        <v>3.388E-3</v>
      </c>
      <c r="J56" s="59">
        <v>3.382E-3</v>
      </c>
      <c r="K56" s="60">
        <v>95781.8</v>
      </c>
      <c r="L56" s="60">
        <v>324</v>
      </c>
      <c r="M56" s="61">
        <v>30.41</v>
      </c>
    </row>
    <row r="57" spans="1:13" x14ac:dyDescent="0.2">
      <c r="A57" s="3">
        <v>50</v>
      </c>
      <c r="B57" s="59">
        <v>5.8479999999999999E-3</v>
      </c>
      <c r="C57" s="59">
        <v>5.8310000000000002E-3</v>
      </c>
      <c r="D57" s="60">
        <v>92938.6</v>
      </c>
      <c r="E57" s="60">
        <v>541.9</v>
      </c>
      <c r="F57" s="61">
        <v>24.46</v>
      </c>
      <c r="G57" s="3" t="s">
        <v>12</v>
      </c>
      <c r="H57" s="3">
        <v>50</v>
      </c>
      <c r="I57" s="59">
        <v>3.7100000000000002E-3</v>
      </c>
      <c r="J57" s="59">
        <v>3.7030000000000001E-3</v>
      </c>
      <c r="K57" s="60">
        <v>95457.9</v>
      </c>
      <c r="L57" s="60">
        <v>353.5</v>
      </c>
      <c r="M57" s="61">
        <v>29.51</v>
      </c>
    </row>
    <row r="58" spans="1:13" x14ac:dyDescent="0.2">
      <c r="A58" s="3">
        <v>51</v>
      </c>
      <c r="B58" s="59">
        <v>6.502E-3</v>
      </c>
      <c r="C58" s="59">
        <v>6.4809999999999998E-3</v>
      </c>
      <c r="D58" s="60">
        <v>92396.7</v>
      </c>
      <c r="E58" s="60">
        <v>598.79999999999995</v>
      </c>
      <c r="F58" s="61">
        <v>23.6</v>
      </c>
      <c r="G58" s="3" t="s">
        <v>12</v>
      </c>
      <c r="H58" s="3">
        <v>51</v>
      </c>
      <c r="I58" s="59">
        <v>3.9290000000000002E-3</v>
      </c>
      <c r="J58" s="59">
        <v>3.921E-3</v>
      </c>
      <c r="K58" s="60">
        <v>95104.4</v>
      </c>
      <c r="L58" s="60">
        <v>372.9</v>
      </c>
      <c r="M58" s="61">
        <v>28.62</v>
      </c>
    </row>
    <row r="59" spans="1:13" x14ac:dyDescent="0.2">
      <c r="A59" s="3">
        <v>52</v>
      </c>
      <c r="B59" s="59">
        <v>7.3800000000000003E-3</v>
      </c>
      <c r="C59" s="59">
        <v>7.3530000000000002E-3</v>
      </c>
      <c r="D59" s="60">
        <v>91797.8</v>
      </c>
      <c r="E59" s="60">
        <v>675</v>
      </c>
      <c r="F59" s="61">
        <v>22.75</v>
      </c>
      <c r="G59" s="3" t="s">
        <v>12</v>
      </c>
      <c r="H59" s="3">
        <v>52</v>
      </c>
      <c r="I59" s="59">
        <v>4.5929999999999999E-3</v>
      </c>
      <c r="J59" s="59">
        <v>4.5830000000000003E-3</v>
      </c>
      <c r="K59" s="60">
        <v>94731.5</v>
      </c>
      <c r="L59" s="60">
        <v>434.1</v>
      </c>
      <c r="M59" s="61">
        <v>27.73</v>
      </c>
    </row>
    <row r="60" spans="1:13" x14ac:dyDescent="0.2">
      <c r="A60" s="3">
        <v>53</v>
      </c>
      <c r="B60" s="59">
        <v>8.4069999999999995E-3</v>
      </c>
      <c r="C60" s="59">
        <v>8.3719999999999992E-3</v>
      </c>
      <c r="D60" s="60">
        <v>91122.8</v>
      </c>
      <c r="E60" s="60">
        <v>762.9</v>
      </c>
      <c r="F60" s="61">
        <v>21.92</v>
      </c>
      <c r="G60" s="3" t="s">
        <v>12</v>
      </c>
      <c r="H60" s="3">
        <v>53</v>
      </c>
      <c r="I60" s="59">
        <v>5.0400000000000002E-3</v>
      </c>
      <c r="J60" s="59">
        <v>5.0270000000000002E-3</v>
      </c>
      <c r="K60" s="60">
        <v>94297.4</v>
      </c>
      <c r="L60" s="60">
        <v>474.1</v>
      </c>
      <c r="M60" s="61">
        <v>26.86</v>
      </c>
    </row>
    <row r="61" spans="1:13" x14ac:dyDescent="0.2">
      <c r="A61" s="3">
        <v>54</v>
      </c>
      <c r="B61" s="59">
        <v>9.5440000000000004E-3</v>
      </c>
      <c r="C61" s="59">
        <v>9.4990000000000005E-3</v>
      </c>
      <c r="D61" s="60">
        <v>90359.9</v>
      </c>
      <c r="E61" s="60">
        <v>858.3</v>
      </c>
      <c r="F61" s="61">
        <v>21.1</v>
      </c>
      <c r="G61" s="3" t="s">
        <v>12</v>
      </c>
      <c r="H61" s="3">
        <v>54</v>
      </c>
      <c r="I61" s="59">
        <v>5.6059999999999999E-3</v>
      </c>
      <c r="J61" s="59">
        <v>5.5900000000000004E-3</v>
      </c>
      <c r="K61" s="60">
        <v>93823.3</v>
      </c>
      <c r="L61" s="60">
        <v>524.5</v>
      </c>
      <c r="M61" s="61">
        <v>25.99</v>
      </c>
    </row>
    <row r="62" spans="1:13" x14ac:dyDescent="0.2">
      <c r="A62" s="3">
        <v>55</v>
      </c>
      <c r="B62" s="59">
        <v>1.0635E-2</v>
      </c>
      <c r="C62" s="59">
        <v>1.0579E-2</v>
      </c>
      <c r="D62" s="60">
        <v>89501.6</v>
      </c>
      <c r="E62" s="60">
        <v>946.9</v>
      </c>
      <c r="F62" s="61">
        <v>20.3</v>
      </c>
      <c r="G62" s="3" t="s">
        <v>12</v>
      </c>
      <c r="H62" s="3">
        <v>55</v>
      </c>
      <c r="I62" s="59">
        <v>6.202E-3</v>
      </c>
      <c r="J62" s="59">
        <v>6.1830000000000001E-3</v>
      </c>
      <c r="K62" s="60">
        <v>93298.8</v>
      </c>
      <c r="L62" s="60">
        <v>576.9</v>
      </c>
      <c r="M62" s="61">
        <v>25.13</v>
      </c>
    </row>
    <row r="63" spans="1:13" x14ac:dyDescent="0.2">
      <c r="A63" s="3">
        <v>56</v>
      </c>
      <c r="B63" s="59">
        <v>1.191E-2</v>
      </c>
      <c r="C63" s="59">
        <v>1.1839000000000001E-2</v>
      </c>
      <c r="D63" s="60">
        <v>88554.8</v>
      </c>
      <c r="E63" s="60">
        <v>1048.4000000000001</v>
      </c>
      <c r="F63" s="61">
        <v>19.510000000000002</v>
      </c>
      <c r="G63" s="3" t="s">
        <v>12</v>
      </c>
      <c r="H63" s="3">
        <v>56</v>
      </c>
      <c r="I63" s="59">
        <v>6.8479999999999999E-3</v>
      </c>
      <c r="J63" s="59">
        <v>6.8250000000000003E-3</v>
      </c>
      <c r="K63" s="60">
        <v>92721.9</v>
      </c>
      <c r="L63" s="60">
        <v>632.79999999999995</v>
      </c>
      <c r="M63" s="61">
        <v>24.29</v>
      </c>
    </row>
    <row r="64" spans="1:13" x14ac:dyDescent="0.2">
      <c r="A64" s="3">
        <v>57</v>
      </c>
      <c r="B64" s="59">
        <v>1.3509E-2</v>
      </c>
      <c r="C64" s="59">
        <v>1.3417999999999999E-2</v>
      </c>
      <c r="D64" s="60">
        <v>87506.4</v>
      </c>
      <c r="E64" s="60">
        <v>1174.2</v>
      </c>
      <c r="F64" s="61">
        <v>18.73</v>
      </c>
      <c r="G64" s="3" t="s">
        <v>12</v>
      </c>
      <c r="H64" s="3">
        <v>57</v>
      </c>
      <c r="I64" s="59">
        <v>7.515E-3</v>
      </c>
      <c r="J64" s="59">
        <v>7.4869999999999997E-3</v>
      </c>
      <c r="K64" s="60">
        <v>92089.1</v>
      </c>
      <c r="L64" s="60">
        <v>689.5</v>
      </c>
      <c r="M64" s="61">
        <v>23.45</v>
      </c>
    </row>
    <row r="65" spans="1:13" x14ac:dyDescent="0.2">
      <c r="A65" s="3">
        <v>58</v>
      </c>
      <c r="B65" s="59">
        <v>1.4933999999999999E-2</v>
      </c>
      <c r="C65" s="59">
        <v>1.4822999999999999E-2</v>
      </c>
      <c r="D65" s="60">
        <v>86332.2</v>
      </c>
      <c r="E65" s="60">
        <v>1279.7</v>
      </c>
      <c r="F65" s="61">
        <v>17.98</v>
      </c>
      <c r="G65" s="3" t="s">
        <v>12</v>
      </c>
      <c r="H65" s="3">
        <v>58</v>
      </c>
      <c r="I65" s="59">
        <v>8.2889999999999995E-3</v>
      </c>
      <c r="J65" s="59">
        <v>8.2550000000000002E-3</v>
      </c>
      <c r="K65" s="60">
        <v>91399.7</v>
      </c>
      <c r="L65" s="60">
        <v>754.5</v>
      </c>
      <c r="M65" s="61">
        <v>22.62</v>
      </c>
    </row>
    <row r="66" spans="1:13" x14ac:dyDescent="0.2">
      <c r="A66" s="3">
        <v>59</v>
      </c>
      <c r="B66" s="59">
        <v>1.6622999999999999E-2</v>
      </c>
      <c r="C66" s="59">
        <v>1.6486000000000001E-2</v>
      </c>
      <c r="D66" s="60">
        <v>85052.4</v>
      </c>
      <c r="E66" s="60">
        <v>1402.2</v>
      </c>
      <c r="F66" s="61">
        <v>17.25</v>
      </c>
      <c r="G66" s="3" t="s">
        <v>12</v>
      </c>
      <c r="H66" s="3">
        <v>59</v>
      </c>
      <c r="I66" s="59">
        <v>9.1269999999999997E-3</v>
      </c>
      <c r="J66" s="59">
        <v>9.0860000000000003E-3</v>
      </c>
      <c r="K66" s="60">
        <v>90645.1</v>
      </c>
      <c r="L66" s="60">
        <v>823.6</v>
      </c>
      <c r="M66" s="61">
        <v>21.81</v>
      </c>
    </row>
    <row r="67" spans="1:13" x14ac:dyDescent="0.2">
      <c r="A67" s="3">
        <v>60</v>
      </c>
      <c r="B67" s="59">
        <v>1.8383E-2</v>
      </c>
      <c r="C67" s="59">
        <v>1.8216E-2</v>
      </c>
      <c r="D67" s="60">
        <v>83650.3</v>
      </c>
      <c r="E67" s="60">
        <v>1523.7</v>
      </c>
      <c r="F67" s="61">
        <v>16.53</v>
      </c>
      <c r="G67" s="3" t="s">
        <v>12</v>
      </c>
      <c r="H67" s="3">
        <v>60</v>
      </c>
      <c r="I67" s="59">
        <v>1.0129000000000001E-2</v>
      </c>
      <c r="J67" s="59">
        <v>1.0078E-2</v>
      </c>
      <c r="K67" s="60">
        <v>89821.6</v>
      </c>
      <c r="L67" s="60">
        <v>905.3</v>
      </c>
      <c r="M67" s="61">
        <v>21</v>
      </c>
    </row>
    <row r="68" spans="1:13" x14ac:dyDescent="0.2">
      <c r="A68" s="3">
        <v>61</v>
      </c>
      <c r="B68" s="59">
        <v>1.9959999999999999E-2</v>
      </c>
      <c r="C68" s="59">
        <v>1.9762999999999999E-2</v>
      </c>
      <c r="D68" s="60">
        <v>82126.5</v>
      </c>
      <c r="E68" s="60">
        <v>1623</v>
      </c>
      <c r="F68" s="61">
        <v>15.82</v>
      </c>
      <c r="G68" s="3" t="s">
        <v>12</v>
      </c>
      <c r="H68" s="3">
        <v>61</v>
      </c>
      <c r="I68" s="59">
        <v>1.0876E-2</v>
      </c>
      <c r="J68" s="59">
        <v>1.0817E-2</v>
      </c>
      <c r="K68" s="60">
        <v>88916.3</v>
      </c>
      <c r="L68" s="60">
        <v>961.8</v>
      </c>
      <c r="M68" s="61">
        <v>20.21</v>
      </c>
    </row>
    <row r="69" spans="1:13" x14ac:dyDescent="0.2">
      <c r="A69" s="3">
        <v>62</v>
      </c>
      <c r="B69" s="59">
        <v>2.2096000000000001E-2</v>
      </c>
      <c r="C69" s="59">
        <v>2.1853999999999998E-2</v>
      </c>
      <c r="D69" s="60">
        <v>80503.5</v>
      </c>
      <c r="E69" s="60">
        <v>1759.3</v>
      </c>
      <c r="F69" s="61">
        <v>15.13</v>
      </c>
      <c r="G69" s="3" t="s">
        <v>12</v>
      </c>
      <c r="H69" s="3">
        <v>62</v>
      </c>
      <c r="I69" s="59">
        <v>1.1771E-2</v>
      </c>
      <c r="J69" s="59">
        <v>1.1702000000000001E-2</v>
      </c>
      <c r="K69" s="60">
        <v>87954.5</v>
      </c>
      <c r="L69" s="60">
        <v>1029.3</v>
      </c>
      <c r="M69" s="61">
        <v>19.43</v>
      </c>
    </row>
    <row r="70" spans="1:13" x14ac:dyDescent="0.2">
      <c r="A70" s="3">
        <v>63</v>
      </c>
      <c r="B70" s="59">
        <v>2.4694000000000001E-2</v>
      </c>
      <c r="C70" s="59">
        <v>2.4393000000000001E-2</v>
      </c>
      <c r="D70" s="60">
        <v>78744.100000000006</v>
      </c>
      <c r="E70" s="60">
        <v>1920.8</v>
      </c>
      <c r="F70" s="61">
        <v>14.46</v>
      </c>
      <c r="G70" s="3" t="s">
        <v>12</v>
      </c>
      <c r="H70" s="3">
        <v>63</v>
      </c>
      <c r="I70" s="59">
        <v>1.2997E-2</v>
      </c>
      <c r="J70" s="59">
        <v>1.2913000000000001E-2</v>
      </c>
      <c r="K70" s="60">
        <v>86925.3</v>
      </c>
      <c r="L70" s="60">
        <v>1122.4000000000001</v>
      </c>
      <c r="M70" s="61">
        <v>18.649999999999999</v>
      </c>
    </row>
    <row r="71" spans="1:13" x14ac:dyDescent="0.2">
      <c r="A71" s="3">
        <v>64</v>
      </c>
      <c r="B71" s="59">
        <v>2.6908999999999999E-2</v>
      </c>
      <c r="C71" s="59">
        <v>2.6551999999999999E-2</v>
      </c>
      <c r="D71" s="60">
        <v>76823.399999999994</v>
      </c>
      <c r="E71" s="60">
        <v>2039.8</v>
      </c>
      <c r="F71" s="61">
        <v>13.81</v>
      </c>
      <c r="G71" s="3" t="s">
        <v>12</v>
      </c>
      <c r="H71" s="3">
        <v>64</v>
      </c>
      <c r="I71" s="59">
        <v>1.4218E-2</v>
      </c>
      <c r="J71" s="59">
        <v>1.4116999999999999E-2</v>
      </c>
      <c r="K71" s="60">
        <v>85802.8</v>
      </c>
      <c r="L71" s="60">
        <v>1211.3</v>
      </c>
      <c r="M71" s="61">
        <v>17.89</v>
      </c>
    </row>
    <row r="72" spans="1:13" x14ac:dyDescent="0.2">
      <c r="A72" s="3">
        <v>65</v>
      </c>
      <c r="B72" s="59">
        <v>2.9925E-2</v>
      </c>
      <c r="C72" s="59">
        <v>2.9484E-2</v>
      </c>
      <c r="D72" s="60">
        <v>74783.600000000006</v>
      </c>
      <c r="E72" s="60">
        <v>2204.9</v>
      </c>
      <c r="F72" s="61">
        <v>13.17</v>
      </c>
      <c r="G72" s="3" t="s">
        <v>12</v>
      </c>
      <c r="H72" s="3">
        <v>65</v>
      </c>
      <c r="I72" s="59">
        <v>1.5668999999999999E-2</v>
      </c>
      <c r="J72" s="59">
        <v>1.5547E-2</v>
      </c>
      <c r="K72" s="60">
        <v>84591.5</v>
      </c>
      <c r="L72" s="60">
        <v>1315.1</v>
      </c>
      <c r="M72" s="61">
        <v>17.14</v>
      </c>
    </row>
    <row r="73" spans="1:13" x14ac:dyDescent="0.2">
      <c r="A73" s="3">
        <v>66</v>
      </c>
      <c r="B73" s="59">
        <v>3.2675999999999997E-2</v>
      </c>
      <c r="C73" s="59">
        <v>3.2149999999999998E-2</v>
      </c>
      <c r="D73" s="60">
        <v>72578.600000000006</v>
      </c>
      <c r="E73" s="60">
        <v>2333.4</v>
      </c>
      <c r="F73" s="61">
        <v>12.56</v>
      </c>
      <c r="G73" s="3" t="s">
        <v>12</v>
      </c>
      <c r="H73" s="3">
        <v>66</v>
      </c>
      <c r="I73" s="59">
        <v>1.7125999999999999E-2</v>
      </c>
      <c r="J73" s="59">
        <v>1.6981E-2</v>
      </c>
      <c r="K73" s="60">
        <v>83276.399999999994</v>
      </c>
      <c r="L73" s="60">
        <v>1414.1</v>
      </c>
      <c r="M73" s="61">
        <v>16.399999999999999</v>
      </c>
    </row>
    <row r="74" spans="1:13" x14ac:dyDescent="0.2">
      <c r="A74" s="3">
        <v>67</v>
      </c>
      <c r="B74" s="59">
        <v>3.5707999999999997E-2</v>
      </c>
      <c r="C74" s="59">
        <v>3.5081000000000001E-2</v>
      </c>
      <c r="D74" s="60">
        <v>70245.2</v>
      </c>
      <c r="E74" s="60">
        <v>2464.3000000000002</v>
      </c>
      <c r="F74" s="61">
        <v>11.96</v>
      </c>
      <c r="G74" s="3" t="s">
        <v>12</v>
      </c>
      <c r="H74" s="3">
        <v>67</v>
      </c>
      <c r="I74" s="59">
        <v>1.8821000000000001E-2</v>
      </c>
      <c r="J74" s="59">
        <v>1.8645999999999999E-2</v>
      </c>
      <c r="K74" s="60">
        <v>81862.3</v>
      </c>
      <c r="L74" s="60">
        <v>1526.4</v>
      </c>
      <c r="M74" s="61">
        <v>15.67</v>
      </c>
    </row>
    <row r="75" spans="1:13" x14ac:dyDescent="0.2">
      <c r="A75" s="3">
        <v>68</v>
      </c>
      <c r="B75" s="59">
        <v>3.9534E-2</v>
      </c>
      <c r="C75" s="59">
        <v>3.8767000000000003E-2</v>
      </c>
      <c r="D75" s="60">
        <v>67780.899999999994</v>
      </c>
      <c r="E75" s="60">
        <v>2627.7</v>
      </c>
      <c r="F75" s="61">
        <v>11.37</v>
      </c>
      <c r="G75" s="3" t="s">
        <v>12</v>
      </c>
      <c r="H75" s="3">
        <v>68</v>
      </c>
      <c r="I75" s="59">
        <v>2.0365000000000001E-2</v>
      </c>
      <c r="J75" s="59">
        <v>2.0160000000000001E-2</v>
      </c>
      <c r="K75" s="60">
        <v>80335.899999999994</v>
      </c>
      <c r="L75" s="60">
        <v>1619.6</v>
      </c>
      <c r="M75" s="61">
        <v>14.96</v>
      </c>
    </row>
    <row r="76" spans="1:13" x14ac:dyDescent="0.2">
      <c r="A76" s="3">
        <v>69</v>
      </c>
      <c r="B76" s="59">
        <v>4.2689999999999999E-2</v>
      </c>
      <c r="C76" s="59">
        <v>4.1798000000000002E-2</v>
      </c>
      <c r="D76" s="60">
        <v>65153.2</v>
      </c>
      <c r="E76" s="60">
        <v>2723.3</v>
      </c>
      <c r="F76" s="61">
        <v>10.81</v>
      </c>
      <c r="G76" s="3" t="s">
        <v>12</v>
      </c>
      <c r="H76" s="3">
        <v>69</v>
      </c>
      <c r="I76" s="59">
        <v>2.2186000000000001E-2</v>
      </c>
      <c r="J76" s="59">
        <v>2.1942E-2</v>
      </c>
      <c r="K76" s="60">
        <v>78716.3</v>
      </c>
      <c r="L76" s="60">
        <v>1727.2</v>
      </c>
      <c r="M76" s="61">
        <v>14.26</v>
      </c>
    </row>
    <row r="77" spans="1:13" x14ac:dyDescent="0.2">
      <c r="A77" s="3">
        <v>70</v>
      </c>
      <c r="B77" s="59">
        <v>4.7070000000000001E-2</v>
      </c>
      <c r="C77" s="59">
        <v>4.5988000000000001E-2</v>
      </c>
      <c r="D77" s="60">
        <v>62430</v>
      </c>
      <c r="E77" s="60">
        <v>2871</v>
      </c>
      <c r="F77" s="61">
        <v>10.26</v>
      </c>
      <c r="G77" s="3" t="s">
        <v>12</v>
      </c>
      <c r="H77" s="3">
        <v>70</v>
      </c>
      <c r="I77" s="59">
        <v>2.5177000000000001E-2</v>
      </c>
      <c r="J77" s="59">
        <v>2.4864000000000001E-2</v>
      </c>
      <c r="K77" s="60">
        <v>76989.100000000006</v>
      </c>
      <c r="L77" s="60">
        <v>1914.3</v>
      </c>
      <c r="M77" s="61">
        <v>13.57</v>
      </c>
    </row>
    <row r="78" spans="1:13" x14ac:dyDescent="0.2">
      <c r="A78" s="3">
        <v>71</v>
      </c>
      <c r="B78" s="59">
        <v>5.1375999999999998E-2</v>
      </c>
      <c r="C78" s="59">
        <v>5.0089000000000002E-2</v>
      </c>
      <c r="D78" s="60">
        <v>59558.9</v>
      </c>
      <c r="E78" s="60">
        <v>2983.3</v>
      </c>
      <c r="F78" s="61">
        <v>9.73</v>
      </c>
      <c r="G78" s="3" t="s">
        <v>12</v>
      </c>
      <c r="H78" s="3">
        <v>71</v>
      </c>
      <c r="I78" s="59">
        <v>2.699E-2</v>
      </c>
      <c r="J78" s="59">
        <v>2.6630999999999998E-2</v>
      </c>
      <c r="K78" s="60">
        <v>75074.8</v>
      </c>
      <c r="L78" s="60">
        <v>1999.3</v>
      </c>
      <c r="M78" s="61">
        <v>12.9</v>
      </c>
    </row>
    <row r="79" spans="1:13" x14ac:dyDescent="0.2">
      <c r="A79" s="3">
        <v>72</v>
      </c>
      <c r="B79" s="59">
        <v>5.7258999999999997E-2</v>
      </c>
      <c r="C79" s="59">
        <v>5.5666E-2</v>
      </c>
      <c r="D79" s="60">
        <v>56575.7</v>
      </c>
      <c r="E79" s="60">
        <v>3149.3</v>
      </c>
      <c r="F79" s="61">
        <v>9.2200000000000006</v>
      </c>
      <c r="G79" s="3" t="s">
        <v>12</v>
      </c>
      <c r="H79" s="3">
        <v>72</v>
      </c>
      <c r="I79" s="59">
        <v>3.0217000000000001E-2</v>
      </c>
      <c r="J79" s="59">
        <v>2.9767999999999999E-2</v>
      </c>
      <c r="K79" s="60">
        <v>73075.5</v>
      </c>
      <c r="L79" s="60">
        <v>2175.3000000000002</v>
      </c>
      <c r="M79" s="61">
        <v>12.24</v>
      </c>
    </row>
    <row r="80" spans="1:13" x14ac:dyDescent="0.2">
      <c r="A80" s="3">
        <v>73</v>
      </c>
      <c r="B80" s="59">
        <v>6.3185000000000005E-2</v>
      </c>
      <c r="C80" s="59">
        <v>6.1249999999999999E-2</v>
      </c>
      <c r="D80" s="60">
        <v>53426.3</v>
      </c>
      <c r="E80" s="60">
        <v>3272.4</v>
      </c>
      <c r="F80" s="61">
        <v>8.73</v>
      </c>
      <c r="G80" s="3" t="s">
        <v>12</v>
      </c>
      <c r="H80" s="3">
        <v>73</v>
      </c>
      <c r="I80" s="59">
        <v>3.3522999999999997E-2</v>
      </c>
      <c r="J80" s="59">
        <v>3.2969999999999999E-2</v>
      </c>
      <c r="K80" s="60">
        <v>70900.2</v>
      </c>
      <c r="L80" s="60">
        <v>2337.6</v>
      </c>
      <c r="M80" s="61">
        <v>11.6</v>
      </c>
    </row>
    <row r="81" spans="1:13" x14ac:dyDescent="0.2">
      <c r="A81" s="3">
        <v>74</v>
      </c>
      <c r="B81" s="59">
        <v>6.9559999999999997E-2</v>
      </c>
      <c r="C81" s="59">
        <v>6.7222000000000004E-2</v>
      </c>
      <c r="D81" s="60">
        <v>50154</v>
      </c>
      <c r="E81" s="60">
        <v>3371.5</v>
      </c>
      <c r="F81" s="61">
        <v>8.27</v>
      </c>
      <c r="G81" s="3" t="s">
        <v>12</v>
      </c>
      <c r="H81" s="3">
        <v>74</v>
      </c>
      <c r="I81" s="59">
        <v>3.7018000000000002E-2</v>
      </c>
      <c r="J81" s="59">
        <v>3.6345000000000002E-2</v>
      </c>
      <c r="K81" s="60">
        <v>68562.600000000006</v>
      </c>
      <c r="L81" s="60">
        <v>2491.9</v>
      </c>
      <c r="M81" s="61">
        <v>10.98</v>
      </c>
    </row>
    <row r="82" spans="1:13" x14ac:dyDescent="0.2">
      <c r="A82" s="3">
        <v>75</v>
      </c>
      <c r="B82" s="59">
        <v>7.5393000000000002E-2</v>
      </c>
      <c r="C82" s="59">
        <v>7.2654999999999997E-2</v>
      </c>
      <c r="D82" s="60">
        <v>46782.5</v>
      </c>
      <c r="E82" s="60">
        <v>3399</v>
      </c>
      <c r="F82" s="61">
        <v>7.83</v>
      </c>
      <c r="G82" s="3" t="s">
        <v>12</v>
      </c>
      <c r="H82" s="3">
        <v>75</v>
      </c>
      <c r="I82" s="59">
        <v>4.1331E-2</v>
      </c>
      <c r="J82" s="59">
        <v>4.0494000000000002E-2</v>
      </c>
      <c r="K82" s="60">
        <v>66070.7</v>
      </c>
      <c r="L82" s="60">
        <v>2675.5</v>
      </c>
      <c r="M82" s="61">
        <v>10.38</v>
      </c>
    </row>
    <row r="83" spans="1:13" x14ac:dyDescent="0.2">
      <c r="A83" s="3">
        <v>76</v>
      </c>
      <c r="B83" s="59">
        <v>8.1852999999999995E-2</v>
      </c>
      <c r="C83" s="59">
        <v>7.8634999999999997E-2</v>
      </c>
      <c r="D83" s="60">
        <v>43383.6</v>
      </c>
      <c r="E83" s="60">
        <v>3411.5</v>
      </c>
      <c r="F83" s="61">
        <v>7.41</v>
      </c>
      <c r="G83" s="3" t="s">
        <v>12</v>
      </c>
      <c r="H83" s="3">
        <v>76</v>
      </c>
      <c r="I83" s="59">
        <v>4.5818999999999999E-2</v>
      </c>
      <c r="J83" s="59">
        <v>4.4792999999999999E-2</v>
      </c>
      <c r="K83" s="60">
        <v>63395.199999999997</v>
      </c>
      <c r="L83" s="60">
        <v>2839.6</v>
      </c>
      <c r="M83" s="61">
        <v>9.7899999999999991</v>
      </c>
    </row>
    <row r="84" spans="1:13" x14ac:dyDescent="0.2">
      <c r="A84" s="3">
        <v>77</v>
      </c>
      <c r="B84" s="59">
        <v>8.9952000000000004E-2</v>
      </c>
      <c r="C84" s="59">
        <v>8.6081000000000005E-2</v>
      </c>
      <c r="D84" s="60">
        <v>39972.1</v>
      </c>
      <c r="E84" s="60">
        <v>3440.8</v>
      </c>
      <c r="F84" s="61">
        <v>6.99</v>
      </c>
      <c r="G84" s="3" t="s">
        <v>12</v>
      </c>
      <c r="H84" s="3">
        <v>77</v>
      </c>
      <c r="I84" s="59">
        <v>5.0397999999999998E-2</v>
      </c>
      <c r="J84" s="59">
        <v>4.9160000000000002E-2</v>
      </c>
      <c r="K84" s="60">
        <v>60555.5</v>
      </c>
      <c r="L84" s="60">
        <v>2976.9</v>
      </c>
      <c r="M84" s="61">
        <v>9.23</v>
      </c>
    </row>
    <row r="85" spans="1:13" x14ac:dyDescent="0.2">
      <c r="A85" s="3">
        <v>78</v>
      </c>
      <c r="B85" s="59">
        <v>9.8498000000000002E-2</v>
      </c>
      <c r="C85" s="59">
        <v>9.3873999999999999E-2</v>
      </c>
      <c r="D85" s="60">
        <v>36531.300000000003</v>
      </c>
      <c r="E85" s="60">
        <v>3429.4</v>
      </c>
      <c r="F85" s="61">
        <v>6.61</v>
      </c>
      <c r="G85" s="3" t="s">
        <v>12</v>
      </c>
      <c r="H85" s="3">
        <v>78</v>
      </c>
      <c r="I85" s="59">
        <v>5.6399999999999999E-2</v>
      </c>
      <c r="J85" s="59">
        <v>5.4854E-2</v>
      </c>
      <c r="K85" s="60">
        <v>57578.7</v>
      </c>
      <c r="L85" s="60">
        <v>3158.4</v>
      </c>
      <c r="M85" s="61">
        <v>8.68</v>
      </c>
    </row>
    <row r="86" spans="1:13" x14ac:dyDescent="0.2">
      <c r="A86" s="3">
        <v>79</v>
      </c>
      <c r="B86" s="59">
        <v>0.106881</v>
      </c>
      <c r="C86" s="59">
        <v>0.10145899999999999</v>
      </c>
      <c r="D86" s="60">
        <v>33101.9</v>
      </c>
      <c r="E86" s="60">
        <v>3358.5</v>
      </c>
      <c r="F86" s="61">
        <v>6.24</v>
      </c>
      <c r="G86" s="3" t="s">
        <v>12</v>
      </c>
      <c r="H86" s="3">
        <v>79</v>
      </c>
      <c r="I86" s="59">
        <v>6.2863000000000002E-2</v>
      </c>
      <c r="J86" s="59">
        <v>6.0947000000000001E-2</v>
      </c>
      <c r="K86" s="60">
        <v>54420.3</v>
      </c>
      <c r="L86" s="60">
        <v>3316.7</v>
      </c>
      <c r="M86" s="61">
        <v>8.15</v>
      </c>
    </row>
    <row r="87" spans="1:13" x14ac:dyDescent="0.2">
      <c r="A87" s="3">
        <v>80</v>
      </c>
      <c r="B87" s="59">
        <v>0.117705</v>
      </c>
      <c r="C87" s="59">
        <v>0.111163</v>
      </c>
      <c r="D87" s="60">
        <v>29743.5</v>
      </c>
      <c r="E87" s="60">
        <v>3306.4</v>
      </c>
      <c r="F87" s="61">
        <v>5.89</v>
      </c>
      <c r="G87" s="3" t="s">
        <v>12</v>
      </c>
      <c r="H87" s="3">
        <v>80</v>
      </c>
      <c r="I87" s="59">
        <v>7.0579000000000003E-2</v>
      </c>
      <c r="J87" s="59">
        <v>6.8172999999999997E-2</v>
      </c>
      <c r="K87" s="60">
        <v>51103.5</v>
      </c>
      <c r="L87" s="60">
        <v>3483.9</v>
      </c>
      <c r="M87" s="61">
        <v>7.65</v>
      </c>
    </row>
    <row r="88" spans="1:13" x14ac:dyDescent="0.2">
      <c r="A88" s="3">
        <v>81</v>
      </c>
      <c r="B88" s="59">
        <v>0.12671499999999999</v>
      </c>
      <c r="C88" s="59">
        <v>0.11916499999999999</v>
      </c>
      <c r="D88" s="60">
        <v>26437.1</v>
      </c>
      <c r="E88" s="60">
        <v>3150.4</v>
      </c>
      <c r="F88" s="61">
        <v>5.56</v>
      </c>
      <c r="G88" s="3" t="s">
        <v>12</v>
      </c>
      <c r="H88" s="3">
        <v>81</v>
      </c>
      <c r="I88" s="59">
        <v>7.7778E-2</v>
      </c>
      <c r="J88" s="59">
        <v>7.4866000000000002E-2</v>
      </c>
      <c r="K88" s="60">
        <v>47619.6</v>
      </c>
      <c r="L88" s="60">
        <v>3565.1</v>
      </c>
      <c r="M88" s="61">
        <v>7.17</v>
      </c>
    </row>
    <row r="89" spans="1:13" x14ac:dyDescent="0.2">
      <c r="A89" s="3">
        <v>82</v>
      </c>
      <c r="B89" s="59">
        <v>0.139433</v>
      </c>
      <c r="C89" s="59">
        <v>0.13034599999999999</v>
      </c>
      <c r="D89" s="60">
        <v>23286.7</v>
      </c>
      <c r="E89" s="60">
        <v>3035.3</v>
      </c>
      <c r="F89" s="61">
        <v>5.25</v>
      </c>
      <c r="G89" s="3" t="s">
        <v>12</v>
      </c>
      <c r="H89" s="3">
        <v>82</v>
      </c>
      <c r="I89" s="59">
        <v>8.7594000000000005E-2</v>
      </c>
      <c r="J89" s="59">
        <v>8.3918999999999994E-2</v>
      </c>
      <c r="K89" s="60">
        <v>44054.5</v>
      </c>
      <c r="L89" s="60">
        <v>3697</v>
      </c>
      <c r="M89" s="61">
        <v>6.71</v>
      </c>
    </row>
    <row r="90" spans="1:13" x14ac:dyDescent="0.2">
      <c r="A90" s="3">
        <v>83</v>
      </c>
      <c r="B90" s="59">
        <v>0.15046100000000001</v>
      </c>
      <c r="C90" s="59">
        <v>0.139934</v>
      </c>
      <c r="D90" s="60">
        <v>20251.400000000001</v>
      </c>
      <c r="E90" s="60">
        <v>2833.8</v>
      </c>
      <c r="F90" s="61">
        <v>4.96</v>
      </c>
      <c r="G90" s="3" t="s">
        <v>12</v>
      </c>
      <c r="H90" s="3">
        <v>83</v>
      </c>
      <c r="I90" s="59">
        <v>9.7254999999999994E-2</v>
      </c>
      <c r="J90" s="59">
        <v>9.2744999999999994E-2</v>
      </c>
      <c r="K90" s="60">
        <v>40357.5</v>
      </c>
      <c r="L90" s="60">
        <v>3743</v>
      </c>
      <c r="M90" s="61">
        <v>6.28</v>
      </c>
    </row>
    <row r="91" spans="1:13" x14ac:dyDescent="0.2">
      <c r="A91" s="3">
        <v>84</v>
      </c>
      <c r="B91" s="59">
        <v>0.16319800000000001</v>
      </c>
      <c r="C91" s="59">
        <v>0.15088599999999999</v>
      </c>
      <c r="D91" s="60">
        <v>17417.5</v>
      </c>
      <c r="E91" s="60">
        <v>2628.1</v>
      </c>
      <c r="F91" s="61">
        <v>4.68</v>
      </c>
      <c r="G91" s="3" t="s">
        <v>12</v>
      </c>
      <c r="H91" s="3">
        <v>84</v>
      </c>
      <c r="I91" s="59">
        <v>0.108861</v>
      </c>
      <c r="J91" s="59">
        <v>0.103241</v>
      </c>
      <c r="K91" s="60">
        <v>36614.6</v>
      </c>
      <c r="L91" s="60">
        <v>3780.1</v>
      </c>
      <c r="M91" s="61">
        <v>5.88</v>
      </c>
    </row>
    <row r="92" spans="1:13" x14ac:dyDescent="0.2">
      <c r="A92" s="3">
        <v>85</v>
      </c>
      <c r="B92" s="59">
        <v>0.17614299999999999</v>
      </c>
      <c r="C92" s="59">
        <v>0.161886</v>
      </c>
      <c r="D92" s="60">
        <v>14789.5</v>
      </c>
      <c r="E92" s="60">
        <v>2394.1999999999998</v>
      </c>
      <c r="F92" s="61">
        <v>4.42</v>
      </c>
      <c r="G92" s="3" t="s">
        <v>12</v>
      </c>
      <c r="H92" s="3">
        <v>85</v>
      </c>
      <c r="I92" s="59">
        <v>0.121762</v>
      </c>
      <c r="J92" s="59">
        <v>0.114775</v>
      </c>
      <c r="K92" s="60">
        <v>32834.400000000001</v>
      </c>
      <c r="L92" s="60">
        <v>3768.6</v>
      </c>
      <c r="M92" s="61">
        <v>5.49</v>
      </c>
    </row>
    <row r="93" spans="1:13" x14ac:dyDescent="0.2">
      <c r="A93" s="3">
        <v>86</v>
      </c>
      <c r="B93" s="59">
        <v>0.190998</v>
      </c>
      <c r="C93" s="59">
        <v>0.174348</v>
      </c>
      <c r="D93" s="60">
        <v>12395.3</v>
      </c>
      <c r="E93" s="60">
        <v>2161.1</v>
      </c>
      <c r="F93" s="61">
        <v>4.18</v>
      </c>
      <c r="G93" s="3" t="s">
        <v>12</v>
      </c>
      <c r="H93" s="3">
        <v>86</v>
      </c>
      <c r="I93" s="59">
        <v>0.13469200000000001</v>
      </c>
      <c r="J93" s="59">
        <v>0.126193</v>
      </c>
      <c r="K93" s="60">
        <v>29065.9</v>
      </c>
      <c r="L93" s="60">
        <v>3667.9</v>
      </c>
      <c r="M93" s="61">
        <v>5.14</v>
      </c>
    </row>
    <row r="94" spans="1:13" x14ac:dyDescent="0.2">
      <c r="A94" s="3">
        <v>87</v>
      </c>
      <c r="B94" s="59">
        <v>0.20419699999999999</v>
      </c>
      <c r="C94" s="59">
        <v>0.185281</v>
      </c>
      <c r="D94" s="60">
        <v>10234.200000000001</v>
      </c>
      <c r="E94" s="60">
        <v>1896.2</v>
      </c>
      <c r="F94" s="61">
        <v>3.96</v>
      </c>
      <c r="G94" s="3" t="s">
        <v>12</v>
      </c>
      <c r="H94" s="3">
        <v>87</v>
      </c>
      <c r="I94" s="59">
        <v>0.14763799999999999</v>
      </c>
      <c r="J94" s="59">
        <v>0.137489</v>
      </c>
      <c r="K94" s="60">
        <v>25397.9</v>
      </c>
      <c r="L94" s="60">
        <v>3491.9</v>
      </c>
      <c r="M94" s="61">
        <v>4.8099999999999996</v>
      </c>
    </row>
    <row r="95" spans="1:13" x14ac:dyDescent="0.2">
      <c r="A95" s="3">
        <v>88</v>
      </c>
      <c r="B95" s="59">
        <v>0.22079599999999999</v>
      </c>
      <c r="C95" s="59">
        <v>0.19884399999999999</v>
      </c>
      <c r="D95" s="60">
        <v>8338</v>
      </c>
      <c r="E95" s="60">
        <v>1658</v>
      </c>
      <c r="F95" s="61">
        <v>3.75</v>
      </c>
      <c r="G95" s="3" t="s">
        <v>12</v>
      </c>
      <c r="H95" s="3">
        <v>88</v>
      </c>
      <c r="I95" s="59">
        <v>0.16448299999999999</v>
      </c>
      <c r="J95" s="59">
        <v>0.15198300000000001</v>
      </c>
      <c r="K95" s="60">
        <v>21906</v>
      </c>
      <c r="L95" s="60">
        <v>3329.4</v>
      </c>
      <c r="M95" s="61">
        <v>4.5</v>
      </c>
    </row>
    <row r="96" spans="1:13" x14ac:dyDescent="0.2">
      <c r="A96" s="3">
        <v>89</v>
      </c>
      <c r="B96" s="59">
        <v>0.233623</v>
      </c>
      <c r="C96" s="59">
        <v>0.20918800000000001</v>
      </c>
      <c r="D96" s="60">
        <v>6680</v>
      </c>
      <c r="E96" s="60">
        <v>1397.4</v>
      </c>
      <c r="F96" s="61">
        <v>3.55</v>
      </c>
      <c r="G96" s="3" t="s">
        <v>12</v>
      </c>
      <c r="H96" s="3">
        <v>89</v>
      </c>
      <c r="I96" s="59">
        <v>0.182364</v>
      </c>
      <c r="J96" s="59">
        <v>0.167125</v>
      </c>
      <c r="K96" s="60">
        <v>18576.7</v>
      </c>
      <c r="L96" s="60">
        <v>3104.6</v>
      </c>
      <c r="M96" s="61">
        <v>4.22</v>
      </c>
    </row>
    <row r="97" spans="1:13" x14ac:dyDescent="0.2">
      <c r="A97" s="3">
        <v>90</v>
      </c>
      <c r="B97" s="59">
        <v>0.244672</v>
      </c>
      <c r="C97" s="59">
        <v>0.218003</v>
      </c>
      <c r="D97" s="60">
        <v>5282.6</v>
      </c>
      <c r="E97" s="60">
        <v>1151.5999999999999</v>
      </c>
      <c r="F97" s="61">
        <v>3.36</v>
      </c>
      <c r="G97" s="3" t="s">
        <v>12</v>
      </c>
      <c r="H97" s="3">
        <v>90</v>
      </c>
      <c r="I97" s="59">
        <v>0.19708999999999999</v>
      </c>
      <c r="J97" s="59">
        <v>0.17940999999999999</v>
      </c>
      <c r="K97" s="60">
        <v>15472</v>
      </c>
      <c r="L97" s="60">
        <v>2775.8</v>
      </c>
      <c r="M97" s="61">
        <v>3.96</v>
      </c>
    </row>
    <row r="98" spans="1:13" x14ac:dyDescent="0.2">
      <c r="A98" s="3">
        <v>91</v>
      </c>
      <c r="B98" s="59">
        <v>0.26411200000000001</v>
      </c>
      <c r="C98" s="59">
        <v>0.23330300000000001</v>
      </c>
      <c r="D98" s="60">
        <v>4131</v>
      </c>
      <c r="E98" s="60">
        <v>963.8</v>
      </c>
      <c r="F98" s="61">
        <v>3.16</v>
      </c>
      <c r="G98" s="3" t="s">
        <v>12</v>
      </c>
      <c r="H98" s="3">
        <v>91</v>
      </c>
      <c r="I98" s="59">
        <v>0.21183199999999999</v>
      </c>
      <c r="J98" s="59">
        <v>0.19154399999999999</v>
      </c>
      <c r="K98" s="60">
        <v>12696.2</v>
      </c>
      <c r="L98" s="60">
        <v>2431.9</v>
      </c>
      <c r="M98" s="61">
        <v>3.72</v>
      </c>
    </row>
    <row r="99" spans="1:13" x14ac:dyDescent="0.2">
      <c r="A99" s="3">
        <v>92</v>
      </c>
      <c r="B99" s="59">
        <v>0.288109</v>
      </c>
      <c r="C99" s="59">
        <v>0.25183100000000003</v>
      </c>
      <c r="D99" s="60">
        <v>3167.2</v>
      </c>
      <c r="E99" s="60">
        <v>797.6</v>
      </c>
      <c r="F99" s="61">
        <v>2.97</v>
      </c>
      <c r="G99" s="3" t="s">
        <v>12</v>
      </c>
      <c r="H99" s="3">
        <v>92</v>
      </c>
      <c r="I99" s="59">
        <v>0.230237</v>
      </c>
      <c r="J99" s="59">
        <v>0.20646900000000001</v>
      </c>
      <c r="K99" s="60">
        <v>10264.299999999999</v>
      </c>
      <c r="L99" s="60">
        <v>2119.3000000000002</v>
      </c>
      <c r="M99" s="61">
        <v>3.48</v>
      </c>
    </row>
    <row r="100" spans="1:13" x14ac:dyDescent="0.2">
      <c r="A100" s="3">
        <v>93</v>
      </c>
      <c r="B100" s="59">
        <v>0.30655399999999999</v>
      </c>
      <c r="C100" s="59">
        <v>0.26581100000000002</v>
      </c>
      <c r="D100" s="60">
        <v>2369.6</v>
      </c>
      <c r="E100" s="60">
        <v>629.9</v>
      </c>
      <c r="F100" s="61">
        <v>2.8</v>
      </c>
      <c r="G100" s="3" t="s">
        <v>12</v>
      </c>
      <c r="H100" s="3">
        <v>93</v>
      </c>
      <c r="I100" s="59">
        <v>0.25457000000000002</v>
      </c>
      <c r="J100" s="59">
        <v>0.225825</v>
      </c>
      <c r="K100" s="60">
        <v>8145.1</v>
      </c>
      <c r="L100" s="60">
        <v>1839.4</v>
      </c>
      <c r="M100" s="61">
        <v>3.26</v>
      </c>
    </row>
    <row r="101" spans="1:13" x14ac:dyDescent="0.2">
      <c r="A101" s="3">
        <v>94</v>
      </c>
      <c r="B101" s="59">
        <v>0.34378700000000001</v>
      </c>
      <c r="C101" s="59">
        <v>0.29336000000000001</v>
      </c>
      <c r="D101" s="60">
        <v>1739.8</v>
      </c>
      <c r="E101" s="60">
        <v>510.4</v>
      </c>
      <c r="F101" s="61">
        <v>2.63</v>
      </c>
      <c r="G101" s="3" t="s">
        <v>12</v>
      </c>
      <c r="H101" s="3">
        <v>94</v>
      </c>
      <c r="I101" s="59">
        <v>0.28059099999999998</v>
      </c>
      <c r="J101" s="59">
        <v>0.24606900000000001</v>
      </c>
      <c r="K101" s="60">
        <v>6305.7</v>
      </c>
      <c r="L101" s="60">
        <v>1551.6</v>
      </c>
      <c r="M101" s="61">
        <v>3.06</v>
      </c>
    </row>
    <row r="102" spans="1:13" x14ac:dyDescent="0.2">
      <c r="A102" s="3">
        <v>95</v>
      </c>
      <c r="B102" s="59">
        <v>0.359456</v>
      </c>
      <c r="C102" s="59">
        <v>0.30469400000000002</v>
      </c>
      <c r="D102" s="60">
        <v>1229.4000000000001</v>
      </c>
      <c r="E102" s="60">
        <v>374.6</v>
      </c>
      <c r="F102" s="61">
        <v>2.5099999999999998</v>
      </c>
      <c r="G102" s="3" t="s">
        <v>12</v>
      </c>
      <c r="H102" s="3">
        <v>95</v>
      </c>
      <c r="I102" s="59">
        <v>0.29414200000000001</v>
      </c>
      <c r="J102" s="59">
        <v>0.25642900000000002</v>
      </c>
      <c r="K102" s="60">
        <v>4754.1000000000004</v>
      </c>
      <c r="L102" s="60">
        <v>1219.0999999999999</v>
      </c>
      <c r="M102" s="61">
        <v>2.9</v>
      </c>
    </row>
    <row r="103" spans="1:13" x14ac:dyDescent="0.2">
      <c r="A103" s="3">
        <v>96</v>
      </c>
      <c r="B103" s="59">
        <v>0.37892700000000001</v>
      </c>
      <c r="C103" s="59">
        <v>0.31857000000000002</v>
      </c>
      <c r="D103" s="60">
        <v>854.8</v>
      </c>
      <c r="E103" s="60">
        <v>272.3</v>
      </c>
      <c r="F103" s="61">
        <v>2.39</v>
      </c>
      <c r="G103" s="3" t="s">
        <v>12</v>
      </c>
      <c r="H103" s="3">
        <v>96</v>
      </c>
      <c r="I103" s="59">
        <v>0.32350299999999999</v>
      </c>
      <c r="J103" s="59">
        <v>0.27846100000000001</v>
      </c>
      <c r="K103" s="60">
        <v>3535</v>
      </c>
      <c r="L103" s="60">
        <v>984.4</v>
      </c>
      <c r="M103" s="61">
        <v>2.73</v>
      </c>
    </row>
    <row r="104" spans="1:13" x14ac:dyDescent="0.2">
      <c r="A104" s="3">
        <v>97</v>
      </c>
      <c r="B104" s="59">
        <v>0.39844099999999999</v>
      </c>
      <c r="C104" s="59">
        <v>0.33224999999999999</v>
      </c>
      <c r="D104" s="60">
        <v>582.5</v>
      </c>
      <c r="E104" s="60">
        <v>193.5</v>
      </c>
      <c r="F104" s="61">
        <v>2.2799999999999998</v>
      </c>
      <c r="G104" s="3" t="s">
        <v>12</v>
      </c>
      <c r="H104" s="3">
        <v>97</v>
      </c>
      <c r="I104" s="59">
        <v>0.34297299999999997</v>
      </c>
      <c r="J104" s="59">
        <v>0.292767</v>
      </c>
      <c r="K104" s="60">
        <v>2550.6</v>
      </c>
      <c r="L104" s="60">
        <v>746.7</v>
      </c>
      <c r="M104" s="61">
        <v>2.59</v>
      </c>
    </row>
    <row r="105" spans="1:13" x14ac:dyDescent="0.2">
      <c r="A105" s="3">
        <v>98</v>
      </c>
      <c r="B105" s="59">
        <v>0.41237099999999999</v>
      </c>
      <c r="C105" s="59">
        <v>0.34188000000000002</v>
      </c>
      <c r="D105" s="60">
        <v>389</v>
      </c>
      <c r="E105" s="60">
        <v>133</v>
      </c>
      <c r="F105" s="61">
        <v>2.17</v>
      </c>
      <c r="G105" s="3" t="s">
        <v>12</v>
      </c>
      <c r="H105" s="3">
        <v>98</v>
      </c>
      <c r="I105" s="59">
        <v>0.365624</v>
      </c>
      <c r="J105" s="59">
        <v>0.309114</v>
      </c>
      <c r="K105" s="60">
        <v>1803.9</v>
      </c>
      <c r="L105" s="60">
        <v>557.6</v>
      </c>
      <c r="M105" s="61">
        <v>2.4500000000000002</v>
      </c>
    </row>
    <row r="106" spans="1:13" x14ac:dyDescent="0.2">
      <c r="A106" s="3">
        <v>99</v>
      </c>
      <c r="B106" s="59">
        <v>0.41963299999999998</v>
      </c>
      <c r="C106" s="59">
        <v>0.34685700000000003</v>
      </c>
      <c r="D106" s="60">
        <v>256</v>
      </c>
      <c r="E106" s="60">
        <v>88.8</v>
      </c>
      <c r="F106" s="61">
        <v>2.0299999999999998</v>
      </c>
      <c r="G106" s="3" t="s">
        <v>12</v>
      </c>
      <c r="H106" s="3">
        <v>99</v>
      </c>
      <c r="I106" s="59">
        <v>0.37438300000000002</v>
      </c>
      <c r="J106" s="59">
        <v>0.31535200000000002</v>
      </c>
      <c r="K106" s="60">
        <v>1246.3</v>
      </c>
      <c r="L106" s="60">
        <v>393</v>
      </c>
      <c r="M106" s="61">
        <v>2.3199999999999998</v>
      </c>
    </row>
    <row r="107" spans="1:13" x14ac:dyDescent="0.2">
      <c r="A107" s="3">
        <v>100</v>
      </c>
      <c r="B107" s="3">
        <v>0.5</v>
      </c>
      <c r="C107" s="3">
        <v>0.4</v>
      </c>
      <c r="D107" s="3">
        <v>167.2</v>
      </c>
      <c r="E107" s="3">
        <v>66.900000000000006</v>
      </c>
      <c r="F107" s="3">
        <v>1.84</v>
      </c>
      <c r="G107" s="3" t="s">
        <v>12</v>
      </c>
      <c r="H107" s="3">
        <v>100</v>
      </c>
      <c r="I107" s="3">
        <v>0.41919800000000002</v>
      </c>
      <c r="J107" s="3">
        <v>0.34655900000000001</v>
      </c>
      <c r="K107" s="3">
        <v>853.3</v>
      </c>
      <c r="L107" s="3">
        <v>295.7</v>
      </c>
      <c r="M107" s="3">
        <v>2.16</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13</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1.2208E-2</v>
      </c>
      <c r="C7" s="59">
        <v>1.2134000000000001E-2</v>
      </c>
      <c r="D7" s="60">
        <v>100000</v>
      </c>
      <c r="E7" s="60">
        <v>1213.4000000000001</v>
      </c>
      <c r="F7" s="61">
        <v>71.06</v>
      </c>
      <c r="G7" s="3" t="s">
        <v>12</v>
      </c>
      <c r="H7" s="3">
        <v>0</v>
      </c>
      <c r="I7" s="59">
        <v>9.3679999999999996E-3</v>
      </c>
      <c r="J7" s="59">
        <v>9.3240000000000007E-3</v>
      </c>
      <c r="K7" s="60">
        <v>100000</v>
      </c>
      <c r="L7" s="60">
        <v>932.4</v>
      </c>
      <c r="M7" s="61">
        <v>77.02</v>
      </c>
    </row>
    <row r="8" spans="1:13" x14ac:dyDescent="0.2">
      <c r="A8" s="3">
        <v>1</v>
      </c>
      <c r="B8" s="59">
        <v>8.2299999999999995E-4</v>
      </c>
      <c r="C8" s="59">
        <v>8.2200000000000003E-4</v>
      </c>
      <c r="D8" s="60">
        <v>98786.6</v>
      </c>
      <c r="E8" s="60">
        <v>81.2</v>
      </c>
      <c r="F8" s="61">
        <v>70.930000000000007</v>
      </c>
      <c r="G8" s="3" t="s">
        <v>12</v>
      </c>
      <c r="H8" s="3">
        <v>1</v>
      </c>
      <c r="I8" s="59">
        <v>6.8499999999999995E-4</v>
      </c>
      <c r="J8" s="59">
        <v>6.8499999999999995E-4</v>
      </c>
      <c r="K8" s="60">
        <v>99067.6</v>
      </c>
      <c r="L8" s="60">
        <v>67.8</v>
      </c>
      <c r="M8" s="61">
        <v>76.739999999999995</v>
      </c>
    </row>
    <row r="9" spans="1:13" x14ac:dyDescent="0.2">
      <c r="A9" s="3">
        <v>2</v>
      </c>
      <c r="B9" s="59">
        <v>4.8999999999999998E-4</v>
      </c>
      <c r="C9" s="59">
        <v>4.8999999999999998E-4</v>
      </c>
      <c r="D9" s="60">
        <v>98705.4</v>
      </c>
      <c r="E9" s="60">
        <v>48.3</v>
      </c>
      <c r="F9" s="61">
        <v>69.989999999999995</v>
      </c>
      <c r="G9" s="3" t="s">
        <v>12</v>
      </c>
      <c r="H9" s="3">
        <v>2</v>
      </c>
      <c r="I9" s="59">
        <v>4.37E-4</v>
      </c>
      <c r="J9" s="59">
        <v>4.37E-4</v>
      </c>
      <c r="K9" s="60">
        <v>98999.7</v>
      </c>
      <c r="L9" s="60">
        <v>43.3</v>
      </c>
      <c r="M9" s="61">
        <v>75.790000000000006</v>
      </c>
    </row>
    <row r="10" spans="1:13" x14ac:dyDescent="0.2">
      <c r="A10" s="3">
        <v>3</v>
      </c>
      <c r="B10" s="59">
        <v>3.8999999999999999E-4</v>
      </c>
      <c r="C10" s="59">
        <v>3.8999999999999999E-4</v>
      </c>
      <c r="D10" s="60">
        <v>98657</v>
      </c>
      <c r="E10" s="60">
        <v>38.5</v>
      </c>
      <c r="F10" s="61">
        <v>69.03</v>
      </c>
      <c r="G10" s="3" t="s">
        <v>12</v>
      </c>
      <c r="H10" s="3">
        <v>3</v>
      </c>
      <c r="I10" s="59">
        <v>2.8600000000000001E-4</v>
      </c>
      <c r="J10" s="59">
        <v>2.8600000000000001E-4</v>
      </c>
      <c r="K10" s="60">
        <v>98956.4</v>
      </c>
      <c r="L10" s="60">
        <v>28.3</v>
      </c>
      <c r="M10" s="61">
        <v>74.83</v>
      </c>
    </row>
    <row r="11" spans="1:13" x14ac:dyDescent="0.2">
      <c r="A11" s="3">
        <v>4</v>
      </c>
      <c r="B11" s="59">
        <v>3.4600000000000001E-4</v>
      </c>
      <c r="C11" s="59">
        <v>3.4600000000000001E-4</v>
      </c>
      <c r="D11" s="60">
        <v>98618.5</v>
      </c>
      <c r="E11" s="60">
        <v>34.1</v>
      </c>
      <c r="F11" s="61">
        <v>68.05</v>
      </c>
      <c r="G11" s="3" t="s">
        <v>12</v>
      </c>
      <c r="H11" s="3">
        <v>4</v>
      </c>
      <c r="I11" s="59">
        <v>2.61E-4</v>
      </c>
      <c r="J11" s="59">
        <v>2.61E-4</v>
      </c>
      <c r="K11" s="60">
        <v>98928.2</v>
      </c>
      <c r="L11" s="60">
        <v>25.8</v>
      </c>
      <c r="M11" s="61">
        <v>73.849999999999994</v>
      </c>
    </row>
    <row r="12" spans="1:13" x14ac:dyDescent="0.2">
      <c r="A12" s="3">
        <v>5</v>
      </c>
      <c r="B12" s="59">
        <v>2.9399999999999999E-4</v>
      </c>
      <c r="C12" s="59">
        <v>2.9399999999999999E-4</v>
      </c>
      <c r="D12" s="60">
        <v>98584.4</v>
      </c>
      <c r="E12" s="60">
        <v>29</v>
      </c>
      <c r="F12" s="61">
        <v>67.08</v>
      </c>
      <c r="G12" s="3" t="s">
        <v>12</v>
      </c>
      <c r="H12" s="3">
        <v>5</v>
      </c>
      <c r="I12" s="59">
        <v>2.2100000000000001E-4</v>
      </c>
      <c r="J12" s="59">
        <v>2.2100000000000001E-4</v>
      </c>
      <c r="K12" s="60">
        <v>98902.3</v>
      </c>
      <c r="L12" s="60">
        <v>21.8</v>
      </c>
      <c r="M12" s="61">
        <v>72.87</v>
      </c>
    </row>
    <row r="13" spans="1:13" x14ac:dyDescent="0.2">
      <c r="A13" s="3">
        <v>6</v>
      </c>
      <c r="B13" s="59">
        <v>2.9500000000000001E-4</v>
      </c>
      <c r="C13" s="59">
        <v>2.9500000000000001E-4</v>
      </c>
      <c r="D13" s="60">
        <v>98555.4</v>
      </c>
      <c r="E13" s="60">
        <v>29.1</v>
      </c>
      <c r="F13" s="61">
        <v>66.09</v>
      </c>
      <c r="G13" s="3" t="s">
        <v>12</v>
      </c>
      <c r="H13" s="3">
        <v>6</v>
      </c>
      <c r="I13" s="59">
        <v>2.1699999999999999E-4</v>
      </c>
      <c r="J13" s="59">
        <v>2.1699999999999999E-4</v>
      </c>
      <c r="K13" s="60">
        <v>98880.5</v>
      </c>
      <c r="L13" s="60">
        <v>21.5</v>
      </c>
      <c r="M13" s="61">
        <v>71.88</v>
      </c>
    </row>
    <row r="14" spans="1:13" x14ac:dyDescent="0.2">
      <c r="A14" s="3">
        <v>7</v>
      </c>
      <c r="B14" s="59">
        <v>2.5999999999999998E-4</v>
      </c>
      <c r="C14" s="59">
        <v>2.5900000000000001E-4</v>
      </c>
      <c r="D14" s="60">
        <v>98526.399999999994</v>
      </c>
      <c r="E14" s="60">
        <v>25.6</v>
      </c>
      <c r="F14" s="61">
        <v>65.11</v>
      </c>
      <c r="G14" s="3" t="s">
        <v>12</v>
      </c>
      <c r="H14" s="3">
        <v>7</v>
      </c>
      <c r="I14" s="59">
        <v>1.8599999999999999E-4</v>
      </c>
      <c r="J14" s="59">
        <v>1.8599999999999999E-4</v>
      </c>
      <c r="K14" s="60">
        <v>98859</v>
      </c>
      <c r="L14" s="60">
        <v>18.399999999999999</v>
      </c>
      <c r="M14" s="61">
        <v>70.900000000000006</v>
      </c>
    </row>
    <row r="15" spans="1:13" x14ac:dyDescent="0.2">
      <c r="A15" s="3">
        <v>8</v>
      </c>
      <c r="B15" s="59">
        <v>2.52E-4</v>
      </c>
      <c r="C15" s="59">
        <v>2.52E-4</v>
      </c>
      <c r="D15" s="60">
        <v>98500.800000000003</v>
      </c>
      <c r="E15" s="60">
        <v>24.8</v>
      </c>
      <c r="F15" s="61">
        <v>64.13</v>
      </c>
      <c r="G15" s="3" t="s">
        <v>12</v>
      </c>
      <c r="H15" s="3">
        <v>8</v>
      </c>
      <c r="I15" s="59">
        <v>1.7899999999999999E-4</v>
      </c>
      <c r="J15" s="59">
        <v>1.7899999999999999E-4</v>
      </c>
      <c r="K15" s="60">
        <v>98840.7</v>
      </c>
      <c r="L15" s="60">
        <v>17.7</v>
      </c>
      <c r="M15" s="61">
        <v>69.91</v>
      </c>
    </row>
    <row r="16" spans="1:13" x14ac:dyDescent="0.2">
      <c r="A16" s="3">
        <v>9</v>
      </c>
      <c r="B16" s="59">
        <v>2.3900000000000001E-4</v>
      </c>
      <c r="C16" s="59">
        <v>2.3900000000000001E-4</v>
      </c>
      <c r="D16" s="60">
        <v>98475.9</v>
      </c>
      <c r="E16" s="60">
        <v>23.6</v>
      </c>
      <c r="F16" s="61">
        <v>63.15</v>
      </c>
      <c r="G16" s="3" t="s">
        <v>12</v>
      </c>
      <c r="H16" s="3">
        <v>9</v>
      </c>
      <c r="I16" s="59">
        <v>1.56E-4</v>
      </c>
      <c r="J16" s="59">
        <v>1.56E-4</v>
      </c>
      <c r="K16" s="60">
        <v>98823</v>
      </c>
      <c r="L16" s="60">
        <v>15.4</v>
      </c>
      <c r="M16" s="61">
        <v>68.92</v>
      </c>
    </row>
    <row r="17" spans="1:13" x14ac:dyDescent="0.2">
      <c r="A17" s="3">
        <v>10</v>
      </c>
      <c r="B17" s="59">
        <v>2.2699999999999999E-4</v>
      </c>
      <c r="C17" s="59">
        <v>2.2699999999999999E-4</v>
      </c>
      <c r="D17" s="60">
        <v>98452.4</v>
      </c>
      <c r="E17" s="60">
        <v>22.4</v>
      </c>
      <c r="F17" s="61">
        <v>62.16</v>
      </c>
      <c r="G17" s="3" t="s">
        <v>12</v>
      </c>
      <c r="H17" s="3">
        <v>10</v>
      </c>
      <c r="I17" s="59">
        <v>1.8699999999999999E-4</v>
      </c>
      <c r="J17" s="59">
        <v>1.8699999999999999E-4</v>
      </c>
      <c r="K17" s="60">
        <v>98807.6</v>
      </c>
      <c r="L17" s="60">
        <v>18.399999999999999</v>
      </c>
      <c r="M17" s="61">
        <v>67.94</v>
      </c>
    </row>
    <row r="18" spans="1:13" x14ac:dyDescent="0.2">
      <c r="A18" s="3">
        <v>11</v>
      </c>
      <c r="B18" s="59">
        <v>2.6499999999999999E-4</v>
      </c>
      <c r="C18" s="59">
        <v>2.6499999999999999E-4</v>
      </c>
      <c r="D18" s="60">
        <v>98430</v>
      </c>
      <c r="E18" s="60">
        <v>26.1</v>
      </c>
      <c r="F18" s="61">
        <v>61.18</v>
      </c>
      <c r="G18" s="3" t="s">
        <v>12</v>
      </c>
      <c r="H18" s="3">
        <v>11</v>
      </c>
      <c r="I18" s="59">
        <v>1.65E-4</v>
      </c>
      <c r="J18" s="59">
        <v>1.65E-4</v>
      </c>
      <c r="K18" s="60">
        <v>98789.1</v>
      </c>
      <c r="L18" s="60">
        <v>16.3</v>
      </c>
      <c r="M18" s="61">
        <v>66.95</v>
      </c>
    </row>
    <row r="19" spans="1:13" x14ac:dyDescent="0.2">
      <c r="A19" s="3">
        <v>12</v>
      </c>
      <c r="B19" s="59">
        <v>2.6499999999999999E-4</v>
      </c>
      <c r="C19" s="59">
        <v>2.6499999999999999E-4</v>
      </c>
      <c r="D19" s="60">
        <v>98403.9</v>
      </c>
      <c r="E19" s="60">
        <v>26.1</v>
      </c>
      <c r="F19" s="61">
        <v>60.19</v>
      </c>
      <c r="G19" s="3" t="s">
        <v>12</v>
      </c>
      <c r="H19" s="3">
        <v>12</v>
      </c>
      <c r="I19" s="59">
        <v>1.7699999999999999E-4</v>
      </c>
      <c r="J19" s="59">
        <v>1.7699999999999999E-4</v>
      </c>
      <c r="K19" s="60">
        <v>98772.9</v>
      </c>
      <c r="L19" s="60">
        <v>17.5</v>
      </c>
      <c r="M19" s="61">
        <v>65.959999999999994</v>
      </c>
    </row>
    <row r="20" spans="1:13" x14ac:dyDescent="0.2">
      <c r="A20" s="3">
        <v>13</v>
      </c>
      <c r="B20" s="59">
        <v>3.0200000000000002E-4</v>
      </c>
      <c r="C20" s="59">
        <v>3.0200000000000002E-4</v>
      </c>
      <c r="D20" s="60">
        <v>98377.8</v>
      </c>
      <c r="E20" s="60">
        <v>29.7</v>
      </c>
      <c r="F20" s="61">
        <v>59.21</v>
      </c>
      <c r="G20" s="3" t="s">
        <v>12</v>
      </c>
      <c r="H20" s="3">
        <v>13</v>
      </c>
      <c r="I20" s="59">
        <v>1.95E-4</v>
      </c>
      <c r="J20" s="59">
        <v>1.95E-4</v>
      </c>
      <c r="K20" s="60">
        <v>98755.4</v>
      </c>
      <c r="L20" s="60">
        <v>19.3</v>
      </c>
      <c r="M20" s="61">
        <v>64.97</v>
      </c>
    </row>
    <row r="21" spans="1:13" x14ac:dyDescent="0.2">
      <c r="A21" s="3">
        <v>14</v>
      </c>
      <c r="B21" s="59">
        <v>3.6000000000000002E-4</v>
      </c>
      <c r="C21" s="59">
        <v>3.6000000000000002E-4</v>
      </c>
      <c r="D21" s="60">
        <v>98348.1</v>
      </c>
      <c r="E21" s="60">
        <v>35.4</v>
      </c>
      <c r="F21" s="61">
        <v>58.23</v>
      </c>
      <c r="G21" s="3" t="s">
        <v>12</v>
      </c>
      <c r="H21" s="3">
        <v>14</v>
      </c>
      <c r="I21" s="59">
        <v>2.2499999999999999E-4</v>
      </c>
      <c r="J21" s="59">
        <v>2.2499999999999999E-4</v>
      </c>
      <c r="K21" s="60">
        <v>98736.1</v>
      </c>
      <c r="L21" s="60">
        <v>22.3</v>
      </c>
      <c r="M21" s="61">
        <v>63.98</v>
      </c>
    </row>
    <row r="22" spans="1:13" x14ac:dyDescent="0.2">
      <c r="A22" s="3">
        <v>15</v>
      </c>
      <c r="B22" s="59">
        <v>4.3800000000000002E-4</v>
      </c>
      <c r="C22" s="59">
        <v>4.3800000000000002E-4</v>
      </c>
      <c r="D22" s="60">
        <v>98312.7</v>
      </c>
      <c r="E22" s="60">
        <v>43</v>
      </c>
      <c r="F22" s="61">
        <v>57.25</v>
      </c>
      <c r="G22" s="3" t="s">
        <v>12</v>
      </c>
      <c r="H22" s="3">
        <v>15</v>
      </c>
      <c r="I22" s="59">
        <v>2.5099999999999998E-4</v>
      </c>
      <c r="J22" s="59">
        <v>2.5099999999999998E-4</v>
      </c>
      <c r="K22" s="60">
        <v>98713.8</v>
      </c>
      <c r="L22" s="60">
        <v>24.7</v>
      </c>
      <c r="M22" s="61">
        <v>63</v>
      </c>
    </row>
    <row r="23" spans="1:13" x14ac:dyDescent="0.2">
      <c r="A23" s="3">
        <v>16</v>
      </c>
      <c r="B23" s="59">
        <v>5.5900000000000004E-4</v>
      </c>
      <c r="C23" s="59">
        <v>5.5900000000000004E-4</v>
      </c>
      <c r="D23" s="60">
        <v>98269.7</v>
      </c>
      <c r="E23" s="60">
        <v>54.9</v>
      </c>
      <c r="F23" s="61">
        <v>56.27</v>
      </c>
      <c r="G23" s="3" t="s">
        <v>12</v>
      </c>
      <c r="H23" s="3">
        <v>16</v>
      </c>
      <c r="I23" s="59">
        <v>2.9100000000000003E-4</v>
      </c>
      <c r="J23" s="59">
        <v>2.9100000000000003E-4</v>
      </c>
      <c r="K23" s="60">
        <v>98689.1</v>
      </c>
      <c r="L23" s="60">
        <v>28.7</v>
      </c>
      <c r="M23" s="61">
        <v>62.01</v>
      </c>
    </row>
    <row r="24" spans="1:13" x14ac:dyDescent="0.2">
      <c r="A24" s="3">
        <v>17</v>
      </c>
      <c r="B24" s="59">
        <v>9.4899999999999997E-4</v>
      </c>
      <c r="C24" s="59">
        <v>9.4799999999999995E-4</v>
      </c>
      <c r="D24" s="60">
        <v>98214.8</v>
      </c>
      <c r="E24" s="60">
        <v>93.1</v>
      </c>
      <c r="F24" s="61">
        <v>55.3</v>
      </c>
      <c r="G24" s="3" t="s">
        <v>12</v>
      </c>
      <c r="H24" s="3">
        <v>17</v>
      </c>
      <c r="I24" s="59">
        <v>3.2400000000000001E-4</v>
      </c>
      <c r="J24" s="59">
        <v>3.2400000000000001E-4</v>
      </c>
      <c r="K24" s="60">
        <v>98660.4</v>
      </c>
      <c r="L24" s="60">
        <v>31.9</v>
      </c>
      <c r="M24" s="61">
        <v>61.03</v>
      </c>
    </row>
    <row r="25" spans="1:13" x14ac:dyDescent="0.2">
      <c r="A25" s="3">
        <v>18</v>
      </c>
      <c r="B25" s="59">
        <v>1.021E-3</v>
      </c>
      <c r="C25" s="59">
        <v>1.021E-3</v>
      </c>
      <c r="D25" s="60">
        <v>98121.7</v>
      </c>
      <c r="E25" s="60">
        <v>100.2</v>
      </c>
      <c r="F25" s="61">
        <v>54.35</v>
      </c>
      <c r="G25" s="3" t="s">
        <v>12</v>
      </c>
      <c r="H25" s="3">
        <v>18</v>
      </c>
      <c r="I25" s="59">
        <v>3.5E-4</v>
      </c>
      <c r="J25" s="59">
        <v>3.5E-4</v>
      </c>
      <c r="K25" s="60">
        <v>98628.5</v>
      </c>
      <c r="L25" s="60">
        <v>34.5</v>
      </c>
      <c r="M25" s="61">
        <v>60.05</v>
      </c>
    </row>
    <row r="26" spans="1:13" x14ac:dyDescent="0.2">
      <c r="A26" s="3">
        <v>19</v>
      </c>
      <c r="B26" s="59">
        <v>1.01E-3</v>
      </c>
      <c r="C26" s="59">
        <v>1.0089999999999999E-3</v>
      </c>
      <c r="D26" s="60">
        <v>98021.5</v>
      </c>
      <c r="E26" s="60">
        <v>98.9</v>
      </c>
      <c r="F26" s="61">
        <v>53.41</v>
      </c>
      <c r="G26" s="3" t="s">
        <v>12</v>
      </c>
      <c r="H26" s="3">
        <v>19</v>
      </c>
      <c r="I26" s="59">
        <v>3.3100000000000002E-4</v>
      </c>
      <c r="J26" s="59">
        <v>3.3100000000000002E-4</v>
      </c>
      <c r="K26" s="60">
        <v>98594</v>
      </c>
      <c r="L26" s="60">
        <v>32.6</v>
      </c>
      <c r="M26" s="61">
        <v>59.07</v>
      </c>
    </row>
    <row r="27" spans="1:13" x14ac:dyDescent="0.2">
      <c r="A27" s="3">
        <v>20</v>
      </c>
      <c r="B27" s="59">
        <v>9.9700000000000006E-4</v>
      </c>
      <c r="C27" s="59">
        <v>9.9700000000000006E-4</v>
      </c>
      <c r="D27" s="60">
        <v>97922.6</v>
      </c>
      <c r="E27" s="60">
        <v>97.6</v>
      </c>
      <c r="F27" s="61">
        <v>52.46</v>
      </c>
      <c r="G27" s="3" t="s">
        <v>12</v>
      </c>
      <c r="H27" s="3">
        <v>20</v>
      </c>
      <c r="I27" s="59">
        <v>3.5399999999999999E-4</v>
      </c>
      <c r="J27" s="59">
        <v>3.5399999999999999E-4</v>
      </c>
      <c r="K27" s="60">
        <v>98561.3</v>
      </c>
      <c r="L27" s="60">
        <v>34.9</v>
      </c>
      <c r="M27" s="61">
        <v>58.09</v>
      </c>
    </row>
    <row r="28" spans="1:13" x14ac:dyDescent="0.2">
      <c r="A28" s="3">
        <v>21</v>
      </c>
      <c r="B28" s="59">
        <v>8.4800000000000001E-4</v>
      </c>
      <c r="C28" s="59">
        <v>8.4800000000000001E-4</v>
      </c>
      <c r="D28" s="60">
        <v>97825</v>
      </c>
      <c r="E28" s="60">
        <v>82.9</v>
      </c>
      <c r="F28" s="61">
        <v>51.51</v>
      </c>
      <c r="G28" s="3" t="s">
        <v>12</v>
      </c>
      <c r="H28" s="3">
        <v>21</v>
      </c>
      <c r="I28" s="59">
        <v>3.3399999999999999E-4</v>
      </c>
      <c r="J28" s="59">
        <v>3.3399999999999999E-4</v>
      </c>
      <c r="K28" s="60">
        <v>98526.399999999994</v>
      </c>
      <c r="L28" s="60">
        <v>32.9</v>
      </c>
      <c r="M28" s="61">
        <v>57.11</v>
      </c>
    </row>
    <row r="29" spans="1:13" x14ac:dyDescent="0.2">
      <c r="A29" s="3">
        <v>22</v>
      </c>
      <c r="B29" s="59">
        <v>8.6700000000000004E-4</v>
      </c>
      <c r="C29" s="59">
        <v>8.6600000000000002E-4</v>
      </c>
      <c r="D29" s="60">
        <v>97742.1</v>
      </c>
      <c r="E29" s="60">
        <v>84.7</v>
      </c>
      <c r="F29" s="61">
        <v>50.56</v>
      </c>
      <c r="G29" s="3" t="s">
        <v>12</v>
      </c>
      <c r="H29" s="3">
        <v>22</v>
      </c>
      <c r="I29" s="59">
        <v>3.3100000000000002E-4</v>
      </c>
      <c r="J29" s="59">
        <v>3.3100000000000002E-4</v>
      </c>
      <c r="K29" s="60">
        <v>98493.5</v>
      </c>
      <c r="L29" s="60">
        <v>32.6</v>
      </c>
      <c r="M29" s="61">
        <v>56.13</v>
      </c>
    </row>
    <row r="30" spans="1:13" x14ac:dyDescent="0.2">
      <c r="A30" s="3">
        <v>23</v>
      </c>
      <c r="B30" s="59">
        <v>8.1599999999999999E-4</v>
      </c>
      <c r="C30" s="59">
        <v>8.1599999999999999E-4</v>
      </c>
      <c r="D30" s="60">
        <v>97657.4</v>
      </c>
      <c r="E30" s="60">
        <v>79.7</v>
      </c>
      <c r="F30" s="61">
        <v>49.6</v>
      </c>
      <c r="G30" s="3" t="s">
        <v>12</v>
      </c>
      <c r="H30" s="3">
        <v>23</v>
      </c>
      <c r="I30" s="59">
        <v>3.3799999999999998E-4</v>
      </c>
      <c r="J30" s="59">
        <v>3.3799999999999998E-4</v>
      </c>
      <c r="K30" s="60">
        <v>98460.9</v>
      </c>
      <c r="L30" s="60">
        <v>33.299999999999997</v>
      </c>
      <c r="M30" s="61">
        <v>55.15</v>
      </c>
    </row>
    <row r="31" spans="1:13" x14ac:dyDescent="0.2">
      <c r="A31" s="3">
        <v>24</v>
      </c>
      <c r="B31" s="59">
        <v>8.1899999999999996E-4</v>
      </c>
      <c r="C31" s="59">
        <v>8.1800000000000004E-4</v>
      </c>
      <c r="D31" s="60">
        <v>97577.7</v>
      </c>
      <c r="E31" s="60">
        <v>79.900000000000006</v>
      </c>
      <c r="F31" s="61">
        <v>48.64</v>
      </c>
      <c r="G31" s="3" t="s">
        <v>12</v>
      </c>
      <c r="H31" s="3">
        <v>24</v>
      </c>
      <c r="I31" s="59">
        <v>3.3599999999999998E-4</v>
      </c>
      <c r="J31" s="59">
        <v>3.3599999999999998E-4</v>
      </c>
      <c r="K31" s="60">
        <v>98427.6</v>
      </c>
      <c r="L31" s="60">
        <v>33.1</v>
      </c>
      <c r="M31" s="61">
        <v>54.17</v>
      </c>
    </row>
    <row r="32" spans="1:13" x14ac:dyDescent="0.2">
      <c r="A32" s="3">
        <v>25</v>
      </c>
      <c r="B32" s="59">
        <v>8.2799999999999996E-4</v>
      </c>
      <c r="C32" s="59">
        <v>8.2700000000000004E-4</v>
      </c>
      <c r="D32" s="60">
        <v>97497.8</v>
      </c>
      <c r="E32" s="60">
        <v>80.7</v>
      </c>
      <c r="F32" s="61">
        <v>47.68</v>
      </c>
      <c r="G32" s="3" t="s">
        <v>12</v>
      </c>
      <c r="H32" s="3">
        <v>25</v>
      </c>
      <c r="I32" s="59">
        <v>3.9500000000000001E-4</v>
      </c>
      <c r="J32" s="59">
        <v>3.9500000000000001E-4</v>
      </c>
      <c r="K32" s="60">
        <v>98394.5</v>
      </c>
      <c r="L32" s="60">
        <v>38.799999999999997</v>
      </c>
      <c r="M32" s="61">
        <v>53.19</v>
      </c>
    </row>
    <row r="33" spans="1:13" x14ac:dyDescent="0.2">
      <c r="A33" s="3">
        <v>26</v>
      </c>
      <c r="B33" s="59">
        <v>8.7600000000000004E-4</v>
      </c>
      <c r="C33" s="59">
        <v>8.7500000000000002E-4</v>
      </c>
      <c r="D33" s="60">
        <v>97417.2</v>
      </c>
      <c r="E33" s="60">
        <v>85.3</v>
      </c>
      <c r="F33" s="61">
        <v>46.72</v>
      </c>
      <c r="G33" s="3" t="s">
        <v>12</v>
      </c>
      <c r="H33" s="3">
        <v>26</v>
      </c>
      <c r="I33" s="59">
        <v>4.1100000000000002E-4</v>
      </c>
      <c r="J33" s="59">
        <v>4.0999999999999999E-4</v>
      </c>
      <c r="K33" s="60">
        <v>98355.7</v>
      </c>
      <c r="L33" s="60">
        <v>40.4</v>
      </c>
      <c r="M33" s="61">
        <v>52.21</v>
      </c>
    </row>
    <row r="34" spans="1:13" x14ac:dyDescent="0.2">
      <c r="A34" s="3">
        <v>27</v>
      </c>
      <c r="B34" s="59">
        <v>8.5800000000000004E-4</v>
      </c>
      <c r="C34" s="59">
        <v>8.5800000000000004E-4</v>
      </c>
      <c r="D34" s="60">
        <v>97331.9</v>
      </c>
      <c r="E34" s="60">
        <v>83.5</v>
      </c>
      <c r="F34" s="61">
        <v>45.76</v>
      </c>
      <c r="G34" s="3" t="s">
        <v>12</v>
      </c>
      <c r="H34" s="3">
        <v>27</v>
      </c>
      <c r="I34" s="59">
        <v>4.3100000000000001E-4</v>
      </c>
      <c r="J34" s="59">
        <v>4.2999999999999999E-4</v>
      </c>
      <c r="K34" s="60">
        <v>98315.3</v>
      </c>
      <c r="L34" s="60">
        <v>42.3</v>
      </c>
      <c r="M34" s="61">
        <v>51.23</v>
      </c>
    </row>
    <row r="35" spans="1:13" x14ac:dyDescent="0.2">
      <c r="A35" s="3">
        <v>28</v>
      </c>
      <c r="B35" s="59">
        <v>8.6799999999999996E-4</v>
      </c>
      <c r="C35" s="59">
        <v>8.6799999999999996E-4</v>
      </c>
      <c r="D35" s="60">
        <v>97248.4</v>
      </c>
      <c r="E35" s="60">
        <v>84.4</v>
      </c>
      <c r="F35" s="61">
        <v>44.8</v>
      </c>
      <c r="G35" s="3" t="s">
        <v>12</v>
      </c>
      <c r="H35" s="3">
        <v>28</v>
      </c>
      <c r="I35" s="59">
        <v>4.4099999999999999E-4</v>
      </c>
      <c r="J35" s="59">
        <v>4.4099999999999999E-4</v>
      </c>
      <c r="K35" s="60">
        <v>98273</v>
      </c>
      <c r="L35" s="60">
        <v>43.3</v>
      </c>
      <c r="M35" s="61">
        <v>50.25</v>
      </c>
    </row>
    <row r="36" spans="1:13" x14ac:dyDescent="0.2">
      <c r="A36" s="3">
        <v>29</v>
      </c>
      <c r="B36" s="59">
        <v>8.9999999999999998E-4</v>
      </c>
      <c r="C36" s="59">
        <v>8.9999999999999998E-4</v>
      </c>
      <c r="D36" s="60">
        <v>97164</v>
      </c>
      <c r="E36" s="60">
        <v>87.4</v>
      </c>
      <c r="F36" s="61">
        <v>43.84</v>
      </c>
      <c r="G36" s="3" t="s">
        <v>12</v>
      </c>
      <c r="H36" s="3">
        <v>29</v>
      </c>
      <c r="I36" s="59">
        <v>4.6099999999999998E-4</v>
      </c>
      <c r="J36" s="59">
        <v>4.6099999999999998E-4</v>
      </c>
      <c r="K36" s="60">
        <v>98229.7</v>
      </c>
      <c r="L36" s="60">
        <v>45.2</v>
      </c>
      <c r="M36" s="61">
        <v>49.27</v>
      </c>
    </row>
    <row r="37" spans="1:13" x14ac:dyDescent="0.2">
      <c r="A37" s="3">
        <v>30</v>
      </c>
      <c r="B37" s="59">
        <v>9.4300000000000004E-4</v>
      </c>
      <c r="C37" s="59">
        <v>9.4300000000000004E-4</v>
      </c>
      <c r="D37" s="60">
        <v>97076.6</v>
      </c>
      <c r="E37" s="60">
        <v>91.5</v>
      </c>
      <c r="F37" s="61">
        <v>42.88</v>
      </c>
      <c r="G37" s="3" t="s">
        <v>12</v>
      </c>
      <c r="H37" s="3">
        <v>30</v>
      </c>
      <c r="I37" s="59">
        <v>5.22E-4</v>
      </c>
      <c r="J37" s="59">
        <v>5.2099999999999998E-4</v>
      </c>
      <c r="K37" s="60">
        <v>98184.4</v>
      </c>
      <c r="L37" s="60">
        <v>51.2</v>
      </c>
      <c r="M37" s="61">
        <v>48.29</v>
      </c>
    </row>
    <row r="38" spans="1:13" x14ac:dyDescent="0.2">
      <c r="A38" s="3">
        <v>31</v>
      </c>
      <c r="B38" s="59">
        <v>9.3800000000000003E-4</v>
      </c>
      <c r="C38" s="59">
        <v>9.3800000000000003E-4</v>
      </c>
      <c r="D38" s="60">
        <v>96985.1</v>
      </c>
      <c r="E38" s="60">
        <v>91</v>
      </c>
      <c r="F38" s="61">
        <v>41.92</v>
      </c>
      <c r="G38" s="3" t="s">
        <v>12</v>
      </c>
      <c r="H38" s="3">
        <v>31</v>
      </c>
      <c r="I38" s="59">
        <v>5.5599999999999996E-4</v>
      </c>
      <c r="J38" s="59">
        <v>5.5599999999999996E-4</v>
      </c>
      <c r="K38" s="60">
        <v>98133.2</v>
      </c>
      <c r="L38" s="60">
        <v>54.5</v>
      </c>
      <c r="M38" s="61">
        <v>47.32</v>
      </c>
    </row>
    <row r="39" spans="1:13" x14ac:dyDescent="0.2">
      <c r="A39" s="3">
        <v>32</v>
      </c>
      <c r="B39" s="59">
        <v>1.0150000000000001E-3</v>
      </c>
      <c r="C39" s="59">
        <v>1.0139999999999999E-3</v>
      </c>
      <c r="D39" s="60">
        <v>96894.1</v>
      </c>
      <c r="E39" s="60">
        <v>98.3</v>
      </c>
      <c r="F39" s="61">
        <v>40.96</v>
      </c>
      <c r="G39" s="3" t="s">
        <v>12</v>
      </c>
      <c r="H39" s="3">
        <v>32</v>
      </c>
      <c r="I39" s="59">
        <v>6.0300000000000002E-4</v>
      </c>
      <c r="J39" s="59">
        <v>6.02E-4</v>
      </c>
      <c r="K39" s="60">
        <v>98078.7</v>
      </c>
      <c r="L39" s="60">
        <v>59.1</v>
      </c>
      <c r="M39" s="61">
        <v>46.34</v>
      </c>
    </row>
    <row r="40" spans="1:13" x14ac:dyDescent="0.2">
      <c r="A40" s="3">
        <v>33</v>
      </c>
      <c r="B40" s="59">
        <v>1.0059999999999999E-3</v>
      </c>
      <c r="C40" s="59">
        <v>1.005E-3</v>
      </c>
      <c r="D40" s="60">
        <v>96795.9</v>
      </c>
      <c r="E40" s="60">
        <v>97.3</v>
      </c>
      <c r="F40" s="61">
        <v>40</v>
      </c>
      <c r="G40" s="3" t="s">
        <v>12</v>
      </c>
      <c r="H40" s="3">
        <v>33</v>
      </c>
      <c r="I40" s="59">
        <v>6.38E-4</v>
      </c>
      <c r="J40" s="59">
        <v>6.3699999999999998E-4</v>
      </c>
      <c r="K40" s="60">
        <v>98019.6</v>
      </c>
      <c r="L40" s="60">
        <v>62.5</v>
      </c>
      <c r="M40" s="61">
        <v>45.37</v>
      </c>
    </row>
    <row r="41" spans="1:13" x14ac:dyDescent="0.2">
      <c r="A41" s="3">
        <v>34</v>
      </c>
      <c r="B41" s="59">
        <v>1.0510000000000001E-3</v>
      </c>
      <c r="C41" s="59">
        <v>1.0510000000000001E-3</v>
      </c>
      <c r="D41" s="60">
        <v>96698.5</v>
      </c>
      <c r="E41" s="60">
        <v>101.6</v>
      </c>
      <c r="F41" s="61">
        <v>39.04</v>
      </c>
      <c r="G41" s="3" t="s">
        <v>12</v>
      </c>
      <c r="H41" s="3">
        <v>34</v>
      </c>
      <c r="I41" s="59">
        <v>6.9099999999999999E-4</v>
      </c>
      <c r="J41" s="59">
        <v>6.8999999999999997E-4</v>
      </c>
      <c r="K41" s="60">
        <v>97957.1</v>
      </c>
      <c r="L41" s="60">
        <v>67.599999999999994</v>
      </c>
      <c r="M41" s="61">
        <v>44.4</v>
      </c>
    </row>
    <row r="42" spans="1:13" x14ac:dyDescent="0.2">
      <c r="A42" s="3">
        <v>35</v>
      </c>
      <c r="B42" s="59">
        <v>1.1659999999999999E-3</v>
      </c>
      <c r="C42" s="59">
        <v>1.165E-3</v>
      </c>
      <c r="D42" s="60">
        <v>96597</v>
      </c>
      <c r="E42" s="60">
        <v>112.5</v>
      </c>
      <c r="F42" s="61">
        <v>38.08</v>
      </c>
      <c r="G42" s="3" t="s">
        <v>12</v>
      </c>
      <c r="H42" s="3">
        <v>35</v>
      </c>
      <c r="I42" s="59">
        <v>7.7200000000000001E-4</v>
      </c>
      <c r="J42" s="59">
        <v>7.7200000000000001E-4</v>
      </c>
      <c r="K42" s="60">
        <v>97889.5</v>
      </c>
      <c r="L42" s="60">
        <v>75.599999999999994</v>
      </c>
      <c r="M42" s="61">
        <v>43.43</v>
      </c>
    </row>
    <row r="43" spans="1:13" x14ac:dyDescent="0.2">
      <c r="A43" s="3">
        <v>36</v>
      </c>
      <c r="B43" s="59">
        <v>1.2030000000000001E-3</v>
      </c>
      <c r="C43" s="59">
        <v>1.2019999999999999E-3</v>
      </c>
      <c r="D43" s="60">
        <v>96484.4</v>
      </c>
      <c r="E43" s="60">
        <v>116</v>
      </c>
      <c r="F43" s="61">
        <v>37.119999999999997</v>
      </c>
      <c r="G43" s="3" t="s">
        <v>12</v>
      </c>
      <c r="H43" s="3">
        <v>36</v>
      </c>
      <c r="I43" s="59">
        <v>8.5700000000000001E-4</v>
      </c>
      <c r="J43" s="59">
        <v>8.5700000000000001E-4</v>
      </c>
      <c r="K43" s="60">
        <v>97813.9</v>
      </c>
      <c r="L43" s="60">
        <v>83.8</v>
      </c>
      <c r="M43" s="61">
        <v>42.46</v>
      </c>
    </row>
    <row r="44" spans="1:13" x14ac:dyDescent="0.2">
      <c r="A44" s="3">
        <v>37</v>
      </c>
      <c r="B44" s="59">
        <v>1.359E-3</v>
      </c>
      <c r="C44" s="59">
        <v>1.358E-3</v>
      </c>
      <c r="D44" s="60">
        <v>96368.5</v>
      </c>
      <c r="E44" s="60">
        <v>130.80000000000001</v>
      </c>
      <c r="F44" s="61">
        <v>36.17</v>
      </c>
      <c r="G44" s="3" t="s">
        <v>12</v>
      </c>
      <c r="H44" s="3">
        <v>37</v>
      </c>
      <c r="I44" s="59">
        <v>8.8999999999999995E-4</v>
      </c>
      <c r="J44" s="59">
        <v>8.8999999999999995E-4</v>
      </c>
      <c r="K44" s="60">
        <v>97730.1</v>
      </c>
      <c r="L44" s="60">
        <v>87</v>
      </c>
      <c r="M44" s="61">
        <v>41.5</v>
      </c>
    </row>
    <row r="45" spans="1:13" x14ac:dyDescent="0.2">
      <c r="A45" s="3">
        <v>38</v>
      </c>
      <c r="B45" s="59">
        <v>1.4970000000000001E-3</v>
      </c>
      <c r="C45" s="59">
        <v>1.4959999999999999E-3</v>
      </c>
      <c r="D45" s="60">
        <v>96237.6</v>
      </c>
      <c r="E45" s="60">
        <v>143.9</v>
      </c>
      <c r="F45" s="61">
        <v>35.21</v>
      </c>
      <c r="G45" s="3" t="s">
        <v>12</v>
      </c>
      <c r="H45" s="3">
        <v>38</v>
      </c>
      <c r="I45" s="59">
        <v>1.062E-3</v>
      </c>
      <c r="J45" s="59">
        <v>1.0610000000000001E-3</v>
      </c>
      <c r="K45" s="60">
        <v>97643.199999999997</v>
      </c>
      <c r="L45" s="60">
        <v>103.6</v>
      </c>
      <c r="M45" s="61">
        <v>40.54</v>
      </c>
    </row>
    <row r="46" spans="1:13" x14ac:dyDescent="0.2">
      <c r="A46" s="3">
        <v>39</v>
      </c>
      <c r="B46" s="59">
        <v>1.642E-3</v>
      </c>
      <c r="C46" s="59">
        <v>1.6410000000000001E-3</v>
      </c>
      <c r="D46" s="60">
        <v>96093.7</v>
      </c>
      <c r="E46" s="60">
        <v>157.69999999999999</v>
      </c>
      <c r="F46" s="61">
        <v>34.270000000000003</v>
      </c>
      <c r="G46" s="3" t="s">
        <v>12</v>
      </c>
      <c r="H46" s="3">
        <v>39</v>
      </c>
      <c r="I46" s="59">
        <v>1.122E-3</v>
      </c>
      <c r="J46" s="59">
        <v>1.122E-3</v>
      </c>
      <c r="K46" s="60">
        <v>97539.6</v>
      </c>
      <c r="L46" s="60">
        <v>109.4</v>
      </c>
      <c r="M46" s="61">
        <v>39.58</v>
      </c>
    </row>
    <row r="47" spans="1:13" x14ac:dyDescent="0.2">
      <c r="A47" s="3">
        <v>40</v>
      </c>
      <c r="B47" s="59">
        <v>1.9759999999999999E-3</v>
      </c>
      <c r="C47" s="59">
        <v>1.9740000000000001E-3</v>
      </c>
      <c r="D47" s="60">
        <v>95936</v>
      </c>
      <c r="E47" s="60">
        <v>189.4</v>
      </c>
      <c r="F47" s="61">
        <v>33.32</v>
      </c>
      <c r="G47" s="3" t="s">
        <v>12</v>
      </c>
      <c r="H47" s="3">
        <v>40</v>
      </c>
      <c r="I47" s="59">
        <v>1.279E-3</v>
      </c>
      <c r="J47" s="59">
        <v>1.2780000000000001E-3</v>
      </c>
      <c r="K47" s="60">
        <v>97430.1</v>
      </c>
      <c r="L47" s="60">
        <v>124.5</v>
      </c>
      <c r="M47" s="61">
        <v>38.619999999999997</v>
      </c>
    </row>
    <row r="48" spans="1:13" x14ac:dyDescent="0.2">
      <c r="A48" s="3">
        <v>41</v>
      </c>
      <c r="B48" s="59">
        <v>2.1870000000000001E-3</v>
      </c>
      <c r="C48" s="59">
        <v>2.1849999999999999E-3</v>
      </c>
      <c r="D48" s="60">
        <v>95746.6</v>
      </c>
      <c r="E48" s="60">
        <v>209.2</v>
      </c>
      <c r="F48" s="61">
        <v>32.39</v>
      </c>
      <c r="G48" s="3" t="s">
        <v>12</v>
      </c>
      <c r="H48" s="3">
        <v>41</v>
      </c>
      <c r="I48" s="59">
        <v>1.3960000000000001E-3</v>
      </c>
      <c r="J48" s="59">
        <v>1.395E-3</v>
      </c>
      <c r="K48" s="60">
        <v>97305.600000000006</v>
      </c>
      <c r="L48" s="60">
        <v>135.69999999999999</v>
      </c>
      <c r="M48" s="61">
        <v>37.67</v>
      </c>
    </row>
    <row r="49" spans="1:13" x14ac:dyDescent="0.2">
      <c r="A49" s="3">
        <v>42</v>
      </c>
      <c r="B49" s="59">
        <v>2.4099999999999998E-3</v>
      </c>
      <c r="C49" s="59">
        <v>2.4069999999999999E-3</v>
      </c>
      <c r="D49" s="60">
        <v>95537.4</v>
      </c>
      <c r="E49" s="60">
        <v>230</v>
      </c>
      <c r="F49" s="61">
        <v>31.46</v>
      </c>
      <c r="G49" s="3" t="s">
        <v>12</v>
      </c>
      <c r="H49" s="3">
        <v>42</v>
      </c>
      <c r="I49" s="59">
        <v>1.578E-3</v>
      </c>
      <c r="J49" s="59">
        <v>1.5770000000000001E-3</v>
      </c>
      <c r="K49" s="60">
        <v>97169.9</v>
      </c>
      <c r="L49" s="60">
        <v>153.19999999999999</v>
      </c>
      <c r="M49" s="61">
        <v>36.72</v>
      </c>
    </row>
    <row r="50" spans="1:13" x14ac:dyDescent="0.2">
      <c r="A50" s="3">
        <v>43</v>
      </c>
      <c r="B50" s="59">
        <v>2.5799999999999998E-3</v>
      </c>
      <c r="C50" s="59">
        <v>2.5769999999999999E-3</v>
      </c>
      <c r="D50" s="60">
        <v>95307.4</v>
      </c>
      <c r="E50" s="60">
        <v>245.6</v>
      </c>
      <c r="F50" s="61">
        <v>30.53</v>
      </c>
      <c r="G50" s="3" t="s">
        <v>12</v>
      </c>
      <c r="H50" s="3">
        <v>43</v>
      </c>
      <c r="I50" s="59">
        <v>1.7340000000000001E-3</v>
      </c>
      <c r="J50" s="59">
        <v>1.7329999999999999E-3</v>
      </c>
      <c r="K50" s="60">
        <v>97016.6</v>
      </c>
      <c r="L50" s="60">
        <v>168.1</v>
      </c>
      <c r="M50" s="61">
        <v>35.78</v>
      </c>
    </row>
    <row r="51" spans="1:13" x14ac:dyDescent="0.2">
      <c r="A51" s="3">
        <v>44</v>
      </c>
      <c r="B51" s="59">
        <v>2.9459999999999998E-3</v>
      </c>
      <c r="C51" s="59">
        <v>2.941E-3</v>
      </c>
      <c r="D51" s="60">
        <v>95061.8</v>
      </c>
      <c r="E51" s="60">
        <v>279.60000000000002</v>
      </c>
      <c r="F51" s="61">
        <v>29.61</v>
      </c>
      <c r="G51" s="3" t="s">
        <v>12</v>
      </c>
      <c r="H51" s="3">
        <v>44</v>
      </c>
      <c r="I51" s="59">
        <v>1.9849999999999998E-3</v>
      </c>
      <c r="J51" s="59">
        <v>1.983E-3</v>
      </c>
      <c r="K51" s="60">
        <v>96848.5</v>
      </c>
      <c r="L51" s="60">
        <v>192</v>
      </c>
      <c r="M51" s="61">
        <v>34.840000000000003</v>
      </c>
    </row>
    <row r="52" spans="1:13" x14ac:dyDescent="0.2">
      <c r="A52" s="3">
        <v>45</v>
      </c>
      <c r="B52" s="59">
        <v>3.4399999999999999E-3</v>
      </c>
      <c r="C52" s="59">
        <v>3.434E-3</v>
      </c>
      <c r="D52" s="60">
        <v>94782.2</v>
      </c>
      <c r="E52" s="60">
        <v>325.5</v>
      </c>
      <c r="F52" s="61">
        <v>28.69</v>
      </c>
      <c r="G52" s="3" t="s">
        <v>12</v>
      </c>
      <c r="H52" s="3">
        <v>45</v>
      </c>
      <c r="I52" s="59">
        <v>2.2360000000000001E-3</v>
      </c>
      <c r="J52" s="59">
        <v>2.2339999999999999E-3</v>
      </c>
      <c r="K52" s="60">
        <v>96656.5</v>
      </c>
      <c r="L52" s="60">
        <v>215.9</v>
      </c>
      <c r="M52" s="61">
        <v>33.909999999999997</v>
      </c>
    </row>
    <row r="53" spans="1:13" x14ac:dyDescent="0.2">
      <c r="A53" s="3">
        <v>46</v>
      </c>
      <c r="B53" s="59">
        <v>3.7859999999999999E-3</v>
      </c>
      <c r="C53" s="59">
        <v>3.7789999999999998E-3</v>
      </c>
      <c r="D53" s="60">
        <v>94456.7</v>
      </c>
      <c r="E53" s="60">
        <v>356.9</v>
      </c>
      <c r="F53" s="61">
        <v>27.79</v>
      </c>
      <c r="G53" s="3" t="s">
        <v>12</v>
      </c>
      <c r="H53" s="3">
        <v>46</v>
      </c>
      <c r="I53" s="59">
        <v>2.4239999999999999E-3</v>
      </c>
      <c r="J53" s="59">
        <v>2.421E-3</v>
      </c>
      <c r="K53" s="60">
        <v>96440.6</v>
      </c>
      <c r="L53" s="60">
        <v>233.4</v>
      </c>
      <c r="M53" s="61">
        <v>32.99</v>
      </c>
    </row>
    <row r="54" spans="1:13" x14ac:dyDescent="0.2">
      <c r="A54" s="3">
        <v>47</v>
      </c>
      <c r="B54" s="59">
        <v>4.3379999999999998E-3</v>
      </c>
      <c r="C54" s="59">
        <v>4.3290000000000004E-3</v>
      </c>
      <c r="D54" s="60">
        <v>94099.7</v>
      </c>
      <c r="E54" s="60">
        <v>407.3</v>
      </c>
      <c r="F54" s="61">
        <v>26.89</v>
      </c>
      <c r="G54" s="3" t="s">
        <v>12</v>
      </c>
      <c r="H54" s="3">
        <v>47</v>
      </c>
      <c r="I54" s="59">
        <v>2.7539999999999999E-3</v>
      </c>
      <c r="J54" s="59">
        <v>2.7499999999999998E-3</v>
      </c>
      <c r="K54" s="60">
        <v>96207.1</v>
      </c>
      <c r="L54" s="60">
        <v>264.60000000000002</v>
      </c>
      <c r="M54" s="61">
        <v>32.06</v>
      </c>
    </row>
    <row r="55" spans="1:13" x14ac:dyDescent="0.2">
      <c r="A55" s="3">
        <v>48</v>
      </c>
      <c r="B55" s="59">
        <v>4.7390000000000002E-3</v>
      </c>
      <c r="C55" s="59">
        <v>4.7280000000000004E-3</v>
      </c>
      <c r="D55" s="60">
        <v>93692.4</v>
      </c>
      <c r="E55" s="60">
        <v>442.9</v>
      </c>
      <c r="F55" s="61">
        <v>26.01</v>
      </c>
      <c r="G55" s="3" t="s">
        <v>12</v>
      </c>
      <c r="H55" s="3">
        <v>48</v>
      </c>
      <c r="I55" s="59">
        <v>3.0279999999999999E-3</v>
      </c>
      <c r="J55" s="59">
        <v>3.0240000000000002E-3</v>
      </c>
      <c r="K55" s="60">
        <v>95942.5</v>
      </c>
      <c r="L55" s="60">
        <v>290.10000000000002</v>
      </c>
      <c r="M55" s="61">
        <v>31.15</v>
      </c>
    </row>
    <row r="56" spans="1:13" x14ac:dyDescent="0.2">
      <c r="A56" s="3">
        <v>49</v>
      </c>
      <c r="B56" s="59">
        <v>5.5209999999999999E-3</v>
      </c>
      <c r="C56" s="59">
        <v>5.5059999999999996E-3</v>
      </c>
      <c r="D56" s="60">
        <v>93249.5</v>
      </c>
      <c r="E56" s="60">
        <v>513.4</v>
      </c>
      <c r="F56" s="61">
        <v>25.13</v>
      </c>
      <c r="G56" s="3" t="s">
        <v>12</v>
      </c>
      <c r="H56" s="3">
        <v>49</v>
      </c>
      <c r="I56" s="59">
        <v>3.4870000000000001E-3</v>
      </c>
      <c r="J56" s="59">
        <v>3.4810000000000002E-3</v>
      </c>
      <c r="K56" s="60">
        <v>95652.4</v>
      </c>
      <c r="L56" s="60">
        <v>332.9</v>
      </c>
      <c r="M56" s="61">
        <v>30.24</v>
      </c>
    </row>
    <row r="57" spans="1:13" x14ac:dyDescent="0.2">
      <c r="A57" s="3">
        <v>50</v>
      </c>
      <c r="B57" s="59">
        <v>6.1060000000000003E-3</v>
      </c>
      <c r="C57" s="59">
        <v>6.0870000000000004E-3</v>
      </c>
      <c r="D57" s="60">
        <v>92736</v>
      </c>
      <c r="E57" s="60">
        <v>564.5</v>
      </c>
      <c r="F57" s="61">
        <v>24.27</v>
      </c>
      <c r="G57" s="3" t="s">
        <v>12</v>
      </c>
      <c r="H57" s="3">
        <v>50</v>
      </c>
      <c r="I57" s="59">
        <v>3.888E-3</v>
      </c>
      <c r="J57" s="59">
        <v>3.8809999999999999E-3</v>
      </c>
      <c r="K57" s="60">
        <v>95319.5</v>
      </c>
      <c r="L57" s="60">
        <v>369.9</v>
      </c>
      <c r="M57" s="61">
        <v>29.35</v>
      </c>
    </row>
    <row r="58" spans="1:13" x14ac:dyDescent="0.2">
      <c r="A58" s="3">
        <v>51</v>
      </c>
      <c r="B58" s="59">
        <v>6.692E-3</v>
      </c>
      <c r="C58" s="59">
        <v>6.6699999999999997E-3</v>
      </c>
      <c r="D58" s="60">
        <v>92171.6</v>
      </c>
      <c r="E58" s="60">
        <v>614.79999999999995</v>
      </c>
      <c r="F58" s="61">
        <v>23.41</v>
      </c>
      <c r="G58" s="3" t="s">
        <v>12</v>
      </c>
      <c r="H58" s="3">
        <v>51</v>
      </c>
      <c r="I58" s="59">
        <v>4.0340000000000003E-3</v>
      </c>
      <c r="J58" s="59">
        <v>4.0260000000000001E-3</v>
      </c>
      <c r="K58" s="60">
        <v>94949.6</v>
      </c>
      <c r="L58" s="60">
        <v>382.3</v>
      </c>
      <c r="M58" s="61">
        <v>28.46</v>
      </c>
    </row>
    <row r="59" spans="1:13" x14ac:dyDescent="0.2">
      <c r="A59" s="3">
        <v>52</v>
      </c>
      <c r="B59" s="59">
        <v>7.685E-3</v>
      </c>
      <c r="C59" s="59">
        <v>7.6559999999999996E-3</v>
      </c>
      <c r="D59" s="60">
        <v>91556.800000000003</v>
      </c>
      <c r="E59" s="60">
        <v>700.9</v>
      </c>
      <c r="F59" s="61">
        <v>22.57</v>
      </c>
      <c r="G59" s="3" t="s">
        <v>12</v>
      </c>
      <c r="H59" s="3">
        <v>52</v>
      </c>
      <c r="I59" s="59">
        <v>4.6699999999999997E-3</v>
      </c>
      <c r="J59" s="59">
        <v>4.6589999999999999E-3</v>
      </c>
      <c r="K59" s="60">
        <v>94567.3</v>
      </c>
      <c r="L59" s="60">
        <v>440.6</v>
      </c>
      <c r="M59" s="61">
        <v>27.57</v>
      </c>
    </row>
    <row r="60" spans="1:13" x14ac:dyDescent="0.2">
      <c r="A60" s="3">
        <v>53</v>
      </c>
      <c r="B60" s="59">
        <v>8.7860000000000004E-3</v>
      </c>
      <c r="C60" s="59">
        <v>8.7469999999999996E-3</v>
      </c>
      <c r="D60" s="60">
        <v>90855.8</v>
      </c>
      <c r="E60" s="60">
        <v>794.7</v>
      </c>
      <c r="F60" s="61">
        <v>21.74</v>
      </c>
      <c r="G60" s="3" t="s">
        <v>12</v>
      </c>
      <c r="H60" s="3">
        <v>53</v>
      </c>
      <c r="I60" s="59">
        <v>5.2610000000000001E-3</v>
      </c>
      <c r="J60" s="59">
        <v>5.2469999999999999E-3</v>
      </c>
      <c r="K60" s="60">
        <v>94126.7</v>
      </c>
      <c r="L60" s="60">
        <v>493.9</v>
      </c>
      <c r="M60" s="61">
        <v>26.7</v>
      </c>
    </row>
    <row r="61" spans="1:13" x14ac:dyDescent="0.2">
      <c r="A61" s="3">
        <v>54</v>
      </c>
      <c r="B61" s="59">
        <v>9.8670000000000008E-3</v>
      </c>
      <c r="C61" s="59">
        <v>9.8180000000000003E-3</v>
      </c>
      <c r="D61" s="60">
        <v>90061.1</v>
      </c>
      <c r="E61" s="60">
        <v>884.2</v>
      </c>
      <c r="F61" s="61">
        <v>20.92</v>
      </c>
      <c r="G61" s="3" t="s">
        <v>12</v>
      </c>
      <c r="H61" s="3">
        <v>54</v>
      </c>
      <c r="I61" s="59">
        <v>5.7670000000000004E-3</v>
      </c>
      <c r="J61" s="59">
        <v>5.7499999999999999E-3</v>
      </c>
      <c r="K61" s="60">
        <v>93632.8</v>
      </c>
      <c r="L61" s="60">
        <v>538.4</v>
      </c>
      <c r="M61" s="61">
        <v>25.84</v>
      </c>
    </row>
    <row r="62" spans="1:13" x14ac:dyDescent="0.2">
      <c r="A62" s="3">
        <v>55</v>
      </c>
      <c r="B62" s="59">
        <v>1.1107000000000001E-2</v>
      </c>
      <c r="C62" s="59">
        <v>1.1046E-2</v>
      </c>
      <c r="D62" s="60">
        <v>89176.8</v>
      </c>
      <c r="E62" s="60">
        <v>985</v>
      </c>
      <c r="F62" s="61">
        <v>20.13</v>
      </c>
      <c r="G62" s="3" t="s">
        <v>12</v>
      </c>
      <c r="H62" s="3">
        <v>55</v>
      </c>
      <c r="I62" s="59">
        <v>6.4489999999999999E-3</v>
      </c>
      <c r="J62" s="59">
        <v>6.4279999999999997E-3</v>
      </c>
      <c r="K62" s="60">
        <v>93094.399999999994</v>
      </c>
      <c r="L62" s="60">
        <v>598.4</v>
      </c>
      <c r="M62" s="61">
        <v>24.98</v>
      </c>
    </row>
    <row r="63" spans="1:13" x14ac:dyDescent="0.2">
      <c r="A63" s="3">
        <v>56</v>
      </c>
      <c r="B63" s="59">
        <v>1.225E-2</v>
      </c>
      <c r="C63" s="59">
        <v>1.2175999999999999E-2</v>
      </c>
      <c r="D63" s="60">
        <v>88191.8</v>
      </c>
      <c r="E63" s="60">
        <v>1073.8</v>
      </c>
      <c r="F63" s="61">
        <v>19.350000000000001</v>
      </c>
      <c r="G63" s="3" t="s">
        <v>12</v>
      </c>
      <c r="H63" s="3">
        <v>56</v>
      </c>
      <c r="I63" s="59">
        <v>6.9020000000000001E-3</v>
      </c>
      <c r="J63" s="59">
        <v>6.8780000000000004E-3</v>
      </c>
      <c r="K63" s="60">
        <v>92496</v>
      </c>
      <c r="L63" s="60">
        <v>636.20000000000005</v>
      </c>
      <c r="M63" s="61">
        <v>24.14</v>
      </c>
    </row>
    <row r="64" spans="1:13" x14ac:dyDescent="0.2">
      <c r="A64" s="3">
        <v>57</v>
      </c>
      <c r="B64" s="59">
        <v>1.3983000000000001E-2</v>
      </c>
      <c r="C64" s="59">
        <v>1.3886000000000001E-2</v>
      </c>
      <c r="D64" s="60">
        <v>87118</v>
      </c>
      <c r="E64" s="60">
        <v>1209.7</v>
      </c>
      <c r="F64" s="61">
        <v>18.579999999999998</v>
      </c>
      <c r="G64" s="3" t="s">
        <v>12</v>
      </c>
      <c r="H64" s="3">
        <v>57</v>
      </c>
      <c r="I64" s="59">
        <v>7.659E-3</v>
      </c>
      <c r="J64" s="59">
        <v>7.6299999999999996E-3</v>
      </c>
      <c r="K64" s="60">
        <v>91859.8</v>
      </c>
      <c r="L64" s="60">
        <v>700.9</v>
      </c>
      <c r="M64" s="61">
        <v>23.31</v>
      </c>
    </row>
    <row r="65" spans="1:13" x14ac:dyDescent="0.2">
      <c r="A65" s="3">
        <v>58</v>
      </c>
      <c r="B65" s="59">
        <v>1.5348000000000001E-2</v>
      </c>
      <c r="C65" s="59">
        <v>1.5231E-2</v>
      </c>
      <c r="D65" s="60">
        <v>85908.3</v>
      </c>
      <c r="E65" s="60">
        <v>1308.5</v>
      </c>
      <c r="F65" s="61">
        <v>17.829999999999998</v>
      </c>
      <c r="G65" s="3" t="s">
        <v>12</v>
      </c>
      <c r="H65" s="3">
        <v>58</v>
      </c>
      <c r="I65" s="59">
        <v>8.3079999999999994E-3</v>
      </c>
      <c r="J65" s="59">
        <v>8.2740000000000001E-3</v>
      </c>
      <c r="K65" s="60">
        <v>91158.9</v>
      </c>
      <c r="L65" s="60">
        <v>754.2</v>
      </c>
      <c r="M65" s="61">
        <v>22.48</v>
      </c>
    </row>
    <row r="66" spans="1:13" x14ac:dyDescent="0.2">
      <c r="A66" s="3">
        <v>59</v>
      </c>
      <c r="B66" s="59">
        <v>1.7047E-2</v>
      </c>
      <c r="C66" s="59">
        <v>1.6903000000000001E-2</v>
      </c>
      <c r="D66" s="60">
        <v>84599.8</v>
      </c>
      <c r="E66" s="60">
        <v>1430</v>
      </c>
      <c r="F66" s="61">
        <v>17.100000000000001</v>
      </c>
      <c r="G66" s="3" t="s">
        <v>12</v>
      </c>
      <c r="H66" s="3">
        <v>59</v>
      </c>
      <c r="I66" s="59">
        <v>9.1210000000000006E-3</v>
      </c>
      <c r="J66" s="59">
        <v>9.0799999999999995E-3</v>
      </c>
      <c r="K66" s="60">
        <v>90404.7</v>
      </c>
      <c r="L66" s="60">
        <v>820.9</v>
      </c>
      <c r="M66" s="61">
        <v>21.67</v>
      </c>
    </row>
    <row r="67" spans="1:13" x14ac:dyDescent="0.2">
      <c r="A67" s="3">
        <v>60</v>
      </c>
      <c r="B67" s="59">
        <v>1.8806E-2</v>
      </c>
      <c r="C67" s="59">
        <v>1.8631000000000002E-2</v>
      </c>
      <c r="D67" s="60">
        <v>83169.8</v>
      </c>
      <c r="E67" s="60">
        <v>1549.5</v>
      </c>
      <c r="F67" s="61">
        <v>16.39</v>
      </c>
      <c r="G67" s="3" t="s">
        <v>12</v>
      </c>
      <c r="H67" s="3">
        <v>60</v>
      </c>
      <c r="I67" s="59">
        <v>1.0267999999999999E-2</v>
      </c>
      <c r="J67" s="59">
        <v>1.0215999999999999E-2</v>
      </c>
      <c r="K67" s="60">
        <v>89583.9</v>
      </c>
      <c r="L67" s="60">
        <v>915.2</v>
      </c>
      <c r="M67" s="61">
        <v>20.86</v>
      </c>
    </row>
    <row r="68" spans="1:13" x14ac:dyDescent="0.2">
      <c r="A68" s="3">
        <v>61</v>
      </c>
      <c r="B68" s="59">
        <v>1.9989E-2</v>
      </c>
      <c r="C68" s="59">
        <v>1.9791E-2</v>
      </c>
      <c r="D68" s="60">
        <v>81620.3</v>
      </c>
      <c r="E68" s="60">
        <v>1615.3</v>
      </c>
      <c r="F68" s="61">
        <v>15.69</v>
      </c>
      <c r="G68" s="3" t="s">
        <v>12</v>
      </c>
      <c r="H68" s="3">
        <v>61</v>
      </c>
      <c r="I68" s="59">
        <v>1.0821000000000001E-2</v>
      </c>
      <c r="J68" s="59">
        <v>1.0763E-2</v>
      </c>
      <c r="K68" s="60">
        <v>88668.7</v>
      </c>
      <c r="L68" s="60">
        <v>954.3</v>
      </c>
      <c r="M68" s="61">
        <v>20.07</v>
      </c>
    </row>
    <row r="69" spans="1:13" x14ac:dyDescent="0.2">
      <c r="A69" s="3">
        <v>62</v>
      </c>
      <c r="B69" s="59">
        <v>2.2565000000000002E-2</v>
      </c>
      <c r="C69" s="59">
        <v>2.2314000000000001E-2</v>
      </c>
      <c r="D69" s="60">
        <v>80005</v>
      </c>
      <c r="E69" s="60">
        <v>1785.2</v>
      </c>
      <c r="F69" s="61">
        <v>14.99</v>
      </c>
      <c r="G69" s="3" t="s">
        <v>12</v>
      </c>
      <c r="H69" s="3">
        <v>62</v>
      </c>
      <c r="I69" s="59">
        <v>1.1912000000000001E-2</v>
      </c>
      <c r="J69" s="59">
        <v>1.1841000000000001E-2</v>
      </c>
      <c r="K69" s="60">
        <v>87714.4</v>
      </c>
      <c r="L69" s="60">
        <v>1038.7</v>
      </c>
      <c r="M69" s="61">
        <v>19.28</v>
      </c>
    </row>
    <row r="70" spans="1:13" x14ac:dyDescent="0.2">
      <c r="A70" s="3">
        <v>63</v>
      </c>
      <c r="B70" s="59">
        <v>2.4958999999999999E-2</v>
      </c>
      <c r="C70" s="59">
        <v>2.4650999999999999E-2</v>
      </c>
      <c r="D70" s="60">
        <v>78219.8</v>
      </c>
      <c r="E70" s="60">
        <v>1928.2</v>
      </c>
      <c r="F70" s="61">
        <v>14.33</v>
      </c>
      <c r="G70" s="3" t="s">
        <v>12</v>
      </c>
      <c r="H70" s="3">
        <v>63</v>
      </c>
      <c r="I70" s="59">
        <v>1.3101E-2</v>
      </c>
      <c r="J70" s="59">
        <v>1.3016E-2</v>
      </c>
      <c r="K70" s="60">
        <v>86675.7</v>
      </c>
      <c r="L70" s="60">
        <v>1128.2</v>
      </c>
      <c r="M70" s="61">
        <v>18.510000000000002</v>
      </c>
    </row>
    <row r="71" spans="1:13" x14ac:dyDescent="0.2">
      <c r="A71" s="3">
        <v>64</v>
      </c>
      <c r="B71" s="59">
        <v>2.7942999999999999E-2</v>
      </c>
      <c r="C71" s="59">
        <v>2.7557999999999999E-2</v>
      </c>
      <c r="D71" s="60">
        <v>76291.600000000006</v>
      </c>
      <c r="E71" s="60">
        <v>2102.4</v>
      </c>
      <c r="F71" s="61">
        <v>13.67</v>
      </c>
      <c r="G71" s="3" t="s">
        <v>12</v>
      </c>
      <c r="H71" s="3">
        <v>64</v>
      </c>
      <c r="I71" s="59">
        <v>1.4633999999999999E-2</v>
      </c>
      <c r="J71" s="59">
        <v>1.4527E-2</v>
      </c>
      <c r="K71" s="60">
        <v>85547.5</v>
      </c>
      <c r="L71" s="60">
        <v>1242.8</v>
      </c>
      <c r="M71" s="61">
        <v>17.75</v>
      </c>
    </row>
    <row r="72" spans="1:13" x14ac:dyDescent="0.2">
      <c r="A72" s="3">
        <v>65</v>
      </c>
      <c r="B72" s="59">
        <v>3.0301999999999999E-2</v>
      </c>
      <c r="C72" s="59">
        <v>2.9850000000000002E-2</v>
      </c>
      <c r="D72" s="60">
        <v>74189.2</v>
      </c>
      <c r="E72" s="60">
        <v>2214.6</v>
      </c>
      <c r="F72" s="61">
        <v>13.05</v>
      </c>
      <c r="G72" s="3" t="s">
        <v>12</v>
      </c>
      <c r="H72" s="3">
        <v>65</v>
      </c>
      <c r="I72" s="59">
        <v>1.5675999999999999E-2</v>
      </c>
      <c r="J72" s="59">
        <v>1.5554E-2</v>
      </c>
      <c r="K72" s="60">
        <v>84304.7</v>
      </c>
      <c r="L72" s="60">
        <v>1311.3</v>
      </c>
      <c r="M72" s="61">
        <v>17</v>
      </c>
    </row>
    <row r="73" spans="1:13" x14ac:dyDescent="0.2">
      <c r="A73" s="3">
        <v>66</v>
      </c>
      <c r="B73" s="59">
        <v>3.2650999999999999E-2</v>
      </c>
      <c r="C73" s="59">
        <v>3.2126000000000002E-2</v>
      </c>
      <c r="D73" s="60">
        <v>71974.600000000006</v>
      </c>
      <c r="E73" s="60">
        <v>2312.3000000000002</v>
      </c>
      <c r="F73" s="61">
        <v>12.43</v>
      </c>
      <c r="G73" s="3" t="s">
        <v>12</v>
      </c>
      <c r="H73" s="3">
        <v>66</v>
      </c>
      <c r="I73" s="59">
        <v>1.7077999999999999E-2</v>
      </c>
      <c r="J73" s="59">
        <v>1.6934000000000001E-2</v>
      </c>
      <c r="K73" s="60">
        <v>82993.399999999994</v>
      </c>
      <c r="L73" s="60">
        <v>1405.4</v>
      </c>
      <c r="M73" s="61">
        <v>16.260000000000002</v>
      </c>
    </row>
    <row r="74" spans="1:13" x14ac:dyDescent="0.2">
      <c r="A74" s="3">
        <v>67</v>
      </c>
      <c r="B74" s="59">
        <v>3.6152999999999998E-2</v>
      </c>
      <c r="C74" s="59">
        <v>3.5511000000000001E-2</v>
      </c>
      <c r="D74" s="60">
        <v>69662.3</v>
      </c>
      <c r="E74" s="60">
        <v>2473.8000000000002</v>
      </c>
      <c r="F74" s="61">
        <v>11.83</v>
      </c>
      <c r="G74" s="3" t="s">
        <v>12</v>
      </c>
      <c r="H74" s="3">
        <v>67</v>
      </c>
      <c r="I74" s="59">
        <v>1.8908999999999999E-2</v>
      </c>
      <c r="J74" s="59">
        <v>1.8731999999999999E-2</v>
      </c>
      <c r="K74" s="60">
        <v>81588</v>
      </c>
      <c r="L74" s="60">
        <v>1528.3</v>
      </c>
      <c r="M74" s="61">
        <v>15.53</v>
      </c>
    </row>
    <row r="75" spans="1:13" x14ac:dyDescent="0.2">
      <c r="A75" s="3">
        <v>68</v>
      </c>
      <c r="B75" s="59">
        <v>3.9912999999999997E-2</v>
      </c>
      <c r="C75" s="59">
        <v>3.9132E-2</v>
      </c>
      <c r="D75" s="60">
        <v>67188.5</v>
      </c>
      <c r="E75" s="60">
        <v>2629.2</v>
      </c>
      <c r="F75" s="61">
        <v>11.25</v>
      </c>
      <c r="G75" s="3" t="s">
        <v>12</v>
      </c>
      <c r="H75" s="3">
        <v>68</v>
      </c>
      <c r="I75" s="59">
        <v>2.0521999999999999E-2</v>
      </c>
      <c r="J75" s="59">
        <v>2.0313999999999999E-2</v>
      </c>
      <c r="K75" s="60">
        <v>80059.7</v>
      </c>
      <c r="L75" s="60">
        <v>1626.3</v>
      </c>
      <c r="M75" s="61">
        <v>14.82</v>
      </c>
    </row>
    <row r="76" spans="1:13" x14ac:dyDescent="0.2">
      <c r="A76" s="3">
        <v>69</v>
      </c>
      <c r="B76" s="59">
        <v>4.3547000000000002E-2</v>
      </c>
      <c r="C76" s="59">
        <v>4.2618999999999997E-2</v>
      </c>
      <c r="D76" s="60">
        <v>64559.3</v>
      </c>
      <c r="E76" s="60">
        <v>2751.5</v>
      </c>
      <c r="F76" s="61">
        <v>10.69</v>
      </c>
      <c r="G76" s="3" t="s">
        <v>12</v>
      </c>
      <c r="H76" s="3">
        <v>69</v>
      </c>
      <c r="I76" s="59">
        <v>2.2421E-2</v>
      </c>
      <c r="J76" s="59">
        <v>2.2172000000000001E-2</v>
      </c>
      <c r="K76" s="60">
        <v>78433.399999999994</v>
      </c>
      <c r="L76" s="60">
        <v>1739.1</v>
      </c>
      <c r="M76" s="61">
        <v>14.12</v>
      </c>
    </row>
    <row r="77" spans="1:13" x14ac:dyDescent="0.2">
      <c r="A77" s="3">
        <v>70</v>
      </c>
      <c r="B77" s="59">
        <v>4.8216000000000002E-2</v>
      </c>
      <c r="C77" s="59">
        <v>4.7080999999999998E-2</v>
      </c>
      <c r="D77" s="60">
        <v>61807.8</v>
      </c>
      <c r="E77" s="60">
        <v>2910</v>
      </c>
      <c r="F77" s="61">
        <v>10.14</v>
      </c>
      <c r="G77" s="3" t="s">
        <v>12</v>
      </c>
      <c r="H77" s="3">
        <v>70</v>
      </c>
      <c r="I77" s="59">
        <v>2.5385999999999999E-2</v>
      </c>
      <c r="J77" s="59">
        <v>2.5068E-2</v>
      </c>
      <c r="K77" s="60">
        <v>76694.399999999994</v>
      </c>
      <c r="L77" s="60">
        <v>1922.6</v>
      </c>
      <c r="M77" s="61">
        <v>13.42</v>
      </c>
    </row>
    <row r="78" spans="1:13" x14ac:dyDescent="0.2">
      <c r="A78" s="3">
        <v>71</v>
      </c>
      <c r="B78" s="59">
        <v>5.2658999999999997E-2</v>
      </c>
      <c r="C78" s="59">
        <v>5.1307999999999999E-2</v>
      </c>
      <c r="D78" s="60">
        <v>58897.8</v>
      </c>
      <c r="E78" s="60">
        <v>3021.9</v>
      </c>
      <c r="F78" s="61">
        <v>9.61</v>
      </c>
      <c r="G78" s="3" t="s">
        <v>12</v>
      </c>
      <c r="H78" s="3">
        <v>71</v>
      </c>
      <c r="I78" s="59">
        <v>2.7456999999999999E-2</v>
      </c>
      <c r="J78" s="59">
        <v>2.7085000000000001E-2</v>
      </c>
      <c r="K78" s="60">
        <v>74771.8</v>
      </c>
      <c r="L78" s="60">
        <v>2025.2</v>
      </c>
      <c r="M78" s="61">
        <v>12.76</v>
      </c>
    </row>
    <row r="79" spans="1:13" x14ac:dyDescent="0.2">
      <c r="A79" s="3">
        <v>72</v>
      </c>
      <c r="B79" s="59">
        <v>5.8333000000000003E-2</v>
      </c>
      <c r="C79" s="59">
        <v>5.6680000000000001E-2</v>
      </c>
      <c r="D79" s="60">
        <v>55875.9</v>
      </c>
      <c r="E79" s="60">
        <v>3167</v>
      </c>
      <c r="F79" s="61">
        <v>9.11</v>
      </c>
      <c r="G79" s="3" t="s">
        <v>12</v>
      </c>
      <c r="H79" s="3">
        <v>72</v>
      </c>
      <c r="I79" s="59">
        <v>3.0921000000000001E-2</v>
      </c>
      <c r="J79" s="59">
        <v>3.0450000000000001E-2</v>
      </c>
      <c r="K79" s="60">
        <v>72746.600000000006</v>
      </c>
      <c r="L79" s="60">
        <v>2215.1999999999998</v>
      </c>
      <c r="M79" s="61">
        <v>12.1</v>
      </c>
    </row>
    <row r="80" spans="1:13" x14ac:dyDescent="0.2">
      <c r="A80" s="3">
        <v>73</v>
      </c>
      <c r="B80" s="59">
        <v>6.4574000000000006E-2</v>
      </c>
      <c r="C80" s="59">
        <v>6.2554999999999999E-2</v>
      </c>
      <c r="D80" s="60">
        <v>52708.800000000003</v>
      </c>
      <c r="E80" s="60">
        <v>3297.2</v>
      </c>
      <c r="F80" s="61">
        <v>8.6199999999999992</v>
      </c>
      <c r="G80" s="3" t="s">
        <v>12</v>
      </c>
      <c r="H80" s="3">
        <v>73</v>
      </c>
      <c r="I80" s="59">
        <v>3.4042000000000003E-2</v>
      </c>
      <c r="J80" s="59">
        <v>3.3473000000000003E-2</v>
      </c>
      <c r="K80" s="60">
        <v>70531.399999999994</v>
      </c>
      <c r="L80" s="60">
        <v>2360.9</v>
      </c>
      <c r="M80" s="61">
        <v>11.46</v>
      </c>
    </row>
    <row r="81" spans="1:13" x14ac:dyDescent="0.2">
      <c r="A81" s="3">
        <v>74</v>
      </c>
      <c r="B81" s="59">
        <v>7.0519999999999999E-2</v>
      </c>
      <c r="C81" s="59">
        <v>6.8117999999999998E-2</v>
      </c>
      <c r="D81" s="60">
        <v>49411.7</v>
      </c>
      <c r="E81" s="60">
        <v>3365.8</v>
      </c>
      <c r="F81" s="61">
        <v>8.17</v>
      </c>
      <c r="G81" s="3" t="s">
        <v>12</v>
      </c>
      <c r="H81" s="3">
        <v>74</v>
      </c>
      <c r="I81" s="59">
        <v>3.7761999999999997E-2</v>
      </c>
      <c r="J81" s="59">
        <v>3.7061999999999998E-2</v>
      </c>
      <c r="K81" s="60">
        <v>68170.5</v>
      </c>
      <c r="L81" s="60">
        <v>2526.5</v>
      </c>
      <c r="M81" s="61">
        <v>10.84</v>
      </c>
    </row>
    <row r="82" spans="1:13" x14ac:dyDescent="0.2">
      <c r="A82" s="3">
        <v>75</v>
      </c>
      <c r="B82" s="59">
        <v>7.6746999999999996E-2</v>
      </c>
      <c r="C82" s="59">
        <v>7.3910000000000003E-2</v>
      </c>
      <c r="D82" s="60">
        <v>46045.8</v>
      </c>
      <c r="E82" s="60">
        <v>3403.3</v>
      </c>
      <c r="F82" s="61">
        <v>7.73</v>
      </c>
      <c r="G82" s="3" t="s">
        <v>12</v>
      </c>
      <c r="H82" s="3">
        <v>75</v>
      </c>
      <c r="I82" s="59">
        <v>4.2305000000000002E-2</v>
      </c>
      <c r="J82" s="59">
        <v>4.1429000000000001E-2</v>
      </c>
      <c r="K82" s="60">
        <v>65644</v>
      </c>
      <c r="L82" s="60">
        <v>2719.5</v>
      </c>
      <c r="M82" s="61">
        <v>10.24</v>
      </c>
    </row>
    <row r="83" spans="1:13" x14ac:dyDescent="0.2">
      <c r="A83" s="3">
        <v>76</v>
      </c>
      <c r="B83" s="59">
        <v>8.3608000000000002E-2</v>
      </c>
      <c r="C83" s="59">
        <v>8.0253000000000005E-2</v>
      </c>
      <c r="D83" s="60">
        <v>42642.6</v>
      </c>
      <c r="E83" s="60">
        <v>3422.2</v>
      </c>
      <c r="F83" s="61">
        <v>7.3</v>
      </c>
      <c r="G83" s="3" t="s">
        <v>12</v>
      </c>
      <c r="H83" s="3">
        <v>76</v>
      </c>
      <c r="I83" s="59">
        <v>4.6670000000000003E-2</v>
      </c>
      <c r="J83" s="59">
        <v>4.5606000000000001E-2</v>
      </c>
      <c r="K83" s="60">
        <v>62924.5</v>
      </c>
      <c r="L83" s="60">
        <v>2869.7</v>
      </c>
      <c r="M83" s="61">
        <v>9.66</v>
      </c>
    </row>
    <row r="84" spans="1:13" x14ac:dyDescent="0.2">
      <c r="A84" s="3">
        <v>77</v>
      </c>
      <c r="B84" s="59">
        <v>9.1326000000000004E-2</v>
      </c>
      <c r="C84" s="59">
        <v>8.7337999999999999E-2</v>
      </c>
      <c r="D84" s="60">
        <v>39220.400000000001</v>
      </c>
      <c r="E84" s="60">
        <v>3425.4</v>
      </c>
      <c r="F84" s="61">
        <v>6.9</v>
      </c>
      <c r="G84" s="3" t="s">
        <v>12</v>
      </c>
      <c r="H84" s="3">
        <v>77</v>
      </c>
      <c r="I84" s="59">
        <v>5.1423999999999997E-2</v>
      </c>
      <c r="J84" s="59">
        <v>5.0134999999999999E-2</v>
      </c>
      <c r="K84" s="60">
        <v>60054.7</v>
      </c>
      <c r="L84" s="60">
        <v>3010.8</v>
      </c>
      <c r="M84" s="61">
        <v>9.1</v>
      </c>
    </row>
    <row r="85" spans="1:13" x14ac:dyDescent="0.2">
      <c r="A85" s="3">
        <v>78</v>
      </c>
      <c r="B85" s="59">
        <v>0.10051499999999999</v>
      </c>
      <c r="C85" s="59">
        <v>9.5704999999999998E-2</v>
      </c>
      <c r="D85" s="60">
        <v>35795</v>
      </c>
      <c r="E85" s="60">
        <v>3425.8</v>
      </c>
      <c r="F85" s="61">
        <v>6.51</v>
      </c>
      <c r="G85" s="3" t="s">
        <v>12</v>
      </c>
      <c r="H85" s="3">
        <v>78</v>
      </c>
      <c r="I85" s="59">
        <v>5.7492000000000001E-2</v>
      </c>
      <c r="J85" s="59">
        <v>5.5885999999999998E-2</v>
      </c>
      <c r="K85" s="60">
        <v>57043.9</v>
      </c>
      <c r="L85" s="60">
        <v>3187.9</v>
      </c>
      <c r="M85" s="61">
        <v>8.5500000000000007</v>
      </c>
    </row>
    <row r="86" spans="1:13" x14ac:dyDescent="0.2">
      <c r="A86" s="3">
        <v>79</v>
      </c>
      <c r="B86" s="59">
        <v>0.109635</v>
      </c>
      <c r="C86" s="59">
        <v>0.103937</v>
      </c>
      <c r="D86" s="60">
        <v>32369.200000000001</v>
      </c>
      <c r="E86" s="60">
        <v>3364.4</v>
      </c>
      <c r="F86" s="61">
        <v>6.15</v>
      </c>
      <c r="G86" s="3" t="s">
        <v>12</v>
      </c>
      <c r="H86" s="3">
        <v>79</v>
      </c>
      <c r="I86" s="59">
        <v>6.4229999999999995E-2</v>
      </c>
      <c r="J86" s="59">
        <v>6.2231000000000002E-2</v>
      </c>
      <c r="K86" s="60">
        <v>53856</v>
      </c>
      <c r="L86" s="60">
        <v>3351.5</v>
      </c>
      <c r="M86" s="61">
        <v>8.0299999999999994</v>
      </c>
    </row>
    <row r="87" spans="1:13" x14ac:dyDescent="0.2">
      <c r="A87" s="3">
        <v>80</v>
      </c>
      <c r="B87" s="59">
        <v>0.11928999999999999</v>
      </c>
      <c r="C87" s="59">
        <v>0.11257499999999999</v>
      </c>
      <c r="D87" s="60">
        <v>29004.799999999999</v>
      </c>
      <c r="E87" s="60">
        <v>3265.2</v>
      </c>
      <c r="F87" s="61">
        <v>5.8</v>
      </c>
      <c r="G87" s="3" t="s">
        <v>12</v>
      </c>
      <c r="H87" s="3">
        <v>80</v>
      </c>
      <c r="I87" s="59">
        <v>7.2376999999999997E-2</v>
      </c>
      <c r="J87" s="59">
        <v>6.9848999999999994E-2</v>
      </c>
      <c r="K87" s="60">
        <v>50504.4</v>
      </c>
      <c r="L87" s="60">
        <v>3527.7</v>
      </c>
      <c r="M87" s="61">
        <v>7.53</v>
      </c>
    </row>
    <row r="88" spans="1:13" x14ac:dyDescent="0.2">
      <c r="A88" s="3">
        <v>81</v>
      </c>
      <c r="B88" s="59">
        <v>0.129914</v>
      </c>
      <c r="C88" s="59">
        <v>0.12199</v>
      </c>
      <c r="D88" s="60">
        <v>25739.599999999999</v>
      </c>
      <c r="E88" s="60">
        <v>3140</v>
      </c>
      <c r="F88" s="61">
        <v>5.47</v>
      </c>
      <c r="G88" s="3" t="s">
        <v>12</v>
      </c>
      <c r="H88" s="3">
        <v>81</v>
      </c>
      <c r="I88" s="59">
        <v>8.0273999999999998E-2</v>
      </c>
      <c r="J88" s="59">
        <v>7.7175999999999995E-2</v>
      </c>
      <c r="K88" s="60">
        <v>46976.7</v>
      </c>
      <c r="L88" s="60">
        <v>3625.5</v>
      </c>
      <c r="M88" s="61">
        <v>7.06</v>
      </c>
    </row>
    <row r="89" spans="1:13" x14ac:dyDescent="0.2">
      <c r="A89" s="3">
        <v>82</v>
      </c>
      <c r="B89" s="59">
        <v>0.14271700000000001</v>
      </c>
      <c r="C89" s="59">
        <v>0.133211</v>
      </c>
      <c r="D89" s="60">
        <v>22599.599999999999</v>
      </c>
      <c r="E89" s="60">
        <v>3010.5</v>
      </c>
      <c r="F89" s="61">
        <v>5.16</v>
      </c>
      <c r="G89" s="3" t="s">
        <v>12</v>
      </c>
      <c r="H89" s="3">
        <v>82</v>
      </c>
      <c r="I89" s="59">
        <v>9.0436000000000002E-2</v>
      </c>
      <c r="J89" s="59">
        <v>8.6524000000000004E-2</v>
      </c>
      <c r="K89" s="60">
        <v>43351.199999999997</v>
      </c>
      <c r="L89" s="60">
        <v>3750.9</v>
      </c>
      <c r="M89" s="61">
        <v>6.6</v>
      </c>
    </row>
    <row r="90" spans="1:13" x14ac:dyDescent="0.2">
      <c r="A90" s="3">
        <v>83</v>
      </c>
      <c r="B90" s="59">
        <v>0.15354699999999999</v>
      </c>
      <c r="C90" s="59">
        <v>0.142599</v>
      </c>
      <c r="D90" s="60">
        <v>19589.099999999999</v>
      </c>
      <c r="E90" s="60">
        <v>2793.4</v>
      </c>
      <c r="F90" s="61">
        <v>4.88</v>
      </c>
      <c r="G90" s="3" t="s">
        <v>12</v>
      </c>
      <c r="H90" s="3">
        <v>83</v>
      </c>
      <c r="I90" s="59">
        <v>0.100857</v>
      </c>
      <c r="J90" s="59">
        <v>9.6015000000000003E-2</v>
      </c>
      <c r="K90" s="60">
        <v>39600.300000000003</v>
      </c>
      <c r="L90" s="60">
        <v>3802.2</v>
      </c>
      <c r="M90" s="61">
        <v>6.18</v>
      </c>
    </row>
    <row r="91" spans="1:13" x14ac:dyDescent="0.2">
      <c r="A91" s="3">
        <v>84</v>
      </c>
      <c r="B91" s="59">
        <v>0.16773299999999999</v>
      </c>
      <c r="C91" s="59">
        <v>0.154754</v>
      </c>
      <c r="D91" s="60">
        <v>16795.7</v>
      </c>
      <c r="E91" s="60">
        <v>2599.1999999999998</v>
      </c>
      <c r="F91" s="61">
        <v>4.6100000000000003</v>
      </c>
      <c r="G91" s="3" t="s">
        <v>12</v>
      </c>
      <c r="H91" s="3">
        <v>84</v>
      </c>
      <c r="I91" s="59">
        <v>0.11257</v>
      </c>
      <c r="J91" s="59">
        <v>0.106572</v>
      </c>
      <c r="K91" s="60">
        <v>35798.1</v>
      </c>
      <c r="L91" s="60">
        <v>3815.1</v>
      </c>
      <c r="M91" s="61">
        <v>5.79</v>
      </c>
    </row>
    <row r="92" spans="1:13" x14ac:dyDescent="0.2">
      <c r="A92" s="3">
        <v>85</v>
      </c>
      <c r="B92" s="59">
        <v>0.17941099999999999</v>
      </c>
      <c r="C92" s="59">
        <v>0.16464200000000001</v>
      </c>
      <c r="D92" s="60">
        <v>14196.5</v>
      </c>
      <c r="E92" s="60">
        <v>2337.3000000000002</v>
      </c>
      <c r="F92" s="61">
        <v>4.3600000000000003</v>
      </c>
      <c r="G92" s="3" t="s">
        <v>12</v>
      </c>
      <c r="H92" s="3">
        <v>85</v>
      </c>
      <c r="I92" s="59">
        <v>0.123726</v>
      </c>
      <c r="J92" s="59">
        <v>0.116518</v>
      </c>
      <c r="K92" s="60">
        <v>31983</v>
      </c>
      <c r="L92" s="60">
        <v>3726.6</v>
      </c>
      <c r="M92" s="61">
        <v>5.42</v>
      </c>
    </row>
    <row r="93" spans="1:13" x14ac:dyDescent="0.2">
      <c r="A93" s="3">
        <v>86</v>
      </c>
      <c r="B93" s="59">
        <v>0.19556999999999999</v>
      </c>
      <c r="C93" s="59">
        <v>0.178149</v>
      </c>
      <c r="D93" s="60">
        <v>11859.2</v>
      </c>
      <c r="E93" s="60">
        <v>2112.6999999999998</v>
      </c>
      <c r="F93" s="61">
        <v>4.12</v>
      </c>
      <c r="G93" s="3" t="s">
        <v>12</v>
      </c>
      <c r="H93" s="3">
        <v>86</v>
      </c>
      <c r="I93" s="59">
        <v>0.139015</v>
      </c>
      <c r="J93" s="59">
        <v>0.12998000000000001</v>
      </c>
      <c r="K93" s="60">
        <v>28256.400000000001</v>
      </c>
      <c r="L93" s="60">
        <v>3672.8</v>
      </c>
      <c r="M93" s="61">
        <v>5.07</v>
      </c>
    </row>
    <row r="94" spans="1:13" x14ac:dyDescent="0.2">
      <c r="A94" s="3">
        <v>87</v>
      </c>
      <c r="B94" s="59">
        <v>0.20951700000000001</v>
      </c>
      <c r="C94" s="59">
        <v>0.18965000000000001</v>
      </c>
      <c r="D94" s="60">
        <v>9746.5</v>
      </c>
      <c r="E94" s="60">
        <v>1848.4</v>
      </c>
      <c r="F94" s="61">
        <v>3.91</v>
      </c>
      <c r="G94" s="3" t="s">
        <v>12</v>
      </c>
      <c r="H94" s="3">
        <v>87</v>
      </c>
      <c r="I94" s="59">
        <v>0.15215100000000001</v>
      </c>
      <c r="J94" s="59">
        <v>0.14139499999999999</v>
      </c>
      <c r="K94" s="60">
        <v>24583.7</v>
      </c>
      <c r="L94" s="60">
        <v>3476</v>
      </c>
      <c r="M94" s="61">
        <v>4.75</v>
      </c>
    </row>
    <row r="95" spans="1:13" x14ac:dyDescent="0.2">
      <c r="A95" s="3">
        <v>88</v>
      </c>
      <c r="B95" s="59">
        <v>0.22628200000000001</v>
      </c>
      <c r="C95" s="59">
        <v>0.20328299999999999</v>
      </c>
      <c r="D95" s="60">
        <v>7898.1</v>
      </c>
      <c r="E95" s="60">
        <v>1605.5</v>
      </c>
      <c r="F95" s="61">
        <v>3.71</v>
      </c>
      <c r="G95" s="3" t="s">
        <v>12</v>
      </c>
      <c r="H95" s="3">
        <v>88</v>
      </c>
      <c r="I95" s="59">
        <v>0.16949700000000001</v>
      </c>
      <c r="J95" s="59">
        <v>0.15625500000000001</v>
      </c>
      <c r="K95" s="60">
        <v>21107.7</v>
      </c>
      <c r="L95" s="60">
        <v>3298.2</v>
      </c>
      <c r="M95" s="61">
        <v>4.45</v>
      </c>
    </row>
    <row r="96" spans="1:13" x14ac:dyDescent="0.2">
      <c r="A96" s="3">
        <v>89</v>
      </c>
      <c r="B96" s="59">
        <v>0.24190500000000001</v>
      </c>
      <c r="C96" s="59">
        <v>0.21580299999999999</v>
      </c>
      <c r="D96" s="60">
        <v>6292.5</v>
      </c>
      <c r="E96" s="60">
        <v>1357.9</v>
      </c>
      <c r="F96" s="61">
        <v>3.53</v>
      </c>
      <c r="G96" s="3" t="s">
        <v>12</v>
      </c>
      <c r="H96" s="3">
        <v>89</v>
      </c>
      <c r="I96" s="59">
        <v>0.19039900000000001</v>
      </c>
      <c r="J96" s="59">
        <v>0.173849</v>
      </c>
      <c r="K96" s="60">
        <v>17809.5</v>
      </c>
      <c r="L96" s="60">
        <v>3096.2</v>
      </c>
      <c r="M96" s="61">
        <v>4.18</v>
      </c>
    </row>
    <row r="97" spans="1:13" x14ac:dyDescent="0.2">
      <c r="A97" s="3">
        <v>90</v>
      </c>
      <c r="B97" s="59">
        <v>0.24404999999999999</v>
      </c>
      <c r="C97" s="59">
        <v>0.21750800000000001</v>
      </c>
      <c r="D97" s="60">
        <v>4934.6000000000004</v>
      </c>
      <c r="E97" s="60">
        <v>1073.3</v>
      </c>
      <c r="F97" s="61">
        <v>3.36</v>
      </c>
      <c r="G97" s="3" t="s">
        <v>12</v>
      </c>
      <c r="H97" s="3">
        <v>90</v>
      </c>
      <c r="I97" s="59">
        <v>0.19586000000000001</v>
      </c>
      <c r="J97" s="59">
        <v>0.17838999999999999</v>
      </c>
      <c r="K97" s="60">
        <v>14713.3</v>
      </c>
      <c r="L97" s="60">
        <v>2624.7</v>
      </c>
      <c r="M97" s="61">
        <v>3.95</v>
      </c>
    </row>
    <row r="98" spans="1:13" x14ac:dyDescent="0.2">
      <c r="A98" s="3">
        <v>91</v>
      </c>
      <c r="B98" s="59">
        <v>0.261436</v>
      </c>
      <c r="C98" s="59">
        <v>0.231212</v>
      </c>
      <c r="D98" s="60">
        <v>3861.3</v>
      </c>
      <c r="E98" s="60">
        <v>892.8</v>
      </c>
      <c r="F98" s="61">
        <v>3.15</v>
      </c>
      <c r="G98" s="3" t="s">
        <v>12</v>
      </c>
      <c r="H98" s="3">
        <v>91</v>
      </c>
      <c r="I98" s="59">
        <v>0.21276</v>
      </c>
      <c r="J98" s="59">
        <v>0.192302</v>
      </c>
      <c r="K98" s="60">
        <v>12088.6</v>
      </c>
      <c r="L98" s="60">
        <v>2324.6999999999998</v>
      </c>
      <c r="M98" s="61">
        <v>3.7</v>
      </c>
    </row>
    <row r="99" spans="1:13" x14ac:dyDescent="0.2">
      <c r="A99" s="3">
        <v>92</v>
      </c>
      <c r="B99" s="59">
        <v>0.28973199999999999</v>
      </c>
      <c r="C99" s="59">
        <v>0.25307099999999999</v>
      </c>
      <c r="D99" s="60">
        <v>2968.5</v>
      </c>
      <c r="E99" s="60">
        <v>751.2</v>
      </c>
      <c r="F99" s="61">
        <v>2.95</v>
      </c>
      <c r="G99" s="3" t="s">
        <v>12</v>
      </c>
      <c r="H99" s="3">
        <v>92</v>
      </c>
      <c r="I99" s="59">
        <v>0.23503199999999999</v>
      </c>
      <c r="J99" s="59">
        <v>0.210316</v>
      </c>
      <c r="K99" s="60">
        <v>9763.9</v>
      </c>
      <c r="L99" s="60">
        <v>2053.5</v>
      </c>
      <c r="M99" s="61">
        <v>3.46</v>
      </c>
    </row>
    <row r="100" spans="1:13" x14ac:dyDescent="0.2">
      <c r="A100" s="3">
        <v>93</v>
      </c>
      <c r="B100" s="59">
        <v>0.30851800000000001</v>
      </c>
      <c r="C100" s="59">
        <v>0.26728600000000002</v>
      </c>
      <c r="D100" s="60">
        <v>2217.3000000000002</v>
      </c>
      <c r="E100" s="60">
        <v>592.6</v>
      </c>
      <c r="F100" s="61">
        <v>2.78</v>
      </c>
      <c r="G100" s="3" t="s">
        <v>12</v>
      </c>
      <c r="H100" s="3">
        <v>93</v>
      </c>
      <c r="I100" s="59">
        <v>0.25363000000000002</v>
      </c>
      <c r="J100" s="59">
        <v>0.22508600000000001</v>
      </c>
      <c r="K100" s="60">
        <v>7710.4</v>
      </c>
      <c r="L100" s="60">
        <v>1735.5</v>
      </c>
      <c r="M100" s="61">
        <v>3.25</v>
      </c>
    </row>
    <row r="101" spans="1:13" x14ac:dyDescent="0.2">
      <c r="A101" s="3">
        <v>94</v>
      </c>
      <c r="B101" s="59">
        <v>0.34294999999999998</v>
      </c>
      <c r="C101" s="59">
        <v>0.29275099999999998</v>
      </c>
      <c r="D101" s="60">
        <v>1624.6</v>
      </c>
      <c r="E101" s="60">
        <v>475.6</v>
      </c>
      <c r="F101" s="61">
        <v>2.62</v>
      </c>
      <c r="G101" s="3" t="s">
        <v>12</v>
      </c>
      <c r="H101" s="3">
        <v>94</v>
      </c>
      <c r="I101" s="59">
        <v>0.279555</v>
      </c>
      <c r="J101" s="59">
        <v>0.24527099999999999</v>
      </c>
      <c r="K101" s="60">
        <v>5974.9</v>
      </c>
      <c r="L101" s="60">
        <v>1465.5</v>
      </c>
      <c r="M101" s="61">
        <v>3.05</v>
      </c>
    </row>
    <row r="102" spans="1:13" x14ac:dyDescent="0.2">
      <c r="A102" s="3">
        <v>95</v>
      </c>
      <c r="B102" s="59">
        <v>0.36301899999999998</v>
      </c>
      <c r="C102" s="59">
        <v>0.30725000000000002</v>
      </c>
      <c r="D102" s="60">
        <v>1149</v>
      </c>
      <c r="E102" s="60">
        <v>353</v>
      </c>
      <c r="F102" s="61">
        <v>2.4900000000000002</v>
      </c>
      <c r="G102" s="3" t="s">
        <v>12</v>
      </c>
      <c r="H102" s="3">
        <v>95</v>
      </c>
      <c r="I102" s="59">
        <v>0.29600399999999999</v>
      </c>
      <c r="J102" s="59">
        <v>0.25784299999999999</v>
      </c>
      <c r="K102" s="60">
        <v>4509.3999999999996</v>
      </c>
      <c r="L102" s="60">
        <v>1162.7</v>
      </c>
      <c r="M102" s="61">
        <v>2.88</v>
      </c>
    </row>
    <row r="103" spans="1:13" x14ac:dyDescent="0.2">
      <c r="A103" s="3">
        <v>96</v>
      </c>
      <c r="B103" s="59">
        <v>0.38841999999999999</v>
      </c>
      <c r="C103" s="59">
        <v>0.32525300000000001</v>
      </c>
      <c r="D103" s="60">
        <v>796</v>
      </c>
      <c r="E103" s="60">
        <v>258.89999999999998</v>
      </c>
      <c r="F103" s="61">
        <v>2.37</v>
      </c>
      <c r="G103" s="3" t="s">
        <v>12</v>
      </c>
      <c r="H103" s="3">
        <v>96</v>
      </c>
      <c r="I103" s="59">
        <v>0.32211400000000001</v>
      </c>
      <c r="J103" s="59">
        <v>0.27743200000000001</v>
      </c>
      <c r="K103" s="60">
        <v>3346.7</v>
      </c>
      <c r="L103" s="60">
        <v>928.5</v>
      </c>
      <c r="M103" s="61">
        <v>2.71</v>
      </c>
    </row>
    <row r="104" spans="1:13" x14ac:dyDescent="0.2">
      <c r="A104" s="3">
        <v>97</v>
      </c>
      <c r="B104" s="59">
        <v>0.39476</v>
      </c>
      <c r="C104" s="59">
        <v>0.32968599999999998</v>
      </c>
      <c r="D104" s="60">
        <v>537.1</v>
      </c>
      <c r="E104" s="60">
        <v>177.1</v>
      </c>
      <c r="F104" s="61">
        <v>2.2799999999999998</v>
      </c>
      <c r="G104" s="3" t="s">
        <v>12</v>
      </c>
      <c r="H104" s="3">
        <v>97</v>
      </c>
      <c r="I104" s="59">
        <v>0.35266700000000001</v>
      </c>
      <c r="J104" s="59">
        <v>0.29980200000000001</v>
      </c>
      <c r="K104" s="60">
        <v>2418.1999999999998</v>
      </c>
      <c r="L104" s="60">
        <v>725</v>
      </c>
      <c r="M104" s="61">
        <v>2.56</v>
      </c>
    </row>
    <row r="105" spans="1:13" x14ac:dyDescent="0.2">
      <c r="A105" s="3">
        <v>98</v>
      </c>
      <c r="B105" s="59">
        <v>0.41797099999999998</v>
      </c>
      <c r="C105" s="59">
        <v>0.345721</v>
      </c>
      <c r="D105" s="60">
        <v>360</v>
      </c>
      <c r="E105" s="60">
        <v>124.5</v>
      </c>
      <c r="F105" s="61">
        <v>2.15</v>
      </c>
      <c r="G105" s="3" t="s">
        <v>12</v>
      </c>
      <c r="H105" s="3">
        <v>98</v>
      </c>
      <c r="I105" s="59">
        <v>0.36427599999999999</v>
      </c>
      <c r="J105" s="59">
        <v>0.30814999999999998</v>
      </c>
      <c r="K105" s="60">
        <v>1693.2</v>
      </c>
      <c r="L105" s="60">
        <v>521.79999999999995</v>
      </c>
      <c r="M105" s="61">
        <v>2.44</v>
      </c>
    </row>
    <row r="106" spans="1:13" x14ac:dyDescent="0.2">
      <c r="A106" s="3">
        <v>99</v>
      </c>
      <c r="B106" s="59">
        <v>0.431591</v>
      </c>
      <c r="C106" s="59">
        <v>0.35498600000000002</v>
      </c>
      <c r="D106" s="60">
        <v>235.5</v>
      </c>
      <c r="E106" s="60">
        <v>83.6</v>
      </c>
      <c r="F106" s="61">
        <v>2.02</v>
      </c>
      <c r="G106" s="3" t="s">
        <v>12</v>
      </c>
      <c r="H106" s="3">
        <v>99</v>
      </c>
      <c r="I106" s="59">
        <v>0.36748900000000001</v>
      </c>
      <c r="J106" s="59">
        <v>0.310446</v>
      </c>
      <c r="K106" s="60">
        <v>1171.5</v>
      </c>
      <c r="L106" s="60">
        <v>363.7</v>
      </c>
      <c r="M106" s="61">
        <v>2.31</v>
      </c>
    </row>
    <row r="107" spans="1:13" x14ac:dyDescent="0.2">
      <c r="A107" s="3">
        <v>100</v>
      </c>
      <c r="B107" s="3">
        <v>0.49804700000000002</v>
      </c>
      <c r="C107" s="3">
        <v>0.39874900000000002</v>
      </c>
      <c r="D107" s="3">
        <v>151.9</v>
      </c>
      <c r="E107" s="3">
        <v>60.6</v>
      </c>
      <c r="F107" s="3">
        <v>1.86</v>
      </c>
      <c r="G107" s="3" t="s">
        <v>12</v>
      </c>
      <c r="H107" s="3">
        <v>100</v>
      </c>
      <c r="I107" s="3">
        <v>0.42835600000000001</v>
      </c>
      <c r="J107" s="3">
        <v>0.35279500000000003</v>
      </c>
      <c r="K107" s="3">
        <v>807.8</v>
      </c>
      <c r="L107" s="3">
        <v>285</v>
      </c>
      <c r="M107" s="3">
        <v>2.12</v>
      </c>
    </row>
  </sheetData>
  <pageMargins left="0.7" right="0.7" top="0.75" bottom="0.75" header="0.3" footer="0.3"/>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1</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1.2902E-2</v>
      </c>
      <c r="C7" s="59">
        <v>1.282E-2</v>
      </c>
      <c r="D7" s="60">
        <v>100000</v>
      </c>
      <c r="E7" s="60">
        <v>1282</v>
      </c>
      <c r="F7" s="61">
        <v>70.81</v>
      </c>
      <c r="G7" s="3" t="s">
        <v>12</v>
      </c>
      <c r="H7" s="3">
        <v>0</v>
      </c>
      <c r="I7" s="59">
        <v>9.9989999999999992E-3</v>
      </c>
      <c r="J7" s="59">
        <v>9.9489999999999995E-3</v>
      </c>
      <c r="K7" s="60">
        <v>100000</v>
      </c>
      <c r="L7" s="60">
        <v>994.9</v>
      </c>
      <c r="M7" s="61">
        <v>76.81</v>
      </c>
    </row>
    <row r="8" spans="1:13" x14ac:dyDescent="0.2">
      <c r="A8" s="3">
        <v>1</v>
      </c>
      <c r="B8" s="59">
        <v>8.7000000000000001E-4</v>
      </c>
      <c r="C8" s="59">
        <v>8.6899999999999998E-4</v>
      </c>
      <c r="D8" s="60">
        <v>98718</v>
      </c>
      <c r="E8" s="60">
        <v>85.8</v>
      </c>
      <c r="F8" s="61">
        <v>70.73</v>
      </c>
      <c r="G8" s="3" t="s">
        <v>12</v>
      </c>
      <c r="H8" s="3">
        <v>1</v>
      </c>
      <c r="I8" s="59">
        <v>7.2400000000000003E-4</v>
      </c>
      <c r="J8" s="59">
        <v>7.2400000000000003E-4</v>
      </c>
      <c r="K8" s="60">
        <v>99005.1</v>
      </c>
      <c r="L8" s="60">
        <v>71.599999999999994</v>
      </c>
      <c r="M8" s="61">
        <v>76.58</v>
      </c>
    </row>
    <row r="9" spans="1:13" x14ac:dyDescent="0.2">
      <c r="A9" s="3">
        <v>2</v>
      </c>
      <c r="B9" s="59">
        <v>5.2800000000000004E-4</v>
      </c>
      <c r="C9" s="59">
        <v>5.2800000000000004E-4</v>
      </c>
      <c r="D9" s="60">
        <v>98632.2</v>
      </c>
      <c r="E9" s="60">
        <v>52.1</v>
      </c>
      <c r="F9" s="61">
        <v>69.790000000000006</v>
      </c>
      <c r="G9" s="3" t="s">
        <v>12</v>
      </c>
      <c r="H9" s="3">
        <v>2</v>
      </c>
      <c r="I9" s="59">
        <v>4.4799999999999999E-4</v>
      </c>
      <c r="J9" s="59">
        <v>4.4700000000000002E-4</v>
      </c>
      <c r="K9" s="60">
        <v>98933.4</v>
      </c>
      <c r="L9" s="60">
        <v>44.3</v>
      </c>
      <c r="M9" s="61">
        <v>75.63</v>
      </c>
    </row>
    <row r="10" spans="1:13" x14ac:dyDescent="0.2">
      <c r="A10" s="3">
        <v>3</v>
      </c>
      <c r="B10" s="59">
        <v>4.0099999999999999E-4</v>
      </c>
      <c r="C10" s="59">
        <v>4.0099999999999999E-4</v>
      </c>
      <c r="D10" s="60">
        <v>98580.1</v>
      </c>
      <c r="E10" s="60">
        <v>39.6</v>
      </c>
      <c r="F10" s="61">
        <v>68.83</v>
      </c>
      <c r="G10" s="3" t="s">
        <v>12</v>
      </c>
      <c r="H10" s="3">
        <v>3</v>
      </c>
      <c r="I10" s="59">
        <v>3.0499999999999999E-4</v>
      </c>
      <c r="J10" s="59">
        <v>3.0499999999999999E-4</v>
      </c>
      <c r="K10" s="60">
        <v>98889.2</v>
      </c>
      <c r="L10" s="60">
        <v>30.2</v>
      </c>
      <c r="M10" s="61">
        <v>74.66</v>
      </c>
    </row>
    <row r="11" spans="1:13" x14ac:dyDescent="0.2">
      <c r="A11" s="3">
        <v>4</v>
      </c>
      <c r="B11" s="59">
        <v>3.8099999999999999E-4</v>
      </c>
      <c r="C11" s="59">
        <v>3.8099999999999999E-4</v>
      </c>
      <c r="D11" s="60">
        <v>98540.6</v>
      </c>
      <c r="E11" s="60">
        <v>37.5</v>
      </c>
      <c r="F11" s="61">
        <v>67.86</v>
      </c>
      <c r="G11" s="3" t="s">
        <v>12</v>
      </c>
      <c r="H11" s="3">
        <v>4</v>
      </c>
      <c r="I11" s="59">
        <v>2.5399999999999999E-4</v>
      </c>
      <c r="J11" s="59">
        <v>2.5399999999999999E-4</v>
      </c>
      <c r="K11" s="60">
        <v>98859</v>
      </c>
      <c r="L11" s="60">
        <v>25.1</v>
      </c>
      <c r="M11" s="61">
        <v>73.69</v>
      </c>
    </row>
    <row r="12" spans="1:13" x14ac:dyDescent="0.2">
      <c r="A12" s="3">
        <v>5</v>
      </c>
      <c r="B12" s="59">
        <v>3.1500000000000001E-4</v>
      </c>
      <c r="C12" s="59">
        <v>3.1500000000000001E-4</v>
      </c>
      <c r="D12" s="60">
        <v>98503.1</v>
      </c>
      <c r="E12" s="60">
        <v>31</v>
      </c>
      <c r="F12" s="61">
        <v>66.88</v>
      </c>
      <c r="G12" s="3" t="s">
        <v>12</v>
      </c>
      <c r="H12" s="3">
        <v>5</v>
      </c>
      <c r="I12" s="59">
        <v>2.3499999999999999E-4</v>
      </c>
      <c r="J12" s="59">
        <v>2.3499999999999999E-4</v>
      </c>
      <c r="K12" s="60">
        <v>98833.9</v>
      </c>
      <c r="L12" s="60">
        <v>23.2</v>
      </c>
      <c r="M12" s="61">
        <v>72.709999999999994</v>
      </c>
    </row>
    <row r="13" spans="1:13" x14ac:dyDescent="0.2">
      <c r="A13" s="3">
        <v>6</v>
      </c>
      <c r="B13" s="59">
        <v>2.9799999999999998E-4</v>
      </c>
      <c r="C13" s="59">
        <v>2.9799999999999998E-4</v>
      </c>
      <c r="D13" s="60">
        <v>98472</v>
      </c>
      <c r="E13" s="60">
        <v>29.4</v>
      </c>
      <c r="F13" s="61">
        <v>65.900000000000006</v>
      </c>
      <c r="G13" s="3" t="s">
        <v>12</v>
      </c>
      <c r="H13" s="3">
        <v>6</v>
      </c>
      <c r="I13" s="59">
        <v>2.22E-4</v>
      </c>
      <c r="J13" s="59">
        <v>2.22E-4</v>
      </c>
      <c r="K13" s="60">
        <v>98810.7</v>
      </c>
      <c r="L13" s="60">
        <v>21.9</v>
      </c>
      <c r="M13" s="61">
        <v>71.72</v>
      </c>
    </row>
    <row r="14" spans="1:13" x14ac:dyDescent="0.2">
      <c r="A14" s="3">
        <v>7</v>
      </c>
      <c r="B14" s="59">
        <v>2.7700000000000001E-4</v>
      </c>
      <c r="C14" s="59">
        <v>2.7700000000000001E-4</v>
      </c>
      <c r="D14" s="60">
        <v>98442.7</v>
      </c>
      <c r="E14" s="60">
        <v>27.2</v>
      </c>
      <c r="F14" s="61">
        <v>64.92</v>
      </c>
      <c r="G14" s="3" t="s">
        <v>12</v>
      </c>
      <c r="H14" s="3">
        <v>7</v>
      </c>
      <c r="I14" s="59">
        <v>1.8699999999999999E-4</v>
      </c>
      <c r="J14" s="59">
        <v>1.8699999999999999E-4</v>
      </c>
      <c r="K14" s="60">
        <v>98788.7</v>
      </c>
      <c r="L14" s="60">
        <v>18.5</v>
      </c>
      <c r="M14" s="61">
        <v>70.739999999999995</v>
      </c>
    </row>
    <row r="15" spans="1:13" x14ac:dyDescent="0.2">
      <c r="A15" s="3">
        <v>8</v>
      </c>
      <c r="B15" s="59">
        <v>2.7E-4</v>
      </c>
      <c r="C15" s="59">
        <v>2.7E-4</v>
      </c>
      <c r="D15" s="60">
        <v>98415.4</v>
      </c>
      <c r="E15" s="60">
        <v>26.6</v>
      </c>
      <c r="F15" s="61">
        <v>63.94</v>
      </c>
      <c r="G15" s="3" t="s">
        <v>12</v>
      </c>
      <c r="H15" s="3">
        <v>8</v>
      </c>
      <c r="I15" s="59">
        <v>2.0000000000000001E-4</v>
      </c>
      <c r="J15" s="59">
        <v>2.0000000000000001E-4</v>
      </c>
      <c r="K15" s="60">
        <v>98770.3</v>
      </c>
      <c r="L15" s="60">
        <v>19.8</v>
      </c>
      <c r="M15" s="61">
        <v>69.75</v>
      </c>
    </row>
    <row r="16" spans="1:13" x14ac:dyDescent="0.2">
      <c r="A16" s="3">
        <v>9</v>
      </c>
      <c r="B16" s="59">
        <v>2.42E-4</v>
      </c>
      <c r="C16" s="59">
        <v>2.42E-4</v>
      </c>
      <c r="D16" s="60">
        <v>98388.9</v>
      </c>
      <c r="E16" s="60">
        <v>23.8</v>
      </c>
      <c r="F16" s="61">
        <v>62.96</v>
      </c>
      <c r="G16" s="3" t="s">
        <v>12</v>
      </c>
      <c r="H16" s="3">
        <v>9</v>
      </c>
      <c r="I16" s="59">
        <v>1.56E-4</v>
      </c>
      <c r="J16" s="59">
        <v>1.56E-4</v>
      </c>
      <c r="K16" s="60">
        <v>98750.5</v>
      </c>
      <c r="L16" s="60">
        <v>15.4</v>
      </c>
      <c r="M16" s="61">
        <v>68.77</v>
      </c>
    </row>
    <row r="17" spans="1:13" x14ac:dyDescent="0.2">
      <c r="A17" s="3">
        <v>10</v>
      </c>
      <c r="B17" s="59">
        <v>2.34E-4</v>
      </c>
      <c r="C17" s="59">
        <v>2.34E-4</v>
      </c>
      <c r="D17" s="60">
        <v>98365.1</v>
      </c>
      <c r="E17" s="60">
        <v>23</v>
      </c>
      <c r="F17" s="61">
        <v>61.97</v>
      </c>
      <c r="G17" s="3" t="s">
        <v>12</v>
      </c>
      <c r="H17" s="3">
        <v>10</v>
      </c>
      <c r="I17" s="59">
        <v>2.04E-4</v>
      </c>
      <c r="J17" s="59">
        <v>2.04E-4</v>
      </c>
      <c r="K17" s="60">
        <v>98735.1</v>
      </c>
      <c r="L17" s="60">
        <v>20.100000000000001</v>
      </c>
      <c r="M17" s="61">
        <v>67.78</v>
      </c>
    </row>
    <row r="18" spans="1:13" x14ac:dyDescent="0.2">
      <c r="A18" s="3">
        <v>11</v>
      </c>
      <c r="B18" s="59">
        <v>2.6600000000000001E-4</v>
      </c>
      <c r="C18" s="59">
        <v>2.6600000000000001E-4</v>
      </c>
      <c r="D18" s="60">
        <v>98342</v>
      </c>
      <c r="E18" s="60">
        <v>26.2</v>
      </c>
      <c r="F18" s="61">
        <v>60.99</v>
      </c>
      <c r="G18" s="3" t="s">
        <v>12</v>
      </c>
      <c r="H18" s="3">
        <v>11</v>
      </c>
      <c r="I18" s="59">
        <v>1.8200000000000001E-4</v>
      </c>
      <c r="J18" s="59">
        <v>1.8200000000000001E-4</v>
      </c>
      <c r="K18" s="60">
        <v>98715</v>
      </c>
      <c r="L18" s="60">
        <v>17.899999999999999</v>
      </c>
      <c r="M18" s="61">
        <v>66.790000000000006</v>
      </c>
    </row>
    <row r="19" spans="1:13" x14ac:dyDescent="0.2">
      <c r="A19" s="3">
        <v>12</v>
      </c>
      <c r="B19" s="59">
        <v>2.5799999999999998E-4</v>
      </c>
      <c r="C19" s="59">
        <v>2.5799999999999998E-4</v>
      </c>
      <c r="D19" s="60">
        <v>98315.8</v>
      </c>
      <c r="E19" s="60">
        <v>25.4</v>
      </c>
      <c r="F19" s="61">
        <v>60</v>
      </c>
      <c r="G19" s="3" t="s">
        <v>12</v>
      </c>
      <c r="H19" s="3">
        <v>12</v>
      </c>
      <c r="I19" s="59">
        <v>1.76E-4</v>
      </c>
      <c r="J19" s="59">
        <v>1.76E-4</v>
      </c>
      <c r="K19" s="60">
        <v>98697.1</v>
      </c>
      <c r="L19" s="60">
        <v>17.399999999999999</v>
      </c>
      <c r="M19" s="61">
        <v>65.8</v>
      </c>
    </row>
    <row r="20" spans="1:13" x14ac:dyDescent="0.2">
      <c r="A20" s="3">
        <v>13</v>
      </c>
      <c r="B20" s="59">
        <v>2.9500000000000001E-4</v>
      </c>
      <c r="C20" s="59">
        <v>2.9500000000000001E-4</v>
      </c>
      <c r="D20" s="60">
        <v>98290.5</v>
      </c>
      <c r="E20" s="60">
        <v>29</v>
      </c>
      <c r="F20" s="61">
        <v>59.02</v>
      </c>
      <c r="G20" s="3" t="s">
        <v>12</v>
      </c>
      <c r="H20" s="3">
        <v>13</v>
      </c>
      <c r="I20" s="59">
        <v>1.9699999999999999E-4</v>
      </c>
      <c r="J20" s="59">
        <v>1.9699999999999999E-4</v>
      </c>
      <c r="K20" s="60">
        <v>98679.7</v>
      </c>
      <c r="L20" s="60">
        <v>19.399999999999999</v>
      </c>
      <c r="M20" s="61">
        <v>64.81</v>
      </c>
    </row>
    <row r="21" spans="1:13" x14ac:dyDescent="0.2">
      <c r="A21" s="3">
        <v>14</v>
      </c>
      <c r="B21" s="59">
        <v>3.6900000000000002E-4</v>
      </c>
      <c r="C21" s="59">
        <v>3.6900000000000002E-4</v>
      </c>
      <c r="D21" s="60">
        <v>98261.5</v>
      </c>
      <c r="E21" s="60">
        <v>36.299999999999997</v>
      </c>
      <c r="F21" s="61">
        <v>58.04</v>
      </c>
      <c r="G21" s="3" t="s">
        <v>12</v>
      </c>
      <c r="H21" s="3">
        <v>14</v>
      </c>
      <c r="I21" s="59">
        <v>2.23E-4</v>
      </c>
      <c r="J21" s="59">
        <v>2.23E-4</v>
      </c>
      <c r="K21" s="60">
        <v>98660.3</v>
      </c>
      <c r="L21" s="60">
        <v>22</v>
      </c>
      <c r="M21" s="61">
        <v>63.83</v>
      </c>
    </row>
    <row r="22" spans="1:13" x14ac:dyDescent="0.2">
      <c r="A22" s="3">
        <v>15</v>
      </c>
      <c r="B22" s="59">
        <v>4.1599999999999997E-4</v>
      </c>
      <c r="C22" s="59">
        <v>4.1599999999999997E-4</v>
      </c>
      <c r="D22" s="60">
        <v>98225.2</v>
      </c>
      <c r="E22" s="60">
        <v>40.9</v>
      </c>
      <c r="F22" s="61">
        <v>57.06</v>
      </c>
      <c r="G22" s="3" t="s">
        <v>12</v>
      </c>
      <c r="H22" s="3">
        <v>15</v>
      </c>
      <c r="I22" s="59">
        <v>2.4699999999999999E-4</v>
      </c>
      <c r="J22" s="59">
        <v>2.4699999999999999E-4</v>
      </c>
      <c r="K22" s="60">
        <v>98638.399999999994</v>
      </c>
      <c r="L22" s="60">
        <v>24.4</v>
      </c>
      <c r="M22" s="61">
        <v>62.84</v>
      </c>
    </row>
    <row r="23" spans="1:13" x14ac:dyDescent="0.2">
      <c r="A23" s="3">
        <v>16</v>
      </c>
      <c r="B23" s="59">
        <v>5.3799999999999996E-4</v>
      </c>
      <c r="C23" s="59">
        <v>5.3799999999999996E-4</v>
      </c>
      <c r="D23" s="60">
        <v>98184.4</v>
      </c>
      <c r="E23" s="60">
        <v>52.8</v>
      </c>
      <c r="F23" s="61">
        <v>56.08</v>
      </c>
      <c r="G23" s="3" t="s">
        <v>12</v>
      </c>
      <c r="H23" s="3">
        <v>16</v>
      </c>
      <c r="I23" s="59">
        <v>3.1100000000000002E-4</v>
      </c>
      <c r="J23" s="59">
        <v>3.1100000000000002E-4</v>
      </c>
      <c r="K23" s="60">
        <v>98614</v>
      </c>
      <c r="L23" s="60">
        <v>30.7</v>
      </c>
      <c r="M23" s="61">
        <v>61.86</v>
      </c>
    </row>
    <row r="24" spans="1:13" x14ac:dyDescent="0.2">
      <c r="A24" s="3">
        <v>17</v>
      </c>
      <c r="B24" s="59">
        <v>1.036E-3</v>
      </c>
      <c r="C24" s="59">
        <v>1.0349999999999999E-3</v>
      </c>
      <c r="D24" s="60">
        <v>98131.6</v>
      </c>
      <c r="E24" s="60">
        <v>101.6</v>
      </c>
      <c r="F24" s="61">
        <v>55.11</v>
      </c>
      <c r="G24" s="3" t="s">
        <v>12</v>
      </c>
      <c r="H24" s="3">
        <v>17</v>
      </c>
      <c r="I24" s="59">
        <v>3.19E-4</v>
      </c>
      <c r="J24" s="59">
        <v>3.19E-4</v>
      </c>
      <c r="K24" s="60">
        <v>98583.3</v>
      </c>
      <c r="L24" s="60">
        <v>31.4</v>
      </c>
      <c r="M24" s="61">
        <v>60.88</v>
      </c>
    </row>
    <row r="25" spans="1:13" x14ac:dyDescent="0.2">
      <c r="A25" s="3">
        <v>18</v>
      </c>
      <c r="B25" s="59">
        <v>1.096E-3</v>
      </c>
      <c r="C25" s="59">
        <v>1.0950000000000001E-3</v>
      </c>
      <c r="D25" s="60">
        <v>98030</v>
      </c>
      <c r="E25" s="60">
        <v>107.4</v>
      </c>
      <c r="F25" s="61">
        <v>54.17</v>
      </c>
      <c r="G25" s="3" t="s">
        <v>12</v>
      </c>
      <c r="H25" s="3">
        <v>18</v>
      </c>
      <c r="I25" s="59">
        <v>3.8000000000000002E-4</v>
      </c>
      <c r="J25" s="59">
        <v>3.8000000000000002E-4</v>
      </c>
      <c r="K25" s="60">
        <v>98551.9</v>
      </c>
      <c r="L25" s="60">
        <v>37.5</v>
      </c>
      <c r="M25" s="61">
        <v>59.89</v>
      </c>
    </row>
    <row r="26" spans="1:13" x14ac:dyDescent="0.2">
      <c r="A26" s="3">
        <v>19</v>
      </c>
      <c r="B26" s="59">
        <v>1.052E-3</v>
      </c>
      <c r="C26" s="59">
        <v>1.052E-3</v>
      </c>
      <c r="D26" s="60">
        <v>97922.6</v>
      </c>
      <c r="E26" s="60">
        <v>103</v>
      </c>
      <c r="F26" s="61">
        <v>53.23</v>
      </c>
      <c r="G26" s="3" t="s">
        <v>12</v>
      </c>
      <c r="H26" s="3">
        <v>19</v>
      </c>
      <c r="I26" s="59">
        <v>3.3E-4</v>
      </c>
      <c r="J26" s="59">
        <v>3.3E-4</v>
      </c>
      <c r="K26" s="60">
        <v>98514.4</v>
      </c>
      <c r="L26" s="60">
        <v>32.5</v>
      </c>
      <c r="M26" s="61">
        <v>58.92</v>
      </c>
    </row>
    <row r="27" spans="1:13" x14ac:dyDescent="0.2">
      <c r="A27" s="3">
        <v>20</v>
      </c>
      <c r="B27" s="59">
        <v>1.0009999999999999E-3</v>
      </c>
      <c r="C27" s="59">
        <v>1.0009999999999999E-3</v>
      </c>
      <c r="D27" s="60">
        <v>97819.6</v>
      </c>
      <c r="E27" s="60">
        <v>97.9</v>
      </c>
      <c r="F27" s="61">
        <v>52.28</v>
      </c>
      <c r="G27" s="3" t="s">
        <v>12</v>
      </c>
      <c r="H27" s="3">
        <v>20</v>
      </c>
      <c r="I27" s="59">
        <v>3.7500000000000001E-4</v>
      </c>
      <c r="J27" s="59">
        <v>3.7500000000000001E-4</v>
      </c>
      <c r="K27" s="60">
        <v>98481.9</v>
      </c>
      <c r="L27" s="60">
        <v>36.9</v>
      </c>
      <c r="M27" s="61">
        <v>57.94</v>
      </c>
    </row>
    <row r="28" spans="1:13" x14ac:dyDescent="0.2">
      <c r="A28" s="3">
        <v>21</v>
      </c>
      <c r="B28" s="59">
        <v>8.8400000000000002E-4</v>
      </c>
      <c r="C28" s="59">
        <v>8.8400000000000002E-4</v>
      </c>
      <c r="D28" s="60">
        <v>97721.7</v>
      </c>
      <c r="E28" s="60">
        <v>86.4</v>
      </c>
      <c r="F28" s="61">
        <v>51.33</v>
      </c>
      <c r="G28" s="3" t="s">
        <v>12</v>
      </c>
      <c r="H28" s="3">
        <v>21</v>
      </c>
      <c r="I28" s="59">
        <v>3.3799999999999998E-4</v>
      </c>
      <c r="J28" s="59">
        <v>3.3799999999999998E-4</v>
      </c>
      <c r="K28" s="60">
        <v>98445</v>
      </c>
      <c r="L28" s="60">
        <v>33.299999999999997</v>
      </c>
      <c r="M28" s="61">
        <v>56.96</v>
      </c>
    </row>
    <row r="29" spans="1:13" x14ac:dyDescent="0.2">
      <c r="A29" s="3">
        <v>22</v>
      </c>
      <c r="B29" s="59">
        <v>8.7699999999999996E-4</v>
      </c>
      <c r="C29" s="59">
        <v>8.7699999999999996E-4</v>
      </c>
      <c r="D29" s="60">
        <v>97635.3</v>
      </c>
      <c r="E29" s="60">
        <v>85.6</v>
      </c>
      <c r="F29" s="61">
        <v>50.38</v>
      </c>
      <c r="G29" s="3" t="s">
        <v>12</v>
      </c>
      <c r="H29" s="3">
        <v>22</v>
      </c>
      <c r="I29" s="59">
        <v>3.5799999999999997E-4</v>
      </c>
      <c r="J29" s="59">
        <v>3.5799999999999997E-4</v>
      </c>
      <c r="K29" s="60">
        <v>98411.7</v>
      </c>
      <c r="L29" s="60">
        <v>35.200000000000003</v>
      </c>
      <c r="M29" s="61">
        <v>55.98</v>
      </c>
    </row>
    <row r="30" spans="1:13" x14ac:dyDescent="0.2">
      <c r="A30" s="3">
        <v>23</v>
      </c>
      <c r="B30" s="59">
        <v>8.5999999999999998E-4</v>
      </c>
      <c r="C30" s="59">
        <v>8.5899999999999995E-4</v>
      </c>
      <c r="D30" s="60">
        <v>97549.8</v>
      </c>
      <c r="E30" s="60">
        <v>83.8</v>
      </c>
      <c r="F30" s="61">
        <v>49.42</v>
      </c>
      <c r="G30" s="3" t="s">
        <v>12</v>
      </c>
      <c r="H30" s="3">
        <v>23</v>
      </c>
      <c r="I30" s="59">
        <v>3.8499999999999998E-4</v>
      </c>
      <c r="J30" s="59">
        <v>3.8499999999999998E-4</v>
      </c>
      <c r="K30" s="60">
        <v>98376.4</v>
      </c>
      <c r="L30" s="60">
        <v>37.799999999999997</v>
      </c>
      <c r="M30" s="61">
        <v>55</v>
      </c>
    </row>
    <row r="31" spans="1:13" x14ac:dyDescent="0.2">
      <c r="A31" s="3">
        <v>24</v>
      </c>
      <c r="B31" s="59">
        <v>8.5599999999999999E-4</v>
      </c>
      <c r="C31" s="59">
        <v>8.5599999999999999E-4</v>
      </c>
      <c r="D31" s="60">
        <v>97465.9</v>
      </c>
      <c r="E31" s="60">
        <v>83.4</v>
      </c>
      <c r="F31" s="61">
        <v>48.46</v>
      </c>
      <c r="G31" s="3" t="s">
        <v>12</v>
      </c>
      <c r="H31" s="3">
        <v>24</v>
      </c>
      <c r="I31" s="59">
        <v>3.7599999999999998E-4</v>
      </c>
      <c r="J31" s="59">
        <v>3.7599999999999998E-4</v>
      </c>
      <c r="K31" s="60">
        <v>98338.6</v>
      </c>
      <c r="L31" s="60">
        <v>36.9</v>
      </c>
      <c r="M31" s="61">
        <v>54.02</v>
      </c>
    </row>
    <row r="32" spans="1:13" x14ac:dyDescent="0.2">
      <c r="A32" s="3">
        <v>25</v>
      </c>
      <c r="B32" s="59">
        <v>8.4099999999999995E-4</v>
      </c>
      <c r="C32" s="59">
        <v>8.4099999999999995E-4</v>
      </c>
      <c r="D32" s="60">
        <v>97382.5</v>
      </c>
      <c r="E32" s="60">
        <v>81.900000000000006</v>
      </c>
      <c r="F32" s="61">
        <v>47.51</v>
      </c>
      <c r="G32" s="3" t="s">
        <v>12</v>
      </c>
      <c r="H32" s="3">
        <v>25</v>
      </c>
      <c r="I32" s="59">
        <v>3.9300000000000001E-4</v>
      </c>
      <c r="J32" s="59">
        <v>3.9199999999999999E-4</v>
      </c>
      <c r="K32" s="60">
        <v>98301.7</v>
      </c>
      <c r="L32" s="60">
        <v>38.6</v>
      </c>
      <c r="M32" s="61">
        <v>53.04</v>
      </c>
    </row>
    <row r="33" spans="1:13" x14ac:dyDescent="0.2">
      <c r="A33" s="3">
        <v>26</v>
      </c>
      <c r="B33" s="59">
        <v>8.8900000000000003E-4</v>
      </c>
      <c r="C33" s="59">
        <v>8.8900000000000003E-4</v>
      </c>
      <c r="D33" s="60">
        <v>97300.7</v>
      </c>
      <c r="E33" s="60">
        <v>86.5</v>
      </c>
      <c r="F33" s="61">
        <v>46.55</v>
      </c>
      <c r="G33" s="3" t="s">
        <v>12</v>
      </c>
      <c r="H33" s="3">
        <v>26</v>
      </c>
      <c r="I33" s="59">
        <v>4.26E-4</v>
      </c>
      <c r="J33" s="59">
        <v>4.26E-4</v>
      </c>
      <c r="K33" s="60">
        <v>98263.1</v>
      </c>
      <c r="L33" s="60">
        <v>41.8</v>
      </c>
      <c r="M33" s="61">
        <v>52.06</v>
      </c>
    </row>
    <row r="34" spans="1:13" x14ac:dyDescent="0.2">
      <c r="A34" s="3">
        <v>27</v>
      </c>
      <c r="B34" s="59">
        <v>8.6399999999999997E-4</v>
      </c>
      <c r="C34" s="59">
        <v>8.6300000000000005E-4</v>
      </c>
      <c r="D34" s="60">
        <v>97214.2</v>
      </c>
      <c r="E34" s="60">
        <v>83.9</v>
      </c>
      <c r="F34" s="61">
        <v>45.59</v>
      </c>
      <c r="G34" s="3" t="s">
        <v>12</v>
      </c>
      <c r="H34" s="3">
        <v>27</v>
      </c>
      <c r="I34" s="59">
        <v>4.7800000000000002E-4</v>
      </c>
      <c r="J34" s="59">
        <v>4.7800000000000002E-4</v>
      </c>
      <c r="K34" s="60">
        <v>98221.2</v>
      </c>
      <c r="L34" s="60">
        <v>46.9</v>
      </c>
      <c r="M34" s="61">
        <v>51.08</v>
      </c>
    </row>
    <row r="35" spans="1:13" x14ac:dyDescent="0.2">
      <c r="A35" s="3">
        <v>28</v>
      </c>
      <c r="B35" s="59">
        <v>8.7100000000000003E-4</v>
      </c>
      <c r="C35" s="59">
        <v>8.7100000000000003E-4</v>
      </c>
      <c r="D35" s="60">
        <v>97130.2</v>
      </c>
      <c r="E35" s="60">
        <v>84.6</v>
      </c>
      <c r="F35" s="61">
        <v>44.63</v>
      </c>
      <c r="G35" s="3" t="s">
        <v>12</v>
      </c>
      <c r="H35" s="3">
        <v>28</v>
      </c>
      <c r="I35" s="59">
        <v>4.2999999999999999E-4</v>
      </c>
      <c r="J35" s="59">
        <v>4.2999999999999999E-4</v>
      </c>
      <c r="K35" s="60">
        <v>98174.3</v>
      </c>
      <c r="L35" s="60">
        <v>42.2</v>
      </c>
      <c r="M35" s="61">
        <v>50.1</v>
      </c>
    </row>
    <row r="36" spans="1:13" x14ac:dyDescent="0.2">
      <c r="A36" s="3">
        <v>29</v>
      </c>
      <c r="B36" s="59">
        <v>8.9999999999999998E-4</v>
      </c>
      <c r="C36" s="59">
        <v>8.9999999999999998E-4</v>
      </c>
      <c r="D36" s="60">
        <v>97045.6</v>
      </c>
      <c r="E36" s="60">
        <v>87.3</v>
      </c>
      <c r="F36" s="61">
        <v>43.66</v>
      </c>
      <c r="G36" s="3" t="s">
        <v>12</v>
      </c>
      <c r="H36" s="3">
        <v>29</v>
      </c>
      <c r="I36" s="59">
        <v>4.8799999999999999E-4</v>
      </c>
      <c r="J36" s="59">
        <v>4.8799999999999999E-4</v>
      </c>
      <c r="K36" s="60">
        <v>98132.1</v>
      </c>
      <c r="L36" s="60">
        <v>47.9</v>
      </c>
      <c r="M36" s="61">
        <v>49.13</v>
      </c>
    </row>
    <row r="37" spans="1:13" x14ac:dyDescent="0.2">
      <c r="A37" s="3">
        <v>30</v>
      </c>
      <c r="B37" s="59">
        <v>9.3300000000000002E-4</v>
      </c>
      <c r="C37" s="59">
        <v>9.3300000000000002E-4</v>
      </c>
      <c r="D37" s="60">
        <v>96958.3</v>
      </c>
      <c r="E37" s="60">
        <v>90.5</v>
      </c>
      <c r="F37" s="61">
        <v>42.7</v>
      </c>
      <c r="G37" s="3" t="s">
        <v>12</v>
      </c>
      <c r="H37" s="3">
        <v>30</v>
      </c>
      <c r="I37" s="59">
        <v>5.3300000000000005E-4</v>
      </c>
      <c r="J37" s="59">
        <v>5.3300000000000005E-4</v>
      </c>
      <c r="K37" s="60">
        <v>98084.2</v>
      </c>
      <c r="L37" s="60">
        <v>52.3</v>
      </c>
      <c r="M37" s="61">
        <v>48.15</v>
      </c>
    </row>
    <row r="38" spans="1:13" x14ac:dyDescent="0.2">
      <c r="A38" s="3">
        <v>31</v>
      </c>
      <c r="B38" s="59">
        <v>9.3700000000000001E-4</v>
      </c>
      <c r="C38" s="59">
        <v>9.3700000000000001E-4</v>
      </c>
      <c r="D38" s="60">
        <v>96867.8</v>
      </c>
      <c r="E38" s="60">
        <v>90.7</v>
      </c>
      <c r="F38" s="61">
        <v>41.74</v>
      </c>
      <c r="G38" s="3" t="s">
        <v>12</v>
      </c>
      <c r="H38" s="3">
        <v>31</v>
      </c>
      <c r="I38" s="59">
        <v>5.6400000000000005E-4</v>
      </c>
      <c r="J38" s="59">
        <v>5.6400000000000005E-4</v>
      </c>
      <c r="K38" s="60">
        <v>98031.9</v>
      </c>
      <c r="L38" s="60">
        <v>55.3</v>
      </c>
      <c r="M38" s="61">
        <v>47.18</v>
      </c>
    </row>
    <row r="39" spans="1:13" x14ac:dyDescent="0.2">
      <c r="A39" s="3">
        <v>32</v>
      </c>
      <c r="B39" s="59">
        <v>9.9500000000000001E-4</v>
      </c>
      <c r="C39" s="59">
        <v>9.9500000000000001E-4</v>
      </c>
      <c r="D39" s="60">
        <v>96777.1</v>
      </c>
      <c r="E39" s="60">
        <v>96.3</v>
      </c>
      <c r="F39" s="61">
        <v>40.78</v>
      </c>
      <c r="G39" s="3" t="s">
        <v>12</v>
      </c>
      <c r="H39" s="3">
        <v>32</v>
      </c>
      <c r="I39" s="59">
        <v>6.0599999999999998E-4</v>
      </c>
      <c r="J39" s="59">
        <v>6.0599999999999998E-4</v>
      </c>
      <c r="K39" s="60">
        <v>97976.6</v>
      </c>
      <c r="L39" s="60">
        <v>59.3</v>
      </c>
      <c r="M39" s="61">
        <v>46.2</v>
      </c>
    </row>
    <row r="40" spans="1:13" x14ac:dyDescent="0.2">
      <c r="A40" s="3">
        <v>33</v>
      </c>
      <c r="B40" s="59">
        <v>1.0009999999999999E-3</v>
      </c>
      <c r="C40" s="59">
        <v>1E-3</v>
      </c>
      <c r="D40" s="60">
        <v>96680.9</v>
      </c>
      <c r="E40" s="60">
        <v>96.7</v>
      </c>
      <c r="F40" s="61">
        <v>39.82</v>
      </c>
      <c r="G40" s="3" t="s">
        <v>12</v>
      </c>
      <c r="H40" s="3">
        <v>33</v>
      </c>
      <c r="I40" s="59">
        <v>6.6399999999999999E-4</v>
      </c>
      <c r="J40" s="59">
        <v>6.6299999999999996E-4</v>
      </c>
      <c r="K40" s="60">
        <v>97917.3</v>
      </c>
      <c r="L40" s="60">
        <v>65</v>
      </c>
      <c r="M40" s="61">
        <v>45.23</v>
      </c>
    </row>
    <row r="41" spans="1:13" x14ac:dyDescent="0.2">
      <c r="A41" s="3">
        <v>34</v>
      </c>
      <c r="B41" s="59">
        <v>1.0759999999999999E-3</v>
      </c>
      <c r="C41" s="59">
        <v>1.0759999999999999E-3</v>
      </c>
      <c r="D41" s="60">
        <v>96584.2</v>
      </c>
      <c r="E41" s="60">
        <v>103.9</v>
      </c>
      <c r="F41" s="61">
        <v>38.86</v>
      </c>
      <c r="G41" s="3" t="s">
        <v>12</v>
      </c>
      <c r="H41" s="3">
        <v>34</v>
      </c>
      <c r="I41" s="59">
        <v>7.0200000000000004E-4</v>
      </c>
      <c r="J41" s="59">
        <v>7.0100000000000002E-4</v>
      </c>
      <c r="K41" s="60">
        <v>97852.3</v>
      </c>
      <c r="L41" s="60">
        <v>68.599999999999994</v>
      </c>
      <c r="M41" s="61">
        <v>44.26</v>
      </c>
    </row>
    <row r="42" spans="1:13" x14ac:dyDescent="0.2">
      <c r="A42" s="3">
        <v>35</v>
      </c>
      <c r="B42" s="59">
        <v>1.193E-3</v>
      </c>
      <c r="C42" s="59">
        <v>1.1919999999999999E-3</v>
      </c>
      <c r="D42" s="60">
        <v>96480.3</v>
      </c>
      <c r="E42" s="60">
        <v>115</v>
      </c>
      <c r="F42" s="61">
        <v>37.9</v>
      </c>
      <c r="G42" s="3" t="s">
        <v>12</v>
      </c>
      <c r="H42" s="3">
        <v>35</v>
      </c>
      <c r="I42" s="59">
        <v>7.9799999999999999E-4</v>
      </c>
      <c r="J42" s="59">
        <v>7.9699999999999997E-4</v>
      </c>
      <c r="K42" s="60">
        <v>97783.7</v>
      </c>
      <c r="L42" s="60">
        <v>78</v>
      </c>
      <c r="M42" s="61">
        <v>43.29</v>
      </c>
    </row>
    <row r="43" spans="1:13" x14ac:dyDescent="0.2">
      <c r="A43" s="3">
        <v>36</v>
      </c>
      <c r="B43" s="59">
        <v>1.2440000000000001E-3</v>
      </c>
      <c r="C43" s="59">
        <v>1.243E-3</v>
      </c>
      <c r="D43" s="60">
        <v>96365.3</v>
      </c>
      <c r="E43" s="60">
        <v>119.8</v>
      </c>
      <c r="F43" s="61">
        <v>36.950000000000003</v>
      </c>
      <c r="G43" s="3" t="s">
        <v>12</v>
      </c>
      <c r="H43" s="3">
        <v>36</v>
      </c>
      <c r="I43" s="59">
        <v>8.9700000000000001E-4</v>
      </c>
      <c r="J43" s="59">
        <v>8.9700000000000001E-4</v>
      </c>
      <c r="K43" s="60">
        <v>97705.8</v>
      </c>
      <c r="L43" s="60">
        <v>87.6</v>
      </c>
      <c r="M43" s="61">
        <v>42.32</v>
      </c>
    </row>
    <row r="44" spans="1:13" x14ac:dyDescent="0.2">
      <c r="A44" s="3">
        <v>37</v>
      </c>
      <c r="B44" s="59">
        <v>1.421E-3</v>
      </c>
      <c r="C44" s="59">
        <v>1.42E-3</v>
      </c>
      <c r="D44" s="60">
        <v>96245.5</v>
      </c>
      <c r="E44" s="60">
        <v>136.69999999999999</v>
      </c>
      <c r="F44" s="61">
        <v>35.99</v>
      </c>
      <c r="G44" s="3" t="s">
        <v>12</v>
      </c>
      <c r="H44" s="3">
        <v>37</v>
      </c>
      <c r="I44" s="59">
        <v>9.4300000000000004E-4</v>
      </c>
      <c r="J44" s="59">
        <v>9.4200000000000002E-4</v>
      </c>
      <c r="K44" s="60">
        <v>97618.2</v>
      </c>
      <c r="L44" s="60">
        <v>92</v>
      </c>
      <c r="M44" s="61">
        <v>41.36</v>
      </c>
    </row>
    <row r="45" spans="1:13" x14ac:dyDescent="0.2">
      <c r="A45" s="3">
        <v>38</v>
      </c>
      <c r="B45" s="59">
        <v>1.544E-3</v>
      </c>
      <c r="C45" s="59">
        <v>1.5430000000000001E-3</v>
      </c>
      <c r="D45" s="60">
        <v>96108.800000000003</v>
      </c>
      <c r="E45" s="60">
        <v>148.30000000000001</v>
      </c>
      <c r="F45" s="61">
        <v>35.04</v>
      </c>
      <c r="G45" s="3" t="s">
        <v>12</v>
      </c>
      <c r="H45" s="3">
        <v>38</v>
      </c>
      <c r="I45" s="59">
        <v>1.072E-3</v>
      </c>
      <c r="J45" s="59">
        <v>1.072E-3</v>
      </c>
      <c r="K45" s="60">
        <v>97526.2</v>
      </c>
      <c r="L45" s="60">
        <v>104.5</v>
      </c>
      <c r="M45" s="61">
        <v>40.4</v>
      </c>
    </row>
    <row r="46" spans="1:13" x14ac:dyDescent="0.2">
      <c r="A46" s="3">
        <v>39</v>
      </c>
      <c r="B46" s="59">
        <v>1.684E-3</v>
      </c>
      <c r="C46" s="59">
        <v>1.6819999999999999E-3</v>
      </c>
      <c r="D46" s="60">
        <v>95960.5</v>
      </c>
      <c r="E46" s="60">
        <v>161.4</v>
      </c>
      <c r="F46" s="61">
        <v>34.1</v>
      </c>
      <c r="G46" s="3" t="s">
        <v>12</v>
      </c>
      <c r="H46" s="3">
        <v>39</v>
      </c>
      <c r="I46" s="59">
        <v>1.1479999999999999E-3</v>
      </c>
      <c r="J46" s="59">
        <v>1.147E-3</v>
      </c>
      <c r="K46" s="60">
        <v>97421.6</v>
      </c>
      <c r="L46" s="60">
        <v>111.8</v>
      </c>
      <c r="M46" s="61">
        <v>39.44</v>
      </c>
    </row>
    <row r="47" spans="1:13" x14ac:dyDescent="0.2">
      <c r="A47" s="3">
        <v>40</v>
      </c>
      <c r="B47" s="59">
        <v>2.0509999999999999E-3</v>
      </c>
      <c r="C47" s="59">
        <v>2.049E-3</v>
      </c>
      <c r="D47" s="60">
        <v>95799</v>
      </c>
      <c r="E47" s="60">
        <v>196.3</v>
      </c>
      <c r="F47" s="61">
        <v>33.15</v>
      </c>
      <c r="G47" s="3" t="s">
        <v>12</v>
      </c>
      <c r="H47" s="3">
        <v>40</v>
      </c>
      <c r="I47" s="59">
        <v>1.3290000000000001E-3</v>
      </c>
      <c r="J47" s="59">
        <v>1.328E-3</v>
      </c>
      <c r="K47" s="60">
        <v>97309.9</v>
      </c>
      <c r="L47" s="60">
        <v>129.19999999999999</v>
      </c>
      <c r="M47" s="61">
        <v>38.49</v>
      </c>
    </row>
    <row r="48" spans="1:13" x14ac:dyDescent="0.2">
      <c r="A48" s="3">
        <v>41</v>
      </c>
      <c r="B48" s="59">
        <v>2.2799999999999999E-3</v>
      </c>
      <c r="C48" s="59">
        <v>2.2780000000000001E-3</v>
      </c>
      <c r="D48" s="60">
        <v>95602.7</v>
      </c>
      <c r="E48" s="60">
        <v>217.8</v>
      </c>
      <c r="F48" s="61">
        <v>32.22</v>
      </c>
      <c r="G48" s="3" t="s">
        <v>12</v>
      </c>
      <c r="H48" s="3">
        <v>41</v>
      </c>
      <c r="I48" s="59">
        <v>1.4840000000000001E-3</v>
      </c>
      <c r="J48" s="59">
        <v>1.4829999999999999E-3</v>
      </c>
      <c r="K48" s="60">
        <v>97180.7</v>
      </c>
      <c r="L48" s="60">
        <v>144.1</v>
      </c>
      <c r="M48" s="61">
        <v>37.54</v>
      </c>
    </row>
    <row r="49" spans="1:13" x14ac:dyDescent="0.2">
      <c r="A49" s="3">
        <v>42</v>
      </c>
      <c r="B49" s="59">
        <v>2.3189999999999999E-3</v>
      </c>
      <c r="C49" s="59">
        <v>2.3159999999999999E-3</v>
      </c>
      <c r="D49" s="60">
        <v>95384.9</v>
      </c>
      <c r="E49" s="60">
        <v>220.9</v>
      </c>
      <c r="F49" s="61">
        <v>31.29</v>
      </c>
      <c r="G49" s="3" t="s">
        <v>12</v>
      </c>
      <c r="H49" s="3">
        <v>42</v>
      </c>
      <c r="I49" s="59">
        <v>1.5900000000000001E-3</v>
      </c>
      <c r="J49" s="59">
        <v>1.5889999999999999E-3</v>
      </c>
      <c r="K49" s="60">
        <v>97036.5</v>
      </c>
      <c r="L49" s="60">
        <v>154.1</v>
      </c>
      <c r="M49" s="61">
        <v>36.590000000000003</v>
      </c>
    </row>
    <row r="50" spans="1:13" x14ac:dyDescent="0.2">
      <c r="A50" s="3">
        <v>43</v>
      </c>
      <c r="B50" s="59">
        <v>2.6540000000000001E-3</v>
      </c>
      <c r="C50" s="59">
        <v>2.6510000000000001E-3</v>
      </c>
      <c r="D50" s="60">
        <v>95164</v>
      </c>
      <c r="E50" s="60">
        <v>252.2</v>
      </c>
      <c r="F50" s="61">
        <v>30.36</v>
      </c>
      <c r="G50" s="3" t="s">
        <v>12</v>
      </c>
      <c r="H50" s="3">
        <v>43</v>
      </c>
      <c r="I50" s="59">
        <v>1.8109999999999999E-3</v>
      </c>
      <c r="J50" s="59">
        <v>1.81E-3</v>
      </c>
      <c r="K50" s="60">
        <v>96882.4</v>
      </c>
      <c r="L50" s="60">
        <v>175.3</v>
      </c>
      <c r="M50" s="61">
        <v>35.65</v>
      </c>
    </row>
    <row r="51" spans="1:13" x14ac:dyDescent="0.2">
      <c r="A51" s="3">
        <v>44</v>
      </c>
      <c r="B51" s="59">
        <v>3.0929999999999998E-3</v>
      </c>
      <c r="C51" s="59">
        <v>3.0890000000000002E-3</v>
      </c>
      <c r="D51" s="60">
        <v>94911.8</v>
      </c>
      <c r="E51" s="60">
        <v>293.10000000000002</v>
      </c>
      <c r="F51" s="61">
        <v>29.44</v>
      </c>
      <c r="G51" s="3" t="s">
        <v>12</v>
      </c>
      <c r="H51" s="3">
        <v>44</v>
      </c>
      <c r="I51" s="59">
        <v>2.0309999999999998E-3</v>
      </c>
      <c r="J51" s="59">
        <v>2.029E-3</v>
      </c>
      <c r="K51" s="60">
        <v>96707</v>
      </c>
      <c r="L51" s="60">
        <v>196.2</v>
      </c>
      <c r="M51" s="61">
        <v>34.71</v>
      </c>
    </row>
    <row r="52" spans="1:13" x14ac:dyDescent="0.2">
      <c r="A52" s="3">
        <v>45</v>
      </c>
      <c r="B52" s="59">
        <v>3.506E-3</v>
      </c>
      <c r="C52" s="59">
        <v>3.5000000000000001E-3</v>
      </c>
      <c r="D52" s="60">
        <v>94618.6</v>
      </c>
      <c r="E52" s="60">
        <v>331.2</v>
      </c>
      <c r="F52" s="61">
        <v>28.53</v>
      </c>
      <c r="G52" s="3" t="s">
        <v>12</v>
      </c>
      <c r="H52" s="3">
        <v>45</v>
      </c>
      <c r="I52" s="59">
        <v>2.2469999999999999E-3</v>
      </c>
      <c r="J52" s="59">
        <v>2.2439999999999999E-3</v>
      </c>
      <c r="K52" s="60">
        <v>96510.8</v>
      </c>
      <c r="L52" s="60">
        <v>216.6</v>
      </c>
      <c r="M52" s="61">
        <v>33.78</v>
      </c>
    </row>
    <row r="53" spans="1:13" x14ac:dyDescent="0.2">
      <c r="A53" s="3">
        <v>46</v>
      </c>
      <c r="B53" s="59">
        <v>3.8969999999999999E-3</v>
      </c>
      <c r="C53" s="59">
        <v>3.8899999999999998E-3</v>
      </c>
      <c r="D53" s="60">
        <v>94287.5</v>
      </c>
      <c r="E53" s="60">
        <v>366.8</v>
      </c>
      <c r="F53" s="61">
        <v>27.63</v>
      </c>
      <c r="G53" s="3" t="s">
        <v>12</v>
      </c>
      <c r="H53" s="3">
        <v>46</v>
      </c>
      <c r="I53" s="59">
        <v>2.5400000000000002E-3</v>
      </c>
      <c r="J53" s="59">
        <v>2.5370000000000002E-3</v>
      </c>
      <c r="K53" s="60">
        <v>96294.2</v>
      </c>
      <c r="L53" s="60">
        <v>244.3</v>
      </c>
      <c r="M53" s="61">
        <v>32.86</v>
      </c>
    </row>
    <row r="54" spans="1:13" x14ac:dyDescent="0.2">
      <c r="A54" s="3">
        <v>47</v>
      </c>
      <c r="B54" s="59">
        <v>4.4390000000000002E-3</v>
      </c>
      <c r="C54" s="59">
        <v>4.4289999999999998E-3</v>
      </c>
      <c r="D54" s="60">
        <v>93920.7</v>
      </c>
      <c r="E54" s="60">
        <v>416</v>
      </c>
      <c r="F54" s="61">
        <v>26.74</v>
      </c>
      <c r="G54" s="3" t="s">
        <v>12</v>
      </c>
      <c r="H54" s="3">
        <v>47</v>
      </c>
      <c r="I54" s="59">
        <v>2.7899999999999999E-3</v>
      </c>
      <c r="J54" s="59">
        <v>2.7859999999999998E-3</v>
      </c>
      <c r="K54" s="60">
        <v>96050</v>
      </c>
      <c r="L54" s="60">
        <v>267.60000000000002</v>
      </c>
      <c r="M54" s="61">
        <v>31.94</v>
      </c>
    </row>
    <row r="55" spans="1:13" x14ac:dyDescent="0.2">
      <c r="A55" s="3">
        <v>48</v>
      </c>
      <c r="B55" s="59">
        <v>4.7949999999999998E-3</v>
      </c>
      <c r="C55" s="59">
        <v>4.7840000000000001E-3</v>
      </c>
      <c r="D55" s="60">
        <v>93504.7</v>
      </c>
      <c r="E55" s="60">
        <v>447.3</v>
      </c>
      <c r="F55" s="61">
        <v>25.85</v>
      </c>
      <c r="G55" s="3" t="s">
        <v>12</v>
      </c>
      <c r="H55" s="3">
        <v>48</v>
      </c>
      <c r="I55" s="59">
        <v>3.1020000000000002E-3</v>
      </c>
      <c r="J55" s="59">
        <v>3.0969999999999999E-3</v>
      </c>
      <c r="K55" s="60">
        <v>95782.399999999994</v>
      </c>
      <c r="L55" s="60">
        <v>296.7</v>
      </c>
      <c r="M55" s="61">
        <v>31.03</v>
      </c>
    </row>
    <row r="56" spans="1:13" x14ac:dyDescent="0.2">
      <c r="A56" s="3">
        <v>49</v>
      </c>
      <c r="B56" s="59">
        <v>5.6670000000000002E-3</v>
      </c>
      <c r="C56" s="59">
        <v>5.6509999999999998E-3</v>
      </c>
      <c r="D56" s="60">
        <v>93057.4</v>
      </c>
      <c r="E56" s="60">
        <v>525.79999999999995</v>
      </c>
      <c r="F56" s="61">
        <v>24.97</v>
      </c>
      <c r="G56" s="3" t="s">
        <v>12</v>
      </c>
      <c r="H56" s="3">
        <v>49</v>
      </c>
      <c r="I56" s="59">
        <v>3.6159999999999999E-3</v>
      </c>
      <c r="J56" s="59">
        <v>3.6089999999999998E-3</v>
      </c>
      <c r="K56" s="60">
        <v>95485.7</v>
      </c>
      <c r="L56" s="60">
        <v>344.6</v>
      </c>
      <c r="M56" s="61">
        <v>30.12</v>
      </c>
    </row>
    <row r="57" spans="1:13" x14ac:dyDescent="0.2">
      <c r="A57" s="3">
        <v>50</v>
      </c>
      <c r="B57" s="59">
        <v>6.3810000000000004E-3</v>
      </c>
      <c r="C57" s="59">
        <v>6.3600000000000002E-3</v>
      </c>
      <c r="D57" s="60">
        <v>92531.5</v>
      </c>
      <c r="E57" s="60">
        <v>588.5</v>
      </c>
      <c r="F57" s="61">
        <v>24.11</v>
      </c>
      <c r="G57" s="3" t="s">
        <v>12</v>
      </c>
      <c r="H57" s="3">
        <v>50</v>
      </c>
      <c r="I57" s="59">
        <v>3.9810000000000002E-3</v>
      </c>
      <c r="J57" s="59">
        <v>3.973E-3</v>
      </c>
      <c r="K57" s="60">
        <v>95141.1</v>
      </c>
      <c r="L57" s="60">
        <v>378</v>
      </c>
      <c r="M57" s="61">
        <v>29.23</v>
      </c>
    </row>
    <row r="58" spans="1:13" x14ac:dyDescent="0.2">
      <c r="A58" s="3">
        <v>51</v>
      </c>
      <c r="B58" s="59">
        <v>7.0439999999999999E-3</v>
      </c>
      <c r="C58" s="59">
        <v>7.0190000000000001E-3</v>
      </c>
      <c r="D58" s="60">
        <v>91943</v>
      </c>
      <c r="E58" s="60">
        <v>645.29999999999995</v>
      </c>
      <c r="F58" s="61">
        <v>23.27</v>
      </c>
      <c r="G58" s="3" t="s">
        <v>12</v>
      </c>
      <c r="H58" s="3">
        <v>51</v>
      </c>
      <c r="I58" s="59">
        <v>4.2240000000000003E-3</v>
      </c>
      <c r="J58" s="59">
        <v>4.215E-3</v>
      </c>
      <c r="K58" s="60">
        <v>94763.1</v>
      </c>
      <c r="L58" s="60">
        <v>399.4</v>
      </c>
      <c r="M58" s="61">
        <v>28.35</v>
      </c>
    </row>
    <row r="59" spans="1:13" x14ac:dyDescent="0.2">
      <c r="A59" s="3">
        <v>52</v>
      </c>
      <c r="B59" s="59">
        <v>8.0000000000000002E-3</v>
      </c>
      <c r="C59" s="59">
        <v>7.9679999999999994E-3</v>
      </c>
      <c r="D59" s="60">
        <v>91297.7</v>
      </c>
      <c r="E59" s="60">
        <v>727.5</v>
      </c>
      <c r="F59" s="61">
        <v>22.43</v>
      </c>
      <c r="G59" s="3" t="s">
        <v>12</v>
      </c>
      <c r="H59" s="3">
        <v>52</v>
      </c>
      <c r="I59" s="59">
        <v>4.6810000000000003E-3</v>
      </c>
      <c r="J59" s="59">
        <v>4.6699999999999997E-3</v>
      </c>
      <c r="K59" s="60">
        <v>94363.7</v>
      </c>
      <c r="L59" s="60">
        <v>440.7</v>
      </c>
      <c r="M59" s="61">
        <v>27.46</v>
      </c>
    </row>
    <row r="60" spans="1:13" x14ac:dyDescent="0.2">
      <c r="A60" s="3">
        <v>53</v>
      </c>
      <c r="B60" s="59">
        <v>9.0869999999999996E-3</v>
      </c>
      <c r="C60" s="59">
        <v>9.0460000000000002E-3</v>
      </c>
      <c r="D60" s="60">
        <v>90570.2</v>
      </c>
      <c r="E60" s="60">
        <v>819.3</v>
      </c>
      <c r="F60" s="61">
        <v>21.6</v>
      </c>
      <c r="G60" s="3" t="s">
        <v>12</v>
      </c>
      <c r="H60" s="3">
        <v>53</v>
      </c>
      <c r="I60" s="59">
        <v>5.4219999999999997E-3</v>
      </c>
      <c r="J60" s="59">
        <v>5.4070000000000003E-3</v>
      </c>
      <c r="K60" s="60">
        <v>93923</v>
      </c>
      <c r="L60" s="60">
        <v>507.9</v>
      </c>
      <c r="M60" s="61">
        <v>26.59</v>
      </c>
    </row>
    <row r="61" spans="1:13" x14ac:dyDescent="0.2">
      <c r="A61" s="3">
        <v>54</v>
      </c>
      <c r="B61" s="59">
        <v>1.0246999999999999E-2</v>
      </c>
      <c r="C61" s="59">
        <v>1.0194999999999999E-2</v>
      </c>
      <c r="D61" s="60">
        <v>89750.9</v>
      </c>
      <c r="E61" s="60">
        <v>915</v>
      </c>
      <c r="F61" s="61">
        <v>20.79</v>
      </c>
      <c r="G61" s="3" t="s">
        <v>12</v>
      </c>
      <c r="H61" s="3">
        <v>54</v>
      </c>
      <c r="I61" s="59">
        <v>5.9199999999999999E-3</v>
      </c>
      <c r="J61" s="59">
        <v>5.9030000000000003E-3</v>
      </c>
      <c r="K61" s="60">
        <v>93415.1</v>
      </c>
      <c r="L61" s="60">
        <v>551.4</v>
      </c>
      <c r="M61" s="61">
        <v>25.73</v>
      </c>
    </row>
    <row r="62" spans="1:13" x14ac:dyDescent="0.2">
      <c r="A62" s="3">
        <v>55</v>
      </c>
      <c r="B62" s="59">
        <v>1.157E-2</v>
      </c>
      <c r="C62" s="59">
        <v>1.1504E-2</v>
      </c>
      <c r="D62" s="60">
        <v>88835.9</v>
      </c>
      <c r="E62" s="60">
        <v>1021.9</v>
      </c>
      <c r="F62" s="61">
        <v>20</v>
      </c>
      <c r="G62" s="3" t="s">
        <v>12</v>
      </c>
      <c r="H62" s="3">
        <v>55</v>
      </c>
      <c r="I62" s="59">
        <v>6.4469999999999996E-3</v>
      </c>
      <c r="J62" s="59">
        <v>6.4260000000000003E-3</v>
      </c>
      <c r="K62" s="60">
        <v>92863.7</v>
      </c>
      <c r="L62" s="60">
        <v>596.79999999999995</v>
      </c>
      <c r="M62" s="61">
        <v>24.88</v>
      </c>
    </row>
    <row r="63" spans="1:13" x14ac:dyDescent="0.2">
      <c r="A63" s="3">
        <v>56</v>
      </c>
      <c r="B63" s="59">
        <v>1.2618000000000001E-2</v>
      </c>
      <c r="C63" s="59">
        <v>1.2539E-2</v>
      </c>
      <c r="D63" s="60">
        <v>87814</v>
      </c>
      <c r="E63" s="60">
        <v>1101.0999999999999</v>
      </c>
      <c r="F63" s="61">
        <v>19.23</v>
      </c>
      <c r="G63" s="3" t="s">
        <v>12</v>
      </c>
      <c r="H63" s="3">
        <v>56</v>
      </c>
      <c r="I63" s="59">
        <v>7.0200000000000002E-3</v>
      </c>
      <c r="J63" s="59">
        <v>6.9959999999999996E-3</v>
      </c>
      <c r="K63" s="60">
        <v>92266.9</v>
      </c>
      <c r="L63" s="60">
        <v>645.5</v>
      </c>
      <c r="M63" s="61">
        <v>24.04</v>
      </c>
    </row>
    <row r="64" spans="1:13" x14ac:dyDescent="0.2">
      <c r="A64" s="3">
        <v>57</v>
      </c>
      <c r="B64" s="59">
        <v>1.4159E-2</v>
      </c>
      <c r="C64" s="59">
        <v>1.4059E-2</v>
      </c>
      <c r="D64" s="60">
        <v>86712.9</v>
      </c>
      <c r="E64" s="60">
        <v>1219.0999999999999</v>
      </c>
      <c r="F64" s="61">
        <v>18.47</v>
      </c>
      <c r="G64" s="3" t="s">
        <v>12</v>
      </c>
      <c r="H64" s="3">
        <v>57</v>
      </c>
      <c r="I64" s="59">
        <v>7.9139999999999992E-3</v>
      </c>
      <c r="J64" s="59">
        <v>7.8829999999999994E-3</v>
      </c>
      <c r="K64" s="60">
        <v>91621.4</v>
      </c>
      <c r="L64" s="60">
        <v>722.2</v>
      </c>
      <c r="M64" s="61">
        <v>23.2</v>
      </c>
    </row>
    <row r="65" spans="1:13" x14ac:dyDescent="0.2">
      <c r="A65" s="3">
        <v>58</v>
      </c>
      <c r="B65" s="59">
        <v>1.5657999999999998E-2</v>
      </c>
      <c r="C65" s="59">
        <v>1.5535999999999999E-2</v>
      </c>
      <c r="D65" s="60">
        <v>85493.8</v>
      </c>
      <c r="E65" s="60">
        <v>1328.2</v>
      </c>
      <c r="F65" s="61">
        <v>17.72</v>
      </c>
      <c r="G65" s="3" t="s">
        <v>12</v>
      </c>
      <c r="H65" s="3">
        <v>58</v>
      </c>
      <c r="I65" s="59">
        <v>8.3610000000000004E-3</v>
      </c>
      <c r="J65" s="59">
        <v>8.3260000000000001E-3</v>
      </c>
      <c r="K65" s="60">
        <v>90899.199999999997</v>
      </c>
      <c r="L65" s="60">
        <v>756.9</v>
      </c>
      <c r="M65" s="61">
        <v>22.39</v>
      </c>
    </row>
    <row r="66" spans="1:13" x14ac:dyDescent="0.2">
      <c r="A66" s="3">
        <v>59</v>
      </c>
      <c r="B66" s="59">
        <v>1.7498E-2</v>
      </c>
      <c r="C66" s="59">
        <v>1.7347000000000001E-2</v>
      </c>
      <c r="D66" s="60">
        <v>84165.5</v>
      </c>
      <c r="E66" s="60">
        <v>1460</v>
      </c>
      <c r="F66" s="61">
        <v>17</v>
      </c>
      <c r="G66" s="3" t="s">
        <v>12</v>
      </c>
      <c r="H66" s="3">
        <v>59</v>
      </c>
      <c r="I66" s="59">
        <v>9.2899999999999996E-3</v>
      </c>
      <c r="J66" s="59">
        <v>9.247E-3</v>
      </c>
      <c r="K66" s="60">
        <v>90142.3</v>
      </c>
      <c r="L66" s="60">
        <v>833.5</v>
      </c>
      <c r="M66" s="61">
        <v>21.57</v>
      </c>
    </row>
    <row r="67" spans="1:13" x14ac:dyDescent="0.2">
      <c r="A67" s="3">
        <v>60</v>
      </c>
      <c r="B67" s="59">
        <v>1.9001000000000001E-2</v>
      </c>
      <c r="C67" s="59">
        <v>1.8821999999999998E-2</v>
      </c>
      <c r="D67" s="60">
        <v>82705.600000000006</v>
      </c>
      <c r="E67" s="60">
        <v>1556.7</v>
      </c>
      <c r="F67" s="61">
        <v>16.29</v>
      </c>
      <c r="G67" s="3" t="s">
        <v>12</v>
      </c>
      <c r="H67" s="3">
        <v>60</v>
      </c>
      <c r="I67" s="59">
        <v>1.0208999999999999E-2</v>
      </c>
      <c r="J67" s="59">
        <v>1.0156999999999999E-2</v>
      </c>
      <c r="K67" s="60">
        <v>89308.800000000003</v>
      </c>
      <c r="L67" s="60">
        <v>907.1</v>
      </c>
      <c r="M67" s="61">
        <v>20.77</v>
      </c>
    </row>
    <row r="68" spans="1:13" x14ac:dyDescent="0.2">
      <c r="A68" s="3">
        <v>61</v>
      </c>
      <c r="B68" s="59">
        <v>2.0441999999999998E-2</v>
      </c>
      <c r="C68" s="59">
        <v>2.0235E-2</v>
      </c>
      <c r="D68" s="60">
        <v>81148.800000000003</v>
      </c>
      <c r="E68" s="60">
        <v>1642</v>
      </c>
      <c r="F68" s="61">
        <v>15.59</v>
      </c>
      <c r="G68" s="3" t="s">
        <v>12</v>
      </c>
      <c r="H68" s="3">
        <v>61</v>
      </c>
      <c r="I68" s="59">
        <v>1.0999999999999999E-2</v>
      </c>
      <c r="J68" s="59">
        <v>1.094E-2</v>
      </c>
      <c r="K68" s="60">
        <v>88401.7</v>
      </c>
      <c r="L68" s="60">
        <v>967.1</v>
      </c>
      <c r="M68" s="61">
        <v>19.97</v>
      </c>
    </row>
    <row r="69" spans="1:13" x14ac:dyDescent="0.2">
      <c r="A69" s="3">
        <v>62</v>
      </c>
      <c r="B69" s="59">
        <v>2.2841E-2</v>
      </c>
      <c r="C69" s="59">
        <v>2.2582999999999999E-2</v>
      </c>
      <c r="D69" s="60">
        <v>79506.8</v>
      </c>
      <c r="E69" s="60">
        <v>1795.5</v>
      </c>
      <c r="F69" s="61">
        <v>14.9</v>
      </c>
      <c r="G69" s="3" t="s">
        <v>12</v>
      </c>
      <c r="H69" s="3">
        <v>62</v>
      </c>
      <c r="I69" s="59">
        <v>1.2106E-2</v>
      </c>
      <c r="J69" s="59">
        <v>1.2034E-2</v>
      </c>
      <c r="K69" s="60">
        <v>87434.6</v>
      </c>
      <c r="L69" s="60">
        <v>1052.0999999999999</v>
      </c>
      <c r="M69" s="61">
        <v>19.190000000000001</v>
      </c>
    </row>
    <row r="70" spans="1:13" x14ac:dyDescent="0.2">
      <c r="A70" s="3">
        <v>63</v>
      </c>
      <c r="B70" s="59">
        <v>2.5517000000000001E-2</v>
      </c>
      <c r="C70" s="59">
        <v>2.5196E-2</v>
      </c>
      <c r="D70" s="60">
        <v>77711.3</v>
      </c>
      <c r="E70" s="60">
        <v>1958</v>
      </c>
      <c r="F70" s="61">
        <v>14.24</v>
      </c>
      <c r="G70" s="3" t="s">
        <v>12</v>
      </c>
      <c r="H70" s="3">
        <v>63</v>
      </c>
      <c r="I70" s="59">
        <v>1.3384E-2</v>
      </c>
      <c r="J70" s="59">
        <v>1.3295E-2</v>
      </c>
      <c r="K70" s="60">
        <v>86382.399999999994</v>
      </c>
      <c r="L70" s="60">
        <v>1148.5</v>
      </c>
      <c r="M70" s="61">
        <v>18.420000000000002</v>
      </c>
    </row>
    <row r="71" spans="1:13" x14ac:dyDescent="0.2">
      <c r="A71" s="3">
        <v>64</v>
      </c>
      <c r="B71" s="59">
        <v>2.8146000000000001E-2</v>
      </c>
      <c r="C71" s="59">
        <v>2.7754999999999998E-2</v>
      </c>
      <c r="D71" s="60">
        <v>75753.3</v>
      </c>
      <c r="E71" s="60">
        <v>2102.5</v>
      </c>
      <c r="F71" s="61">
        <v>13.59</v>
      </c>
      <c r="G71" s="3" t="s">
        <v>12</v>
      </c>
      <c r="H71" s="3">
        <v>64</v>
      </c>
      <c r="I71" s="59">
        <v>1.4664E-2</v>
      </c>
      <c r="J71" s="59">
        <v>1.4558E-2</v>
      </c>
      <c r="K71" s="60">
        <v>85233.9</v>
      </c>
      <c r="L71" s="60">
        <v>1240.8</v>
      </c>
      <c r="M71" s="61">
        <v>17.66</v>
      </c>
    </row>
    <row r="72" spans="1:13" x14ac:dyDescent="0.2">
      <c r="A72" s="3">
        <v>65</v>
      </c>
      <c r="B72" s="59">
        <v>3.0592999999999999E-2</v>
      </c>
      <c r="C72" s="59">
        <v>3.0131999999999999E-2</v>
      </c>
      <c r="D72" s="60">
        <v>73650.8</v>
      </c>
      <c r="E72" s="60">
        <v>2219.1999999999998</v>
      </c>
      <c r="F72" s="61">
        <v>12.96</v>
      </c>
      <c r="G72" s="3" t="s">
        <v>12</v>
      </c>
      <c r="H72" s="3">
        <v>65</v>
      </c>
      <c r="I72" s="59">
        <v>1.5682999999999999E-2</v>
      </c>
      <c r="J72" s="59">
        <v>1.5561E-2</v>
      </c>
      <c r="K72" s="60">
        <v>83993.1</v>
      </c>
      <c r="L72" s="60">
        <v>1307</v>
      </c>
      <c r="M72" s="61">
        <v>16.91</v>
      </c>
    </row>
    <row r="73" spans="1:13" x14ac:dyDescent="0.2">
      <c r="A73" s="3">
        <v>66</v>
      </c>
      <c r="B73" s="59">
        <v>3.3078999999999997E-2</v>
      </c>
      <c r="C73" s="59">
        <v>3.2541E-2</v>
      </c>
      <c r="D73" s="60">
        <v>71431.5</v>
      </c>
      <c r="E73" s="60">
        <v>2324.4</v>
      </c>
      <c r="F73" s="61">
        <v>12.35</v>
      </c>
      <c r="G73" s="3" t="s">
        <v>12</v>
      </c>
      <c r="H73" s="3">
        <v>66</v>
      </c>
      <c r="I73" s="59">
        <v>1.7232999999999998E-2</v>
      </c>
      <c r="J73" s="59">
        <v>1.7086E-2</v>
      </c>
      <c r="K73" s="60">
        <v>82686.100000000006</v>
      </c>
      <c r="L73" s="60">
        <v>1412.8</v>
      </c>
      <c r="M73" s="61">
        <v>16.170000000000002</v>
      </c>
    </row>
    <row r="74" spans="1:13" x14ac:dyDescent="0.2">
      <c r="A74" s="3">
        <v>67</v>
      </c>
      <c r="B74" s="59">
        <v>3.6506999999999998E-2</v>
      </c>
      <c r="C74" s="59">
        <v>3.5853000000000003E-2</v>
      </c>
      <c r="D74" s="60">
        <v>69107.100000000006</v>
      </c>
      <c r="E74" s="60">
        <v>2477.6999999999998</v>
      </c>
      <c r="F74" s="61">
        <v>11.75</v>
      </c>
      <c r="G74" s="3" t="s">
        <v>12</v>
      </c>
      <c r="H74" s="3">
        <v>67</v>
      </c>
      <c r="I74" s="59">
        <v>1.9089999999999999E-2</v>
      </c>
      <c r="J74" s="59">
        <v>1.8908999999999999E-2</v>
      </c>
      <c r="K74" s="60">
        <v>81273.3</v>
      </c>
      <c r="L74" s="60">
        <v>1536.8</v>
      </c>
      <c r="M74" s="61">
        <v>15.44</v>
      </c>
    </row>
    <row r="75" spans="1:13" x14ac:dyDescent="0.2">
      <c r="A75" s="3">
        <v>68</v>
      </c>
      <c r="B75" s="59">
        <v>4.0212999999999999E-2</v>
      </c>
      <c r="C75" s="59">
        <v>3.9420999999999998E-2</v>
      </c>
      <c r="D75" s="60">
        <v>66629.399999999994</v>
      </c>
      <c r="E75" s="60">
        <v>2626.6</v>
      </c>
      <c r="F75" s="61">
        <v>11.17</v>
      </c>
      <c r="G75" s="3" t="s">
        <v>12</v>
      </c>
      <c r="H75" s="3">
        <v>68</v>
      </c>
      <c r="I75" s="59">
        <v>2.0632999999999999E-2</v>
      </c>
      <c r="J75" s="59">
        <v>2.0421999999999999E-2</v>
      </c>
      <c r="K75" s="60">
        <v>79736.5</v>
      </c>
      <c r="L75" s="60">
        <v>1628.4</v>
      </c>
      <c r="M75" s="61">
        <v>14.73</v>
      </c>
    </row>
    <row r="76" spans="1:13" x14ac:dyDescent="0.2">
      <c r="A76" s="3">
        <v>69</v>
      </c>
      <c r="B76" s="59">
        <v>4.4264999999999999E-2</v>
      </c>
      <c r="C76" s="59">
        <v>4.3306999999999998E-2</v>
      </c>
      <c r="D76" s="60">
        <v>64002.8</v>
      </c>
      <c r="E76" s="60">
        <v>2771.8</v>
      </c>
      <c r="F76" s="61">
        <v>10.61</v>
      </c>
      <c r="G76" s="3" t="s">
        <v>12</v>
      </c>
      <c r="H76" s="3">
        <v>69</v>
      </c>
      <c r="I76" s="59">
        <v>2.2671E-2</v>
      </c>
      <c r="J76" s="59">
        <v>2.2416999999999999E-2</v>
      </c>
      <c r="K76" s="60">
        <v>78108.100000000006</v>
      </c>
      <c r="L76" s="60">
        <v>1750.9</v>
      </c>
      <c r="M76" s="61">
        <v>14.03</v>
      </c>
    </row>
    <row r="77" spans="1:13" x14ac:dyDescent="0.2">
      <c r="A77" s="3">
        <v>70</v>
      </c>
      <c r="B77" s="59">
        <v>4.8625000000000002E-2</v>
      </c>
      <c r="C77" s="59">
        <v>4.7470999999999999E-2</v>
      </c>
      <c r="D77" s="60">
        <v>61231.1</v>
      </c>
      <c r="E77" s="60">
        <v>2906.7</v>
      </c>
      <c r="F77" s="61">
        <v>10.06</v>
      </c>
      <c r="G77" s="3" t="s">
        <v>12</v>
      </c>
      <c r="H77" s="3">
        <v>70</v>
      </c>
      <c r="I77" s="59">
        <v>2.5479999999999999E-2</v>
      </c>
      <c r="J77" s="59">
        <v>2.5159000000000001E-2</v>
      </c>
      <c r="K77" s="60">
        <v>76357.2</v>
      </c>
      <c r="L77" s="60">
        <v>1921.1</v>
      </c>
      <c r="M77" s="61">
        <v>13.34</v>
      </c>
    </row>
    <row r="78" spans="1:13" x14ac:dyDescent="0.2">
      <c r="A78" s="3">
        <v>71</v>
      </c>
      <c r="B78" s="59">
        <v>5.3288000000000002E-2</v>
      </c>
      <c r="C78" s="59">
        <v>5.1905E-2</v>
      </c>
      <c r="D78" s="60">
        <v>58324.4</v>
      </c>
      <c r="E78" s="60">
        <v>3027.3</v>
      </c>
      <c r="F78" s="61">
        <v>9.5399999999999991</v>
      </c>
      <c r="G78" s="3" t="s">
        <v>12</v>
      </c>
      <c r="H78" s="3">
        <v>71</v>
      </c>
      <c r="I78" s="59">
        <v>2.7751000000000001E-2</v>
      </c>
      <c r="J78" s="59">
        <v>2.7372E-2</v>
      </c>
      <c r="K78" s="60">
        <v>74436.100000000006</v>
      </c>
      <c r="L78" s="60">
        <v>2037.4</v>
      </c>
      <c r="M78" s="61">
        <v>12.67</v>
      </c>
    </row>
    <row r="79" spans="1:13" x14ac:dyDescent="0.2">
      <c r="A79" s="3">
        <v>72</v>
      </c>
      <c r="B79" s="59">
        <v>5.9631000000000003E-2</v>
      </c>
      <c r="C79" s="59">
        <v>5.7903999999999997E-2</v>
      </c>
      <c r="D79" s="60">
        <v>55297.1</v>
      </c>
      <c r="E79" s="60">
        <v>3201.9</v>
      </c>
      <c r="F79" s="61">
        <v>9.0299999999999994</v>
      </c>
      <c r="G79" s="3" t="s">
        <v>12</v>
      </c>
      <c r="H79" s="3">
        <v>72</v>
      </c>
      <c r="I79" s="59">
        <v>3.1087E-2</v>
      </c>
      <c r="J79" s="59">
        <v>3.0610999999999999E-2</v>
      </c>
      <c r="K79" s="60">
        <v>72398.7</v>
      </c>
      <c r="L79" s="60">
        <v>2216.1999999999998</v>
      </c>
      <c r="M79" s="61">
        <v>12.01</v>
      </c>
    </row>
    <row r="80" spans="1:13" x14ac:dyDescent="0.2">
      <c r="A80" s="3">
        <v>73</v>
      </c>
      <c r="B80" s="59">
        <v>6.5375000000000003E-2</v>
      </c>
      <c r="C80" s="59">
        <v>6.3306000000000001E-2</v>
      </c>
      <c r="D80" s="60">
        <v>52095.1</v>
      </c>
      <c r="E80" s="60">
        <v>3297.9</v>
      </c>
      <c r="F80" s="61">
        <v>8.56</v>
      </c>
      <c r="G80" s="3" t="s">
        <v>12</v>
      </c>
      <c r="H80" s="3">
        <v>73</v>
      </c>
      <c r="I80" s="59">
        <v>3.4504E-2</v>
      </c>
      <c r="J80" s="59">
        <v>3.3918999999999998E-2</v>
      </c>
      <c r="K80" s="60">
        <v>70182.5</v>
      </c>
      <c r="L80" s="60">
        <v>2380.5</v>
      </c>
      <c r="M80" s="61">
        <v>11.38</v>
      </c>
    </row>
    <row r="81" spans="1:13" x14ac:dyDescent="0.2">
      <c r="A81" s="3">
        <v>74</v>
      </c>
      <c r="B81" s="59">
        <v>7.1355000000000002E-2</v>
      </c>
      <c r="C81" s="59">
        <v>6.8897E-2</v>
      </c>
      <c r="D81" s="60">
        <v>48797.2</v>
      </c>
      <c r="E81" s="60">
        <v>3362</v>
      </c>
      <c r="F81" s="61">
        <v>8.1</v>
      </c>
      <c r="G81" s="3" t="s">
        <v>12</v>
      </c>
      <c r="H81" s="3">
        <v>74</v>
      </c>
      <c r="I81" s="59">
        <v>3.8491999999999998E-2</v>
      </c>
      <c r="J81" s="59">
        <v>3.7765E-2</v>
      </c>
      <c r="K81" s="60">
        <v>67802</v>
      </c>
      <c r="L81" s="60">
        <v>2560.6</v>
      </c>
      <c r="M81" s="61">
        <v>10.76</v>
      </c>
    </row>
    <row r="82" spans="1:13" x14ac:dyDescent="0.2">
      <c r="A82" s="3">
        <v>75</v>
      </c>
      <c r="B82" s="59">
        <v>7.7953999999999996E-2</v>
      </c>
      <c r="C82" s="59">
        <v>7.5028999999999998E-2</v>
      </c>
      <c r="D82" s="60">
        <v>45435.199999999997</v>
      </c>
      <c r="E82" s="60">
        <v>3409</v>
      </c>
      <c r="F82" s="61">
        <v>7.67</v>
      </c>
      <c r="G82" s="3" t="s">
        <v>12</v>
      </c>
      <c r="H82" s="3">
        <v>75</v>
      </c>
      <c r="I82" s="59">
        <v>4.2841999999999998E-2</v>
      </c>
      <c r="J82" s="59">
        <v>4.1943000000000001E-2</v>
      </c>
      <c r="K82" s="60">
        <v>65241.4</v>
      </c>
      <c r="L82" s="60">
        <v>2736.5</v>
      </c>
      <c r="M82" s="61">
        <v>10.16</v>
      </c>
    </row>
    <row r="83" spans="1:13" x14ac:dyDescent="0.2">
      <c r="A83" s="3">
        <v>76</v>
      </c>
      <c r="B83" s="59">
        <v>8.4942000000000004E-2</v>
      </c>
      <c r="C83" s="59">
        <v>8.1480999999999998E-2</v>
      </c>
      <c r="D83" s="60">
        <v>42026.2</v>
      </c>
      <c r="E83" s="60">
        <v>3424.3</v>
      </c>
      <c r="F83" s="61">
        <v>7.25</v>
      </c>
      <c r="G83" s="3" t="s">
        <v>12</v>
      </c>
      <c r="H83" s="3">
        <v>76</v>
      </c>
      <c r="I83" s="59">
        <v>4.743E-2</v>
      </c>
      <c r="J83" s="59">
        <v>4.6331999999999998E-2</v>
      </c>
      <c r="K83" s="60">
        <v>62505</v>
      </c>
      <c r="L83" s="60">
        <v>2896</v>
      </c>
      <c r="M83" s="61">
        <v>9.58</v>
      </c>
    </row>
    <row r="84" spans="1:13" x14ac:dyDescent="0.2">
      <c r="A84" s="3">
        <v>77</v>
      </c>
      <c r="B84" s="59">
        <v>9.2829999999999996E-2</v>
      </c>
      <c r="C84" s="59">
        <v>8.8711999999999999E-2</v>
      </c>
      <c r="D84" s="60">
        <v>38601.9</v>
      </c>
      <c r="E84" s="60">
        <v>3424.5</v>
      </c>
      <c r="F84" s="61">
        <v>6.85</v>
      </c>
      <c r="G84" s="3" t="s">
        <v>12</v>
      </c>
      <c r="H84" s="3">
        <v>77</v>
      </c>
      <c r="I84" s="59">
        <v>5.2817000000000003E-2</v>
      </c>
      <c r="J84" s="59">
        <v>5.1457999999999997E-2</v>
      </c>
      <c r="K84" s="60">
        <v>59609</v>
      </c>
      <c r="L84" s="60">
        <v>3067.4</v>
      </c>
      <c r="M84" s="61">
        <v>9.02</v>
      </c>
    </row>
    <row r="85" spans="1:13" x14ac:dyDescent="0.2">
      <c r="A85" s="3">
        <v>78</v>
      </c>
      <c r="B85" s="59">
        <v>0.101992</v>
      </c>
      <c r="C85" s="59">
        <v>9.7043000000000004E-2</v>
      </c>
      <c r="D85" s="60">
        <v>35177.4</v>
      </c>
      <c r="E85" s="60">
        <v>3413.7</v>
      </c>
      <c r="F85" s="61">
        <v>6.46</v>
      </c>
      <c r="G85" s="3" t="s">
        <v>12</v>
      </c>
      <c r="H85" s="3">
        <v>78</v>
      </c>
      <c r="I85" s="59">
        <v>5.8717999999999999E-2</v>
      </c>
      <c r="J85" s="59">
        <v>5.7043000000000003E-2</v>
      </c>
      <c r="K85" s="60">
        <v>56541.599999999999</v>
      </c>
      <c r="L85" s="60">
        <v>3225.3</v>
      </c>
      <c r="M85" s="61">
        <v>8.49</v>
      </c>
    </row>
    <row r="86" spans="1:13" x14ac:dyDescent="0.2">
      <c r="A86" s="3">
        <v>79</v>
      </c>
      <c r="B86" s="59">
        <v>0.111791</v>
      </c>
      <c r="C86" s="59">
        <v>0.105874</v>
      </c>
      <c r="D86" s="60">
        <v>31763.7</v>
      </c>
      <c r="E86" s="60">
        <v>3362.9</v>
      </c>
      <c r="F86" s="61">
        <v>6.11</v>
      </c>
      <c r="G86" s="3" t="s">
        <v>12</v>
      </c>
      <c r="H86" s="3">
        <v>79</v>
      </c>
      <c r="I86" s="59">
        <v>6.5199999999999994E-2</v>
      </c>
      <c r="J86" s="59">
        <v>6.3142000000000004E-2</v>
      </c>
      <c r="K86" s="60">
        <v>53316.3</v>
      </c>
      <c r="L86" s="60">
        <v>3366.5</v>
      </c>
      <c r="M86" s="61">
        <v>7.97</v>
      </c>
    </row>
    <row r="87" spans="1:13" x14ac:dyDescent="0.2">
      <c r="A87" s="3">
        <v>80</v>
      </c>
      <c r="B87" s="59">
        <v>0.121476</v>
      </c>
      <c r="C87" s="59">
        <v>0.11452</v>
      </c>
      <c r="D87" s="60">
        <v>28400.799999999999</v>
      </c>
      <c r="E87" s="60">
        <v>3252.5</v>
      </c>
      <c r="F87" s="61">
        <v>5.77</v>
      </c>
      <c r="G87" s="3" t="s">
        <v>12</v>
      </c>
      <c r="H87" s="3">
        <v>80</v>
      </c>
      <c r="I87" s="59">
        <v>7.3774999999999993E-2</v>
      </c>
      <c r="J87" s="59">
        <v>7.1150000000000005E-2</v>
      </c>
      <c r="K87" s="60">
        <v>49949.8</v>
      </c>
      <c r="L87" s="60">
        <v>3553.9</v>
      </c>
      <c r="M87" s="61">
        <v>7.47</v>
      </c>
    </row>
    <row r="88" spans="1:13" x14ac:dyDescent="0.2">
      <c r="A88" s="3">
        <v>81</v>
      </c>
      <c r="B88" s="59">
        <v>0.13118199999999999</v>
      </c>
      <c r="C88" s="59">
        <v>0.12310699999999999</v>
      </c>
      <c r="D88" s="60">
        <v>25148.3</v>
      </c>
      <c r="E88" s="60">
        <v>3095.9</v>
      </c>
      <c r="F88" s="61">
        <v>5.45</v>
      </c>
      <c r="G88" s="3" t="s">
        <v>12</v>
      </c>
      <c r="H88" s="3">
        <v>81</v>
      </c>
      <c r="I88" s="59">
        <v>8.1144999999999995E-2</v>
      </c>
      <c r="J88" s="59">
        <v>7.7981999999999996E-2</v>
      </c>
      <c r="K88" s="60">
        <v>46395.9</v>
      </c>
      <c r="L88" s="60">
        <v>3618</v>
      </c>
      <c r="M88" s="61">
        <v>7.01</v>
      </c>
    </row>
    <row r="89" spans="1:13" x14ac:dyDescent="0.2">
      <c r="A89" s="3">
        <v>82</v>
      </c>
      <c r="B89" s="59">
        <v>0.143953</v>
      </c>
      <c r="C89" s="59">
        <v>0.13428799999999999</v>
      </c>
      <c r="D89" s="60">
        <v>22052.400000000001</v>
      </c>
      <c r="E89" s="60">
        <v>2961.4</v>
      </c>
      <c r="F89" s="61">
        <v>5.15</v>
      </c>
      <c r="G89" s="3" t="s">
        <v>12</v>
      </c>
      <c r="H89" s="3">
        <v>82</v>
      </c>
      <c r="I89" s="59">
        <v>9.1855999999999993E-2</v>
      </c>
      <c r="J89" s="59">
        <v>8.7821999999999997E-2</v>
      </c>
      <c r="K89" s="60">
        <v>42777.9</v>
      </c>
      <c r="L89" s="60">
        <v>3756.9</v>
      </c>
      <c r="M89" s="61">
        <v>6.56</v>
      </c>
    </row>
    <row r="90" spans="1:13" x14ac:dyDescent="0.2">
      <c r="A90" s="3">
        <v>83</v>
      </c>
      <c r="B90" s="59">
        <v>0.15620000000000001</v>
      </c>
      <c r="C90" s="59">
        <v>0.14488500000000001</v>
      </c>
      <c r="D90" s="60">
        <v>19091</v>
      </c>
      <c r="E90" s="60">
        <v>2766</v>
      </c>
      <c r="F90" s="61">
        <v>4.87</v>
      </c>
      <c r="G90" s="3" t="s">
        <v>12</v>
      </c>
      <c r="H90" s="3">
        <v>83</v>
      </c>
      <c r="I90" s="59">
        <v>0.102491</v>
      </c>
      <c r="J90" s="59">
        <v>9.7494999999999998E-2</v>
      </c>
      <c r="K90" s="60">
        <v>39021</v>
      </c>
      <c r="L90" s="60">
        <v>3804.4</v>
      </c>
      <c r="M90" s="61">
        <v>6.14</v>
      </c>
    </row>
    <row r="91" spans="1:13" x14ac:dyDescent="0.2">
      <c r="A91" s="3">
        <v>84</v>
      </c>
      <c r="B91" s="59">
        <v>0.16771</v>
      </c>
      <c r="C91" s="59">
        <v>0.15473500000000001</v>
      </c>
      <c r="D91" s="60">
        <v>16325</v>
      </c>
      <c r="E91" s="60">
        <v>2526</v>
      </c>
      <c r="F91" s="61">
        <v>4.6100000000000003</v>
      </c>
      <c r="G91" s="3" t="s">
        <v>12</v>
      </c>
      <c r="H91" s="3">
        <v>84</v>
      </c>
      <c r="I91" s="59">
        <v>0.11430700000000001</v>
      </c>
      <c r="J91" s="59">
        <v>0.108127</v>
      </c>
      <c r="K91" s="60">
        <v>35216.699999999997</v>
      </c>
      <c r="L91" s="60">
        <v>3807.9</v>
      </c>
      <c r="M91" s="61">
        <v>5.75</v>
      </c>
    </row>
    <row r="92" spans="1:13" x14ac:dyDescent="0.2">
      <c r="A92" s="3">
        <v>85</v>
      </c>
      <c r="B92" s="59">
        <v>0.179201</v>
      </c>
      <c r="C92" s="59">
        <v>0.164465</v>
      </c>
      <c r="D92" s="60">
        <v>13799</v>
      </c>
      <c r="E92" s="60">
        <v>2269.4</v>
      </c>
      <c r="F92" s="61">
        <v>4.3600000000000003</v>
      </c>
      <c r="G92" s="3" t="s">
        <v>12</v>
      </c>
      <c r="H92" s="3">
        <v>85</v>
      </c>
      <c r="I92" s="59">
        <v>0.12626699999999999</v>
      </c>
      <c r="J92" s="59">
        <v>0.118769</v>
      </c>
      <c r="K92" s="60">
        <v>31408.799999999999</v>
      </c>
      <c r="L92" s="60">
        <v>3730.4</v>
      </c>
      <c r="M92" s="61">
        <v>5.39</v>
      </c>
    </row>
    <row r="93" spans="1:13" x14ac:dyDescent="0.2">
      <c r="A93" s="3">
        <v>86</v>
      </c>
      <c r="B93" s="59">
        <v>0.19836300000000001</v>
      </c>
      <c r="C93" s="59">
        <v>0.18046400000000001</v>
      </c>
      <c r="D93" s="60">
        <v>11529.5</v>
      </c>
      <c r="E93" s="60">
        <v>2080.6999999999998</v>
      </c>
      <c r="F93" s="61">
        <v>4.12</v>
      </c>
      <c r="G93" s="3" t="s">
        <v>12</v>
      </c>
      <c r="H93" s="3">
        <v>86</v>
      </c>
      <c r="I93" s="59">
        <v>0.14253299999999999</v>
      </c>
      <c r="J93" s="59">
        <v>0.133051</v>
      </c>
      <c r="K93" s="60">
        <v>27678.400000000001</v>
      </c>
      <c r="L93" s="60">
        <v>3682.6</v>
      </c>
      <c r="M93" s="61">
        <v>5.05</v>
      </c>
    </row>
    <row r="94" spans="1:13" x14ac:dyDescent="0.2">
      <c r="A94" s="3">
        <v>87</v>
      </c>
      <c r="B94" s="59">
        <v>0.214529</v>
      </c>
      <c r="C94" s="59">
        <v>0.193747</v>
      </c>
      <c r="D94" s="60">
        <v>9448.7999999999993</v>
      </c>
      <c r="E94" s="60">
        <v>1830.7</v>
      </c>
      <c r="F94" s="61">
        <v>3.91</v>
      </c>
      <c r="G94" s="3" t="s">
        <v>12</v>
      </c>
      <c r="H94" s="3">
        <v>87</v>
      </c>
      <c r="I94" s="59">
        <v>0.154003</v>
      </c>
      <c r="J94" s="59">
        <v>0.14299200000000001</v>
      </c>
      <c r="K94" s="60">
        <v>23995.8</v>
      </c>
      <c r="L94" s="60">
        <v>3431.2</v>
      </c>
      <c r="M94" s="61">
        <v>4.74</v>
      </c>
    </row>
    <row r="95" spans="1:13" x14ac:dyDescent="0.2">
      <c r="A95" s="3">
        <v>88</v>
      </c>
      <c r="B95" s="59">
        <v>0.23321800000000001</v>
      </c>
      <c r="C95" s="59">
        <v>0.20886299999999999</v>
      </c>
      <c r="D95" s="60">
        <v>7618.2</v>
      </c>
      <c r="E95" s="60">
        <v>1591.1</v>
      </c>
      <c r="F95" s="61">
        <v>3.73</v>
      </c>
      <c r="G95" s="3" t="s">
        <v>12</v>
      </c>
      <c r="H95" s="3">
        <v>88</v>
      </c>
      <c r="I95" s="59">
        <v>0.17130999999999999</v>
      </c>
      <c r="J95" s="59">
        <v>0.15779399999999999</v>
      </c>
      <c r="K95" s="60">
        <v>20564.599999999999</v>
      </c>
      <c r="L95" s="60">
        <v>3245</v>
      </c>
      <c r="M95" s="61">
        <v>4.45</v>
      </c>
    </row>
    <row r="96" spans="1:13" x14ac:dyDescent="0.2">
      <c r="A96" s="3">
        <v>89</v>
      </c>
      <c r="B96" s="59">
        <v>0.23490800000000001</v>
      </c>
      <c r="C96" s="59">
        <v>0.21021699999999999</v>
      </c>
      <c r="D96" s="60">
        <v>6027</v>
      </c>
      <c r="E96" s="60">
        <v>1267</v>
      </c>
      <c r="F96" s="61">
        <v>3.59</v>
      </c>
      <c r="G96" s="3" t="s">
        <v>12</v>
      </c>
      <c r="H96" s="3">
        <v>89</v>
      </c>
      <c r="I96" s="59">
        <v>0.19098899999999999</v>
      </c>
      <c r="J96" s="59">
        <v>0.17433999999999999</v>
      </c>
      <c r="K96" s="60">
        <v>17319.599999999999</v>
      </c>
      <c r="L96" s="60">
        <v>3019.5</v>
      </c>
      <c r="M96" s="61">
        <v>4.1900000000000004</v>
      </c>
    </row>
    <row r="97" spans="1:13" x14ac:dyDescent="0.2">
      <c r="A97" s="3">
        <v>90</v>
      </c>
      <c r="B97" s="59">
        <v>0.240424</v>
      </c>
      <c r="C97" s="59">
        <v>0.21462300000000001</v>
      </c>
      <c r="D97" s="60">
        <v>4760</v>
      </c>
      <c r="E97" s="60">
        <v>1021.6</v>
      </c>
      <c r="F97" s="61">
        <v>3.41</v>
      </c>
      <c r="G97" s="3" t="s">
        <v>12</v>
      </c>
      <c r="H97" s="3">
        <v>90</v>
      </c>
      <c r="I97" s="59">
        <v>0.19339700000000001</v>
      </c>
      <c r="J97" s="59">
        <v>0.176345</v>
      </c>
      <c r="K97" s="60">
        <v>14300.1</v>
      </c>
      <c r="L97" s="60">
        <v>2521.6999999999998</v>
      </c>
      <c r="M97" s="61">
        <v>3.97</v>
      </c>
    </row>
    <row r="98" spans="1:13" x14ac:dyDescent="0.2">
      <c r="A98" s="3">
        <v>91</v>
      </c>
      <c r="B98" s="59">
        <v>0.25882500000000003</v>
      </c>
      <c r="C98" s="59">
        <v>0.22916800000000001</v>
      </c>
      <c r="D98" s="60">
        <v>3738.4</v>
      </c>
      <c r="E98" s="60">
        <v>856.7</v>
      </c>
      <c r="F98" s="61">
        <v>3.2</v>
      </c>
      <c r="G98" s="3" t="s">
        <v>12</v>
      </c>
      <c r="H98" s="3">
        <v>91</v>
      </c>
      <c r="I98" s="59">
        <v>0.21331600000000001</v>
      </c>
      <c r="J98" s="59">
        <v>0.19275700000000001</v>
      </c>
      <c r="K98" s="60">
        <v>11778.3</v>
      </c>
      <c r="L98" s="60">
        <v>2270.4</v>
      </c>
      <c r="M98" s="61">
        <v>3.71</v>
      </c>
    </row>
    <row r="99" spans="1:13" x14ac:dyDescent="0.2">
      <c r="A99" s="3">
        <v>92</v>
      </c>
      <c r="B99" s="59">
        <v>0.28339599999999998</v>
      </c>
      <c r="C99" s="59">
        <v>0.248224</v>
      </c>
      <c r="D99" s="60">
        <v>2881.7</v>
      </c>
      <c r="E99" s="60">
        <v>715.3</v>
      </c>
      <c r="F99" s="61">
        <v>3.01</v>
      </c>
      <c r="G99" s="3" t="s">
        <v>12</v>
      </c>
      <c r="H99" s="3">
        <v>92</v>
      </c>
      <c r="I99" s="59">
        <v>0.23547000000000001</v>
      </c>
      <c r="J99" s="59">
        <v>0.21066699999999999</v>
      </c>
      <c r="K99" s="60">
        <v>9508</v>
      </c>
      <c r="L99" s="60">
        <v>2003</v>
      </c>
      <c r="M99" s="61">
        <v>3.48</v>
      </c>
    </row>
    <row r="100" spans="1:13" x14ac:dyDescent="0.2">
      <c r="A100" s="3">
        <v>93</v>
      </c>
      <c r="B100" s="59">
        <v>0.30071900000000001</v>
      </c>
      <c r="C100" s="59">
        <v>0.26141300000000001</v>
      </c>
      <c r="D100" s="60">
        <v>2166.4</v>
      </c>
      <c r="E100" s="60">
        <v>566.29999999999995</v>
      </c>
      <c r="F100" s="61">
        <v>2.84</v>
      </c>
      <c r="G100" s="3" t="s">
        <v>12</v>
      </c>
      <c r="H100" s="3">
        <v>93</v>
      </c>
      <c r="I100" s="59">
        <v>0.251662</v>
      </c>
      <c r="J100" s="59">
        <v>0.22353500000000001</v>
      </c>
      <c r="K100" s="60">
        <v>7505</v>
      </c>
      <c r="L100" s="60">
        <v>1677.6</v>
      </c>
      <c r="M100" s="61">
        <v>3.28</v>
      </c>
    </row>
    <row r="101" spans="1:13" x14ac:dyDescent="0.2">
      <c r="A101" s="3">
        <v>94</v>
      </c>
      <c r="B101" s="59">
        <v>0.34097899999999998</v>
      </c>
      <c r="C101" s="59">
        <v>0.29131299999999999</v>
      </c>
      <c r="D101" s="60">
        <v>1600.1</v>
      </c>
      <c r="E101" s="60">
        <v>466.1</v>
      </c>
      <c r="F101" s="61">
        <v>2.66</v>
      </c>
      <c r="G101" s="3" t="s">
        <v>12</v>
      </c>
      <c r="H101" s="3">
        <v>94</v>
      </c>
      <c r="I101" s="59">
        <v>0.273758</v>
      </c>
      <c r="J101" s="59">
        <v>0.24079700000000001</v>
      </c>
      <c r="K101" s="60">
        <v>5827.3</v>
      </c>
      <c r="L101" s="60">
        <v>1403.2</v>
      </c>
      <c r="M101" s="61">
        <v>3.08</v>
      </c>
    </row>
    <row r="102" spans="1:13" x14ac:dyDescent="0.2">
      <c r="A102" s="3">
        <v>95</v>
      </c>
      <c r="B102" s="59">
        <v>0.35189300000000001</v>
      </c>
      <c r="C102" s="59">
        <v>0.29924200000000001</v>
      </c>
      <c r="D102" s="60">
        <v>1133.9000000000001</v>
      </c>
      <c r="E102" s="60">
        <v>339.3</v>
      </c>
      <c r="F102" s="61">
        <v>2.5499999999999998</v>
      </c>
      <c r="G102" s="3" t="s">
        <v>12</v>
      </c>
      <c r="H102" s="3">
        <v>95</v>
      </c>
      <c r="I102" s="59">
        <v>0.29735299999999998</v>
      </c>
      <c r="J102" s="59">
        <v>0.25886599999999999</v>
      </c>
      <c r="K102" s="60">
        <v>4424.1000000000004</v>
      </c>
      <c r="L102" s="60">
        <v>1145.3</v>
      </c>
      <c r="M102" s="61">
        <v>2.89</v>
      </c>
    </row>
    <row r="103" spans="1:13" x14ac:dyDescent="0.2">
      <c r="A103" s="3">
        <v>96</v>
      </c>
      <c r="B103" s="59">
        <v>0.37703999999999999</v>
      </c>
      <c r="C103" s="59">
        <v>0.31723499999999999</v>
      </c>
      <c r="D103" s="60">
        <v>794.6</v>
      </c>
      <c r="E103" s="60">
        <v>252.1</v>
      </c>
      <c r="F103" s="61">
        <v>2.4300000000000002</v>
      </c>
      <c r="G103" s="3" t="s">
        <v>12</v>
      </c>
      <c r="H103" s="3">
        <v>96</v>
      </c>
      <c r="I103" s="59">
        <v>0.31920500000000002</v>
      </c>
      <c r="J103" s="59">
        <v>0.27527099999999999</v>
      </c>
      <c r="K103" s="60">
        <v>3278.9</v>
      </c>
      <c r="L103" s="60">
        <v>902.6</v>
      </c>
      <c r="M103" s="61">
        <v>2.73</v>
      </c>
    </row>
    <row r="104" spans="1:13" x14ac:dyDescent="0.2">
      <c r="A104" s="3">
        <v>97</v>
      </c>
      <c r="B104" s="59">
        <v>0.37645499999999998</v>
      </c>
      <c r="C104" s="59">
        <v>0.31682100000000002</v>
      </c>
      <c r="D104" s="60">
        <v>542.5</v>
      </c>
      <c r="E104" s="60">
        <v>171.9</v>
      </c>
      <c r="F104" s="61">
        <v>2.3199999999999998</v>
      </c>
      <c r="G104" s="3" t="s">
        <v>12</v>
      </c>
      <c r="H104" s="3">
        <v>97</v>
      </c>
      <c r="I104" s="59">
        <v>0.341109</v>
      </c>
      <c r="J104" s="59">
        <v>0.291408</v>
      </c>
      <c r="K104" s="60">
        <v>2376.3000000000002</v>
      </c>
      <c r="L104" s="60">
        <v>692.5</v>
      </c>
      <c r="M104" s="61">
        <v>2.57</v>
      </c>
    </row>
    <row r="105" spans="1:13" x14ac:dyDescent="0.2">
      <c r="A105" s="3">
        <v>98</v>
      </c>
      <c r="B105" s="59">
        <v>0.41225099999999998</v>
      </c>
      <c r="C105" s="59">
        <v>0.34179700000000002</v>
      </c>
      <c r="D105" s="60">
        <v>370.7</v>
      </c>
      <c r="E105" s="60">
        <v>126.7</v>
      </c>
      <c r="F105" s="61">
        <v>2.17</v>
      </c>
      <c r="G105" s="3" t="s">
        <v>12</v>
      </c>
      <c r="H105" s="3">
        <v>98</v>
      </c>
      <c r="I105" s="59">
        <v>0.36545100000000003</v>
      </c>
      <c r="J105" s="59">
        <v>0.30898999999999999</v>
      </c>
      <c r="K105" s="60">
        <v>1683.8</v>
      </c>
      <c r="L105" s="60">
        <v>520.29999999999995</v>
      </c>
      <c r="M105" s="61">
        <v>2.4300000000000002</v>
      </c>
    </row>
    <row r="106" spans="1:13" x14ac:dyDescent="0.2">
      <c r="A106" s="3">
        <v>99</v>
      </c>
      <c r="B106" s="59">
        <v>0.443023</v>
      </c>
      <c r="C106" s="59">
        <v>0.36268400000000001</v>
      </c>
      <c r="D106" s="60">
        <v>244</v>
      </c>
      <c r="E106" s="60">
        <v>88.5</v>
      </c>
      <c r="F106" s="61">
        <v>2.0299999999999998</v>
      </c>
      <c r="G106" s="3" t="s">
        <v>12</v>
      </c>
      <c r="H106" s="3">
        <v>99</v>
      </c>
      <c r="I106" s="59">
        <v>0.361933</v>
      </c>
      <c r="J106" s="59">
        <v>0.30647200000000002</v>
      </c>
      <c r="K106" s="60">
        <v>1163.5</v>
      </c>
      <c r="L106" s="60">
        <v>356.6</v>
      </c>
      <c r="M106" s="61">
        <v>2.29</v>
      </c>
    </row>
    <row r="107" spans="1:13" x14ac:dyDescent="0.2">
      <c r="A107" s="3">
        <v>100</v>
      </c>
      <c r="B107" s="3">
        <v>0.48940699999999998</v>
      </c>
      <c r="C107" s="3">
        <v>0.39319100000000001</v>
      </c>
      <c r="D107" s="3">
        <v>155.5</v>
      </c>
      <c r="E107" s="3">
        <v>61.1</v>
      </c>
      <c r="F107" s="3">
        <v>1.9</v>
      </c>
      <c r="G107" s="3" t="s">
        <v>12</v>
      </c>
      <c r="H107" s="3">
        <v>100</v>
      </c>
      <c r="I107" s="3">
        <v>0.43988500000000003</v>
      </c>
      <c r="J107" s="3">
        <v>0.36057800000000001</v>
      </c>
      <c r="K107" s="3">
        <v>806.9</v>
      </c>
      <c r="L107" s="3">
        <v>291</v>
      </c>
      <c r="M107" s="3">
        <v>2.08</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7"/>
  <sheetViews>
    <sheetView workbookViewId="0">
      <selection activeCell="A83" sqref="A83:F83"/>
    </sheetView>
  </sheetViews>
  <sheetFormatPr baseColWidth="10" defaultColWidth="10.83203125" defaultRowHeight="16" x14ac:dyDescent="0.2"/>
  <cols>
    <col min="1" max="16384" width="10.83203125" style="3"/>
  </cols>
  <sheetData>
    <row r="1" spans="1:13" s="62" customFormat="1" ht="31" customHeight="1" x14ac:dyDescent="0.15">
      <c r="A1" s="27" t="s">
        <v>51</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58" t="s">
        <v>6</v>
      </c>
      <c r="B6" s="58" t="s">
        <v>7</v>
      </c>
      <c r="C6" s="58" t="s">
        <v>8</v>
      </c>
      <c r="D6" s="58" t="s">
        <v>9</v>
      </c>
      <c r="E6" s="58" t="s">
        <v>10</v>
      </c>
      <c r="F6" s="58" t="s">
        <v>11</v>
      </c>
      <c r="G6" s="3" t="s">
        <v>12</v>
      </c>
      <c r="H6" s="58" t="s">
        <v>6</v>
      </c>
      <c r="I6" s="58" t="s">
        <v>7</v>
      </c>
      <c r="J6" s="58" t="s">
        <v>8</v>
      </c>
      <c r="K6" s="58" t="s">
        <v>9</v>
      </c>
      <c r="L6" s="58" t="s">
        <v>10</v>
      </c>
      <c r="M6" s="58" t="s">
        <v>11</v>
      </c>
    </row>
    <row r="7" spans="1:13" x14ac:dyDescent="0.2">
      <c r="A7" s="3">
        <v>0</v>
      </c>
      <c r="B7" s="59">
        <v>4.3229999999999996E-3</v>
      </c>
      <c r="C7" s="59">
        <v>4.3140000000000001E-3</v>
      </c>
      <c r="D7" s="60">
        <v>100000</v>
      </c>
      <c r="E7" s="60">
        <v>431.4</v>
      </c>
      <c r="F7" s="61">
        <v>78.569999999999993</v>
      </c>
      <c r="H7" s="3">
        <v>0</v>
      </c>
      <c r="I7" s="59">
        <v>3.5260000000000001E-3</v>
      </c>
      <c r="J7" s="59">
        <v>3.519E-3</v>
      </c>
      <c r="K7" s="60">
        <v>100000</v>
      </c>
      <c r="L7" s="60">
        <v>351.9</v>
      </c>
      <c r="M7" s="61">
        <v>82.57</v>
      </c>
    </row>
    <row r="8" spans="1:13" x14ac:dyDescent="0.2">
      <c r="A8" s="3">
        <v>1</v>
      </c>
      <c r="B8" s="59">
        <v>2.24E-4</v>
      </c>
      <c r="C8" s="59">
        <v>2.24E-4</v>
      </c>
      <c r="D8" s="60">
        <v>99568.6</v>
      </c>
      <c r="E8" s="60">
        <v>22.3</v>
      </c>
      <c r="F8" s="61">
        <v>77.91</v>
      </c>
      <c r="G8" s="3" t="s">
        <v>12</v>
      </c>
      <c r="H8" s="3">
        <v>1</v>
      </c>
      <c r="I8" s="59">
        <v>2.0100000000000001E-4</v>
      </c>
      <c r="J8" s="59">
        <v>2.0100000000000001E-4</v>
      </c>
      <c r="K8" s="60">
        <v>99648.1</v>
      </c>
      <c r="L8" s="60">
        <v>20</v>
      </c>
      <c r="M8" s="61">
        <v>81.86</v>
      </c>
    </row>
    <row r="9" spans="1:13" x14ac:dyDescent="0.2">
      <c r="A9" s="3">
        <v>2</v>
      </c>
      <c r="B9" s="59">
        <v>1.46E-4</v>
      </c>
      <c r="C9" s="59">
        <v>1.46E-4</v>
      </c>
      <c r="D9" s="60">
        <v>99546.4</v>
      </c>
      <c r="E9" s="60">
        <v>14.5</v>
      </c>
      <c r="F9" s="61">
        <v>76.930000000000007</v>
      </c>
      <c r="G9" s="3" t="s">
        <v>12</v>
      </c>
      <c r="H9" s="3">
        <v>2</v>
      </c>
      <c r="I9" s="59">
        <v>1.2400000000000001E-4</v>
      </c>
      <c r="J9" s="59">
        <v>1.2400000000000001E-4</v>
      </c>
      <c r="K9" s="60">
        <v>99628</v>
      </c>
      <c r="L9" s="60">
        <v>12.3</v>
      </c>
      <c r="M9" s="61">
        <v>80.88</v>
      </c>
    </row>
    <row r="10" spans="1:13" x14ac:dyDescent="0.2">
      <c r="A10" s="3">
        <v>3</v>
      </c>
      <c r="B10" s="59">
        <v>1.17E-4</v>
      </c>
      <c r="C10" s="59">
        <v>1.17E-4</v>
      </c>
      <c r="D10" s="60">
        <v>99531.9</v>
      </c>
      <c r="E10" s="60">
        <v>11.7</v>
      </c>
      <c r="F10" s="61">
        <v>75.94</v>
      </c>
      <c r="G10" s="3" t="s">
        <v>12</v>
      </c>
      <c r="H10" s="3">
        <v>3</v>
      </c>
      <c r="I10" s="59">
        <v>8.1000000000000004E-5</v>
      </c>
      <c r="J10" s="59">
        <v>8.1000000000000004E-5</v>
      </c>
      <c r="K10" s="60">
        <v>99615.7</v>
      </c>
      <c r="L10" s="60">
        <v>8.1</v>
      </c>
      <c r="M10" s="61">
        <v>79.89</v>
      </c>
    </row>
    <row r="11" spans="1:13" x14ac:dyDescent="0.2">
      <c r="A11" s="3">
        <v>4</v>
      </c>
      <c r="B11" s="59">
        <v>8.1000000000000004E-5</v>
      </c>
      <c r="C11" s="59">
        <v>8.1000000000000004E-5</v>
      </c>
      <c r="D11" s="60">
        <v>99520.2</v>
      </c>
      <c r="E11" s="60">
        <v>8</v>
      </c>
      <c r="F11" s="61">
        <v>74.95</v>
      </c>
      <c r="G11" s="3" t="s">
        <v>12</v>
      </c>
      <c r="H11" s="3">
        <v>4</v>
      </c>
      <c r="I11" s="59">
        <v>6.8999999999999997E-5</v>
      </c>
      <c r="J11" s="59">
        <v>6.8999999999999997E-5</v>
      </c>
      <c r="K11" s="60">
        <v>99607.6</v>
      </c>
      <c r="L11" s="60">
        <v>6.8</v>
      </c>
      <c r="M11" s="61">
        <v>78.900000000000006</v>
      </c>
    </row>
    <row r="12" spans="1:13" x14ac:dyDescent="0.2">
      <c r="A12" s="3">
        <v>5</v>
      </c>
      <c r="B12" s="59">
        <v>7.2000000000000002E-5</v>
      </c>
      <c r="C12" s="59">
        <v>7.2000000000000002E-5</v>
      </c>
      <c r="D12" s="60">
        <v>99512.2</v>
      </c>
      <c r="E12" s="60">
        <v>7.2</v>
      </c>
      <c r="F12" s="61">
        <v>73.959999999999994</v>
      </c>
      <c r="G12" s="3" t="s">
        <v>12</v>
      </c>
      <c r="H12" s="3">
        <v>5</v>
      </c>
      <c r="I12" s="59">
        <v>6.6000000000000005E-5</v>
      </c>
      <c r="J12" s="59">
        <v>6.6000000000000005E-5</v>
      </c>
      <c r="K12" s="60">
        <v>99600.8</v>
      </c>
      <c r="L12" s="60">
        <v>6.5</v>
      </c>
      <c r="M12" s="61">
        <v>77.900000000000006</v>
      </c>
    </row>
    <row r="13" spans="1:13" x14ac:dyDescent="0.2">
      <c r="A13" s="3">
        <v>6</v>
      </c>
      <c r="B13" s="59">
        <v>6.8999999999999997E-5</v>
      </c>
      <c r="C13" s="59">
        <v>6.8999999999999997E-5</v>
      </c>
      <c r="D13" s="60">
        <v>99505</v>
      </c>
      <c r="E13" s="60">
        <v>6.8</v>
      </c>
      <c r="F13" s="61">
        <v>72.959999999999994</v>
      </c>
      <c r="G13" s="3" t="s">
        <v>12</v>
      </c>
      <c r="H13" s="3">
        <v>6</v>
      </c>
      <c r="I13" s="59">
        <v>5.8999999999999998E-5</v>
      </c>
      <c r="J13" s="59">
        <v>5.8999999999999998E-5</v>
      </c>
      <c r="K13" s="60">
        <v>99594.2</v>
      </c>
      <c r="L13" s="60">
        <v>5.9</v>
      </c>
      <c r="M13" s="61">
        <v>76.91</v>
      </c>
    </row>
    <row r="14" spans="1:13" x14ac:dyDescent="0.2">
      <c r="A14" s="3">
        <v>7</v>
      </c>
      <c r="B14" s="59">
        <v>8.0000000000000007E-5</v>
      </c>
      <c r="C14" s="59">
        <v>8.0000000000000007E-5</v>
      </c>
      <c r="D14" s="60">
        <v>99498.2</v>
      </c>
      <c r="E14" s="60">
        <v>7.9</v>
      </c>
      <c r="F14" s="61">
        <v>71.97</v>
      </c>
      <c r="G14" s="3" t="s">
        <v>12</v>
      </c>
      <c r="H14" s="3">
        <v>7</v>
      </c>
      <c r="I14" s="59">
        <v>5.5000000000000002E-5</v>
      </c>
      <c r="J14" s="59">
        <v>5.5000000000000002E-5</v>
      </c>
      <c r="K14" s="60">
        <v>99588.4</v>
      </c>
      <c r="L14" s="60">
        <v>5.5</v>
      </c>
      <c r="M14" s="61">
        <v>75.91</v>
      </c>
    </row>
    <row r="15" spans="1:13" x14ac:dyDescent="0.2">
      <c r="A15" s="3">
        <v>8</v>
      </c>
      <c r="B15" s="59">
        <v>7.4999999999999993E-5</v>
      </c>
      <c r="C15" s="59">
        <v>7.4999999999999993E-5</v>
      </c>
      <c r="D15" s="60">
        <v>99490.2</v>
      </c>
      <c r="E15" s="60">
        <v>7.4</v>
      </c>
      <c r="F15" s="61">
        <v>70.97</v>
      </c>
      <c r="G15" s="3" t="s">
        <v>12</v>
      </c>
      <c r="H15" s="3">
        <v>8</v>
      </c>
      <c r="I15" s="59">
        <v>5.7000000000000003E-5</v>
      </c>
      <c r="J15" s="59">
        <v>5.7000000000000003E-5</v>
      </c>
      <c r="K15" s="60">
        <v>99582.9</v>
      </c>
      <c r="L15" s="60">
        <v>5.7</v>
      </c>
      <c r="M15" s="61">
        <v>74.92</v>
      </c>
    </row>
    <row r="16" spans="1:13" x14ac:dyDescent="0.2">
      <c r="A16" s="3">
        <v>9</v>
      </c>
      <c r="B16" s="59">
        <v>7.3999999999999996E-5</v>
      </c>
      <c r="C16" s="59">
        <v>7.3999999999999996E-5</v>
      </c>
      <c r="D16" s="60">
        <v>99482.8</v>
      </c>
      <c r="E16" s="60">
        <v>7.4</v>
      </c>
      <c r="F16" s="61">
        <v>69.98</v>
      </c>
      <c r="G16" s="3" t="s">
        <v>12</v>
      </c>
      <c r="H16" s="3">
        <v>9</v>
      </c>
      <c r="I16" s="59">
        <v>5.3999999999999998E-5</v>
      </c>
      <c r="J16" s="59">
        <v>5.3999999999999998E-5</v>
      </c>
      <c r="K16" s="60">
        <v>99577.2</v>
      </c>
      <c r="L16" s="60">
        <v>5.4</v>
      </c>
      <c r="M16" s="61">
        <v>73.92</v>
      </c>
    </row>
    <row r="17" spans="1:13" x14ac:dyDescent="0.2">
      <c r="A17" s="3">
        <v>10</v>
      </c>
      <c r="B17" s="59">
        <v>5.8999999999999998E-5</v>
      </c>
      <c r="C17" s="59">
        <v>5.8999999999999998E-5</v>
      </c>
      <c r="D17" s="60">
        <v>99475.4</v>
      </c>
      <c r="E17" s="60">
        <v>5.8</v>
      </c>
      <c r="F17" s="61">
        <v>68.98</v>
      </c>
      <c r="G17" s="3" t="s">
        <v>12</v>
      </c>
      <c r="H17" s="3">
        <v>10</v>
      </c>
      <c r="I17" s="59">
        <v>5.1E-5</v>
      </c>
      <c r="J17" s="59">
        <v>5.1E-5</v>
      </c>
      <c r="K17" s="60">
        <v>99571.8</v>
      </c>
      <c r="L17" s="60">
        <v>5.0999999999999996</v>
      </c>
      <c r="M17" s="61">
        <v>72.92</v>
      </c>
    </row>
    <row r="18" spans="1:13" x14ac:dyDescent="0.2">
      <c r="A18" s="3">
        <v>11</v>
      </c>
      <c r="B18" s="59">
        <v>7.4999999999999993E-5</v>
      </c>
      <c r="C18" s="59">
        <v>7.4999999999999993E-5</v>
      </c>
      <c r="D18" s="60">
        <v>99469.6</v>
      </c>
      <c r="E18" s="60">
        <v>7.5</v>
      </c>
      <c r="F18" s="61">
        <v>67.989999999999995</v>
      </c>
      <c r="G18" s="3" t="s">
        <v>12</v>
      </c>
      <c r="H18" s="3">
        <v>11</v>
      </c>
      <c r="I18" s="59">
        <v>6.4999999999999994E-5</v>
      </c>
      <c r="J18" s="59">
        <v>6.4999999999999994E-5</v>
      </c>
      <c r="K18" s="60">
        <v>99566.7</v>
      </c>
      <c r="L18" s="60">
        <v>6.5</v>
      </c>
      <c r="M18" s="61">
        <v>71.930000000000007</v>
      </c>
    </row>
    <row r="19" spans="1:13" x14ac:dyDescent="0.2">
      <c r="A19" s="3">
        <v>12</v>
      </c>
      <c r="B19" s="59">
        <v>1.03E-4</v>
      </c>
      <c r="C19" s="59">
        <v>1.03E-4</v>
      </c>
      <c r="D19" s="60">
        <v>99462.1</v>
      </c>
      <c r="E19" s="60">
        <v>10.199999999999999</v>
      </c>
      <c r="F19" s="61">
        <v>66.989999999999995</v>
      </c>
      <c r="G19" s="3" t="s">
        <v>12</v>
      </c>
      <c r="H19" s="3">
        <v>12</v>
      </c>
      <c r="I19" s="59">
        <v>6.7000000000000002E-5</v>
      </c>
      <c r="J19" s="59">
        <v>6.7000000000000002E-5</v>
      </c>
      <c r="K19" s="60">
        <v>99560.2</v>
      </c>
      <c r="L19" s="60">
        <v>6.7</v>
      </c>
      <c r="M19" s="61">
        <v>70.930000000000007</v>
      </c>
    </row>
    <row r="20" spans="1:13" x14ac:dyDescent="0.2">
      <c r="A20" s="3">
        <v>13</v>
      </c>
      <c r="B20" s="59">
        <v>1.1E-4</v>
      </c>
      <c r="C20" s="59">
        <v>1.1E-4</v>
      </c>
      <c r="D20" s="60">
        <v>99451.9</v>
      </c>
      <c r="E20" s="60">
        <v>11</v>
      </c>
      <c r="F20" s="61">
        <v>66</v>
      </c>
      <c r="G20" s="3" t="s">
        <v>12</v>
      </c>
      <c r="H20" s="3">
        <v>13</v>
      </c>
      <c r="I20" s="59">
        <v>9.7999999999999997E-5</v>
      </c>
      <c r="J20" s="59">
        <v>9.7999999999999997E-5</v>
      </c>
      <c r="K20" s="60">
        <v>99553.5</v>
      </c>
      <c r="L20" s="60">
        <v>9.6999999999999993</v>
      </c>
      <c r="M20" s="61">
        <v>69.94</v>
      </c>
    </row>
    <row r="21" spans="1:13" x14ac:dyDescent="0.2">
      <c r="A21" s="3">
        <v>14</v>
      </c>
      <c r="B21" s="59">
        <v>1.15E-4</v>
      </c>
      <c r="C21" s="59">
        <v>1.15E-4</v>
      </c>
      <c r="D21" s="60">
        <v>99440.9</v>
      </c>
      <c r="E21" s="60">
        <v>11.5</v>
      </c>
      <c r="F21" s="61">
        <v>65.010000000000005</v>
      </c>
      <c r="G21" s="3" t="s">
        <v>12</v>
      </c>
      <c r="H21" s="3">
        <v>14</v>
      </c>
      <c r="I21" s="59">
        <v>9.2E-5</v>
      </c>
      <c r="J21" s="59">
        <v>9.2E-5</v>
      </c>
      <c r="K21" s="60">
        <v>99543.8</v>
      </c>
      <c r="L21" s="60">
        <v>9.1</v>
      </c>
      <c r="M21" s="61">
        <v>68.94</v>
      </c>
    </row>
    <row r="22" spans="1:13" x14ac:dyDescent="0.2">
      <c r="A22" s="3">
        <v>15</v>
      </c>
      <c r="B22" s="59">
        <v>1.6699999999999999E-4</v>
      </c>
      <c r="C22" s="59">
        <v>1.6699999999999999E-4</v>
      </c>
      <c r="D22" s="60">
        <v>99429.5</v>
      </c>
      <c r="E22" s="60">
        <v>16.600000000000001</v>
      </c>
      <c r="F22" s="61">
        <v>64.010000000000005</v>
      </c>
      <c r="G22" s="3" t="s">
        <v>12</v>
      </c>
      <c r="H22" s="3">
        <v>15</v>
      </c>
      <c r="I22" s="59">
        <v>1.21E-4</v>
      </c>
      <c r="J22" s="59">
        <v>1.21E-4</v>
      </c>
      <c r="K22" s="60">
        <v>99534.6</v>
      </c>
      <c r="L22" s="60">
        <v>12</v>
      </c>
      <c r="M22" s="61">
        <v>67.95</v>
      </c>
    </row>
    <row r="23" spans="1:13" x14ac:dyDescent="0.2">
      <c r="A23" s="3">
        <v>16</v>
      </c>
      <c r="B23" s="59">
        <v>2.12E-4</v>
      </c>
      <c r="C23" s="59">
        <v>2.12E-4</v>
      </c>
      <c r="D23" s="60">
        <v>99412.9</v>
      </c>
      <c r="E23" s="60">
        <v>21.1</v>
      </c>
      <c r="F23" s="61">
        <v>63.02</v>
      </c>
      <c r="G23" s="3" t="s">
        <v>12</v>
      </c>
      <c r="H23" s="3">
        <v>16</v>
      </c>
      <c r="I23" s="59">
        <v>1.15E-4</v>
      </c>
      <c r="J23" s="59">
        <v>1.15E-4</v>
      </c>
      <c r="K23" s="60">
        <v>99522.6</v>
      </c>
      <c r="L23" s="60">
        <v>11.4</v>
      </c>
      <c r="M23" s="61">
        <v>66.959999999999994</v>
      </c>
    </row>
    <row r="24" spans="1:13" x14ac:dyDescent="0.2">
      <c r="A24" s="3">
        <v>17</v>
      </c>
      <c r="B24" s="59">
        <v>3.0400000000000002E-4</v>
      </c>
      <c r="C24" s="59">
        <v>3.0400000000000002E-4</v>
      </c>
      <c r="D24" s="60">
        <v>99391.8</v>
      </c>
      <c r="E24" s="60">
        <v>30.2</v>
      </c>
      <c r="F24" s="61">
        <v>62.04</v>
      </c>
      <c r="G24" s="3" t="s">
        <v>12</v>
      </c>
      <c r="H24" s="3">
        <v>17</v>
      </c>
      <c r="I24" s="59">
        <v>1.6699999999999999E-4</v>
      </c>
      <c r="J24" s="59">
        <v>1.6699999999999999E-4</v>
      </c>
      <c r="K24" s="60">
        <v>99511.2</v>
      </c>
      <c r="L24" s="60">
        <v>16.600000000000001</v>
      </c>
      <c r="M24" s="61">
        <v>65.97</v>
      </c>
    </row>
    <row r="25" spans="1:13" x14ac:dyDescent="0.2">
      <c r="A25" s="3">
        <v>18</v>
      </c>
      <c r="B25" s="59">
        <v>4.0499999999999998E-4</v>
      </c>
      <c r="C25" s="59">
        <v>4.0499999999999998E-4</v>
      </c>
      <c r="D25" s="60">
        <v>99361.600000000006</v>
      </c>
      <c r="E25" s="60">
        <v>40.200000000000003</v>
      </c>
      <c r="F25" s="61">
        <v>61.06</v>
      </c>
      <c r="G25" s="3" t="s">
        <v>12</v>
      </c>
      <c r="H25" s="3">
        <v>18</v>
      </c>
      <c r="I25" s="59">
        <v>1.7100000000000001E-4</v>
      </c>
      <c r="J25" s="59">
        <v>1.7100000000000001E-4</v>
      </c>
      <c r="K25" s="60">
        <v>99494.5</v>
      </c>
      <c r="L25" s="60">
        <v>17</v>
      </c>
      <c r="M25" s="61">
        <v>64.98</v>
      </c>
    </row>
    <row r="26" spans="1:13" x14ac:dyDescent="0.2">
      <c r="A26" s="3">
        <v>19</v>
      </c>
      <c r="B26" s="59">
        <v>4.8200000000000001E-4</v>
      </c>
      <c r="C26" s="59">
        <v>4.8200000000000001E-4</v>
      </c>
      <c r="D26" s="60">
        <v>99321.3</v>
      </c>
      <c r="E26" s="60">
        <v>47.8</v>
      </c>
      <c r="F26" s="61">
        <v>60.08</v>
      </c>
      <c r="G26" s="3" t="s">
        <v>12</v>
      </c>
      <c r="H26" s="3">
        <v>19</v>
      </c>
      <c r="I26" s="59">
        <v>2.04E-4</v>
      </c>
      <c r="J26" s="59">
        <v>2.04E-4</v>
      </c>
      <c r="K26" s="60">
        <v>99477.5</v>
      </c>
      <c r="L26" s="60">
        <v>20.3</v>
      </c>
      <c r="M26" s="61">
        <v>63.99</v>
      </c>
    </row>
    <row r="27" spans="1:13" x14ac:dyDescent="0.2">
      <c r="A27" s="3">
        <v>20</v>
      </c>
      <c r="B27" s="59">
        <v>5.0000000000000001E-4</v>
      </c>
      <c r="C27" s="59">
        <v>5.0000000000000001E-4</v>
      </c>
      <c r="D27" s="60">
        <v>99273.5</v>
      </c>
      <c r="E27" s="60">
        <v>49.6</v>
      </c>
      <c r="F27" s="61">
        <v>59.11</v>
      </c>
      <c r="G27" s="3" t="s">
        <v>12</v>
      </c>
      <c r="H27" s="3">
        <v>20</v>
      </c>
      <c r="I27" s="59">
        <v>2.22E-4</v>
      </c>
      <c r="J27" s="59">
        <v>2.22E-4</v>
      </c>
      <c r="K27" s="60">
        <v>99457.2</v>
      </c>
      <c r="L27" s="60">
        <v>22.1</v>
      </c>
      <c r="M27" s="61">
        <v>63</v>
      </c>
    </row>
    <row r="28" spans="1:13" x14ac:dyDescent="0.2">
      <c r="A28" s="3">
        <v>21</v>
      </c>
      <c r="B28" s="59">
        <v>5.2800000000000004E-4</v>
      </c>
      <c r="C28" s="59">
        <v>5.2700000000000002E-4</v>
      </c>
      <c r="D28" s="60">
        <v>99223.9</v>
      </c>
      <c r="E28" s="60">
        <v>52.3</v>
      </c>
      <c r="F28" s="61">
        <v>58.14</v>
      </c>
      <c r="G28" s="3" t="s">
        <v>12</v>
      </c>
      <c r="H28" s="3">
        <v>21</v>
      </c>
      <c r="I28" s="59">
        <v>2.1499999999999999E-4</v>
      </c>
      <c r="J28" s="59">
        <v>2.1499999999999999E-4</v>
      </c>
      <c r="K28" s="60">
        <v>99435.1</v>
      </c>
      <c r="L28" s="60">
        <v>21.4</v>
      </c>
      <c r="M28" s="61">
        <v>62.01</v>
      </c>
    </row>
    <row r="29" spans="1:13" x14ac:dyDescent="0.2">
      <c r="A29" s="3">
        <v>22</v>
      </c>
      <c r="B29" s="59">
        <v>4.9700000000000005E-4</v>
      </c>
      <c r="C29" s="59">
        <v>4.9700000000000005E-4</v>
      </c>
      <c r="D29" s="60">
        <v>99171.5</v>
      </c>
      <c r="E29" s="60">
        <v>49.3</v>
      </c>
      <c r="F29" s="61">
        <v>57.17</v>
      </c>
      <c r="G29" s="3" t="s">
        <v>12</v>
      </c>
      <c r="H29" s="3">
        <v>22</v>
      </c>
      <c r="I29" s="59">
        <v>2.2100000000000001E-4</v>
      </c>
      <c r="J29" s="59">
        <v>2.2100000000000001E-4</v>
      </c>
      <c r="K29" s="60">
        <v>99413.7</v>
      </c>
      <c r="L29" s="60">
        <v>22</v>
      </c>
      <c r="M29" s="61">
        <v>61.03</v>
      </c>
    </row>
    <row r="30" spans="1:13" x14ac:dyDescent="0.2">
      <c r="A30" s="3">
        <v>23</v>
      </c>
      <c r="B30" s="59">
        <v>5.7600000000000001E-4</v>
      </c>
      <c r="C30" s="59">
        <v>5.7600000000000001E-4</v>
      </c>
      <c r="D30" s="60">
        <v>99122.2</v>
      </c>
      <c r="E30" s="60">
        <v>57.1</v>
      </c>
      <c r="F30" s="61">
        <v>56.2</v>
      </c>
      <c r="G30" s="3" t="s">
        <v>12</v>
      </c>
      <c r="H30" s="3">
        <v>23</v>
      </c>
      <c r="I30" s="59">
        <v>2.3599999999999999E-4</v>
      </c>
      <c r="J30" s="59">
        <v>2.3599999999999999E-4</v>
      </c>
      <c r="K30" s="60">
        <v>99391.7</v>
      </c>
      <c r="L30" s="60">
        <v>23.4</v>
      </c>
      <c r="M30" s="61">
        <v>60.04</v>
      </c>
    </row>
    <row r="31" spans="1:13" x14ac:dyDescent="0.2">
      <c r="A31" s="3">
        <v>24</v>
      </c>
      <c r="B31" s="59">
        <v>5.3700000000000004E-4</v>
      </c>
      <c r="C31" s="59">
        <v>5.3700000000000004E-4</v>
      </c>
      <c r="D31" s="60">
        <v>99065.1</v>
      </c>
      <c r="E31" s="60">
        <v>53.2</v>
      </c>
      <c r="F31" s="61">
        <v>55.23</v>
      </c>
      <c r="G31" s="3" t="s">
        <v>12</v>
      </c>
      <c r="H31" s="3">
        <v>24</v>
      </c>
      <c r="I31" s="59">
        <v>2.3000000000000001E-4</v>
      </c>
      <c r="J31" s="59">
        <v>2.3000000000000001E-4</v>
      </c>
      <c r="K31" s="60">
        <v>99368.3</v>
      </c>
      <c r="L31" s="60">
        <v>22.8</v>
      </c>
      <c r="M31" s="61">
        <v>59.06</v>
      </c>
    </row>
    <row r="32" spans="1:13" x14ac:dyDescent="0.2">
      <c r="A32" s="3">
        <v>25</v>
      </c>
      <c r="B32" s="59">
        <v>5.8699999999999996E-4</v>
      </c>
      <c r="C32" s="59">
        <v>5.8699999999999996E-4</v>
      </c>
      <c r="D32" s="60">
        <v>99011.9</v>
      </c>
      <c r="E32" s="60">
        <v>58.1</v>
      </c>
      <c r="F32" s="61">
        <v>54.26</v>
      </c>
      <c r="G32" s="3" t="s">
        <v>12</v>
      </c>
      <c r="H32" s="3">
        <v>25</v>
      </c>
      <c r="I32" s="59">
        <v>2.4899999999999998E-4</v>
      </c>
      <c r="J32" s="59">
        <v>2.4899999999999998E-4</v>
      </c>
      <c r="K32" s="60">
        <v>99345.5</v>
      </c>
      <c r="L32" s="60">
        <v>24.7</v>
      </c>
      <c r="M32" s="61">
        <v>58.07</v>
      </c>
    </row>
    <row r="33" spans="1:13" x14ac:dyDescent="0.2">
      <c r="A33" s="3">
        <v>26</v>
      </c>
      <c r="B33" s="59">
        <v>6.6699999999999995E-4</v>
      </c>
      <c r="C33" s="59">
        <v>6.6600000000000003E-4</v>
      </c>
      <c r="D33" s="60">
        <v>98953.7</v>
      </c>
      <c r="E33" s="60">
        <v>65.900000000000006</v>
      </c>
      <c r="F33" s="61">
        <v>53.29</v>
      </c>
      <c r="G33" s="3" t="s">
        <v>12</v>
      </c>
      <c r="H33" s="3">
        <v>26</v>
      </c>
      <c r="I33" s="59">
        <v>2.7E-4</v>
      </c>
      <c r="J33" s="59">
        <v>2.7E-4</v>
      </c>
      <c r="K33" s="60">
        <v>99320.8</v>
      </c>
      <c r="L33" s="60">
        <v>26.8</v>
      </c>
      <c r="M33" s="61">
        <v>57.08</v>
      </c>
    </row>
    <row r="34" spans="1:13" x14ac:dyDescent="0.2">
      <c r="A34" s="3">
        <v>27</v>
      </c>
      <c r="B34" s="59">
        <v>6.5200000000000002E-4</v>
      </c>
      <c r="C34" s="59">
        <v>6.5200000000000002E-4</v>
      </c>
      <c r="D34" s="60">
        <v>98887.8</v>
      </c>
      <c r="E34" s="60">
        <v>64.5</v>
      </c>
      <c r="F34" s="61">
        <v>52.33</v>
      </c>
      <c r="G34" s="3" t="s">
        <v>12</v>
      </c>
      <c r="H34" s="3">
        <v>27</v>
      </c>
      <c r="I34" s="59">
        <v>3.1399999999999999E-4</v>
      </c>
      <c r="J34" s="59">
        <v>3.1399999999999999E-4</v>
      </c>
      <c r="K34" s="60">
        <v>99294</v>
      </c>
      <c r="L34" s="60">
        <v>31.2</v>
      </c>
      <c r="M34" s="61">
        <v>56.1</v>
      </c>
    </row>
    <row r="35" spans="1:13" x14ac:dyDescent="0.2">
      <c r="A35" s="3">
        <v>28</v>
      </c>
      <c r="B35" s="59">
        <v>6.8400000000000004E-4</v>
      </c>
      <c r="C35" s="59">
        <v>6.8400000000000004E-4</v>
      </c>
      <c r="D35" s="60">
        <v>98823.3</v>
      </c>
      <c r="E35" s="60">
        <v>67.599999999999994</v>
      </c>
      <c r="F35" s="61">
        <v>51.36</v>
      </c>
      <c r="G35" s="3" t="s">
        <v>12</v>
      </c>
      <c r="H35" s="3">
        <v>28</v>
      </c>
      <c r="I35" s="59">
        <v>3.1E-4</v>
      </c>
      <c r="J35" s="59">
        <v>3.1E-4</v>
      </c>
      <c r="K35" s="60">
        <v>99262.8</v>
      </c>
      <c r="L35" s="60">
        <v>30.7</v>
      </c>
      <c r="M35" s="61">
        <v>55.12</v>
      </c>
    </row>
    <row r="36" spans="1:13" x14ac:dyDescent="0.2">
      <c r="A36" s="3">
        <v>29</v>
      </c>
      <c r="B36" s="59">
        <v>7.4600000000000003E-4</v>
      </c>
      <c r="C36" s="59">
        <v>7.4600000000000003E-4</v>
      </c>
      <c r="D36" s="60">
        <v>98755.8</v>
      </c>
      <c r="E36" s="60">
        <v>73.7</v>
      </c>
      <c r="F36" s="61">
        <v>50.39</v>
      </c>
      <c r="G36" s="3" t="s">
        <v>12</v>
      </c>
      <c r="H36" s="3">
        <v>29</v>
      </c>
      <c r="I36" s="59">
        <v>3.39E-4</v>
      </c>
      <c r="J36" s="59">
        <v>3.39E-4</v>
      </c>
      <c r="K36" s="60">
        <v>99232.1</v>
      </c>
      <c r="L36" s="60">
        <v>33.6</v>
      </c>
      <c r="M36" s="61">
        <v>54.13</v>
      </c>
    </row>
    <row r="37" spans="1:13" x14ac:dyDescent="0.2">
      <c r="A37" s="3">
        <v>30</v>
      </c>
      <c r="B37" s="59">
        <v>7.7300000000000003E-4</v>
      </c>
      <c r="C37" s="59">
        <v>7.7300000000000003E-4</v>
      </c>
      <c r="D37" s="60">
        <v>98682.1</v>
      </c>
      <c r="E37" s="60">
        <v>76.3</v>
      </c>
      <c r="F37" s="61">
        <v>49.43</v>
      </c>
      <c r="G37" s="3" t="s">
        <v>12</v>
      </c>
      <c r="H37" s="3">
        <v>30</v>
      </c>
      <c r="I37" s="59">
        <v>3.6099999999999999E-4</v>
      </c>
      <c r="J37" s="59">
        <v>3.6099999999999999E-4</v>
      </c>
      <c r="K37" s="60">
        <v>99198.5</v>
      </c>
      <c r="L37" s="60">
        <v>35.799999999999997</v>
      </c>
      <c r="M37" s="61">
        <v>53.15</v>
      </c>
    </row>
    <row r="38" spans="1:13" x14ac:dyDescent="0.2">
      <c r="A38" s="3">
        <v>31</v>
      </c>
      <c r="B38" s="59">
        <v>8.4500000000000005E-4</v>
      </c>
      <c r="C38" s="59">
        <v>8.4400000000000002E-4</v>
      </c>
      <c r="D38" s="60">
        <v>98605.8</v>
      </c>
      <c r="E38" s="60">
        <v>83.3</v>
      </c>
      <c r="F38" s="61">
        <v>48.47</v>
      </c>
      <c r="G38" s="3" t="s">
        <v>12</v>
      </c>
      <c r="H38" s="3">
        <v>31</v>
      </c>
      <c r="I38" s="59">
        <v>3.8299999999999999E-4</v>
      </c>
      <c r="J38" s="59">
        <v>3.8299999999999999E-4</v>
      </c>
      <c r="K38" s="60">
        <v>99162.7</v>
      </c>
      <c r="L38" s="60">
        <v>38</v>
      </c>
      <c r="M38" s="61">
        <v>52.17</v>
      </c>
    </row>
    <row r="39" spans="1:13" x14ac:dyDescent="0.2">
      <c r="A39" s="3">
        <v>32</v>
      </c>
      <c r="B39" s="59">
        <v>9.3499999999999996E-4</v>
      </c>
      <c r="C39" s="59">
        <v>9.3400000000000004E-4</v>
      </c>
      <c r="D39" s="60">
        <v>98522.6</v>
      </c>
      <c r="E39" s="60">
        <v>92.1</v>
      </c>
      <c r="F39" s="61">
        <v>47.51</v>
      </c>
      <c r="G39" s="3" t="s">
        <v>12</v>
      </c>
      <c r="H39" s="3">
        <v>32</v>
      </c>
      <c r="I39" s="59">
        <v>4.57E-4</v>
      </c>
      <c r="J39" s="59">
        <v>4.57E-4</v>
      </c>
      <c r="K39" s="60">
        <v>99124.7</v>
      </c>
      <c r="L39" s="60">
        <v>45.3</v>
      </c>
      <c r="M39" s="61">
        <v>51.19</v>
      </c>
    </row>
    <row r="40" spans="1:13" x14ac:dyDescent="0.2">
      <c r="A40" s="3">
        <v>33</v>
      </c>
      <c r="B40" s="59">
        <v>9.810000000000001E-4</v>
      </c>
      <c r="C40" s="59">
        <v>9.7999999999999997E-4</v>
      </c>
      <c r="D40" s="60">
        <v>98430.5</v>
      </c>
      <c r="E40" s="60">
        <v>96.5</v>
      </c>
      <c r="F40" s="61">
        <v>46.55</v>
      </c>
      <c r="G40" s="3" t="s">
        <v>12</v>
      </c>
      <c r="H40" s="3">
        <v>33</v>
      </c>
      <c r="I40" s="59">
        <v>5.0299999999999997E-4</v>
      </c>
      <c r="J40" s="59">
        <v>5.0299999999999997E-4</v>
      </c>
      <c r="K40" s="60">
        <v>99079.4</v>
      </c>
      <c r="L40" s="60">
        <v>49.9</v>
      </c>
      <c r="M40" s="61">
        <v>50.21</v>
      </c>
    </row>
    <row r="41" spans="1:13" x14ac:dyDescent="0.2">
      <c r="A41" s="3">
        <v>34</v>
      </c>
      <c r="B41" s="59">
        <v>1.024E-3</v>
      </c>
      <c r="C41" s="59">
        <v>1.024E-3</v>
      </c>
      <c r="D41" s="60">
        <v>98334</v>
      </c>
      <c r="E41" s="60">
        <v>100.7</v>
      </c>
      <c r="F41" s="61">
        <v>45.6</v>
      </c>
      <c r="G41" s="3" t="s">
        <v>12</v>
      </c>
      <c r="H41" s="3">
        <v>34</v>
      </c>
      <c r="I41" s="59">
        <v>5.8900000000000001E-4</v>
      </c>
      <c r="J41" s="59">
        <v>5.8799999999999998E-4</v>
      </c>
      <c r="K41" s="60">
        <v>99029.6</v>
      </c>
      <c r="L41" s="60">
        <v>58.3</v>
      </c>
      <c r="M41" s="61">
        <v>49.24</v>
      </c>
    </row>
    <row r="42" spans="1:13" x14ac:dyDescent="0.2">
      <c r="A42" s="3">
        <v>35</v>
      </c>
      <c r="B42" s="59">
        <v>1.109E-3</v>
      </c>
      <c r="C42" s="59">
        <v>1.109E-3</v>
      </c>
      <c r="D42" s="60">
        <v>98233.3</v>
      </c>
      <c r="E42" s="60">
        <v>108.9</v>
      </c>
      <c r="F42" s="61">
        <v>44.65</v>
      </c>
      <c r="G42" s="3" t="s">
        <v>12</v>
      </c>
      <c r="H42" s="3">
        <v>35</v>
      </c>
      <c r="I42" s="59">
        <v>6.0300000000000002E-4</v>
      </c>
      <c r="J42" s="59">
        <v>6.0300000000000002E-4</v>
      </c>
      <c r="K42" s="60">
        <v>98971.3</v>
      </c>
      <c r="L42" s="60">
        <v>59.7</v>
      </c>
      <c r="M42" s="61">
        <v>48.27</v>
      </c>
    </row>
    <row r="43" spans="1:13" x14ac:dyDescent="0.2">
      <c r="A43" s="3">
        <v>36</v>
      </c>
      <c r="B43" s="59">
        <v>1.2390000000000001E-3</v>
      </c>
      <c r="C43" s="59">
        <v>1.2390000000000001E-3</v>
      </c>
      <c r="D43" s="60">
        <v>98124.4</v>
      </c>
      <c r="E43" s="60">
        <v>121.5</v>
      </c>
      <c r="F43" s="61">
        <v>43.69</v>
      </c>
      <c r="G43" s="3" t="s">
        <v>12</v>
      </c>
      <c r="H43" s="3">
        <v>36</v>
      </c>
      <c r="I43" s="59">
        <v>6.6E-4</v>
      </c>
      <c r="J43" s="59">
        <v>6.6E-4</v>
      </c>
      <c r="K43" s="60">
        <v>98911.6</v>
      </c>
      <c r="L43" s="60">
        <v>65.3</v>
      </c>
      <c r="M43" s="61">
        <v>47.3</v>
      </c>
    </row>
    <row r="44" spans="1:13" x14ac:dyDescent="0.2">
      <c r="A44" s="3">
        <v>37</v>
      </c>
      <c r="B44" s="59">
        <v>1.3420000000000001E-3</v>
      </c>
      <c r="C44" s="59">
        <v>1.341E-3</v>
      </c>
      <c r="D44" s="60">
        <v>98002.9</v>
      </c>
      <c r="E44" s="60">
        <v>131.5</v>
      </c>
      <c r="F44" s="61">
        <v>42.75</v>
      </c>
      <c r="G44" s="3" t="s">
        <v>12</v>
      </c>
      <c r="H44" s="3">
        <v>37</v>
      </c>
      <c r="I44" s="59">
        <v>7.3999999999999999E-4</v>
      </c>
      <c r="J44" s="59">
        <v>7.3999999999999999E-4</v>
      </c>
      <c r="K44" s="60">
        <v>98846.399999999994</v>
      </c>
      <c r="L44" s="60">
        <v>73.099999999999994</v>
      </c>
      <c r="M44" s="61">
        <v>46.33</v>
      </c>
    </row>
    <row r="45" spans="1:13" x14ac:dyDescent="0.2">
      <c r="A45" s="3">
        <v>38</v>
      </c>
      <c r="B45" s="59">
        <v>1.4350000000000001E-3</v>
      </c>
      <c r="C45" s="59">
        <v>1.4339999999999999E-3</v>
      </c>
      <c r="D45" s="60">
        <v>97871.4</v>
      </c>
      <c r="E45" s="60">
        <v>140.30000000000001</v>
      </c>
      <c r="F45" s="61">
        <v>41.81</v>
      </c>
      <c r="G45" s="3" t="s">
        <v>12</v>
      </c>
      <c r="H45" s="3">
        <v>38</v>
      </c>
      <c r="I45" s="59">
        <v>8.9999999999999998E-4</v>
      </c>
      <c r="J45" s="59">
        <v>8.9999999999999998E-4</v>
      </c>
      <c r="K45" s="60">
        <v>98773.2</v>
      </c>
      <c r="L45" s="60">
        <v>88.9</v>
      </c>
      <c r="M45" s="61">
        <v>45.36</v>
      </c>
    </row>
    <row r="46" spans="1:13" x14ac:dyDescent="0.2">
      <c r="A46" s="3">
        <v>39</v>
      </c>
      <c r="B46" s="59">
        <v>1.6329999999999999E-3</v>
      </c>
      <c r="C46" s="59">
        <v>1.6310000000000001E-3</v>
      </c>
      <c r="D46" s="60">
        <v>97731.1</v>
      </c>
      <c r="E46" s="60">
        <v>159.4</v>
      </c>
      <c r="F46" s="61">
        <v>40.86</v>
      </c>
      <c r="G46" s="3" t="s">
        <v>12</v>
      </c>
      <c r="H46" s="3">
        <v>39</v>
      </c>
      <c r="I46" s="59">
        <v>9.1399999999999999E-4</v>
      </c>
      <c r="J46" s="59">
        <v>9.1399999999999999E-4</v>
      </c>
      <c r="K46" s="60">
        <v>98684.4</v>
      </c>
      <c r="L46" s="60">
        <v>90.2</v>
      </c>
      <c r="M46" s="61">
        <v>44.4</v>
      </c>
    </row>
    <row r="47" spans="1:13" x14ac:dyDescent="0.2">
      <c r="A47" s="3">
        <v>40</v>
      </c>
      <c r="B47" s="59">
        <v>1.6969999999999999E-3</v>
      </c>
      <c r="C47" s="59">
        <v>1.696E-3</v>
      </c>
      <c r="D47" s="60">
        <v>97571.7</v>
      </c>
      <c r="E47" s="60">
        <v>165.5</v>
      </c>
      <c r="F47" s="61">
        <v>39.93</v>
      </c>
      <c r="G47" s="3" t="s">
        <v>12</v>
      </c>
      <c r="H47" s="3">
        <v>40</v>
      </c>
      <c r="I47" s="59">
        <v>9.8900000000000008E-4</v>
      </c>
      <c r="J47" s="59">
        <v>9.8799999999999995E-4</v>
      </c>
      <c r="K47" s="60">
        <v>98594.2</v>
      </c>
      <c r="L47" s="60">
        <v>97.4</v>
      </c>
      <c r="M47" s="61">
        <v>43.44</v>
      </c>
    </row>
    <row r="48" spans="1:13" x14ac:dyDescent="0.2">
      <c r="A48" s="3">
        <v>41</v>
      </c>
      <c r="B48" s="59">
        <v>1.8810000000000001E-3</v>
      </c>
      <c r="C48" s="59">
        <v>1.879E-3</v>
      </c>
      <c r="D48" s="60">
        <v>97406.2</v>
      </c>
      <c r="E48" s="60">
        <v>183.1</v>
      </c>
      <c r="F48" s="61">
        <v>39</v>
      </c>
      <c r="G48" s="3" t="s">
        <v>12</v>
      </c>
      <c r="H48" s="3">
        <v>41</v>
      </c>
      <c r="I48" s="59">
        <v>1.0820000000000001E-3</v>
      </c>
      <c r="J48" s="59">
        <v>1.0820000000000001E-3</v>
      </c>
      <c r="K48" s="60">
        <v>98496.8</v>
      </c>
      <c r="L48" s="60">
        <v>106.6</v>
      </c>
      <c r="M48" s="61">
        <v>42.48</v>
      </c>
    </row>
    <row r="49" spans="1:13" x14ac:dyDescent="0.2">
      <c r="A49" s="3">
        <v>42</v>
      </c>
      <c r="B49" s="59">
        <v>1.9369999999999999E-3</v>
      </c>
      <c r="C49" s="59">
        <v>1.936E-3</v>
      </c>
      <c r="D49" s="60">
        <v>97223.1</v>
      </c>
      <c r="E49" s="60">
        <v>188.2</v>
      </c>
      <c r="F49" s="61">
        <v>38.07</v>
      </c>
      <c r="G49" s="3" t="s">
        <v>12</v>
      </c>
      <c r="H49" s="3">
        <v>42</v>
      </c>
      <c r="I49" s="59">
        <v>1.1839999999999999E-3</v>
      </c>
      <c r="J49" s="59">
        <v>1.183E-3</v>
      </c>
      <c r="K49" s="60">
        <v>98390.2</v>
      </c>
      <c r="L49" s="60">
        <v>116.4</v>
      </c>
      <c r="M49" s="61">
        <v>41.53</v>
      </c>
    </row>
    <row r="50" spans="1:13" x14ac:dyDescent="0.2">
      <c r="A50" s="3">
        <v>43</v>
      </c>
      <c r="B50" s="59">
        <v>2.098E-3</v>
      </c>
      <c r="C50" s="59">
        <v>2.0960000000000002E-3</v>
      </c>
      <c r="D50" s="60">
        <v>97035</v>
      </c>
      <c r="E50" s="60">
        <v>203.4</v>
      </c>
      <c r="F50" s="61">
        <v>37.14</v>
      </c>
      <c r="G50" s="3" t="s">
        <v>12</v>
      </c>
      <c r="H50" s="3">
        <v>43</v>
      </c>
      <c r="I50" s="59">
        <v>1.2539999999999999E-3</v>
      </c>
      <c r="J50" s="59">
        <v>1.253E-3</v>
      </c>
      <c r="K50" s="60">
        <v>98273.8</v>
      </c>
      <c r="L50" s="60">
        <v>123.2</v>
      </c>
      <c r="M50" s="61">
        <v>40.58</v>
      </c>
    </row>
    <row r="51" spans="1:13" x14ac:dyDescent="0.2">
      <c r="A51" s="3">
        <v>44</v>
      </c>
      <c r="B51" s="59">
        <v>2.2790000000000002E-3</v>
      </c>
      <c r="C51" s="59">
        <v>2.2759999999999998E-3</v>
      </c>
      <c r="D51" s="60">
        <v>96831.6</v>
      </c>
      <c r="E51" s="60">
        <v>220.4</v>
      </c>
      <c r="F51" s="61">
        <v>36.22</v>
      </c>
      <c r="G51" s="3" t="s">
        <v>12</v>
      </c>
      <c r="H51" s="3">
        <v>44</v>
      </c>
      <c r="I51" s="59">
        <v>1.3929999999999999E-3</v>
      </c>
      <c r="J51" s="59">
        <v>1.392E-3</v>
      </c>
      <c r="K51" s="60">
        <v>98150.6</v>
      </c>
      <c r="L51" s="60">
        <v>136.69999999999999</v>
      </c>
      <c r="M51" s="61">
        <v>39.630000000000003</v>
      </c>
    </row>
    <row r="52" spans="1:13" x14ac:dyDescent="0.2">
      <c r="A52" s="3">
        <v>45</v>
      </c>
      <c r="B52" s="59">
        <v>2.5609999999999999E-3</v>
      </c>
      <c r="C52" s="59">
        <v>2.5579999999999999E-3</v>
      </c>
      <c r="D52" s="60">
        <v>96611.199999999997</v>
      </c>
      <c r="E52" s="60">
        <v>247.1</v>
      </c>
      <c r="F52" s="61">
        <v>35.299999999999997</v>
      </c>
      <c r="G52" s="3" t="s">
        <v>12</v>
      </c>
      <c r="H52" s="3">
        <v>45</v>
      </c>
      <c r="I52" s="59">
        <v>1.4940000000000001E-3</v>
      </c>
      <c r="J52" s="59">
        <v>1.493E-3</v>
      </c>
      <c r="K52" s="60">
        <v>98014</v>
      </c>
      <c r="L52" s="60">
        <v>146.30000000000001</v>
      </c>
      <c r="M52" s="61">
        <v>38.68</v>
      </c>
    </row>
    <row r="53" spans="1:13" x14ac:dyDescent="0.2">
      <c r="A53" s="3">
        <v>46</v>
      </c>
      <c r="B53" s="59">
        <v>2.774E-3</v>
      </c>
      <c r="C53" s="59">
        <v>2.7699999999999999E-3</v>
      </c>
      <c r="D53" s="60">
        <v>96364</v>
      </c>
      <c r="E53" s="60">
        <v>267</v>
      </c>
      <c r="F53" s="61">
        <v>34.39</v>
      </c>
      <c r="G53" s="3" t="s">
        <v>12</v>
      </c>
      <c r="H53" s="3">
        <v>46</v>
      </c>
      <c r="I53" s="59">
        <v>1.6559999999999999E-3</v>
      </c>
      <c r="J53" s="59">
        <v>1.6540000000000001E-3</v>
      </c>
      <c r="K53" s="60">
        <v>97867.6</v>
      </c>
      <c r="L53" s="60">
        <v>161.9</v>
      </c>
      <c r="M53" s="61">
        <v>37.74</v>
      </c>
    </row>
    <row r="54" spans="1:13" x14ac:dyDescent="0.2">
      <c r="A54" s="3">
        <v>47</v>
      </c>
      <c r="B54" s="59">
        <v>2.947E-3</v>
      </c>
      <c r="C54" s="59">
        <v>2.9429999999999999E-3</v>
      </c>
      <c r="D54" s="60">
        <v>96097.1</v>
      </c>
      <c r="E54" s="60">
        <v>282.8</v>
      </c>
      <c r="F54" s="61">
        <v>33.479999999999997</v>
      </c>
      <c r="G54" s="3" t="s">
        <v>12</v>
      </c>
      <c r="H54" s="3">
        <v>47</v>
      </c>
      <c r="I54" s="59">
        <v>1.913E-3</v>
      </c>
      <c r="J54" s="59">
        <v>1.9120000000000001E-3</v>
      </c>
      <c r="K54" s="60">
        <v>97705.7</v>
      </c>
      <c r="L54" s="60">
        <v>186.8</v>
      </c>
      <c r="M54" s="61">
        <v>36.799999999999997</v>
      </c>
    </row>
    <row r="55" spans="1:13" x14ac:dyDescent="0.2">
      <c r="A55" s="3">
        <v>48</v>
      </c>
      <c r="B55" s="59">
        <v>3.2690000000000002E-3</v>
      </c>
      <c r="C55" s="59">
        <v>3.264E-3</v>
      </c>
      <c r="D55" s="60">
        <v>95814.3</v>
      </c>
      <c r="E55" s="60">
        <v>312.8</v>
      </c>
      <c r="F55" s="61">
        <v>32.58</v>
      </c>
      <c r="G55" s="3" t="s">
        <v>12</v>
      </c>
      <c r="H55" s="3">
        <v>48</v>
      </c>
      <c r="I55" s="59">
        <v>2.0569999999999998E-3</v>
      </c>
      <c r="J55" s="59">
        <v>2.055E-3</v>
      </c>
      <c r="K55" s="60">
        <v>97519</v>
      </c>
      <c r="L55" s="60">
        <v>200.4</v>
      </c>
      <c r="M55" s="61">
        <v>35.869999999999997</v>
      </c>
    </row>
    <row r="56" spans="1:13" x14ac:dyDescent="0.2">
      <c r="A56" s="3">
        <v>49</v>
      </c>
      <c r="B56" s="59">
        <v>3.5530000000000002E-3</v>
      </c>
      <c r="C56" s="59">
        <v>3.5460000000000001E-3</v>
      </c>
      <c r="D56" s="60">
        <v>95501.5</v>
      </c>
      <c r="E56" s="60">
        <v>338.7</v>
      </c>
      <c r="F56" s="61">
        <v>31.69</v>
      </c>
      <c r="G56" s="3" t="s">
        <v>12</v>
      </c>
      <c r="H56" s="3">
        <v>49</v>
      </c>
      <c r="I56" s="59">
        <v>2.1540000000000001E-3</v>
      </c>
      <c r="J56" s="59">
        <v>2.1510000000000001E-3</v>
      </c>
      <c r="K56" s="60">
        <v>97318.5</v>
      </c>
      <c r="L56" s="60">
        <v>209.4</v>
      </c>
      <c r="M56" s="61">
        <v>34.94</v>
      </c>
    </row>
    <row r="57" spans="1:13" x14ac:dyDescent="0.2">
      <c r="A57" s="3">
        <v>50</v>
      </c>
      <c r="B57" s="59">
        <v>3.8630000000000001E-3</v>
      </c>
      <c r="C57" s="59">
        <v>3.8549999999999999E-3</v>
      </c>
      <c r="D57" s="60">
        <v>95162.8</v>
      </c>
      <c r="E57" s="60">
        <v>366.9</v>
      </c>
      <c r="F57" s="61">
        <v>30.8</v>
      </c>
      <c r="G57" s="3" t="s">
        <v>12</v>
      </c>
      <c r="H57" s="3">
        <v>50</v>
      </c>
      <c r="I57" s="59">
        <v>2.359E-3</v>
      </c>
      <c r="J57" s="59">
        <v>2.356E-3</v>
      </c>
      <c r="K57" s="60">
        <v>97109.1</v>
      </c>
      <c r="L57" s="60">
        <v>228.8</v>
      </c>
      <c r="M57" s="61">
        <v>34.020000000000003</v>
      </c>
    </row>
    <row r="58" spans="1:13" x14ac:dyDescent="0.2">
      <c r="A58" s="3">
        <v>51</v>
      </c>
      <c r="B58" s="59">
        <v>4.1120000000000002E-3</v>
      </c>
      <c r="C58" s="59">
        <v>4.1029999999999999E-3</v>
      </c>
      <c r="D58" s="60">
        <v>94796</v>
      </c>
      <c r="E58" s="60">
        <v>389</v>
      </c>
      <c r="F58" s="61">
        <v>29.92</v>
      </c>
      <c r="G58" s="3" t="s">
        <v>12</v>
      </c>
      <c r="H58" s="3">
        <v>51</v>
      </c>
      <c r="I58" s="59">
        <v>2.565E-3</v>
      </c>
      <c r="J58" s="59">
        <v>2.562E-3</v>
      </c>
      <c r="K58" s="60">
        <v>96880.3</v>
      </c>
      <c r="L58" s="60">
        <v>248.2</v>
      </c>
      <c r="M58" s="61">
        <v>33.1</v>
      </c>
    </row>
    <row r="59" spans="1:13" x14ac:dyDescent="0.2">
      <c r="A59" s="3">
        <v>52</v>
      </c>
      <c r="B59" s="59">
        <v>4.5030000000000001E-3</v>
      </c>
      <c r="C59" s="59">
        <v>4.4929999999999996E-3</v>
      </c>
      <c r="D59" s="60">
        <v>94407</v>
      </c>
      <c r="E59" s="60">
        <v>424.2</v>
      </c>
      <c r="F59" s="61">
        <v>29.04</v>
      </c>
      <c r="G59" s="3" t="s">
        <v>12</v>
      </c>
      <c r="H59" s="3">
        <v>52</v>
      </c>
      <c r="I59" s="59">
        <v>2.7390000000000001E-3</v>
      </c>
      <c r="J59" s="59">
        <v>2.735E-3</v>
      </c>
      <c r="K59" s="60">
        <v>96632.1</v>
      </c>
      <c r="L59" s="60">
        <v>264.3</v>
      </c>
      <c r="M59" s="61">
        <v>32.18</v>
      </c>
    </row>
    <row r="60" spans="1:13" x14ac:dyDescent="0.2">
      <c r="A60" s="3">
        <v>53</v>
      </c>
      <c r="B60" s="59">
        <v>4.7039999999999998E-3</v>
      </c>
      <c r="C60" s="59">
        <v>4.6930000000000001E-3</v>
      </c>
      <c r="D60" s="60">
        <v>93982.8</v>
      </c>
      <c r="E60" s="60">
        <v>441.1</v>
      </c>
      <c r="F60" s="61">
        <v>28.17</v>
      </c>
      <c r="G60" s="3" t="s">
        <v>12</v>
      </c>
      <c r="H60" s="3">
        <v>53</v>
      </c>
      <c r="I60" s="59">
        <v>2.9910000000000002E-3</v>
      </c>
      <c r="J60" s="59">
        <v>2.9870000000000001E-3</v>
      </c>
      <c r="K60" s="60">
        <v>96367.8</v>
      </c>
      <c r="L60" s="60">
        <v>287.8</v>
      </c>
      <c r="M60" s="61">
        <v>31.27</v>
      </c>
    </row>
    <row r="61" spans="1:13" x14ac:dyDescent="0.2">
      <c r="A61" s="3">
        <v>54</v>
      </c>
      <c r="B61" s="59">
        <v>5.1809999999999998E-3</v>
      </c>
      <c r="C61" s="59">
        <v>5.1679999999999999E-3</v>
      </c>
      <c r="D61" s="60">
        <v>93541.7</v>
      </c>
      <c r="E61" s="60">
        <v>483.4</v>
      </c>
      <c r="F61" s="61">
        <v>27.3</v>
      </c>
      <c r="G61" s="3" t="s">
        <v>12</v>
      </c>
      <c r="H61" s="3">
        <v>54</v>
      </c>
      <c r="I61" s="59">
        <v>3.2000000000000002E-3</v>
      </c>
      <c r="J61" s="59">
        <v>3.1939999999999998E-3</v>
      </c>
      <c r="K61" s="60">
        <v>96080</v>
      </c>
      <c r="L61" s="60">
        <v>306.89999999999998</v>
      </c>
      <c r="M61" s="61">
        <v>30.36</v>
      </c>
    </row>
    <row r="62" spans="1:13" x14ac:dyDescent="0.2">
      <c r="A62" s="3">
        <v>55</v>
      </c>
      <c r="B62" s="59">
        <v>5.5290000000000001E-3</v>
      </c>
      <c r="C62" s="59">
        <v>5.5139999999999998E-3</v>
      </c>
      <c r="D62" s="60">
        <v>93058.4</v>
      </c>
      <c r="E62" s="60">
        <v>513.1</v>
      </c>
      <c r="F62" s="61">
        <v>26.43</v>
      </c>
      <c r="G62" s="3" t="s">
        <v>12</v>
      </c>
      <c r="H62" s="3">
        <v>55</v>
      </c>
      <c r="I62" s="59">
        <v>3.4989999999999999E-3</v>
      </c>
      <c r="J62" s="59">
        <v>3.493E-3</v>
      </c>
      <c r="K62" s="60">
        <v>95773</v>
      </c>
      <c r="L62" s="60">
        <v>334.5</v>
      </c>
      <c r="M62" s="61">
        <v>29.46</v>
      </c>
    </row>
    <row r="63" spans="1:13" x14ac:dyDescent="0.2">
      <c r="A63" s="3">
        <v>56</v>
      </c>
      <c r="B63" s="59">
        <v>6.0169999999999998E-3</v>
      </c>
      <c r="C63" s="59">
        <v>5.999E-3</v>
      </c>
      <c r="D63" s="60">
        <v>92545.2</v>
      </c>
      <c r="E63" s="60">
        <v>555.1</v>
      </c>
      <c r="F63" s="61">
        <v>25.58</v>
      </c>
      <c r="G63" s="3" t="s">
        <v>12</v>
      </c>
      <c r="H63" s="3">
        <v>56</v>
      </c>
      <c r="I63" s="59">
        <v>3.82E-3</v>
      </c>
      <c r="J63" s="59">
        <v>3.813E-3</v>
      </c>
      <c r="K63" s="60">
        <v>95438.5</v>
      </c>
      <c r="L63" s="60">
        <v>363.9</v>
      </c>
      <c r="M63" s="61">
        <v>28.56</v>
      </c>
    </row>
    <row r="64" spans="1:13" x14ac:dyDescent="0.2">
      <c r="A64" s="3">
        <v>57</v>
      </c>
      <c r="B64" s="59">
        <v>6.522E-3</v>
      </c>
      <c r="C64" s="59">
        <v>6.5009999999999998E-3</v>
      </c>
      <c r="D64" s="60">
        <v>91990.1</v>
      </c>
      <c r="E64" s="60">
        <v>598</v>
      </c>
      <c r="F64" s="61">
        <v>24.73</v>
      </c>
      <c r="G64" s="3" t="s">
        <v>12</v>
      </c>
      <c r="H64" s="3">
        <v>57</v>
      </c>
      <c r="I64" s="59">
        <v>4.104E-3</v>
      </c>
      <c r="J64" s="59">
        <v>4.0949999999999997E-3</v>
      </c>
      <c r="K64" s="60">
        <v>95074.6</v>
      </c>
      <c r="L64" s="60">
        <v>389.4</v>
      </c>
      <c r="M64" s="61">
        <v>27.66</v>
      </c>
    </row>
    <row r="65" spans="1:13" x14ac:dyDescent="0.2">
      <c r="A65" s="3">
        <v>58</v>
      </c>
      <c r="B65" s="59">
        <v>7.0200000000000002E-3</v>
      </c>
      <c r="C65" s="59">
        <v>6.9959999999999996E-3</v>
      </c>
      <c r="D65" s="60">
        <v>91392.1</v>
      </c>
      <c r="E65" s="60">
        <v>639.4</v>
      </c>
      <c r="F65" s="61">
        <v>23.89</v>
      </c>
      <c r="G65" s="3" t="s">
        <v>12</v>
      </c>
      <c r="H65" s="3">
        <v>58</v>
      </c>
      <c r="I65" s="59">
        <v>4.5139999999999998E-3</v>
      </c>
      <c r="J65" s="59">
        <v>4.5040000000000002E-3</v>
      </c>
      <c r="K65" s="60">
        <v>94685.3</v>
      </c>
      <c r="L65" s="60">
        <v>426.5</v>
      </c>
      <c r="M65" s="61">
        <v>26.78</v>
      </c>
    </row>
    <row r="66" spans="1:13" x14ac:dyDescent="0.2">
      <c r="A66" s="3">
        <v>59</v>
      </c>
      <c r="B66" s="59">
        <v>7.6949999999999996E-3</v>
      </c>
      <c r="C66" s="59">
        <v>7.6649999999999999E-3</v>
      </c>
      <c r="D66" s="60">
        <v>90752.7</v>
      </c>
      <c r="E66" s="60">
        <v>695.7</v>
      </c>
      <c r="F66" s="61">
        <v>23.05</v>
      </c>
      <c r="G66" s="3" t="s">
        <v>12</v>
      </c>
      <c r="H66" s="3">
        <v>59</v>
      </c>
      <c r="I66" s="59">
        <v>4.8659999999999997E-3</v>
      </c>
      <c r="J66" s="59">
        <v>4.8539999999999998E-3</v>
      </c>
      <c r="K66" s="60">
        <v>94258.8</v>
      </c>
      <c r="L66" s="60">
        <v>457.5</v>
      </c>
      <c r="M66" s="61">
        <v>25.89</v>
      </c>
    </row>
    <row r="67" spans="1:13" x14ac:dyDescent="0.2">
      <c r="A67" s="3">
        <v>60</v>
      </c>
      <c r="B67" s="59">
        <v>8.4729999999999996E-3</v>
      </c>
      <c r="C67" s="59">
        <v>8.4370000000000001E-3</v>
      </c>
      <c r="D67" s="60">
        <v>90057</v>
      </c>
      <c r="E67" s="60">
        <v>759.8</v>
      </c>
      <c r="F67" s="61">
        <v>22.23</v>
      </c>
      <c r="G67" s="3" t="s">
        <v>12</v>
      </c>
      <c r="H67" s="3">
        <v>60</v>
      </c>
      <c r="I67" s="59">
        <v>5.4190000000000002E-3</v>
      </c>
      <c r="J67" s="59">
        <v>5.4050000000000001E-3</v>
      </c>
      <c r="K67" s="60">
        <v>93801.3</v>
      </c>
      <c r="L67" s="60">
        <v>506.9</v>
      </c>
      <c r="M67" s="61">
        <v>25.02</v>
      </c>
    </row>
    <row r="68" spans="1:13" x14ac:dyDescent="0.2">
      <c r="A68" s="3">
        <v>61</v>
      </c>
      <c r="B68" s="59">
        <v>9.2169999999999995E-3</v>
      </c>
      <c r="C68" s="59">
        <v>9.1750000000000009E-3</v>
      </c>
      <c r="D68" s="60">
        <v>89297.3</v>
      </c>
      <c r="E68" s="60">
        <v>819.3</v>
      </c>
      <c r="F68" s="61">
        <v>21.41</v>
      </c>
      <c r="G68" s="3" t="s">
        <v>12</v>
      </c>
      <c r="H68" s="3">
        <v>61</v>
      </c>
      <c r="I68" s="59">
        <v>5.7619999999999998E-3</v>
      </c>
      <c r="J68" s="59">
        <v>5.7450000000000001E-3</v>
      </c>
      <c r="K68" s="60">
        <v>93294.3</v>
      </c>
      <c r="L68" s="60">
        <v>536</v>
      </c>
      <c r="M68" s="61">
        <v>24.15</v>
      </c>
    </row>
    <row r="69" spans="1:13" x14ac:dyDescent="0.2">
      <c r="A69" s="3">
        <v>62</v>
      </c>
      <c r="B69" s="59">
        <v>1.0109E-2</v>
      </c>
      <c r="C69" s="59">
        <v>1.0057999999999999E-2</v>
      </c>
      <c r="D69" s="60">
        <v>88478</v>
      </c>
      <c r="E69" s="60">
        <v>889.9</v>
      </c>
      <c r="F69" s="61">
        <v>20.61</v>
      </c>
      <c r="G69" s="3" t="s">
        <v>12</v>
      </c>
      <c r="H69" s="3">
        <v>62</v>
      </c>
      <c r="I69" s="59">
        <v>6.5630000000000003E-3</v>
      </c>
      <c r="J69" s="59">
        <v>6.5409999999999999E-3</v>
      </c>
      <c r="K69" s="60">
        <v>92758.3</v>
      </c>
      <c r="L69" s="60">
        <v>606.70000000000005</v>
      </c>
      <c r="M69" s="61">
        <v>23.29</v>
      </c>
    </row>
    <row r="70" spans="1:13" x14ac:dyDescent="0.2">
      <c r="A70" s="3">
        <v>63</v>
      </c>
      <c r="B70" s="59">
        <v>1.1053E-2</v>
      </c>
      <c r="C70" s="59">
        <v>1.0992E-2</v>
      </c>
      <c r="D70" s="60">
        <v>87588.1</v>
      </c>
      <c r="E70" s="60">
        <v>962.7</v>
      </c>
      <c r="F70" s="61">
        <v>19.809999999999999</v>
      </c>
      <c r="G70" s="3" t="s">
        <v>12</v>
      </c>
      <c r="H70" s="3">
        <v>63</v>
      </c>
      <c r="I70" s="59">
        <v>7.1580000000000003E-3</v>
      </c>
      <c r="J70" s="59">
        <v>7.1320000000000003E-3</v>
      </c>
      <c r="K70" s="60">
        <v>92151.6</v>
      </c>
      <c r="L70" s="60">
        <v>657.2</v>
      </c>
      <c r="M70" s="61">
        <v>22.44</v>
      </c>
    </row>
    <row r="71" spans="1:13" x14ac:dyDescent="0.2">
      <c r="A71" s="3">
        <v>64</v>
      </c>
      <c r="B71" s="59">
        <v>1.1875999999999999E-2</v>
      </c>
      <c r="C71" s="59">
        <v>1.1806000000000001E-2</v>
      </c>
      <c r="D71" s="60">
        <v>86625.3</v>
      </c>
      <c r="E71" s="60">
        <v>1022.7</v>
      </c>
      <c r="F71" s="61">
        <v>19.03</v>
      </c>
      <c r="G71" s="3" t="s">
        <v>12</v>
      </c>
      <c r="H71" s="3">
        <v>64</v>
      </c>
      <c r="I71" s="59">
        <v>7.8180000000000003E-3</v>
      </c>
      <c r="J71" s="59">
        <v>7.7879999999999998E-3</v>
      </c>
      <c r="K71" s="60">
        <v>91494.399999999994</v>
      </c>
      <c r="L71" s="60">
        <v>712.5</v>
      </c>
      <c r="M71" s="61">
        <v>21.6</v>
      </c>
    </row>
    <row r="72" spans="1:13" x14ac:dyDescent="0.2">
      <c r="A72" s="3">
        <v>65</v>
      </c>
      <c r="B72" s="59">
        <v>1.3106E-2</v>
      </c>
      <c r="C72" s="59">
        <v>1.3021E-2</v>
      </c>
      <c r="D72" s="60">
        <v>85602.7</v>
      </c>
      <c r="E72" s="60">
        <v>1114.5999999999999</v>
      </c>
      <c r="F72" s="61">
        <v>18.25</v>
      </c>
      <c r="G72" s="3" t="s">
        <v>12</v>
      </c>
      <c r="H72" s="3">
        <v>65</v>
      </c>
      <c r="I72" s="59">
        <v>8.4010000000000005E-3</v>
      </c>
      <c r="J72" s="59">
        <v>8.3660000000000002E-3</v>
      </c>
      <c r="K72" s="60">
        <v>90781.8</v>
      </c>
      <c r="L72" s="60">
        <v>759.5</v>
      </c>
      <c r="M72" s="61">
        <v>20.76</v>
      </c>
    </row>
    <row r="73" spans="1:13" x14ac:dyDescent="0.2">
      <c r="A73" s="3">
        <v>66</v>
      </c>
      <c r="B73" s="59">
        <v>1.4626E-2</v>
      </c>
      <c r="C73" s="59">
        <v>1.4519000000000001E-2</v>
      </c>
      <c r="D73" s="60">
        <v>84488</v>
      </c>
      <c r="E73" s="60">
        <v>1226.7</v>
      </c>
      <c r="F73" s="61">
        <v>17.48</v>
      </c>
      <c r="G73" s="3" t="s">
        <v>12</v>
      </c>
      <c r="H73" s="3">
        <v>66</v>
      </c>
      <c r="I73" s="59">
        <v>9.3640000000000008E-3</v>
      </c>
      <c r="J73" s="59">
        <v>9.3209999999999994E-3</v>
      </c>
      <c r="K73" s="60">
        <v>90022.399999999994</v>
      </c>
      <c r="L73" s="60">
        <v>839.1</v>
      </c>
      <c r="M73" s="61">
        <v>19.93</v>
      </c>
    </row>
    <row r="74" spans="1:13" x14ac:dyDescent="0.2">
      <c r="A74" s="3">
        <v>67</v>
      </c>
      <c r="B74" s="59">
        <v>1.5886999999999998E-2</v>
      </c>
      <c r="C74" s="59">
        <v>1.5762000000000002E-2</v>
      </c>
      <c r="D74" s="60">
        <v>83261.3</v>
      </c>
      <c r="E74" s="60">
        <v>1312.4</v>
      </c>
      <c r="F74" s="61">
        <v>16.73</v>
      </c>
      <c r="G74" s="3" t="s">
        <v>12</v>
      </c>
      <c r="H74" s="3">
        <v>67</v>
      </c>
      <c r="I74" s="59">
        <v>1.0194E-2</v>
      </c>
      <c r="J74" s="59">
        <v>1.0142E-2</v>
      </c>
      <c r="K74" s="60">
        <v>89183.3</v>
      </c>
      <c r="L74" s="60">
        <v>904.5</v>
      </c>
      <c r="M74" s="61">
        <v>19.12</v>
      </c>
    </row>
    <row r="75" spans="1:13" x14ac:dyDescent="0.2">
      <c r="A75" s="3">
        <v>68</v>
      </c>
      <c r="B75" s="59">
        <v>1.7384E-2</v>
      </c>
      <c r="C75" s="59">
        <v>1.7233999999999999E-2</v>
      </c>
      <c r="D75" s="60">
        <v>81948.899999999994</v>
      </c>
      <c r="E75" s="60">
        <v>1412.3</v>
      </c>
      <c r="F75" s="61">
        <v>15.99</v>
      </c>
      <c r="G75" s="3" t="s">
        <v>12</v>
      </c>
      <c r="H75" s="3">
        <v>68</v>
      </c>
      <c r="I75" s="59">
        <v>1.1332E-2</v>
      </c>
      <c r="J75" s="59">
        <v>1.1268E-2</v>
      </c>
      <c r="K75" s="60">
        <v>88278.8</v>
      </c>
      <c r="L75" s="60">
        <v>994.7</v>
      </c>
      <c r="M75" s="61">
        <v>18.309999999999999</v>
      </c>
    </row>
    <row r="76" spans="1:13" x14ac:dyDescent="0.2">
      <c r="A76" s="3">
        <v>69</v>
      </c>
      <c r="B76" s="59">
        <v>1.8962E-2</v>
      </c>
      <c r="C76" s="59">
        <v>1.8783999999999999E-2</v>
      </c>
      <c r="D76" s="60">
        <v>80536.600000000006</v>
      </c>
      <c r="E76" s="60">
        <v>1512.8</v>
      </c>
      <c r="F76" s="61">
        <v>15.26</v>
      </c>
      <c r="G76" s="3" t="s">
        <v>12</v>
      </c>
      <c r="H76" s="3">
        <v>69</v>
      </c>
      <c r="I76" s="59">
        <v>1.2217E-2</v>
      </c>
      <c r="J76" s="59">
        <v>1.2142999999999999E-2</v>
      </c>
      <c r="K76" s="60">
        <v>87284</v>
      </c>
      <c r="L76" s="60">
        <v>1059.9000000000001</v>
      </c>
      <c r="M76" s="61">
        <v>17.510000000000002</v>
      </c>
    </row>
    <row r="77" spans="1:13" x14ac:dyDescent="0.2">
      <c r="A77" s="3">
        <v>70</v>
      </c>
      <c r="B77" s="59">
        <v>2.0608999999999999E-2</v>
      </c>
      <c r="C77" s="59">
        <v>2.0399E-2</v>
      </c>
      <c r="D77" s="60">
        <v>79023.8</v>
      </c>
      <c r="E77" s="60">
        <v>1612</v>
      </c>
      <c r="F77" s="61">
        <v>14.54</v>
      </c>
      <c r="G77" s="3" t="s">
        <v>12</v>
      </c>
      <c r="H77" s="3">
        <v>70</v>
      </c>
      <c r="I77" s="59">
        <v>1.3658E-2</v>
      </c>
      <c r="J77" s="59">
        <v>1.3565000000000001E-2</v>
      </c>
      <c r="K77" s="60">
        <v>86224.1</v>
      </c>
      <c r="L77" s="60">
        <v>1169.7</v>
      </c>
      <c r="M77" s="61">
        <v>16.72</v>
      </c>
    </row>
    <row r="78" spans="1:13" x14ac:dyDescent="0.2">
      <c r="A78" s="3">
        <v>71</v>
      </c>
      <c r="B78" s="59">
        <v>2.2502000000000001E-2</v>
      </c>
      <c r="C78" s="59">
        <v>2.2252000000000001E-2</v>
      </c>
      <c r="D78" s="60">
        <v>77411.8</v>
      </c>
      <c r="E78" s="60">
        <v>1722.6</v>
      </c>
      <c r="F78" s="61">
        <v>13.84</v>
      </c>
      <c r="G78" s="3" t="s">
        <v>12</v>
      </c>
      <c r="H78" s="3">
        <v>71</v>
      </c>
      <c r="I78" s="59">
        <v>1.4707E-2</v>
      </c>
      <c r="J78" s="59">
        <v>1.46E-2</v>
      </c>
      <c r="K78" s="60">
        <v>85054.5</v>
      </c>
      <c r="L78" s="60">
        <v>1241.8</v>
      </c>
      <c r="M78" s="61">
        <v>15.94</v>
      </c>
    </row>
    <row r="79" spans="1:13" x14ac:dyDescent="0.2">
      <c r="A79" s="3">
        <v>72</v>
      </c>
      <c r="B79" s="59">
        <v>2.4846E-2</v>
      </c>
      <c r="C79" s="59">
        <v>2.4541E-2</v>
      </c>
      <c r="D79" s="60">
        <v>75689.2</v>
      </c>
      <c r="E79" s="60">
        <v>1857.5</v>
      </c>
      <c r="F79" s="61">
        <v>13.14</v>
      </c>
      <c r="G79" s="3" t="s">
        <v>12</v>
      </c>
      <c r="H79" s="3">
        <v>72</v>
      </c>
      <c r="I79" s="59">
        <v>1.6188999999999999E-2</v>
      </c>
      <c r="J79" s="59">
        <v>1.6059E-2</v>
      </c>
      <c r="K79" s="60">
        <v>83812.7</v>
      </c>
      <c r="L79" s="60">
        <v>1346</v>
      </c>
      <c r="M79" s="61">
        <v>15.17</v>
      </c>
    </row>
    <row r="80" spans="1:13" x14ac:dyDescent="0.2">
      <c r="A80" s="3">
        <v>73</v>
      </c>
      <c r="B80" s="59">
        <v>2.6676999999999999E-2</v>
      </c>
      <c r="C80" s="59">
        <v>2.6325999999999999E-2</v>
      </c>
      <c r="D80" s="60">
        <v>73831.7</v>
      </c>
      <c r="E80" s="60">
        <v>1943.7</v>
      </c>
      <c r="F80" s="61">
        <v>12.46</v>
      </c>
      <c r="G80" s="3" t="s">
        <v>12</v>
      </c>
      <c r="H80" s="3">
        <v>73</v>
      </c>
      <c r="I80" s="59">
        <v>1.7659000000000001E-2</v>
      </c>
      <c r="J80" s="59">
        <v>1.7503999999999999E-2</v>
      </c>
      <c r="K80" s="60">
        <v>82466.7</v>
      </c>
      <c r="L80" s="60">
        <v>1443.5</v>
      </c>
      <c r="M80" s="61">
        <v>14.41</v>
      </c>
    </row>
    <row r="81" spans="1:13" x14ac:dyDescent="0.2">
      <c r="A81" s="3">
        <v>74</v>
      </c>
      <c r="B81" s="59">
        <v>2.9381999999999998E-2</v>
      </c>
      <c r="C81" s="59">
        <v>2.8955999999999999E-2</v>
      </c>
      <c r="D81" s="60">
        <v>71888.100000000006</v>
      </c>
      <c r="E81" s="60">
        <v>2081.6</v>
      </c>
      <c r="F81" s="61">
        <v>11.78</v>
      </c>
      <c r="G81" s="3" t="s">
        <v>12</v>
      </c>
      <c r="H81" s="3">
        <v>74</v>
      </c>
      <c r="I81" s="59">
        <v>1.9865000000000001E-2</v>
      </c>
      <c r="J81" s="59">
        <v>1.9668999999999999E-2</v>
      </c>
      <c r="K81" s="60">
        <v>81023.199999999997</v>
      </c>
      <c r="L81" s="60">
        <v>1593.7</v>
      </c>
      <c r="M81" s="61">
        <v>13.66</v>
      </c>
    </row>
    <row r="82" spans="1:13" x14ac:dyDescent="0.2">
      <c r="A82" s="3">
        <v>75</v>
      </c>
      <c r="B82" s="59">
        <v>3.2968999999999998E-2</v>
      </c>
      <c r="C82" s="59">
        <v>3.2433999999999998E-2</v>
      </c>
      <c r="D82" s="60">
        <v>69806.5</v>
      </c>
      <c r="E82" s="60">
        <v>2264.1</v>
      </c>
      <c r="F82" s="61">
        <v>11.12</v>
      </c>
      <c r="G82" s="3" t="s">
        <v>12</v>
      </c>
      <c r="H82" s="3">
        <v>75</v>
      </c>
      <c r="I82" s="59">
        <v>2.2464999999999999E-2</v>
      </c>
      <c r="J82" s="59">
        <v>2.2216E-2</v>
      </c>
      <c r="K82" s="60">
        <v>79429.5</v>
      </c>
      <c r="L82" s="60">
        <v>1764.6</v>
      </c>
      <c r="M82" s="61">
        <v>12.92</v>
      </c>
    </row>
    <row r="83" spans="1:13" x14ac:dyDescent="0.2">
      <c r="A83" s="3">
        <v>76</v>
      </c>
      <c r="B83" s="59">
        <v>3.7983000000000003E-2</v>
      </c>
      <c r="C83" s="59">
        <v>3.7275000000000003E-2</v>
      </c>
      <c r="D83" s="60">
        <v>67542.3</v>
      </c>
      <c r="E83" s="60">
        <v>2517.6</v>
      </c>
      <c r="F83" s="61">
        <v>10.47</v>
      </c>
      <c r="G83" s="3" t="s">
        <v>12</v>
      </c>
      <c r="H83" s="3">
        <v>76</v>
      </c>
      <c r="I83" s="59">
        <v>2.5565000000000001E-2</v>
      </c>
      <c r="J83" s="59">
        <v>2.5242000000000001E-2</v>
      </c>
      <c r="K83" s="60">
        <v>77664.899999999994</v>
      </c>
      <c r="L83" s="60">
        <v>1960.4</v>
      </c>
      <c r="M83" s="61">
        <v>12.2</v>
      </c>
    </row>
    <row r="84" spans="1:13" x14ac:dyDescent="0.2">
      <c r="A84" s="3">
        <v>77</v>
      </c>
      <c r="B84" s="59">
        <v>4.1464000000000001E-2</v>
      </c>
      <c r="C84" s="59">
        <v>4.0621999999999998E-2</v>
      </c>
      <c r="D84" s="60">
        <v>65024.7</v>
      </c>
      <c r="E84" s="60">
        <v>2641.4</v>
      </c>
      <c r="F84" s="61">
        <v>9.86</v>
      </c>
      <c r="G84" s="3" t="s">
        <v>12</v>
      </c>
      <c r="H84" s="3">
        <v>77</v>
      </c>
      <c r="I84" s="59">
        <v>2.8555000000000001E-2</v>
      </c>
      <c r="J84" s="59">
        <v>2.8153000000000001E-2</v>
      </c>
      <c r="K84" s="60">
        <v>75704.5</v>
      </c>
      <c r="L84" s="60">
        <v>2131.3000000000002</v>
      </c>
      <c r="M84" s="61">
        <v>11.51</v>
      </c>
    </row>
    <row r="85" spans="1:13" x14ac:dyDescent="0.2">
      <c r="A85" s="3">
        <v>78</v>
      </c>
      <c r="B85" s="59">
        <v>4.6869000000000001E-2</v>
      </c>
      <c r="C85" s="59">
        <v>4.5796000000000003E-2</v>
      </c>
      <c r="D85" s="60">
        <v>62383.3</v>
      </c>
      <c r="E85" s="60">
        <v>2856.9</v>
      </c>
      <c r="F85" s="61">
        <v>9.26</v>
      </c>
      <c r="G85" s="3" t="s">
        <v>12</v>
      </c>
      <c r="H85" s="3">
        <v>78</v>
      </c>
      <c r="I85" s="59">
        <v>3.2196000000000002E-2</v>
      </c>
      <c r="J85" s="59">
        <v>3.1684999999999998E-2</v>
      </c>
      <c r="K85" s="60">
        <v>73573.2</v>
      </c>
      <c r="L85" s="60">
        <v>2331.1999999999998</v>
      </c>
      <c r="M85" s="61">
        <v>10.83</v>
      </c>
    </row>
    <row r="86" spans="1:13" x14ac:dyDescent="0.2">
      <c r="A86" s="3">
        <v>79</v>
      </c>
      <c r="B86" s="59">
        <v>5.2986999999999999E-2</v>
      </c>
      <c r="C86" s="59">
        <v>5.1618999999999998E-2</v>
      </c>
      <c r="D86" s="60">
        <v>59526.400000000001</v>
      </c>
      <c r="E86" s="60">
        <v>3072.7</v>
      </c>
      <c r="F86" s="61">
        <v>8.68</v>
      </c>
      <c r="G86" s="3" t="s">
        <v>12</v>
      </c>
      <c r="H86" s="3">
        <v>79</v>
      </c>
      <c r="I86" s="59">
        <v>3.6764999999999999E-2</v>
      </c>
      <c r="J86" s="59">
        <v>3.6102000000000002E-2</v>
      </c>
      <c r="K86" s="60">
        <v>71242</v>
      </c>
      <c r="L86" s="60">
        <v>2571.9</v>
      </c>
      <c r="M86" s="61">
        <v>10.16</v>
      </c>
    </row>
    <row r="87" spans="1:13" x14ac:dyDescent="0.2">
      <c r="A87" s="3">
        <v>80</v>
      </c>
      <c r="B87" s="59">
        <v>6.0193000000000003E-2</v>
      </c>
      <c r="C87" s="59">
        <v>5.8434E-2</v>
      </c>
      <c r="D87" s="60">
        <v>56453.7</v>
      </c>
      <c r="E87" s="60">
        <v>3298.8</v>
      </c>
      <c r="F87" s="61">
        <v>8.1199999999999992</v>
      </c>
      <c r="G87" s="3" t="s">
        <v>12</v>
      </c>
      <c r="H87" s="3">
        <v>80</v>
      </c>
      <c r="I87" s="59">
        <v>4.1861000000000002E-2</v>
      </c>
      <c r="J87" s="59">
        <v>4.1002999999999998E-2</v>
      </c>
      <c r="K87" s="60">
        <v>68670</v>
      </c>
      <c r="L87" s="60">
        <v>2815.6</v>
      </c>
      <c r="M87" s="61">
        <v>9.5299999999999994</v>
      </c>
    </row>
    <row r="88" spans="1:13" x14ac:dyDescent="0.2">
      <c r="A88" s="3">
        <v>81</v>
      </c>
      <c r="B88" s="59">
        <v>6.6585000000000005E-2</v>
      </c>
      <c r="C88" s="59">
        <v>6.4439999999999997E-2</v>
      </c>
      <c r="D88" s="60">
        <v>53154.8</v>
      </c>
      <c r="E88" s="60">
        <v>3425.3</v>
      </c>
      <c r="F88" s="61">
        <v>7.6</v>
      </c>
      <c r="G88" s="3" t="s">
        <v>12</v>
      </c>
      <c r="H88" s="3">
        <v>81</v>
      </c>
      <c r="I88" s="59">
        <v>4.7944000000000001E-2</v>
      </c>
      <c r="J88" s="59">
        <v>4.6822000000000003E-2</v>
      </c>
      <c r="K88" s="60">
        <v>65854.399999999994</v>
      </c>
      <c r="L88" s="60">
        <v>3083.4</v>
      </c>
      <c r="M88" s="61">
        <v>8.91</v>
      </c>
    </row>
    <row r="89" spans="1:13" x14ac:dyDescent="0.2">
      <c r="A89" s="3">
        <v>82</v>
      </c>
      <c r="B89" s="59">
        <v>7.4965000000000004E-2</v>
      </c>
      <c r="C89" s="59">
        <v>7.2256000000000001E-2</v>
      </c>
      <c r="D89" s="60">
        <v>49729.599999999999</v>
      </c>
      <c r="E89" s="60">
        <v>3593.3</v>
      </c>
      <c r="F89" s="61">
        <v>7.08</v>
      </c>
      <c r="G89" s="3" t="s">
        <v>12</v>
      </c>
      <c r="H89" s="3">
        <v>82</v>
      </c>
      <c r="I89" s="59">
        <v>5.3227999999999998E-2</v>
      </c>
      <c r="J89" s="59">
        <v>5.1847999999999998E-2</v>
      </c>
      <c r="K89" s="60">
        <v>62771</v>
      </c>
      <c r="L89" s="60">
        <v>3254.6</v>
      </c>
      <c r="M89" s="61">
        <v>8.32</v>
      </c>
    </row>
    <row r="90" spans="1:13" x14ac:dyDescent="0.2">
      <c r="A90" s="3">
        <v>83</v>
      </c>
      <c r="B90" s="59">
        <v>8.2944000000000004E-2</v>
      </c>
      <c r="C90" s="59">
        <v>7.9641000000000003E-2</v>
      </c>
      <c r="D90" s="60">
        <v>46136.3</v>
      </c>
      <c r="E90" s="60">
        <v>3674.4</v>
      </c>
      <c r="F90" s="61">
        <v>6.6</v>
      </c>
      <c r="G90" s="3" t="s">
        <v>12</v>
      </c>
      <c r="H90" s="3">
        <v>83</v>
      </c>
      <c r="I90" s="59">
        <v>5.9995E-2</v>
      </c>
      <c r="J90" s="59">
        <v>5.8248000000000001E-2</v>
      </c>
      <c r="K90" s="60">
        <v>59516.4</v>
      </c>
      <c r="L90" s="60">
        <v>3466.7</v>
      </c>
      <c r="M90" s="61">
        <v>7.75</v>
      </c>
    </row>
    <row r="91" spans="1:13" x14ac:dyDescent="0.2">
      <c r="A91" s="3">
        <v>84</v>
      </c>
      <c r="B91" s="59">
        <v>9.3451000000000006E-2</v>
      </c>
      <c r="C91" s="59">
        <v>8.9278999999999997E-2</v>
      </c>
      <c r="D91" s="60">
        <v>42461.9</v>
      </c>
      <c r="E91" s="60">
        <v>3791</v>
      </c>
      <c r="F91" s="61">
        <v>6.12</v>
      </c>
      <c r="G91" s="3" t="s">
        <v>12</v>
      </c>
      <c r="H91" s="3">
        <v>84</v>
      </c>
      <c r="I91" s="59">
        <v>6.8248000000000003E-2</v>
      </c>
      <c r="J91" s="59">
        <v>6.5995999999999999E-2</v>
      </c>
      <c r="K91" s="60">
        <v>56049.7</v>
      </c>
      <c r="L91" s="60">
        <v>3699.1</v>
      </c>
      <c r="M91" s="61">
        <v>7.2</v>
      </c>
    </row>
    <row r="92" spans="1:13" x14ac:dyDescent="0.2">
      <c r="A92" s="3">
        <v>85</v>
      </c>
      <c r="B92" s="59">
        <v>0.10502599999999999</v>
      </c>
      <c r="C92" s="59">
        <v>9.9786E-2</v>
      </c>
      <c r="D92" s="60">
        <v>38671</v>
      </c>
      <c r="E92" s="60">
        <v>3858.8</v>
      </c>
      <c r="F92" s="61">
        <v>5.68</v>
      </c>
      <c r="G92" s="3" t="s">
        <v>12</v>
      </c>
      <c r="H92" s="3">
        <v>85</v>
      </c>
      <c r="I92" s="59">
        <v>7.7818999999999999E-2</v>
      </c>
      <c r="J92" s="59">
        <v>7.4903999999999998E-2</v>
      </c>
      <c r="K92" s="60">
        <v>52350.6</v>
      </c>
      <c r="L92" s="60">
        <v>3921.3</v>
      </c>
      <c r="M92" s="61">
        <v>6.67</v>
      </c>
    </row>
    <row r="93" spans="1:13" x14ac:dyDescent="0.2">
      <c r="A93" s="3">
        <v>86</v>
      </c>
      <c r="B93" s="59">
        <v>0.118657</v>
      </c>
      <c r="C93" s="59">
        <v>0.112011</v>
      </c>
      <c r="D93" s="60">
        <v>34812.199999999997</v>
      </c>
      <c r="E93" s="60">
        <v>3899.4</v>
      </c>
      <c r="F93" s="61">
        <v>5.25</v>
      </c>
      <c r="G93" s="3" t="s">
        <v>12</v>
      </c>
      <c r="H93" s="3">
        <v>86</v>
      </c>
      <c r="I93" s="59">
        <v>8.9172000000000001E-2</v>
      </c>
      <c r="J93" s="59">
        <v>8.5365999999999997E-2</v>
      </c>
      <c r="K93" s="60">
        <v>48429.3</v>
      </c>
      <c r="L93" s="60">
        <v>4134.2</v>
      </c>
      <c r="M93" s="61">
        <v>6.17</v>
      </c>
    </row>
    <row r="94" spans="1:13" x14ac:dyDescent="0.2">
      <c r="A94" s="3">
        <v>87</v>
      </c>
      <c r="B94" s="59">
        <v>0.13535800000000001</v>
      </c>
      <c r="C94" s="59">
        <v>0.126777</v>
      </c>
      <c r="D94" s="60">
        <v>30912.799999999999</v>
      </c>
      <c r="E94" s="60">
        <v>3919</v>
      </c>
      <c r="F94" s="61">
        <v>4.8499999999999996</v>
      </c>
      <c r="G94" s="3" t="s">
        <v>12</v>
      </c>
      <c r="H94" s="3">
        <v>87</v>
      </c>
      <c r="I94" s="59">
        <v>0.101352</v>
      </c>
      <c r="J94" s="59">
        <v>9.6462999999999993E-2</v>
      </c>
      <c r="K94" s="60">
        <v>44295.1</v>
      </c>
      <c r="L94" s="60">
        <v>4272.8999999999996</v>
      </c>
      <c r="M94" s="61">
        <v>5.7</v>
      </c>
    </row>
    <row r="95" spans="1:13" x14ac:dyDescent="0.2">
      <c r="A95" s="3">
        <v>88</v>
      </c>
      <c r="B95" s="59">
        <v>0.152007</v>
      </c>
      <c r="C95" s="59">
        <v>0.14127000000000001</v>
      </c>
      <c r="D95" s="60">
        <v>26993.8</v>
      </c>
      <c r="E95" s="60">
        <v>3813.4</v>
      </c>
      <c r="F95" s="61">
        <v>4.4800000000000004</v>
      </c>
      <c r="G95" s="3" t="s">
        <v>12</v>
      </c>
      <c r="H95" s="3">
        <v>88</v>
      </c>
      <c r="I95" s="59">
        <v>0.11639099999999999</v>
      </c>
      <c r="J95" s="59">
        <v>0.10999</v>
      </c>
      <c r="K95" s="60">
        <v>40022.199999999997</v>
      </c>
      <c r="L95" s="60">
        <v>4402</v>
      </c>
      <c r="M95" s="61">
        <v>5.26</v>
      </c>
    </row>
    <row r="96" spans="1:13" x14ac:dyDescent="0.2">
      <c r="A96" s="3">
        <v>89</v>
      </c>
      <c r="B96" s="59">
        <v>0.17035900000000001</v>
      </c>
      <c r="C96" s="59">
        <v>0.15698699999999999</v>
      </c>
      <c r="D96" s="60">
        <v>23180.400000000001</v>
      </c>
      <c r="E96" s="60">
        <v>3639</v>
      </c>
      <c r="F96" s="61">
        <v>4.1399999999999997</v>
      </c>
      <c r="G96" s="3" t="s">
        <v>12</v>
      </c>
      <c r="H96" s="3">
        <v>89</v>
      </c>
      <c r="I96" s="59">
        <v>0.132798</v>
      </c>
      <c r="J96" s="59">
        <v>0.12453</v>
      </c>
      <c r="K96" s="60">
        <v>35620.199999999997</v>
      </c>
      <c r="L96" s="60">
        <v>4435.8</v>
      </c>
      <c r="M96" s="61">
        <v>4.8499999999999996</v>
      </c>
    </row>
    <row r="97" spans="1:13" x14ac:dyDescent="0.2">
      <c r="A97" s="3">
        <v>90</v>
      </c>
      <c r="B97" s="59">
        <v>0.19295999999999999</v>
      </c>
      <c r="C97" s="59">
        <v>0.175981</v>
      </c>
      <c r="D97" s="60">
        <v>19541.3</v>
      </c>
      <c r="E97" s="60">
        <v>3438.9</v>
      </c>
      <c r="F97" s="61">
        <v>3.81</v>
      </c>
      <c r="G97" s="3" t="s">
        <v>12</v>
      </c>
      <c r="H97" s="3">
        <v>90</v>
      </c>
      <c r="I97" s="59">
        <v>0.150007</v>
      </c>
      <c r="J97" s="59">
        <v>0.139541</v>
      </c>
      <c r="K97" s="60">
        <v>31184.400000000001</v>
      </c>
      <c r="L97" s="60">
        <v>4351.5</v>
      </c>
      <c r="M97" s="61">
        <v>4.47</v>
      </c>
    </row>
    <row r="98" spans="1:13" x14ac:dyDescent="0.2">
      <c r="A98" s="3">
        <v>91</v>
      </c>
      <c r="B98" s="59">
        <v>0.21503900000000001</v>
      </c>
      <c r="C98" s="59">
        <v>0.194163</v>
      </c>
      <c r="D98" s="60">
        <v>16102.4</v>
      </c>
      <c r="E98" s="60">
        <v>3126.5</v>
      </c>
      <c r="F98" s="61">
        <v>3.52</v>
      </c>
      <c r="G98" s="3" t="s">
        <v>12</v>
      </c>
      <c r="H98" s="3">
        <v>91</v>
      </c>
      <c r="I98" s="59">
        <v>0.17116000000000001</v>
      </c>
      <c r="J98" s="59">
        <v>0.157667</v>
      </c>
      <c r="K98" s="60">
        <v>26832.9</v>
      </c>
      <c r="L98" s="60">
        <v>4230.7</v>
      </c>
      <c r="M98" s="61">
        <v>4.1100000000000003</v>
      </c>
    </row>
    <row r="99" spans="1:13" x14ac:dyDescent="0.2">
      <c r="A99" s="3">
        <v>92</v>
      </c>
      <c r="B99" s="59">
        <v>0.240004</v>
      </c>
      <c r="C99" s="59">
        <v>0.21428900000000001</v>
      </c>
      <c r="D99" s="60">
        <v>12975.9</v>
      </c>
      <c r="E99" s="60">
        <v>2780.6</v>
      </c>
      <c r="F99" s="61">
        <v>3.25</v>
      </c>
      <c r="G99" s="3" t="s">
        <v>12</v>
      </c>
      <c r="H99" s="3">
        <v>92</v>
      </c>
      <c r="I99" s="59">
        <v>0.19342400000000001</v>
      </c>
      <c r="J99" s="59">
        <v>0.176368</v>
      </c>
      <c r="K99" s="60">
        <v>22602.3</v>
      </c>
      <c r="L99" s="60">
        <v>3986.3</v>
      </c>
      <c r="M99" s="61">
        <v>3.78</v>
      </c>
    </row>
    <row r="100" spans="1:13" x14ac:dyDescent="0.2">
      <c r="A100" s="3">
        <v>93</v>
      </c>
      <c r="B100" s="59">
        <v>0.26994299999999999</v>
      </c>
      <c r="C100" s="59">
        <v>0.237842</v>
      </c>
      <c r="D100" s="60">
        <v>10195.299999999999</v>
      </c>
      <c r="E100" s="60">
        <v>2424.9</v>
      </c>
      <c r="F100" s="61">
        <v>3</v>
      </c>
      <c r="G100" s="3" t="s">
        <v>12</v>
      </c>
      <c r="H100" s="3">
        <v>93</v>
      </c>
      <c r="I100" s="59">
        <v>0.219942</v>
      </c>
      <c r="J100" s="59">
        <v>0.19815099999999999</v>
      </c>
      <c r="K100" s="60">
        <v>18616</v>
      </c>
      <c r="L100" s="60">
        <v>3688.8</v>
      </c>
      <c r="M100" s="61">
        <v>3.49</v>
      </c>
    </row>
    <row r="101" spans="1:13" x14ac:dyDescent="0.2">
      <c r="A101" s="3">
        <v>94</v>
      </c>
      <c r="B101" s="59">
        <v>0.29771599999999998</v>
      </c>
      <c r="C101" s="59">
        <v>0.25914100000000001</v>
      </c>
      <c r="D101" s="60">
        <v>7770.5</v>
      </c>
      <c r="E101" s="60">
        <v>2013.6</v>
      </c>
      <c r="F101" s="61">
        <v>2.78</v>
      </c>
      <c r="G101" s="3" t="s">
        <v>12</v>
      </c>
      <c r="H101" s="3">
        <v>94</v>
      </c>
      <c r="I101" s="59">
        <v>0.240756</v>
      </c>
      <c r="J101" s="59">
        <v>0.214888</v>
      </c>
      <c r="K101" s="60">
        <v>14927.2</v>
      </c>
      <c r="L101" s="60">
        <v>3207.7</v>
      </c>
      <c r="M101" s="61">
        <v>3.23</v>
      </c>
    </row>
    <row r="102" spans="1:13" x14ac:dyDescent="0.2">
      <c r="A102" s="3">
        <v>95</v>
      </c>
      <c r="B102" s="59">
        <v>0.33251700000000001</v>
      </c>
      <c r="C102" s="59">
        <v>0.28511399999999998</v>
      </c>
      <c r="D102" s="60">
        <v>5756.8</v>
      </c>
      <c r="E102" s="60">
        <v>1641.4</v>
      </c>
      <c r="F102" s="61">
        <v>2.57</v>
      </c>
      <c r="G102" s="3" t="s">
        <v>12</v>
      </c>
      <c r="H102" s="3">
        <v>95</v>
      </c>
      <c r="I102" s="59">
        <v>0.269735</v>
      </c>
      <c r="J102" s="59">
        <v>0.23768</v>
      </c>
      <c r="K102" s="60">
        <v>11719.5</v>
      </c>
      <c r="L102" s="60">
        <v>2785.5</v>
      </c>
      <c r="M102" s="61">
        <v>2.97</v>
      </c>
    </row>
    <row r="103" spans="1:13" x14ac:dyDescent="0.2">
      <c r="A103" s="3">
        <v>96</v>
      </c>
      <c r="B103" s="59">
        <v>0.35715400000000003</v>
      </c>
      <c r="C103" s="59">
        <v>0.303039</v>
      </c>
      <c r="D103" s="60">
        <v>4115.5</v>
      </c>
      <c r="E103" s="60">
        <v>1247.0999999999999</v>
      </c>
      <c r="F103" s="61">
        <v>2.4</v>
      </c>
      <c r="G103" s="3" t="s">
        <v>12</v>
      </c>
      <c r="H103" s="3">
        <v>96</v>
      </c>
      <c r="I103" s="59">
        <v>0.30065399999999998</v>
      </c>
      <c r="J103" s="59">
        <v>0.26136399999999999</v>
      </c>
      <c r="K103" s="60">
        <v>8934</v>
      </c>
      <c r="L103" s="60">
        <v>2335</v>
      </c>
      <c r="M103" s="61">
        <v>2.74</v>
      </c>
    </row>
    <row r="104" spans="1:13" x14ac:dyDescent="0.2">
      <c r="A104" s="3">
        <v>97</v>
      </c>
      <c r="B104" s="59">
        <v>0.39455400000000002</v>
      </c>
      <c r="C104" s="59">
        <v>0.32954299999999997</v>
      </c>
      <c r="D104" s="60">
        <v>2868.3</v>
      </c>
      <c r="E104" s="60">
        <v>945.2</v>
      </c>
      <c r="F104" s="61">
        <v>2.2200000000000002</v>
      </c>
      <c r="G104" s="3" t="s">
        <v>12</v>
      </c>
      <c r="H104" s="3">
        <v>97</v>
      </c>
      <c r="I104" s="59">
        <v>0.33330599999999999</v>
      </c>
      <c r="J104" s="59">
        <v>0.285694</v>
      </c>
      <c r="K104" s="60">
        <v>6599</v>
      </c>
      <c r="L104" s="60">
        <v>1885.3</v>
      </c>
      <c r="M104" s="61">
        <v>2.54</v>
      </c>
    </row>
    <row r="105" spans="1:13" x14ac:dyDescent="0.2">
      <c r="A105" s="3">
        <v>98</v>
      </c>
      <c r="B105" s="59">
        <v>0.42235800000000001</v>
      </c>
      <c r="C105" s="59">
        <v>0.34871600000000003</v>
      </c>
      <c r="D105" s="60">
        <v>1923.1</v>
      </c>
      <c r="E105" s="60">
        <v>670.6</v>
      </c>
      <c r="F105" s="61">
        <v>2.0699999999999998</v>
      </c>
      <c r="G105" s="3" t="s">
        <v>12</v>
      </c>
      <c r="H105" s="3">
        <v>98</v>
      </c>
      <c r="I105" s="59">
        <v>0.37285099999999999</v>
      </c>
      <c r="J105" s="59">
        <v>0.31426399999999999</v>
      </c>
      <c r="K105" s="60">
        <v>4713.7</v>
      </c>
      <c r="L105" s="60">
        <v>1481.3</v>
      </c>
      <c r="M105" s="61">
        <v>2.35</v>
      </c>
    </row>
    <row r="106" spans="1:13" x14ac:dyDescent="0.2">
      <c r="A106" s="3">
        <v>99</v>
      </c>
      <c r="B106" s="59">
        <v>0.48069000000000001</v>
      </c>
      <c r="C106" s="59">
        <v>0.387546</v>
      </c>
      <c r="D106" s="60">
        <v>1252.5</v>
      </c>
      <c r="E106" s="60">
        <v>485.4</v>
      </c>
      <c r="F106" s="61">
        <v>1.91</v>
      </c>
      <c r="G106" s="3" t="s">
        <v>12</v>
      </c>
      <c r="H106" s="3">
        <v>99</v>
      </c>
      <c r="I106" s="59">
        <v>0.39705299999999999</v>
      </c>
      <c r="J106" s="59">
        <v>0.33128400000000002</v>
      </c>
      <c r="K106" s="60">
        <v>3232.4</v>
      </c>
      <c r="L106" s="60">
        <v>1070.8</v>
      </c>
      <c r="M106" s="61">
        <v>2.2000000000000002</v>
      </c>
    </row>
    <row r="107" spans="1:13" x14ac:dyDescent="0.2">
      <c r="A107" s="3">
        <v>100</v>
      </c>
      <c r="B107" s="3">
        <v>0.50189099999999998</v>
      </c>
      <c r="C107" s="3">
        <v>0.40120899999999998</v>
      </c>
      <c r="D107" s="3">
        <v>767.1</v>
      </c>
      <c r="E107" s="3">
        <v>307.8</v>
      </c>
      <c r="F107" s="3">
        <v>1.8</v>
      </c>
      <c r="G107" s="3" t="s">
        <v>12</v>
      </c>
      <c r="H107" s="3">
        <v>100</v>
      </c>
      <c r="I107" s="3">
        <v>0.438023</v>
      </c>
      <c r="J107" s="3">
        <v>0.35932700000000001</v>
      </c>
      <c r="K107" s="3">
        <v>2161.5</v>
      </c>
      <c r="L107" s="3">
        <v>776.7</v>
      </c>
      <c r="M107" s="3">
        <v>2.04</v>
      </c>
    </row>
  </sheetData>
  <pageMargins left="0.7" right="0.7" top="0.75" bottom="0.75" header="0.3" footer="0.3"/>
  <pageSetup paperSize="9" orientation="portrait" horizontalDpi="300" verticalDpi="30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7"/>
  <sheetViews>
    <sheetView tabSelected="1" topLeftCell="A57" workbookViewId="0">
      <selection activeCell="A83" sqref="A83:F83"/>
    </sheetView>
  </sheetViews>
  <sheetFormatPr baseColWidth="10" defaultColWidth="10.83203125" defaultRowHeight="16" x14ac:dyDescent="0.2"/>
  <cols>
    <col min="1" max="16384" width="10.83203125" style="3"/>
  </cols>
  <sheetData>
    <row r="1" spans="1:13" s="62" customFormat="1" ht="31" customHeight="1" x14ac:dyDescent="0.15">
      <c r="A1" s="27" t="s">
        <v>50</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58" t="s">
        <v>6</v>
      </c>
      <c r="B6" s="58" t="s">
        <v>7</v>
      </c>
      <c r="C6" s="58" t="s">
        <v>8</v>
      </c>
      <c r="D6" s="58" t="s">
        <v>9</v>
      </c>
      <c r="E6" s="58" t="s">
        <v>10</v>
      </c>
      <c r="F6" s="58" t="s">
        <v>11</v>
      </c>
      <c r="G6" s="3" t="s">
        <v>12</v>
      </c>
      <c r="H6" s="58" t="s">
        <v>6</v>
      </c>
      <c r="I6" s="58" t="s">
        <v>7</v>
      </c>
      <c r="J6" s="58" t="s">
        <v>8</v>
      </c>
      <c r="K6" s="58" t="s">
        <v>9</v>
      </c>
      <c r="L6" s="58" t="s">
        <v>10</v>
      </c>
      <c r="M6" s="58" t="s">
        <v>11</v>
      </c>
    </row>
    <row r="7" spans="1:13" x14ac:dyDescent="0.2">
      <c r="A7" s="3">
        <v>0</v>
      </c>
      <c r="B7" s="59">
        <v>4.3119999999999999E-3</v>
      </c>
      <c r="C7" s="59">
        <v>4.3020000000000003E-3</v>
      </c>
      <c r="D7" s="60">
        <v>100000</v>
      </c>
      <c r="E7" s="60">
        <v>430.2</v>
      </c>
      <c r="F7" s="61">
        <v>78.709999999999994</v>
      </c>
      <c r="G7" s="3" t="s">
        <v>12</v>
      </c>
      <c r="H7" s="3">
        <v>0</v>
      </c>
      <c r="I7" s="59">
        <v>3.5490000000000001E-3</v>
      </c>
      <c r="J7" s="59">
        <v>3.5430000000000001E-3</v>
      </c>
      <c r="K7" s="60">
        <v>100000</v>
      </c>
      <c r="L7" s="60">
        <v>354.3</v>
      </c>
      <c r="M7" s="61">
        <v>82.68</v>
      </c>
    </row>
    <row r="8" spans="1:13" x14ac:dyDescent="0.2">
      <c r="A8" s="3">
        <v>1</v>
      </c>
      <c r="B8" s="59">
        <v>2.24E-4</v>
      </c>
      <c r="C8" s="59">
        <v>2.24E-4</v>
      </c>
      <c r="D8" s="60">
        <v>99569.8</v>
      </c>
      <c r="E8" s="60">
        <v>22.3</v>
      </c>
      <c r="F8" s="61">
        <v>78.05</v>
      </c>
      <c r="G8" s="3" t="s">
        <v>12</v>
      </c>
      <c r="H8" s="3">
        <v>1</v>
      </c>
      <c r="I8" s="59">
        <v>2.02E-4</v>
      </c>
      <c r="J8" s="59">
        <v>2.02E-4</v>
      </c>
      <c r="K8" s="60">
        <v>99645.7</v>
      </c>
      <c r="L8" s="60">
        <v>20.2</v>
      </c>
      <c r="M8" s="61">
        <v>81.98</v>
      </c>
    </row>
    <row r="9" spans="1:13" x14ac:dyDescent="0.2">
      <c r="A9" s="3">
        <v>2</v>
      </c>
      <c r="B9" s="59">
        <v>1.37E-4</v>
      </c>
      <c r="C9" s="59">
        <v>1.37E-4</v>
      </c>
      <c r="D9" s="60">
        <v>99547.5</v>
      </c>
      <c r="E9" s="60">
        <v>13.6</v>
      </c>
      <c r="F9" s="61">
        <v>77.069999999999993</v>
      </c>
      <c r="G9" s="3" t="s">
        <v>12</v>
      </c>
      <c r="H9" s="3">
        <v>2</v>
      </c>
      <c r="I9" s="59">
        <v>1.34E-4</v>
      </c>
      <c r="J9" s="59">
        <v>1.34E-4</v>
      </c>
      <c r="K9" s="60">
        <v>99625.600000000006</v>
      </c>
      <c r="L9" s="60">
        <v>13.3</v>
      </c>
      <c r="M9" s="61">
        <v>80.989999999999995</v>
      </c>
    </row>
    <row r="10" spans="1:13" x14ac:dyDescent="0.2">
      <c r="A10" s="3">
        <v>3</v>
      </c>
      <c r="B10" s="59">
        <v>1.07E-4</v>
      </c>
      <c r="C10" s="59">
        <v>1.07E-4</v>
      </c>
      <c r="D10" s="60">
        <v>99533.9</v>
      </c>
      <c r="E10" s="60">
        <v>10.7</v>
      </c>
      <c r="F10" s="61">
        <v>76.08</v>
      </c>
      <c r="G10" s="3" t="s">
        <v>12</v>
      </c>
      <c r="H10" s="3">
        <v>3</v>
      </c>
      <c r="I10" s="59">
        <v>8.7999999999999998E-5</v>
      </c>
      <c r="J10" s="59">
        <v>8.7999999999999998E-5</v>
      </c>
      <c r="K10" s="60">
        <v>99612.3</v>
      </c>
      <c r="L10" s="60">
        <v>8.8000000000000007</v>
      </c>
      <c r="M10" s="61">
        <v>80</v>
      </c>
    </row>
    <row r="11" spans="1:13" x14ac:dyDescent="0.2">
      <c r="A11" s="3">
        <v>4</v>
      </c>
      <c r="B11" s="59">
        <v>7.1000000000000005E-5</v>
      </c>
      <c r="C11" s="59">
        <v>7.1000000000000005E-5</v>
      </c>
      <c r="D11" s="60">
        <v>99523.199999999997</v>
      </c>
      <c r="E11" s="60">
        <v>7.1</v>
      </c>
      <c r="F11" s="61">
        <v>75.09</v>
      </c>
      <c r="G11" s="3" t="s">
        <v>12</v>
      </c>
      <c r="H11" s="3">
        <v>4</v>
      </c>
      <c r="I11" s="59">
        <v>6.6000000000000005E-5</v>
      </c>
      <c r="J11" s="59">
        <v>6.6000000000000005E-5</v>
      </c>
      <c r="K11" s="60">
        <v>99603.5</v>
      </c>
      <c r="L11" s="60">
        <v>6.6</v>
      </c>
      <c r="M11" s="61">
        <v>79.010000000000005</v>
      </c>
    </row>
    <row r="12" spans="1:13" x14ac:dyDescent="0.2">
      <c r="A12" s="3">
        <v>5</v>
      </c>
      <c r="B12" s="59">
        <v>7.2999999999999999E-5</v>
      </c>
      <c r="C12" s="59">
        <v>7.2999999999999999E-5</v>
      </c>
      <c r="D12" s="60">
        <v>99516.1</v>
      </c>
      <c r="E12" s="60">
        <v>7.3</v>
      </c>
      <c r="F12" s="61">
        <v>74.09</v>
      </c>
      <c r="G12" s="3" t="s">
        <v>12</v>
      </c>
      <c r="H12" s="3">
        <v>5</v>
      </c>
      <c r="I12" s="59">
        <v>5.8999999999999998E-5</v>
      </c>
      <c r="J12" s="59">
        <v>5.8999999999999998E-5</v>
      </c>
      <c r="K12" s="60">
        <v>99596.9</v>
      </c>
      <c r="L12" s="60">
        <v>5.9</v>
      </c>
      <c r="M12" s="61">
        <v>78.02</v>
      </c>
    </row>
    <row r="13" spans="1:13" x14ac:dyDescent="0.2">
      <c r="A13" s="3">
        <v>6</v>
      </c>
      <c r="B13" s="59">
        <v>7.7000000000000001E-5</v>
      </c>
      <c r="C13" s="59">
        <v>7.7000000000000001E-5</v>
      </c>
      <c r="D13" s="60">
        <v>99508.800000000003</v>
      </c>
      <c r="E13" s="60">
        <v>7.6</v>
      </c>
      <c r="F13" s="61">
        <v>73.099999999999994</v>
      </c>
      <c r="G13" s="3" t="s">
        <v>12</v>
      </c>
      <c r="H13" s="3">
        <v>6</v>
      </c>
      <c r="I13" s="59">
        <v>6.8999999999999997E-5</v>
      </c>
      <c r="J13" s="59">
        <v>6.8999999999999997E-5</v>
      </c>
      <c r="K13" s="60">
        <v>99591</v>
      </c>
      <c r="L13" s="60">
        <v>6.9</v>
      </c>
      <c r="M13" s="61">
        <v>77.02</v>
      </c>
    </row>
    <row r="14" spans="1:13" x14ac:dyDescent="0.2">
      <c r="A14" s="3">
        <v>7</v>
      </c>
      <c r="B14" s="59">
        <v>6.9999999999999994E-5</v>
      </c>
      <c r="C14" s="59">
        <v>6.9999999999999994E-5</v>
      </c>
      <c r="D14" s="60">
        <v>99501.2</v>
      </c>
      <c r="E14" s="60">
        <v>7</v>
      </c>
      <c r="F14" s="61">
        <v>72.11</v>
      </c>
      <c r="G14" s="3" t="s">
        <v>12</v>
      </c>
      <c r="H14" s="3">
        <v>7</v>
      </c>
      <c r="I14" s="59">
        <v>5.7000000000000003E-5</v>
      </c>
      <c r="J14" s="59">
        <v>5.7000000000000003E-5</v>
      </c>
      <c r="K14" s="60">
        <v>99584.1</v>
      </c>
      <c r="L14" s="60">
        <v>5.6</v>
      </c>
      <c r="M14" s="61">
        <v>76.03</v>
      </c>
    </row>
    <row r="15" spans="1:13" x14ac:dyDescent="0.2">
      <c r="A15" s="3">
        <v>8</v>
      </c>
      <c r="B15" s="59">
        <v>6.7999999999999999E-5</v>
      </c>
      <c r="C15" s="59">
        <v>6.7999999999999999E-5</v>
      </c>
      <c r="D15" s="60">
        <v>99494.2</v>
      </c>
      <c r="E15" s="60">
        <v>6.8</v>
      </c>
      <c r="F15" s="61">
        <v>71.11</v>
      </c>
      <c r="G15" s="3" t="s">
        <v>12</v>
      </c>
      <c r="H15" s="3">
        <v>8</v>
      </c>
      <c r="I15" s="59">
        <v>5.8E-5</v>
      </c>
      <c r="J15" s="59">
        <v>5.8E-5</v>
      </c>
      <c r="K15" s="60">
        <v>99578.5</v>
      </c>
      <c r="L15" s="60">
        <v>5.8</v>
      </c>
      <c r="M15" s="61">
        <v>75.03</v>
      </c>
    </row>
    <row r="16" spans="1:13" x14ac:dyDescent="0.2">
      <c r="A16" s="3">
        <v>9</v>
      </c>
      <c r="B16" s="59">
        <v>6.4999999999999994E-5</v>
      </c>
      <c r="C16" s="59">
        <v>6.4999999999999994E-5</v>
      </c>
      <c r="D16" s="60">
        <v>99487.4</v>
      </c>
      <c r="E16" s="60">
        <v>6.4</v>
      </c>
      <c r="F16" s="61">
        <v>70.12</v>
      </c>
      <c r="G16" s="3" t="s">
        <v>12</v>
      </c>
      <c r="H16" s="3">
        <v>9</v>
      </c>
      <c r="I16" s="59">
        <v>4.6E-5</v>
      </c>
      <c r="J16" s="59">
        <v>4.6E-5</v>
      </c>
      <c r="K16" s="60">
        <v>99572.7</v>
      </c>
      <c r="L16" s="60">
        <v>4.5999999999999996</v>
      </c>
      <c r="M16" s="61">
        <v>74.03</v>
      </c>
    </row>
    <row r="17" spans="1:13" x14ac:dyDescent="0.2">
      <c r="A17" s="3">
        <v>10</v>
      </c>
      <c r="B17" s="59">
        <v>5.8999999999999998E-5</v>
      </c>
      <c r="C17" s="59">
        <v>5.8999999999999998E-5</v>
      </c>
      <c r="D17" s="60">
        <v>99481</v>
      </c>
      <c r="E17" s="60">
        <v>5.8</v>
      </c>
      <c r="F17" s="61">
        <v>69.12</v>
      </c>
      <c r="G17" s="3" t="s">
        <v>12</v>
      </c>
      <c r="H17" s="3">
        <v>10</v>
      </c>
      <c r="I17" s="59">
        <v>5.5999999999999999E-5</v>
      </c>
      <c r="J17" s="59">
        <v>5.5999999999999999E-5</v>
      </c>
      <c r="K17" s="60">
        <v>99568.1</v>
      </c>
      <c r="L17" s="60">
        <v>5.6</v>
      </c>
      <c r="M17" s="61">
        <v>73.040000000000006</v>
      </c>
    </row>
    <row r="18" spans="1:13" x14ac:dyDescent="0.2">
      <c r="A18" s="3">
        <v>11</v>
      </c>
      <c r="B18" s="59">
        <v>7.2999999999999999E-5</v>
      </c>
      <c r="C18" s="59">
        <v>7.2999999999999999E-5</v>
      </c>
      <c r="D18" s="60">
        <v>99475.199999999997</v>
      </c>
      <c r="E18" s="60">
        <v>7.2</v>
      </c>
      <c r="F18" s="61">
        <v>68.12</v>
      </c>
      <c r="G18" s="3" t="s">
        <v>12</v>
      </c>
      <c r="H18" s="3">
        <v>11</v>
      </c>
      <c r="I18" s="59">
        <v>6.3999999999999997E-5</v>
      </c>
      <c r="J18" s="59">
        <v>6.3999999999999997E-5</v>
      </c>
      <c r="K18" s="60">
        <v>99562.5</v>
      </c>
      <c r="L18" s="60">
        <v>6.4</v>
      </c>
      <c r="M18" s="61">
        <v>72.040000000000006</v>
      </c>
    </row>
    <row r="19" spans="1:13" x14ac:dyDescent="0.2">
      <c r="A19" s="3">
        <v>12</v>
      </c>
      <c r="B19" s="59">
        <v>9.8999999999999994E-5</v>
      </c>
      <c r="C19" s="59">
        <v>9.8999999999999994E-5</v>
      </c>
      <c r="D19" s="60">
        <v>99467.9</v>
      </c>
      <c r="E19" s="60">
        <v>9.8000000000000007</v>
      </c>
      <c r="F19" s="61">
        <v>67.13</v>
      </c>
      <c r="G19" s="3" t="s">
        <v>12</v>
      </c>
      <c r="H19" s="3">
        <v>12</v>
      </c>
      <c r="I19" s="59">
        <v>6.3E-5</v>
      </c>
      <c r="J19" s="59">
        <v>6.3E-5</v>
      </c>
      <c r="K19" s="60">
        <v>99556.1</v>
      </c>
      <c r="L19" s="60">
        <v>6.3</v>
      </c>
      <c r="M19" s="61">
        <v>71.05</v>
      </c>
    </row>
    <row r="20" spans="1:13" x14ac:dyDescent="0.2">
      <c r="A20" s="3">
        <v>13</v>
      </c>
      <c r="B20" s="59">
        <v>1.12E-4</v>
      </c>
      <c r="C20" s="59">
        <v>1.12E-4</v>
      </c>
      <c r="D20" s="60">
        <v>99458.1</v>
      </c>
      <c r="E20" s="60">
        <v>11.1</v>
      </c>
      <c r="F20" s="61">
        <v>66.14</v>
      </c>
      <c r="G20" s="3" t="s">
        <v>12</v>
      </c>
      <c r="H20" s="3">
        <v>13</v>
      </c>
      <c r="I20" s="59">
        <v>9.5000000000000005E-5</v>
      </c>
      <c r="J20" s="59">
        <v>9.5000000000000005E-5</v>
      </c>
      <c r="K20" s="60">
        <v>99549.8</v>
      </c>
      <c r="L20" s="60">
        <v>9.5</v>
      </c>
      <c r="M20" s="61">
        <v>70.05</v>
      </c>
    </row>
    <row r="21" spans="1:13" x14ac:dyDescent="0.2">
      <c r="A21" s="3">
        <v>14</v>
      </c>
      <c r="B21" s="59">
        <v>1.15E-4</v>
      </c>
      <c r="C21" s="59">
        <v>1.15E-4</v>
      </c>
      <c r="D21" s="60">
        <v>99447</v>
      </c>
      <c r="E21" s="60">
        <v>11.5</v>
      </c>
      <c r="F21" s="61">
        <v>65.14</v>
      </c>
      <c r="G21" s="3" t="s">
        <v>12</v>
      </c>
      <c r="H21" s="3">
        <v>14</v>
      </c>
      <c r="I21" s="59">
        <v>9.0000000000000006E-5</v>
      </c>
      <c r="J21" s="59">
        <v>9.0000000000000006E-5</v>
      </c>
      <c r="K21" s="60">
        <v>99540.3</v>
      </c>
      <c r="L21" s="60">
        <v>9</v>
      </c>
      <c r="M21" s="61">
        <v>69.06</v>
      </c>
    </row>
    <row r="22" spans="1:13" x14ac:dyDescent="0.2">
      <c r="A22" s="3">
        <v>15</v>
      </c>
      <c r="B22" s="59">
        <v>1.63E-4</v>
      </c>
      <c r="C22" s="59">
        <v>1.63E-4</v>
      </c>
      <c r="D22" s="60">
        <v>99435.5</v>
      </c>
      <c r="E22" s="60">
        <v>16.2</v>
      </c>
      <c r="F22" s="61">
        <v>64.150000000000006</v>
      </c>
      <c r="G22" s="3" t="s">
        <v>12</v>
      </c>
      <c r="H22" s="3">
        <v>15</v>
      </c>
      <c r="I22" s="59">
        <v>1.12E-4</v>
      </c>
      <c r="J22" s="59">
        <v>1.12E-4</v>
      </c>
      <c r="K22" s="60">
        <v>99531.3</v>
      </c>
      <c r="L22" s="60">
        <v>11.2</v>
      </c>
      <c r="M22" s="61">
        <v>68.06</v>
      </c>
    </row>
    <row r="23" spans="1:13" x14ac:dyDescent="0.2">
      <c r="A23" s="3">
        <v>16</v>
      </c>
      <c r="B23" s="59">
        <v>1.95E-4</v>
      </c>
      <c r="C23" s="59">
        <v>1.95E-4</v>
      </c>
      <c r="D23" s="60">
        <v>99419.4</v>
      </c>
      <c r="E23" s="60">
        <v>19.399999999999999</v>
      </c>
      <c r="F23" s="61">
        <v>63.16</v>
      </c>
      <c r="G23" s="3" t="s">
        <v>12</v>
      </c>
      <c r="H23" s="3">
        <v>16</v>
      </c>
      <c r="I23" s="59">
        <v>1.27E-4</v>
      </c>
      <c r="J23" s="59">
        <v>1.27E-4</v>
      </c>
      <c r="K23" s="60">
        <v>99520.2</v>
      </c>
      <c r="L23" s="60">
        <v>12.6</v>
      </c>
      <c r="M23" s="61">
        <v>67.069999999999993</v>
      </c>
    </row>
    <row r="24" spans="1:13" x14ac:dyDescent="0.2">
      <c r="A24" s="3">
        <v>17</v>
      </c>
      <c r="B24" s="59">
        <v>3.0499999999999999E-4</v>
      </c>
      <c r="C24" s="59">
        <v>3.0499999999999999E-4</v>
      </c>
      <c r="D24" s="60">
        <v>99400</v>
      </c>
      <c r="E24" s="60">
        <v>30.4</v>
      </c>
      <c r="F24" s="61">
        <v>62.17</v>
      </c>
      <c r="G24" s="3" t="s">
        <v>12</v>
      </c>
      <c r="H24" s="3">
        <v>17</v>
      </c>
      <c r="I24" s="59">
        <v>1.55E-4</v>
      </c>
      <c r="J24" s="59">
        <v>1.55E-4</v>
      </c>
      <c r="K24" s="60">
        <v>99507.6</v>
      </c>
      <c r="L24" s="60">
        <v>15.4</v>
      </c>
      <c r="M24" s="61">
        <v>66.08</v>
      </c>
    </row>
    <row r="25" spans="1:13" x14ac:dyDescent="0.2">
      <c r="A25" s="3">
        <v>18</v>
      </c>
      <c r="B25" s="59">
        <v>3.97E-4</v>
      </c>
      <c r="C25" s="59">
        <v>3.97E-4</v>
      </c>
      <c r="D25" s="60">
        <v>99369.600000000006</v>
      </c>
      <c r="E25" s="60">
        <v>39.4</v>
      </c>
      <c r="F25" s="61">
        <v>61.19</v>
      </c>
      <c r="G25" s="3" t="s">
        <v>12</v>
      </c>
      <c r="H25" s="3">
        <v>18</v>
      </c>
      <c r="I25" s="59">
        <v>1.93E-4</v>
      </c>
      <c r="J25" s="59">
        <v>1.93E-4</v>
      </c>
      <c r="K25" s="60">
        <v>99492.1</v>
      </c>
      <c r="L25" s="60">
        <v>19.2</v>
      </c>
      <c r="M25" s="61">
        <v>65.09</v>
      </c>
    </row>
    <row r="26" spans="1:13" x14ac:dyDescent="0.2">
      <c r="A26" s="3">
        <v>19</v>
      </c>
      <c r="B26" s="59">
        <v>4.73E-4</v>
      </c>
      <c r="C26" s="59">
        <v>4.73E-4</v>
      </c>
      <c r="D26" s="60">
        <v>99330.2</v>
      </c>
      <c r="E26" s="60">
        <v>46.9</v>
      </c>
      <c r="F26" s="61">
        <v>60.22</v>
      </c>
      <c r="G26" s="3" t="s">
        <v>12</v>
      </c>
      <c r="H26" s="3">
        <v>19</v>
      </c>
      <c r="I26" s="59">
        <v>2.0100000000000001E-4</v>
      </c>
      <c r="J26" s="59">
        <v>2.0100000000000001E-4</v>
      </c>
      <c r="K26" s="60">
        <v>99472.9</v>
      </c>
      <c r="L26" s="60">
        <v>20</v>
      </c>
      <c r="M26" s="61">
        <v>64.099999999999994</v>
      </c>
    </row>
    <row r="27" spans="1:13" x14ac:dyDescent="0.2">
      <c r="A27" s="3">
        <v>20</v>
      </c>
      <c r="B27" s="59">
        <v>5.2999999999999998E-4</v>
      </c>
      <c r="C27" s="59">
        <v>5.2999999999999998E-4</v>
      </c>
      <c r="D27" s="60">
        <v>99283.3</v>
      </c>
      <c r="E27" s="60">
        <v>52.6</v>
      </c>
      <c r="F27" s="61">
        <v>59.24</v>
      </c>
      <c r="G27" s="3" t="s">
        <v>12</v>
      </c>
      <c r="H27" s="3">
        <v>20</v>
      </c>
      <c r="I27" s="59">
        <v>2.12E-4</v>
      </c>
      <c r="J27" s="59">
        <v>2.12E-4</v>
      </c>
      <c r="K27" s="60">
        <v>99453</v>
      </c>
      <c r="L27" s="60">
        <v>21</v>
      </c>
      <c r="M27" s="61">
        <v>63.11</v>
      </c>
    </row>
    <row r="28" spans="1:13" x14ac:dyDescent="0.2">
      <c r="A28" s="3">
        <v>21</v>
      </c>
      <c r="B28" s="59">
        <v>5.1699999999999999E-4</v>
      </c>
      <c r="C28" s="59">
        <v>5.1699999999999999E-4</v>
      </c>
      <c r="D28" s="60">
        <v>99230.7</v>
      </c>
      <c r="E28" s="60">
        <v>51.3</v>
      </c>
      <c r="F28" s="61">
        <v>58.28</v>
      </c>
      <c r="G28" s="3" t="s">
        <v>12</v>
      </c>
      <c r="H28" s="3">
        <v>21</v>
      </c>
      <c r="I28" s="59">
        <v>2.12E-4</v>
      </c>
      <c r="J28" s="59">
        <v>2.12E-4</v>
      </c>
      <c r="K28" s="60">
        <v>99431.9</v>
      </c>
      <c r="L28" s="60">
        <v>21.1</v>
      </c>
      <c r="M28" s="61">
        <v>62.13</v>
      </c>
    </row>
    <row r="29" spans="1:13" x14ac:dyDescent="0.2">
      <c r="A29" s="3">
        <v>22</v>
      </c>
      <c r="B29" s="59">
        <v>5.1199999999999998E-4</v>
      </c>
      <c r="C29" s="59">
        <v>5.1199999999999998E-4</v>
      </c>
      <c r="D29" s="60">
        <v>99179.4</v>
      </c>
      <c r="E29" s="60">
        <v>50.8</v>
      </c>
      <c r="F29" s="61">
        <v>57.31</v>
      </c>
      <c r="G29" s="3" t="s">
        <v>12</v>
      </c>
      <c r="H29" s="3">
        <v>22</v>
      </c>
      <c r="I29" s="59">
        <v>2.33E-4</v>
      </c>
      <c r="J29" s="59">
        <v>2.33E-4</v>
      </c>
      <c r="K29" s="60">
        <v>99410.9</v>
      </c>
      <c r="L29" s="60">
        <v>23.2</v>
      </c>
      <c r="M29" s="61">
        <v>61.14</v>
      </c>
    </row>
    <row r="30" spans="1:13" x14ac:dyDescent="0.2">
      <c r="A30" s="3">
        <v>23</v>
      </c>
      <c r="B30" s="59">
        <v>5.53E-4</v>
      </c>
      <c r="C30" s="59">
        <v>5.53E-4</v>
      </c>
      <c r="D30" s="60">
        <v>99128.6</v>
      </c>
      <c r="E30" s="60">
        <v>54.8</v>
      </c>
      <c r="F30" s="61">
        <v>56.33</v>
      </c>
      <c r="G30" s="3" t="s">
        <v>12</v>
      </c>
      <c r="H30" s="3">
        <v>23</v>
      </c>
      <c r="I30" s="59">
        <v>2.2800000000000001E-4</v>
      </c>
      <c r="J30" s="59">
        <v>2.2800000000000001E-4</v>
      </c>
      <c r="K30" s="60">
        <v>99387.7</v>
      </c>
      <c r="L30" s="60">
        <v>22.6</v>
      </c>
      <c r="M30" s="61">
        <v>60.15</v>
      </c>
    </row>
    <row r="31" spans="1:13" x14ac:dyDescent="0.2">
      <c r="A31" s="3">
        <v>24</v>
      </c>
      <c r="B31" s="59">
        <v>5.7399999999999997E-4</v>
      </c>
      <c r="C31" s="59">
        <v>5.7399999999999997E-4</v>
      </c>
      <c r="D31" s="60">
        <v>99073.8</v>
      </c>
      <c r="E31" s="60">
        <v>56.8</v>
      </c>
      <c r="F31" s="61">
        <v>55.37</v>
      </c>
      <c r="G31" s="3" t="s">
        <v>12</v>
      </c>
      <c r="H31" s="3">
        <v>24</v>
      </c>
      <c r="I31" s="59">
        <v>2.2000000000000001E-4</v>
      </c>
      <c r="J31" s="59">
        <v>2.2000000000000001E-4</v>
      </c>
      <c r="K31" s="60">
        <v>99365.1</v>
      </c>
      <c r="L31" s="60">
        <v>21.8</v>
      </c>
      <c r="M31" s="61">
        <v>59.17</v>
      </c>
    </row>
    <row r="32" spans="1:13" x14ac:dyDescent="0.2">
      <c r="A32" s="3">
        <v>25</v>
      </c>
      <c r="B32" s="59">
        <v>6.1499999999999999E-4</v>
      </c>
      <c r="C32" s="59">
        <v>6.1499999999999999E-4</v>
      </c>
      <c r="D32" s="60">
        <v>99016.9</v>
      </c>
      <c r="E32" s="60">
        <v>60.9</v>
      </c>
      <c r="F32" s="61">
        <v>54.4</v>
      </c>
      <c r="G32" s="3" t="s">
        <v>12</v>
      </c>
      <c r="H32" s="3">
        <v>25</v>
      </c>
      <c r="I32" s="59">
        <v>2.3699999999999999E-4</v>
      </c>
      <c r="J32" s="59">
        <v>2.3699999999999999E-4</v>
      </c>
      <c r="K32" s="60">
        <v>99343.3</v>
      </c>
      <c r="L32" s="60">
        <v>23.6</v>
      </c>
      <c r="M32" s="61">
        <v>58.18</v>
      </c>
    </row>
    <row r="33" spans="1:13" x14ac:dyDescent="0.2">
      <c r="A33" s="3">
        <v>26</v>
      </c>
      <c r="B33" s="59">
        <v>6.5200000000000002E-4</v>
      </c>
      <c r="C33" s="59">
        <v>6.5200000000000002E-4</v>
      </c>
      <c r="D33" s="60">
        <v>98956</v>
      </c>
      <c r="E33" s="60">
        <v>64.5</v>
      </c>
      <c r="F33" s="61">
        <v>53.43</v>
      </c>
      <c r="G33" s="3" t="s">
        <v>12</v>
      </c>
      <c r="H33" s="3">
        <v>26</v>
      </c>
      <c r="I33" s="59">
        <v>2.7599999999999999E-4</v>
      </c>
      <c r="J33" s="59">
        <v>2.7599999999999999E-4</v>
      </c>
      <c r="K33" s="60">
        <v>99319.7</v>
      </c>
      <c r="L33" s="60">
        <v>27.5</v>
      </c>
      <c r="M33" s="61">
        <v>57.2</v>
      </c>
    </row>
    <row r="34" spans="1:13" x14ac:dyDescent="0.2">
      <c r="A34" s="3">
        <v>27</v>
      </c>
      <c r="B34" s="59">
        <v>6.7500000000000004E-4</v>
      </c>
      <c r="C34" s="59">
        <v>6.7400000000000001E-4</v>
      </c>
      <c r="D34" s="60">
        <v>98891.5</v>
      </c>
      <c r="E34" s="60">
        <v>66.7</v>
      </c>
      <c r="F34" s="61">
        <v>52.46</v>
      </c>
      <c r="G34" s="3" t="s">
        <v>12</v>
      </c>
      <c r="H34" s="3">
        <v>27</v>
      </c>
      <c r="I34" s="59">
        <v>3.1399999999999999E-4</v>
      </c>
      <c r="J34" s="59">
        <v>3.1399999999999999E-4</v>
      </c>
      <c r="K34" s="60">
        <v>99292.2</v>
      </c>
      <c r="L34" s="60">
        <v>31.2</v>
      </c>
      <c r="M34" s="61">
        <v>56.21</v>
      </c>
    </row>
    <row r="35" spans="1:13" x14ac:dyDescent="0.2">
      <c r="A35" s="3">
        <v>28</v>
      </c>
      <c r="B35" s="59">
        <v>6.9800000000000005E-4</v>
      </c>
      <c r="C35" s="59">
        <v>6.9700000000000003E-4</v>
      </c>
      <c r="D35" s="60">
        <v>98824.8</v>
      </c>
      <c r="E35" s="60">
        <v>68.900000000000006</v>
      </c>
      <c r="F35" s="61">
        <v>51.5</v>
      </c>
      <c r="G35" s="3" t="s">
        <v>12</v>
      </c>
      <c r="H35" s="3">
        <v>28</v>
      </c>
      <c r="I35" s="59">
        <v>3.1100000000000002E-4</v>
      </c>
      <c r="J35" s="59">
        <v>3.1100000000000002E-4</v>
      </c>
      <c r="K35" s="60">
        <v>99261</v>
      </c>
      <c r="L35" s="60">
        <v>30.9</v>
      </c>
      <c r="M35" s="61">
        <v>55.23</v>
      </c>
    </row>
    <row r="36" spans="1:13" x14ac:dyDescent="0.2">
      <c r="A36" s="3">
        <v>29</v>
      </c>
      <c r="B36" s="59">
        <v>7.6099999999999996E-4</v>
      </c>
      <c r="C36" s="59">
        <v>7.6000000000000004E-4</v>
      </c>
      <c r="D36" s="60">
        <v>98755.9</v>
      </c>
      <c r="E36" s="60">
        <v>75.099999999999994</v>
      </c>
      <c r="F36" s="61">
        <v>50.54</v>
      </c>
      <c r="G36" s="3" t="s">
        <v>12</v>
      </c>
      <c r="H36" s="3">
        <v>29</v>
      </c>
      <c r="I36" s="59">
        <v>3.2899999999999997E-4</v>
      </c>
      <c r="J36" s="59">
        <v>3.2899999999999997E-4</v>
      </c>
      <c r="K36" s="60">
        <v>99230.1</v>
      </c>
      <c r="L36" s="60">
        <v>32.700000000000003</v>
      </c>
      <c r="M36" s="61">
        <v>54.25</v>
      </c>
    </row>
    <row r="37" spans="1:13" x14ac:dyDescent="0.2">
      <c r="A37" s="3">
        <v>30</v>
      </c>
      <c r="B37" s="59">
        <v>7.85E-4</v>
      </c>
      <c r="C37" s="59">
        <v>7.85E-4</v>
      </c>
      <c r="D37" s="60">
        <v>98680.8</v>
      </c>
      <c r="E37" s="60">
        <v>77.5</v>
      </c>
      <c r="F37" s="61">
        <v>49.57</v>
      </c>
      <c r="G37" s="3" t="s">
        <v>12</v>
      </c>
      <c r="H37" s="3">
        <v>30</v>
      </c>
      <c r="I37" s="59">
        <v>3.6600000000000001E-4</v>
      </c>
      <c r="J37" s="59">
        <v>3.6600000000000001E-4</v>
      </c>
      <c r="K37" s="60">
        <v>99197.4</v>
      </c>
      <c r="L37" s="60">
        <v>36.299999999999997</v>
      </c>
      <c r="M37" s="61">
        <v>53.26</v>
      </c>
    </row>
    <row r="38" spans="1:13" x14ac:dyDescent="0.2">
      <c r="A38" s="3">
        <v>31</v>
      </c>
      <c r="B38" s="59">
        <v>8.34E-4</v>
      </c>
      <c r="C38" s="59">
        <v>8.34E-4</v>
      </c>
      <c r="D38" s="60">
        <v>98603.3</v>
      </c>
      <c r="E38" s="60">
        <v>82.2</v>
      </c>
      <c r="F38" s="61">
        <v>48.61</v>
      </c>
      <c r="G38" s="3" t="s">
        <v>12</v>
      </c>
      <c r="H38" s="3">
        <v>31</v>
      </c>
      <c r="I38" s="59">
        <v>3.9599999999999998E-4</v>
      </c>
      <c r="J38" s="59">
        <v>3.9599999999999998E-4</v>
      </c>
      <c r="K38" s="60">
        <v>99161.1</v>
      </c>
      <c r="L38" s="60">
        <v>39.200000000000003</v>
      </c>
      <c r="M38" s="61">
        <v>52.28</v>
      </c>
    </row>
    <row r="39" spans="1:13" x14ac:dyDescent="0.2">
      <c r="A39" s="3">
        <v>32</v>
      </c>
      <c r="B39" s="59">
        <v>9.3000000000000005E-4</v>
      </c>
      <c r="C39" s="59">
        <v>9.2900000000000003E-4</v>
      </c>
      <c r="D39" s="60">
        <v>98521.1</v>
      </c>
      <c r="E39" s="60">
        <v>91.6</v>
      </c>
      <c r="F39" s="61">
        <v>47.65</v>
      </c>
      <c r="G39" s="3" t="s">
        <v>12</v>
      </c>
      <c r="H39" s="3">
        <v>32</v>
      </c>
      <c r="I39" s="59">
        <v>4.4000000000000002E-4</v>
      </c>
      <c r="J39" s="59">
        <v>4.4000000000000002E-4</v>
      </c>
      <c r="K39" s="60">
        <v>99121.9</v>
      </c>
      <c r="L39" s="60">
        <v>43.6</v>
      </c>
      <c r="M39" s="61">
        <v>51.3</v>
      </c>
    </row>
    <row r="40" spans="1:13" x14ac:dyDescent="0.2">
      <c r="A40" s="3">
        <v>33</v>
      </c>
      <c r="B40" s="59">
        <v>9.859999999999999E-4</v>
      </c>
      <c r="C40" s="59">
        <v>9.8499999999999998E-4</v>
      </c>
      <c r="D40" s="60">
        <v>98429.5</v>
      </c>
      <c r="E40" s="60">
        <v>97</v>
      </c>
      <c r="F40" s="61">
        <v>46.7</v>
      </c>
      <c r="G40" s="3" t="s">
        <v>12</v>
      </c>
      <c r="H40" s="3">
        <v>33</v>
      </c>
      <c r="I40" s="59">
        <v>4.8299999999999998E-4</v>
      </c>
      <c r="J40" s="59">
        <v>4.8299999999999998E-4</v>
      </c>
      <c r="K40" s="60">
        <v>99078.3</v>
      </c>
      <c r="L40" s="60">
        <v>47.8</v>
      </c>
      <c r="M40" s="61">
        <v>50.33</v>
      </c>
    </row>
    <row r="41" spans="1:13" x14ac:dyDescent="0.2">
      <c r="A41" s="3">
        <v>34</v>
      </c>
      <c r="B41" s="59">
        <v>1.008E-3</v>
      </c>
      <c r="C41" s="59">
        <v>1.0070000000000001E-3</v>
      </c>
      <c r="D41" s="60">
        <v>98332.6</v>
      </c>
      <c r="E41" s="60">
        <v>99</v>
      </c>
      <c r="F41" s="61">
        <v>45.74</v>
      </c>
      <c r="G41" s="3" t="s">
        <v>12</v>
      </c>
      <c r="H41" s="3">
        <v>34</v>
      </c>
      <c r="I41" s="59">
        <v>5.9400000000000002E-4</v>
      </c>
      <c r="J41" s="59">
        <v>5.9400000000000002E-4</v>
      </c>
      <c r="K41" s="60">
        <v>99030.5</v>
      </c>
      <c r="L41" s="60">
        <v>58.8</v>
      </c>
      <c r="M41" s="61">
        <v>49.35</v>
      </c>
    </row>
    <row r="42" spans="1:13" x14ac:dyDescent="0.2">
      <c r="A42" s="3">
        <v>35</v>
      </c>
      <c r="B42" s="59">
        <v>1.1410000000000001E-3</v>
      </c>
      <c r="C42" s="59">
        <v>1.14E-3</v>
      </c>
      <c r="D42" s="60">
        <v>98233.5</v>
      </c>
      <c r="E42" s="60">
        <v>112</v>
      </c>
      <c r="F42" s="61">
        <v>44.79</v>
      </c>
      <c r="G42" s="3" t="s">
        <v>12</v>
      </c>
      <c r="H42" s="3">
        <v>35</v>
      </c>
      <c r="I42" s="59">
        <v>5.8699999999999996E-4</v>
      </c>
      <c r="J42" s="59">
        <v>5.8699999999999996E-4</v>
      </c>
      <c r="K42" s="60">
        <v>98971.7</v>
      </c>
      <c r="L42" s="60">
        <v>58.1</v>
      </c>
      <c r="M42" s="61">
        <v>48.38</v>
      </c>
    </row>
    <row r="43" spans="1:13" x14ac:dyDescent="0.2">
      <c r="A43" s="3">
        <v>36</v>
      </c>
      <c r="B43" s="59">
        <v>1.2080000000000001E-3</v>
      </c>
      <c r="C43" s="59">
        <v>1.2080000000000001E-3</v>
      </c>
      <c r="D43" s="60">
        <v>98121.5</v>
      </c>
      <c r="E43" s="60">
        <v>118.5</v>
      </c>
      <c r="F43" s="61">
        <v>43.84</v>
      </c>
      <c r="G43" s="3" t="s">
        <v>12</v>
      </c>
      <c r="H43" s="3">
        <v>36</v>
      </c>
      <c r="I43" s="59">
        <v>6.6600000000000003E-4</v>
      </c>
      <c r="J43" s="59">
        <v>6.6600000000000003E-4</v>
      </c>
      <c r="K43" s="60">
        <v>98913.7</v>
      </c>
      <c r="L43" s="60">
        <v>65.900000000000006</v>
      </c>
      <c r="M43" s="61">
        <v>47.41</v>
      </c>
    </row>
    <row r="44" spans="1:13" x14ac:dyDescent="0.2">
      <c r="A44" s="3">
        <v>37</v>
      </c>
      <c r="B44" s="59">
        <v>1.361E-3</v>
      </c>
      <c r="C44" s="59">
        <v>1.3600000000000001E-3</v>
      </c>
      <c r="D44" s="60">
        <v>98003</v>
      </c>
      <c r="E44" s="60">
        <v>133.30000000000001</v>
      </c>
      <c r="F44" s="61">
        <v>42.89</v>
      </c>
      <c r="G44" s="3" t="s">
        <v>12</v>
      </c>
      <c r="H44" s="3">
        <v>37</v>
      </c>
      <c r="I44" s="59">
        <v>7.6199999999999998E-4</v>
      </c>
      <c r="J44" s="59">
        <v>7.6199999999999998E-4</v>
      </c>
      <c r="K44" s="60">
        <v>98847.8</v>
      </c>
      <c r="L44" s="60">
        <v>75.3</v>
      </c>
      <c r="M44" s="61">
        <v>46.44</v>
      </c>
    </row>
    <row r="45" spans="1:13" x14ac:dyDescent="0.2">
      <c r="A45" s="3">
        <v>38</v>
      </c>
      <c r="B45" s="59">
        <v>1.4239999999999999E-3</v>
      </c>
      <c r="C45" s="59">
        <v>1.423E-3</v>
      </c>
      <c r="D45" s="60">
        <v>97869.7</v>
      </c>
      <c r="E45" s="60">
        <v>139.30000000000001</v>
      </c>
      <c r="F45" s="61">
        <v>41.95</v>
      </c>
      <c r="G45" s="3" t="s">
        <v>12</v>
      </c>
      <c r="H45" s="3">
        <v>38</v>
      </c>
      <c r="I45" s="59">
        <v>8.5800000000000004E-4</v>
      </c>
      <c r="J45" s="59">
        <v>8.5800000000000004E-4</v>
      </c>
      <c r="K45" s="60">
        <v>98772.5</v>
      </c>
      <c r="L45" s="60">
        <v>84.7</v>
      </c>
      <c r="M45" s="61">
        <v>45.47</v>
      </c>
    </row>
    <row r="46" spans="1:13" x14ac:dyDescent="0.2">
      <c r="A46" s="3">
        <v>39</v>
      </c>
      <c r="B46" s="59">
        <v>1.547E-3</v>
      </c>
      <c r="C46" s="59">
        <v>1.5460000000000001E-3</v>
      </c>
      <c r="D46" s="60">
        <v>97730.4</v>
      </c>
      <c r="E46" s="60">
        <v>151.1</v>
      </c>
      <c r="F46" s="61">
        <v>41.01</v>
      </c>
      <c r="G46" s="3" t="s">
        <v>12</v>
      </c>
      <c r="H46" s="3">
        <v>39</v>
      </c>
      <c r="I46" s="59">
        <v>8.8599999999999996E-4</v>
      </c>
      <c r="J46" s="59">
        <v>8.8500000000000004E-4</v>
      </c>
      <c r="K46" s="60">
        <v>98687.7</v>
      </c>
      <c r="L46" s="60">
        <v>87.4</v>
      </c>
      <c r="M46" s="61">
        <v>44.51</v>
      </c>
    </row>
    <row r="47" spans="1:13" x14ac:dyDescent="0.2">
      <c r="A47" s="3">
        <v>40</v>
      </c>
      <c r="B47" s="59">
        <v>1.652E-3</v>
      </c>
      <c r="C47" s="59">
        <v>1.6509999999999999E-3</v>
      </c>
      <c r="D47" s="60">
        <v>97579.3</v>
      </c>
      <c r="E47" s="60">
        <v>161.1</v>
      </c>
      <c r="F47" s="61">
        <v>40.07</v>
      </c>
      <c r="G47" s="3" t="s">
        <v>12</v>
      </c>
      <c r="H47" s="3">
        <v>40</v>
      </c>
      <c r="I47" s="59">
        <v>9.8299999999999993E-4</v>
      </c>
      <c r="J47" s="59">
        <v>9.8200000000000002E-4</v>
      </c>
      <c r="K47" s="60">
        <v>98600.4</v>
      </c>
      <c r="L47" s="60">
        <v>96.8</v>
      </c>
      <c r="M47" s="61">
        <v>43.55</v>
      </c>
    </row>
    <row r="48" spans="1:13" x14ac:dyDescent="0.2">
      <c r="A48" s="3">
        <v>41</v>
      </c>
      <c r="B48" s="59">
        <v>1.794E-3</v>
      </c>
      <c r="C48" s="59">
        <v>1.7930000000000001E-3</v>
      </c>
      <c r="D48" s="60">
        <v>97418.3</v>
      </c>
      <c r="E48" s="60">
        <v>174.6</v>
      </c>
      <c r="F48" s="61">
        <v>39.130000000000003</v>
      </c>
      <c r="G48" s="3" t="s">
        <v>12</v>
      </c>
      <c r="H48" s="3">
        <v>41</v>
      </c>
      <c r="I48" s="59">
        <v>1.0330000000000001E-3</v>
      </c>
      <c r="J48" s="59">
        <v>1.0330000000000001E-3</v>
      </c>
      <c r="K48" s="60">
        <v>98503.5</v>
      </c>
      <c r="L48" s="60">
        <v>101.7</v>
      </c>
      <c r="M48" s="61">
        <v>42.59</v>
      </c>
    </row>
    <row r="49" spans="1:13" x14ac:dyDescent="0.2">
      <c r="A49" s="3">
        <v>42</v>
      </c>
      <c r="B49" s="59">
        <v>1.869E-3</v>
      </c>
      <c r="C49" s="59">
        <v>1.867E-3</v>
      </c>
      <c r="D49" s="60">
        <v>97243.6</v>
      </c>
      <c r="E49" s="60">
        <v>181.5</v>
      </c>
      <c r="F49" s="61">
        <v>38.200000000000003</v>
      </c>
      <c r="G49" s="3" t="s">
        <v>12</v>
      </c>
      <c r="H49" s="3">
        <v>42</v>
      </c>
      <c r="I49" s="59">
        <v>1.134E-3</v>
      </c>
      <c r="J49" s="59">
        <v>1.1329999999999999E-3</v>
      </c>
      <c r="K49" s="60">
        <v>98401.8</v>
      </c>
      <c r="L49" s="60">
        <v>111.5</v>
      </c>
      <c r="M49" s="61">
        <v>41.64</v>
      </c>
    </row>
    <row r="50" spans="1:13" x14ac:dyDescent="0.2">
      <c r="A50" s="3">
        <v>43</v>
      </c>
      <c r="B50" s="59">
        <v>2.0739999999999999E-3</v>
      </c>
      <c r="C50" s="59">
        <v>2.0720000000000001E-3</v>
      </c>
      <c r="D50" s="60">
        <v>97062.1</v>
      </c>
      <c r="E50" s="60">
        <v>201.1</v>
      </c>
      <c r="F50" s="61">
        <v>37.270000000000003</v>
      </c>
      <c r="G50" s="3" t="s">
        <v>12</v>
      </c>
      <c r="H50" s="3">
        <v>43</v>
      </c>
      <c r="I50" s="59">
        <v>1.2539999999999999E-3</v>
      </c>
      <c r="J50" s="59">
        <v>1.253E-3</v>
      </c>
      <c r="K50" s="60">
        <v>98290.3</v>
      </c>
      <c r="L50" s="60">
        <v>123.1</v>
      </c>
      <c r="M50" s="61">
        <v>40.68</v>
      </c>
    </row>
    <row r="51" spans="1:13" x14ac:dyDescent="0.2">
      <c r="A51" s="3">
        <v>44</v>
      </c>
      <c r="B51" s="59">
        <v>2.3029999999999999E-3</v>
      </c>
      <c r="C51" s="59">
        <v>2.3E-3</v>
      </c>
      <c r="D51" s="60">
        <v>96861</v>
      </c>
      <c r="E51" s="60">
        <v>222.8</v>
      </c>
      <c r="F51" s="61">
        <v>36.35</v>
      </c>
      <c r="G51" s="3" t="s">
        <v>12</v>
      </c>
      <c r="H51" s="3">
        <v>44</v>
      </c>
      <c r="I51" s="59">
        <v>1.361E-3</v>
      </c>
      <c r="J51" s="59">
        <v>1.3600000000000001E-3</v>
      </c>
      <c r="K51" s="60">
        <v>98167.2</v>
      </c>
      <c r="L51" s="60">
        <v>133.5</v>
      </c>
      <c r="M51" s="61">
        <v>39.729999999999997</v>
      </c>
    </row>
    <row r="52" spans="1:13" x14ac:dyDescent="0.2">
      <c r="A52" s="3">
        <v>45</v>
      </c>
      <c r="B52" s="59">
        <v>2.4949999999999998E-3</v>
      </c>
      <c r="C52" s="59">
        <v>2.4919999999999999E-3</v>
      </c>
      <c r="D52" s="60">
        <v>96638.1</v>
      </c>
      <c r="E52" s="60">
        <v>240.8</v>
      </c>
      <c r="F52" s="61">
        <v>35.43</v>
      </c>
      <c r="G52" s="3" t="s">
        <v>12</v>
      </c>
      <c r="H52" s="3">
        <v>45</v>
      </c>
      <c r="I52" s="59">
        <v>1.513E-3</v>
      </c>
      <c r="J52" s="59">
        <v>1.5120000000000001E-3</v>
      </c>
      <c r="K52" s="60">
        <v>98033.600000000006</v>
      </c>
      <c r="L52" s="60">
        <v>148.19999999999999</v>
      </c>
      <c r="M52" s="61">
        <v>38.79</v>
      </c>
    </row>
    <row r="53" spans="1:13" x14ac:dyDescent="0.2">
      <c r="A53" s="3">
        <v>46</v>
      </c>
      <c r="B53" s="59">
        <v>2.7030000000000001E-3</v>
      </c>
      <c r="C53" s="59">
        <v>2.7000000000000001E-3</v>
      </c>
      <c r="D53" s="60">
        <v>96397.3</v>
      </c>
      <c r="E53" s="60">
        <v>260.2</v>
      </c>
      <c r="F53" s="61">
        <v>34.520000000000003</v>
      </c>
      <c r="G53" s="3" t="s">
        <v>12</v>
      </c>
      <c r="H53" s="3">
        <v>46</v>
      </c>
      <c r="I53" s="59">
        <v>1.6620000000000001E-3</v>
      </c>
      <c r="J53" s="59">
        <v>1.66E-3</v>
      </c>
      <c r="K53" s="60">
        <v>97885.4</v>
      </c>
      <c r="L53" s="60">
        <v>162.5</v>
      </c>
      <c r="M53" s="61">
        <v>37.840000000000003</v>
      </c>
    </row>
    <row r="54" spans="1:13" x14ac:dyDescent="0.2">
      <c r="A54" s="3">
        <v>47</v>
      </c>
      <c r="B54" s="59">
        <v>2.885E-3</v>
      </c>
      <c r="C54" s="59">
        <v>2.8809999999999999E-3</v>
      </c>
      <c r="D54" s="60">
        <v>96137.1</v>
      </c>
      <c r="E54" s="60">
        <v>276.89999999999998</v>
      </c>
      <c r="F54" s="61">
        <v>33.61</v>
      </c>
      <c r="G54" s="3" t="s">
        <v>12</v>
      </c>
      <c r="H54" s="3">
        <v>47</v>
      </c>
      <c r="I54" s="59">
        <v>1.8240000000000001E-3</v>
      </c>
      <c r="J54" s="59">
        <v>1.8220000000000001E-3</v>
      </c>
      <c r="K54" s="60">
        <v>97722.9</v>
      </c>
      <c r="L54" s="60">
        <v>178.1</v>
      </c>
      <c r="M54" s="61">
        <v>36.909999999999997</v>
      </c>
    </row>
    <row r="55" spans="1:13" x14ac:dyDescent="0.2">
      <c r="A55" s="3">
        <v>48</v>
      </c>
      <c r="B55" s="59">
        <v>3.1510000000000002E-3</v>
      </c>
      <c r="C55" s="59">
        <v>3.1459999999999999E-3</v>
      </c>
      <c r="D55" s="60">
        <v>95860.2</v>
      </c>
      <c r="E55" s="60">
        <v>301.60000000000002</v>
      </c>
      <c r="F55" s="61">
        <v>32.71</v>
      </c>
      <c r="G55" s="3" t="s">
        <v>12</v>
      </c>
      <c r="H55" s="3">
        <v>48</v>
      </c>
      <c r="I55" s="59">
        <v>1.9940000000000001E-3</v>
      </c>
      <c r="J55" s="59">
        <v>1.9919999999999998E-3</v>
      </c>
      <c r="K55" s="60">
        <v>97544.8</v>
      </c>
      <c r="L55" s="60">
        <v>194.3</v>
      </c>
      <c r="M55" s="61">
        <v>35.97</v>
      </c>
    </row>
    <row r="56" spans="1:13" x14ac:dyDescent="0.2">
      <c r="A56" s="3">
        <v>49</v>
      </c>
      <c r="B56" s="59">
        <v>3.4559999999999999E-3</v>
      </c>
      <c r="C56" s="59">
        <v>3.4499999999999999E-3</v>
      </c>
      <c r="D56" s="60">
        <v>95558.6</v>
      </c>
      <c r="E56" s="60">
        <v>329.7</v>
      </c>
      <c r="F56" s="61">
        <v>31.81</v>
      </c>
      <c r="G56" s="3" t="s">
        <v>12</v>
      </c>
      <c r="H56" s="3">
        <v>49</v>
      </c>
      <c r="I56" s="59">
        <v>2.0820000000000001E-3</v>
      </c>
      <c r="J56" s="59">
        <v>2.0799999999999998E-3</v>
      </c>
      <c r="K56" s="60">
        <v>97350.5</v>
      </c>
      <c r="L56" s="60">
        <v>202.5</v>
      </c>
      <c r="M56" s="61">
        <v>35.04</v>
      </c>
    </row>
    <row r="57" spans="1:13" x14ac:dyDescent="0.2">
      <c r="A57" s="3">
        <v>50</v>
      </c>
      <c r="B57" s="59">
        <v>3.7599999999999999E-3</v>
      </c>
      <c r="C57" s="59">
        <v>3.7529999999999998E-3</v>
      </c>
      <c r="D57" s="60">
        <v>95228.9</v>
      </c>
      <c r="E57" s="60">
        <v>357.4</v>
      </c>
      <c r="F57" s="61">
        <v>30.92</v>
      </c>
      <c r="G57" s="3" t="s">
        <v>12</v>
      </c>
      <c r="H57" s="3">
        <v>50</v>
      </c>
      <c r="I57" s="59">
        <v>2.3080000000000002E-3</v>
      </c>
      <c r="J57" s="59">
        <v>2.3050000000000002E-3</v>
      </c>
      <c r="K57" s="60">
        <v>97148</v>
      </c>
      <c r="L57" s="60">
        <v>224</v>
      </c>
      <c r="M57" s="61">
        <v>34.119999999999997</v>
      </c>
    </row>
    <row r="58" spans="1:13" x14ac:dyDescent="0.2">
      <c r="A58" s="3">
        <v>51</v>
      </c>
      <c r="B58" s="59">
        <v>4.0020000000000003E-3</v>
      </c>
      <c r="C58" s="59">
        <v>3.9940000000000002E-3</v>
      </c>
      <c r="D58" s="60">
        <v>94871.5</v>
      </c>
      <c r="E58" s="60">
        <v>378.9</v>
      </c>
      <c r="F58" s="61">
        <v>30.03</v>
      </c>
      <c r="G58" s="3" t="s">
        <v>12</v>
      </c>
      <c r="H58" s="3">
        <v>51</v>
      </c>
      <c r="I58" s="59">
        <v>2.5100000000000001E-3</v>
      </c>
      <c r="J58" s="59">
        <v>2.5070000000000001E-3</v>
      </c>
      <c r="K58" s="60">
        <v>96924.1</v>
      </c>
      <c r="L58" s="60">
        <v>243</v>
      </c>
      <c r="M58" s="61">
        <v>33.19</v>
      </c>
    </row>
    <row r="59" spans="1:13" x14ac:dyDescent="0.2">
      <c r="A59" s="3">
        <v>52</v>
      </c>
      <c r="B59" s="59">
        <v>4.3429999999999996E-3</v>
      </c>
      <c r="C59" s="59">
        <v>4.333E-3</v>
      </c>
      <c r="D59" s="60">
        <v>94492.6</v>
      </c>
      <c r="E59" s="60">
        <v>409.4</v>
      </c>
      <c r="F59" s="61">
        <v>29.15</v>
      </c>
      <c r="G59" s="3" t="s">
        <v>12</v>
      </c>
      <c r="H59" s="3">
        <v>52</v>
      </c>
      <c r="I59" s="59">
        <v>2.6289999999999998E-3</v>
      </c>
      <c r="J59" s="59">
        <v>2.6259999999999999E-3</v>
      </c>
      <c r="K59" s="60">
        <v>96681.1</v>
      </c>
      <c r="L59" s="60">
        <v>253.9</v>
      </c>
      <c r="M59" s="61">
        <v>32.28</v>
      </c>
    </row>
    <row r="60" spans="1:13" x14ac:dyDescent="0.2">
      <c r="A60" s="3">
        <v>53</v>
      </c>
      <c r="B60" s="59">
        <v>4.5880000000000001E-3</v>
      </c>
      <c r="C60" s="59">
        <v>4.5779999999999996E-3</v>
      </c>
      <c r="D60" s="60">
        <v>94083.199999999997</v>
      </c>
      <c r="E60" s="60">
        <v>430.7</v>
      </c>
      <c r="F60" s="61">
        <v>28.28</v>
      </c>
      <c r="G60" s="3" t="s">
        <v>12</v>
      </c>
      <c r="H60" s="3">
        <v>53</v>
      </c>
      <c r="I60" s="59">
        <v>2.9250000000000001E-3</v>
      </c>
      <c r="J60" s="59">
        <v>2.921E-3</v>
      </c>
      <c r="K60" s="60">
        <v>96427.199999999997</v>
      </c>
      <c r="L60" s="60">
        <v>281.60000000000002</v>
      </c>
      <c r="M60" s="61">
        <v>31.36</v>
      </c>
    </row>
    <row r="61" spans="1:13" x14ac:dyDescent="0.2">
      <c r="A61" s="3">
        <v>54</v>
      </c>
      <c r="B61" s="59">
        <v>5.0130000000000001E-3</v>
      </c>
      <c r="C61" s="59">
        <v>5.0010000000000002E-3</v>
      </c>
      <c r="D61" s="60">
        <v>93652.5</v>
      </c>
      <c r="E61" s="60">
        <v>468.3</v>
      </c>
      <c r="F61" s="61">
        <v>27.4</v>
      </c>
      <c r="G61" s="3" t="s">
        <v>12</v>
      </c>
      <c r="H61" s="3">
        <v>54</v>
      </c>
      <c r="I61" s="59">
        <v>3.1020000000000002E-3</v>
      </c>
      <c r="J61" s="59">
        <v>3.0969999999999999E-3</v>
      </c>
      <c r="K61" s="60">
        <v>96145.600000000006</v>
      </c>
      <c r="L61" s="60">
        <v>297.8</v>
      </c>
      <c r="M61" s="61">
        <v>30.45</v>
      </c>
    </row>
    <row r="62" spans="1:13" x14ac:dyDescent="0.2">
      <c r="A62" s="3">
        <v>55</v>
      </c>
      <c r="B62" s="59">
        <v>5.3449999999999999E-3</v>
      </c>
      <c r="C62" s="59">
        <v>5.3309999999999998E-3</v>
      </c>
      <c r="D62" s="60">
        <v>93184.1</v>
      </c>
      <c r="E62" s="60">
        <v>496.8</v>
      </c>
      <c r="F62" s="61">
        <v>26.54</v>
      </c>
      <c r="G62" s="3" t="s">
        <v>12</v>
      </c>
      <c r="H62" s="3">
        <v>55</v>
      </c>
      <c r="I62" s="59">
        <v>3.4169999999999999E-3</v>
      </c>
      <c r="J62" s="59">
        <v>3.411E-3</v>
      </c>
      <c r="K62" s="60">
        <v>95847.8</v>
      </c>
      <c r="L62" s="60">
        <v>327</v>
      </c>
      <c r="M62" s="61">
        <v>29.54</v>
      </c>
    </row>
    <row r="63" spans="1:13" x14ac:dyDescent="0.2">
      <c r="A63" s="3">
        <v>56</v>
      </c>
      <c r="B63" s="59">
        <v>5.9369999999999996E-3</v>
      </c>
      <c r="C63" s="59">
        <v>5.9199999999999999E-3</v>
      </c>
      <c r="D63" s="60">
        <v>92687.3</v>
      </c>
      <c r="E63" s="60">
        <v>548.70000000000005</v>
      </c>
      <c r="F63" s="61">
        <v>25.68</v>
      </c>
      <c r="G63" s="3" t="s">
        <v>12</v>
      </c>
      <c r="H63" s="3">
        <v>56</v>
      </c>
      <c r="I63" s="59">
        <v>3.7439999999999999E-3</v>
      </c>
      <c r="J63" s="59">
        <v>3.7369999999999999E-3</v>
      </c>
      <c r="K63" s="60">
        <v>95520.8</v>
      </c>
      <c r="L63" s="60">
        <v>357</v>
      </c>
      <c r="M63" s="61">
        <v>28.64</v>
      </c>
    </row>
    <row r="64" spans="1:13" x14ac:dyDescent="0.2">
      <c r="A64" s="3">
        <v>57</v>
      </c>
      <c r="B64" s="59">
        <v>6.2849999999999998E-3</v>
      </c>
      <c r="C64" s="59">
        <v>6.2659999999999999E-3</v>
      </c>
      <c r="D64" s="60">
        <v>92138.6</v>
      </c>
      <c r="E64" s="60">
        <v>577.29999999999995</v>
      </c>
      <c r="F64" s="61">
        <v>24.83</v>
      </c>
      <c r="G64" s="3" t="s">
        <v>12</v>
      </c>
      <c r="H64" s="3">
        <v>57</v>
      </c>
      <c r="I64" s="59">
        <v>4.0270000000000002E-3</v>
      </c>
      <c r="J64" s="59">
        <v>4.019E-3</v>
      </c>
      <c r="K64" s="60">
        <v>95163.8</v>
      </c>
      <c r="L64" s="60">
        <v>382.4</v>
      </c>
      <c r="M64" s="61">
        <v>27.75</v>
      </c>
    </row>
    <row r="65" spans="1:13" x14ac:dyDescent="0.2">
      <c r="A65" s="3">
        <v>58</v>
      </c>
      <c r="B65" s="59">
        <v>6.8919999999999997E-3</v>
      </c>
      <c r="C65" s="59">
        <v>6.868E-3</v>
      </c>
      <c r="D65" s="60">
        <v>91561.3</v>
      </c>
      <c r="E65" s="60">
        <v>628.79999999999995</v>
      </c>
      <c r="F65" s="61">
        <v>23.98</v>
      </c>
      <c r="G65" s="3" t="s">
        <v>12</v>
      </c>
      <c r="H65" s="3">
        <v>58</v>
      </c>
      <c r="I65" s="59">
        <v>4.4120000000000001E-3</v>
      </c>
      <c r="J65" s="59">
        <v>4.4019999999999997E-3</v>
      </c>
      <c r="K65" s="60">
        <v>94781.4</v>
      </c>
      <c r="L65" s="60">
        <v>417.3</v>
      </c>
      <c r="M65" s="61">
        <v>26.86</v>
      </c>
    </row>
    <row r="66" spans="1:13" x14ac:dyDescent="0.2">
      <c r="A66" s="3">
        <v>59</v>
      </c>
      <c r="B66" s="59">
        <v>7.5630000000000003E-3</v>
      </c>
      <c r="C66" s="59">
        <v>7.535E-3</v>
      </c>
      <c r="D66" s="60">
        <v>90932.5</v>
      </c>
      <c r="E66" s="60">
        <v>685.1</v>
      </c>
      <c r="F66" s="61">
        <v>23.14</v>
      </c>
      <c r="G66" s="3" t="s">
        <v>12</v>
      </c>
      <c r="H66" s="3">
        <v>59</v>
      </c>
      <c r="I66" s="59">
        <v>4.8669999999999998E-3</v>
      </c>
      <c r="J66" s="59">
        <v>4.8549999999999999E-3</v>
      </c>
      <c r="K66" s="60">
        <v>94364.1</v>
      </c>
      <c r="L66" s="60">
        <v>458.2</v>
      </c>
      <c r="M66" s="61">
        <v>25.97</v>
      </c>
    </row>
    <row r="67" spans="1:13" x14ac:dyDescent="0.2">
      <c r="A67" s="3">
        <v>60</v>
      </c>
      <c r="B67" s="59">
        <v>8.3510000000000008E-3</v>
      </c>
      <c r="C67" s="59">
        <v>8.3160000000000005E-3</v>
      </c>
      <c r="D67" s="60">
        <v>90247.4</v>
      </c>
      <c r="E67" s="60">
        <v>750.5</v>
      </c>
      <c r="F67" s="61">
        <v>22.32</v>
      </c>
      <c r="G67" s="3" t="s">
        <v>12</v>
      </c>
      <c r="H67" s="3">
        <v>60</v>
      </c>
      <c r="I67" s="59">
        <v>5.4260000000000003E-3</v>
      </c>
      <c r="J67" s="59">
        <v>5.411E-3</v>
      </c>
      <c r="K67" s="60">
        <v>93905.9</v>
      </c>
      <c r="L67" s="60">
        <v>508.1</v>
      </c>
      <c r="M67" s="61">
        <v>25.1</v>
      </c>
    </row>
    <row r="68" spans="1:13" x14ac:dyDescent="0.2">
      <c r="A68" s="3">
        <v>61</v>
      </c>
      <c r="B68" s="59">
        <v>9.0679999999999997E-3</v>
      </c>
      <c r="C68" s="59">
        <v>9.0270000000000003E-3</v>
      </c>
      <c r="D68" s="60">
        <v>89496.9</v>
      </c>
      <c r="E68" s="60">
        <v>807.9</v>
      </c>
      <c r="F68" s="61">
        <v>21.5</v>
      </c>
      <c r="G68" s="3" t="s">
        <v>12</v>
      </c>
      <c r="H68" s="3">
        <v>61</v>
      </c>
      <c r="I68" s="59">
        <v>5.7860000000000003E-3</v>
      </c>
      <c r="J68" s="59">
        <v>5.77E-3</v>
      </c>
      <c r="K68" s="60">
        <v>93397.8</v>
      </c>
      <c r="L68" s="60">
        <v>538.9</v>
      </c>
      <c r="M68" s="61">
        <v>24.23</v>
      </c>
    </row>
    <row r="69" spans="1:13" x14ac:dyDescent="0.2">
      <c r="A69" s="3">
        <v>62</v>
      </c>
      <c r="B69" s="59">
        <v>1.0085E-2</v>
      </c>
      <c r="C69" s="59">
        <v>1.0034E-2</v>
      </c>
      <c r="D69" s="60">
        <v>88689</v>
      </c>
      <c r="E69" s="60">
        <v>889.9</v>
      </c>
      <c r="F69" s="61">
        <v>20.69</v>
      </c>
      <c r="G69" s="3" t="s">
        <v>12</v>
      </c>
      <c r="H69" s="3">
        <v>62</v>
      </c>
      <c r="I69" s="59">
        <v>6.6299999999999996E-3</v>
      </c>
      <c r="J69" s="59">
        <v>6.6080000000000002E-3</v>
      </c>
      <c r="K69" s="60">
        <v>92858.9</v>
      </c>
      <c r="L69" s="60">
        <v>613.6</v>
      </c>
      <c r="M69" s="61">
        <v>23.37</v>
      </c>
    </row>
    <row r="70" spans="1:13" x14ac:dyDescent="0.2">
      <c r="A70" s="3">
        <v>63</v>
      </c>
      <c r="B70" s="59">
        <v>1.0912E-2</v>
      </c>
      <c r="C70" s="59">
        <v>1.0853E-2</v>
      </c>
      <c r="D70" s="60">
        <v>87799</v>
      </c>
      <c r="E70" s="60">
        <v>952.9</v>
      </c>
      <c r="F70" s="61">
        <v>19.899999999999999</v>
      </c>
      <c r="G70" s="3" t="s">
        <v>12</v>
      </c>
      <c r="H70" s="3">
        <v>63</v>
      </c>
      <c r="I70" s="59">
        <v>7.0959999999999999E-3</v>
      </c>
      <c r="J70" s="59">
        <v>7.071E-3</v>
      </c>
      <c r="K70" s="60">
        <v>92245.3</v>
      </c>
      <c r="L70" s="60">
        <v>652.29999999999995</v>
      </c>
      <c r="M70" s="61">
        <v>22.52</v>
      </c>
    </row>
    <row r="71" spans="1:13" x14ac:dyDescent="0.2">
      <c r="A71" s="3">
        <v>64</v>
      </c>
      <c r="B71" s="59">
        <v>1.1788E-2</v>
      </c>
      <c r="C71" s="59">
        <v>1.1719E-2</v>
      </c>
      <c r="D71" s="60">
        <v>86846.2</v>
      </c>
      <c r="E71" s="60">
        <v>1017.7</v>
      </c>
      <c r="F71" s="61">
        <v>19.11</v>
      </c>
      <c r="G71" s="3" t="s">
        <v>12</v>
      </c>
      <c r="H71" s="3">
        <v>64</v>
      </c>
      <c r="I71" s="59">
        <v>7.7010000000000004E-3</v>
      </c>
      <c r="J71" s="59">
        <v>7.672E-3</v>
      </c>
      <c r="K71" s="60">
        <v>91593</v>
      </c>
      <c r="L71" s="60">
        <v>702.7</v>
      </c>
      <c r="M71" s="61">
        <v>21.68</v>
      </c>
    </row>
    <row r="72" spans="1:13" x14ac:dyDescent="0.2">
      <c r="A72" s="3">
        <v>65</v>
      </c>
      <c r="B72" s="59">
        <v>1.3056999999999999E-2</v>
      </c>
      <c r="C72" s="59">
        <v>1.2971999999999999E-2</v>
      </c>
      <c r="D72" s="60">
        <v>85828.4</v>
      </c>
      <c r="E72" s="60">
        <v>1113.4000000000001</v>
      </c>
      <c r="F72" s="61">
        <v>18.329999999999998</v>
      </c>
      <c r="G72" s="3" t="s">
        <v>12</v>
      </c>
      <c r="H72" s="3">
        <v>65</v>
      </c>
      <c r="I72" s="59">
        <v>8.3140000000000002E-3</v>
      </c>
      <c r="J72" s="59">
        <v>8.2789999999999999E-3</v>
      </c>
      <c r="K72" s="60">
        <v>90890.4</v>
      </c>
      <c r="L72" s="60">
        <v>752.5</v>
      </c>
      <c r="M72" s="61">
        <v>20.84</v>
      </c>
    </row>
    <row r="73" spans="1:13" x14ac:dyDescent="0.2">
      <c r="A73" s="3">
        <v>66</v>
      </c>
      <c r="B73" s="59">
        <v>1.4359E-2</v>
      </c>
      <c r="C73" s="59">
        <v>1.4257000000000001E-2</v>
      </c>
      <c r="D73" s="60">
        <v>84715</v>
      </c>
      <c r="E73" s="60">
        <v>1207.8</v>
      </c>
      <c r="F73" s="61">
        <v>17.559999999999999</v>
      </c>
      <c r="G73" s="3" t="s">
        <v>12</v>
      </c>
      <c r="H73" s="3">
        <v>66</v>
      </c>
      <c r="I73" s="59">
        <v>9.1280000000000007E-3</v>
      </c>
      <c r="J73" s="59">
        <v>9.0869999999999996E-3</v>
      </c>
      <c r="K73" s="60">
        <v>90137.9</v>
      </c>
      <c r="L73" s="60">
        <v>819.1</v>
      </c>
      <c r="M73" s="61">
        <v>20.010000000000002</v>
      </c>
    </row>
    <row r="74" spans="1:13" x14ac:dyDescent="0.2">
      <c r="A74" s="3">
        <v>67</v>
      </c>
      <c r="B74" s="59">
        <v>1.5625E-2</v>
      </c>
      <c r="C74" s="59">
        <v>1.5504E-2</v>
      </c>
      <c r="D74" s="60">
        <v>83507.199999999997</v>
      </c>
      <c r="E74" s="60">
        <v>1294.7</v>
      </c>
      <c r="F74" s="61">
        <v>16.809999999999999</v>
      </c>
      <c r="G74" s="3" t="s">
        <v>12</v>
      </c>
      <c r="H74" s="3">
        <v>67</v>
      </c>
      <c r="I74" s="59">
        <v>9.9740000000000002E-3</v>
      </c>
      <c r="J74" s="59">
        <v>9.9240000000000005E-3</v>
      </c>
      <c r="K74" s="60">
        <v>89318.8</v>
      </c>
      <c r="L74" s="60">
        <v>886.4</v>
      </c>
      <c r="M74" s="61">
        <v>19.190000000000001</v>
      </c>
    </row>
    <row r="75" spans="1:13" x14ac:dyDescent="0.2">
      <c r="A75" s="3">
        <v>68</v>
      </c>
      <c r="B75" s="59">
        <v>1.6952999999999999E-2</v>
      </c>
      <c r="C75" s="59">
        <v>1.6811E-2</v>
      </c>
      <c r="D75" s="60">
        <v>82212.5</v>
      </c>
      <c r="E75" s="60">
        <v>1382.1</v>
      </c>
      <c r="F75" s="61">
        <v>16.07</v>
      </c>
      <c r="G75" s="3" t="s">
        <v>12</v>
      </c>
      <c r="H75" s="3">
        <v>68</v>
      </c>
      <c r="I75" s="59">
        <v>1.1037999999999999E-2</v>
      </c>
      <c r="J75" s="59">
        <v>1.0977000000000001E-2</v>
      </c>
      <c r="K75" s="60">
        <v>88432.4</v>
      </c>
      <c r="L75" s="60">
        <v>970.7</v>
      </c>
      <c r="M75" s="61">
        <v>18.38</v>
      </c>
    </row>
    <row r="76" spans="1:13" x14ac:dyDescent="0.2">
      <c r="A76" s="3">
        <v>69</v>
      </c>
      <c r="B76" s="59">
        <v>1.8734000000000001E-2</v>
      </c>
      <c r="C76" s="59">
        <v>1.8561000000000001E-2</v>
      </c>
      <c r="D76" s="60">
        <v>80830.5</v>
      </c>
      <c r="E76" s="60">
        <v>1500.3</v>
      </c>
      <c r="F76" s="61">
        <v>15.33</v>
      </c>
      <c r="G76" s="3" t="s">
        <v>12</v>
      </c>
      <c r="H76" s="3">
        <v>69</v>
      </c>
      <c r="I76" s="59">
        <v>1.2E-2</v>
      </c>
      <c r="J76" s="59">
        <v>1.1927999999999999E-2</v>
      </c>
      <c r="K76" s="60">
        <v>87461.7</v>
      </c>
      <c r="L76" s="60">
        <v>1043.2</v>
      </c>
      <c r="M76" s="61">
        <v>17.579999999999998</v>
      </c>
    </row>
    <row r="77" spans="1:13" x14ac:dyDescent="0.2">
      <c r="A77" s="3">
        <v>70</v>
      </c>
      <c r="B77" s="59">
        <v>2.0070999999999999E-2</v>
      </c>
      <c r="C77" s="59">
        <v>1.9871E-2</v>
      </c>
      <c r="D77" s="60">
        <v>79330.2</v>
      </c>
      <c r="E77" s="60">
        <v>1576.4</v>
      </c>
      <c r="F77" s="61">
        <v>14.61</v>
      </c>
      <c r="G77" s="3" t="s">
        <v>12</v>
      </c>
      <c r="H77" s="3">
        <v>70</v>
      </c>
      <c r="I77" s="59">
        <v>1.3424E-2</v>
      </c>
      <c r="J77" s="59">
        <v>1.3334E-2</v>
      </c>
      <c r="K77" s="60">
        <v>86418.4</v>
      </c>
      <c r="L77" s="60">
        <v>1152.3</v>
      </c>
      <c r="M77" s="61">
        <v>16.78</v>
      </c>
    </row>
    <row r="78" spans="1:13" x14ac:dyDescent="0.2">
      <c r="A78" s="3">
        <v>71</v>
      </c>
      <c r="B78" s="59">
        <v>2.2009999999999998E-2</v>
      </c>
      <c r="C78" s="59">
        <v>2.1770999999999999E-2</v>
      </c>
      <c r="D78" s="60">
        <v>77753.8</v>
      </c>
      <c r="E78" s="60">
        <v>1692.8</v>
      </c>
      <c r="F78" s="61">
        <v>13.9</v>
      </c>
      <c r="G78" s="3" t="s">
        <v>12</v>
      </c>
      <c r="H78" s="3">
        <v>71</v>
      </c>
      <c r="I78" s="59">
        <v>1.4364E-2</v>
      </c>
      <c r="J78" s="59">
        <v>1.4260999999999999E-2</v>
      </c>
      <c r="K78" s="60">
        <v>85266.1</v>
      </c>
      <c r="L78" s="60">
        <v>1216</v>
      </c>
      <c r="M78" s="61">
        <v>16</v>
      </c>
    </row>
    <row r="79" spans="1:13" x14ac:dyDescent="0.2">
      <c r="A79" s="3">
        <v>72</v>
      </c>
      <c r="B79" s="59">
        <v>2.3771E-2</v>
      </c>
      <c r="C79" s="59">
        <v>2.3491999999999999E-2</v>
      </c>
      <c r="D79" s="60">
        <v>76061.100000000006</v>
      </c>
      <c r="E79" s="60">
        <v>1786.8</v>
      </c>
      <c r="F79" s="61">
        <v>13.2</v>
      </c>
      <c r="G79" s="3" t="s">
        <v>12</v>
      </c>
      <c r="H79" s="3">
        <v>72</v>
      </c>
      <c r="I79" s="59">
        <v>1.5769999999999999E-2</v>
      </c>
      <c r="J79" s="59">
        <v>1.5647000000000001E-2</v>
      </c>
      <c r="K79" s="60">
        <v>84050.1</v>
      </c>
      <c r="L79" s="60">
        <v>1315.1</v>
      </c>
      <c r="M79" s="61">
        <v>15.23</v>
      </c>
    </row>
    <row r="80" spans="1:13" x14ac:dyDescent="0.2">
      <c r="A80" s="3">
        <v>73</v>
      </c>
      <c r="B80" s="59">
        <v>2.6526999999999998E-2</v>
      </c>
      <c r="C80" s="59">
        <v>2.6179000000000001E-2</v>
      </c>
      <c r="D80" s="60">
        <v>74274.2</v>
      </c>
      <c r="E80" s="60">
        <v>1944.5</v>
      </c>
      <c r="F80" s="61">
        <v>12.5</v>
      </c>
      <c r="G80" s="3" t="s">
        <v>12</v>
      </c>
      <c r="H80" s="3">
        <v>73</v>
      </c>
      <c r="I80" s="59">
        <v>1.7677999999999999E-2</v>
      </c>
      <c r="J80" s="59">
        <v>1.7523E-2</v>
      </c>
      <c r="K80" s="60">
        <v>82735</v>
      </c>
      <c r="L80" s="60">
        <v>1449.8</v>
      </c>
      <c r="M80" s="61">
        <v>14.46</v>
      </c>
    </row>
    <row r="81" spans="1:13" x14ac:dyDescent="0.2">
      <c r="A81" s="3">
        <v>74</v>
      </c>
      <c r="B81" s="59">
        <v>2.9427999999999999E-2</v>
      </c>
      <c r="C81" s="59">
        <v>2.9000999999999999E-2</v>
      </c>
      <c r="D81" s="60">
        <v>72329.8</v>
      </c>
      <c r="E81" s="60">
        <v>2097.6999999999998</v>
      </c>
      <c r="F81" s="61">
        <v>11.83</v>
      </c>
      <c r="G81" s="3" t="s">
        <v>12</v>
      </c>
      <c r="H81" s="3">
        <v>74</v>
      </c>
      <c r="I81" s="59">
        <v>1.9858000000000001E-2</v>
      </c>
      <c r="J81" s="59">
        <v>1.9663E-2</v>
      </c>
      <c r="K81" s="60">
        <v>81285.2</v>
      </c>
      <c r="L81" s="60">
        <v>1598.3</v>
      </c>
      <c r="M81" s="61">
        <v>13.71</v>
      </c>
    </row>
    <row r="82" spans="1:13" x14ac:dyDescent="0.2">
      <c r="A82" s="3">
        <v>75</v>
      </c>
      <c r="B82" s="59">
        <v>3.3519E-2</v>
      </c>
      <c r="C82" s="59">
        <v>3.2966000000000002E-2</v>
      </c>
      <c r="D82" s="60">
        <v>70232.100000000006</v>
      </c>
      <c r="E82" s="60">
        <v>2315.3000000000002</v>
      </c>
      <c r="F82" s="61">
        <v>11.16</v>
      </c>
      <c r="G82" s="3" t="s">
        <v>12</v>
      </c>
      <c r="H82" s="3">
        <v>75</v>
      </c>
      <c r="I82" s="59">
        <v>2.249E-2</v>
      </c>
      <c r="J82" s="59">
        <v>2.2239999999999999E-2</v>
      </c>
      <c r="K82" s="60">
        <v>79686.899999999994</v>
      </c>
      <c r="L82" s="60">
        <v>1772.3</v>
      </c>
      <c r="M82" s="61">
        <v>12.98</v>
      </c>
    </row>
    <row r="83" spans="1:13" x14ac:dyDescent="0.2">
      <c r="A83" s="3">
        <v>76</v>
      </c>
      <c r="B83" s="59">
        <v>3.7345000000000003E-2</v>
      </c>
      <c r="C83" s="59">
        <v>3.6660999999999999E-2</v>
      </c>
      <c r="D83" s="60">
        <v>67916.800000000003</v>
      </c>
      <c r="E83" s="60">
        <v>2489.9</v>
      </c>
      <c r="F83" s="61">
        <v>10.53</v>
      </c>
      <c r="G83" s="3" t="s">
        <v>12</v>
      </c>
      <c r="H83" s="3">
        <v>76</v>
      </c>
      <c r="I83" s="59">
        <v>2.5125999999999999E-2</v>
      </c>
      <c r="J83" s="59">
        <v>2.4815E-2</v>
      </c>
      <c r="K83" s="60">
        <v>77914.600000000006</v>
      </c>
      <c r="L83" s="60">
        <v>1933.4</v>
      </c>
      <c r="M83" s="61">
        <v>12.26</v>
      </c>
    </row>
    <row r="84" spans="1:13" x14ac:dyDescent="0.2">
      <c r="A84" s="3">
        <v>77</v>
      </c>
      <c r="B84" s="59">
        <v>4.0885999999999999E-2</v>
      </c>
      <c r="C84" s="59">
        <v>4.0066999999999998E-2</v>
      </c>
      <c r="D84" s="60">
        <v>65426.9</v>
      </c>
      <c r="E84" s="60">
        <v>2621.4</v>
      </c>
      <c r="F84" s="61">
        <v>9.91</v>
      </c>
      <c r="G84" s="3" t="s">
        <v>12</v>
      </c>
      <c r="H84" s="3">
        <v>77</v>
      </c>
      <c r="I84" s="59">
        <v>2.818E-2</v>
      </c>
      <c r="J84" s="59">
        <v>2.7789000000000001E-2</v>
      </c>
      <c r="K84" s="60">
        <v>75981.2</v>
      </c>
      <c r="L84" s="60">
        <v>2111.4</v>
      </c>
      <c r="M84" s="61">
        <v>11.56</v>
      </c>
    </row>
    <row r="85" spans="1:13" x14ac:dyDescent="0.2">
      <c r="A85" s="3">
        <v>78</v>
      </c>
      <c r="B85" s="59">
        <v>4.7420999999999998E-2</v>
      </c>
      <c r="C85" s="59">
        <v>4.6322000000000002E-2</v>
      </c>
      <c r="D85" s="60">
        <v>62805.5</v>
      </c>
      <c r="E85" s="60">
        <v>2909.3</v>
      </c>
      <c r="F85" s="61">
        <v>9.3000000000000007</v>
      </c>
      <c r="G85" s="3" t="s">
        <v>12</v>
      </c>
      <c r="H85" s="3">
        <v>78</v>
      </c>
      <c r="I85" s="59">
        <v>3.2266000000000003E-2</v>
      </c>
      <c r="J85" s="59">
        <v>3.1753000000000003E-2</v>
      </c>
      <c r="K85" s="60">
        <v>73869.7</v>
      </c>
      <c r="L85" s="60">
        <v>2345.6</v>
      </c>
      <c r="M85" s="61">
        <v>10.88</v>
      </c>
    </row>
    <row r="86" spans="1:13" x14ac:dyDescent="0.2">
      <c r="A86" s="3">
        <v>79</v>
      </c>
      <c r="B86" s="59">
        <v>5.3009000000000001E-2</v>
      </c>
      <c r="C86" s="59">
        <v>5.1639999999999998E-2</v>
      </c>
      <c r="D86" s="60">
        <v>59896.2</v>
      </c>
      <c r="E86" s="60">
        <v>3093</v>
      </c>
      <c r="F86" s="61">
        <v>8.73</v>
      </c>
      <c r="G86" s="3" t="s">
        <v>12</v>
      </c>
      <c r="H86" s="3">
        <v>79</v>
      </c>
      <c r="I86" s="59">
        <v>3.6832999999999998E-2</v>
      </c>
      <c r="J86" s="59">
        <v>3.6166999999999998E-2</v>
      </c>
      <c r="K86" s="60">
        <v>71524.100000000006</v>
      </c>
      <c r="L86" s="60">
        <v>2586.8000000000002</v>
      </c>
      <c r="M86" s="61">
        <v>10.220000000000001</v>
      </c>
    </row>
    <row r="87" spans="1:13" x14ac:dyDescent="0.2">
      <c r="A87" s="3">
        <v>80</v>
      </c>
      <c r="B87" s="59">
        <v>6.0035999999999999E-2</v>
      </c>
      <c r="C87" s="59">
        <v>5.8286999999999999E-2</v>
      </c>
      <c r="D87" s="60">
        <v>56803.1</v>
      </c>
      <c r="E87" s="60">
        <v>3310.9</v>
      </c>
      <c r="F87" s="61">
        <v>8.18</v>
      </c>
      <c r="G87" s="3" t="s">
        <v>12</v>
      </c>
      <c r="H87" s="3">
        <v>80</v>
      </c>
      <c r="I87" s="59">
        <v>4.1480000000000003E-2</v>
      </c>
      <c r="J87" s="59">
        <v>4.0637E-2</v>
      </c>
      <c r="K87" s="60">
        <v>68937.399999999994</v>
      </c>
      <c r="L87" s="60">
        <v>2801.4</v>
      </c>
      <c r="M87" s="61">
        <v>9.58</v>
      </c>
    </row>
    <row r="88" spans="1:13" x14ac:dyDescent="0.2">
      <c r="A88" s="3">
        <v>81</v>
      </c>
      <c r="B88" s="59">
        <v>6.5228999999999995E-2</v>
      </c>
      <c r="C88" s="59">
        <v>6.3169000000000003E-2</v>
      </c>
      <c r="D88" s="60">
        <v>53492.3</v>
      </c>
      <c r="E88" s="60">
        <v>3379</v>
      </c>
      <c r="F88" s="61">
        <v>7.65</v>
      </c>
      <c r="G88" s="3" t="s">
        <v>12</v>
      </c>
      <c r="H88" s="3">
        <v>81</v>
      </c>
      <c r="I88" s="59">
        <v>4.6776999999999999E-2</v>
      </c>
      <c r="J88" s="59">
        <v>4.5707999999999999E-2</v>
      </c>
      <c r="K88" s="60">
        <v>66136</v>
      </c>
      <c r="L88" s="60">
        <v>3022.9</v>
      </c>
      <c r="M88" s="61">
        <v>8.9600000000000009</v>
      </c>
    </row>
    <row r="89" spans="1:13" x14ac:dyDescent="0.2">
      <c r="A89" s="3">
        <v>82</v>
      </c>
      <c r="B89" s="59">
        <v>7.3667999999999997E-2</v>
      </c>
      <c r="C89" s="59">
        <v>7.1051000000000003E-2</v>
      </c>
      <c r="D89" s="60">
        <v>50113.3</v>
      </c>
      <c r="E89" s="60">
        <v>3560.6</v>
      </c>
      <c r="F89" s="61">
        <v>7.14</v>
      </c>
      <c r="G89" s="3" t="s">
        <v>12</v>
      </c>
      <c r="H89" s="3">
        <v>82</v>
      </c>
      <c r="I89" s="59">
        <v>5.2505999999999997E-2</v>
      </c>
      <c r="J89" s="59">
        <v>5.1163E-2</v>
      </c>
      <c r="K89" s="60">
        <v>63113</v>
      </c>
      <c r="L89" s="60">
        <v>3229.1</v>
      </c>
      <c r="M89" s="61">
        <v>8.3699999999999992</v>
      </c>
    </row>
    <row r="90" spans="1:13" x14ac:dyDescent="0.2">
      <c r="A90" s="3">
        <v>83</v>
      </c>
      <c r="B90" s="59">
        <v>8.2390000000000005E-2</v>
      </c>
      <c r="C90" s="59">
        <v>7.9130000000000006E-2</v>
      </c>
      <c r="D90" s="60">
        <v>46552.6</v>
      </c>
      <c r="E90" s="60">
        <v>3683.7</v>
      </c>
      <c r="F90" s="61">
        <v>6.64</v>
      </c>
      <c r="G90" s="3" t="s">
        <v>12</v>
      </c>
      <c r="H90" s="3">
        <v>83</v>
      </c>
      <c r="I90" s="59">
        <v>5.9525000000000002E-2</v>
      </c>
      <c r="J90" s="59">
        <v>5.7805000000000002E-2</v>
      </c>
      <c r="K90" s="60">
        <v>59884</v>
      </c>
      <c r="L90" s="60">
        <v>3461.6</v>
      </c>
      <c r="M90" s="61">
        <v>7.79</v>
      </c>
    </row>
    <row r="91" spans="1:13" x14ac:dyDescent="0.2">
      <c r="A91" s="3">
        <v>84</v>
      </c>
      <c r="B91" s="59">
        <v>9.3078999999999995E-2</v>
      </c>
      <c r="C91" s="59">
        <v>8.8940000000000005E-2</v>
      </c>
      <c r="D91" s="60">
        <v>42868.9</v>
      </c>
      <c r="E91" s="60">
        <v>3812.8</v>
      </c>
      <c r="F91" s="61">
        <v>6.17</v>
      </c>
      <c r="G91" s="3" t="s">
        <v>12</v>
      </c>
      <c r="H91" s="3">
        <v>84</v>
      </c>
      <c r="I91" s="59">
        <v>6.8163000000000001E-2</v>
      </c>
      <c r="J91" s="59">
        <v>6.5916000000000002E-2</v>
      </c>
      <c r="K91" s="60">
        <v>56422.400000000001</v>
      </c>
      <c r="L91" s="60">
        <v>3719.1</v>
      </c>
      <c r="M91" s="61">
        <v>7.24</v>
      </c>
    </row>
    <row r="92" spans="1:13" x14ac:dyDescent="0.2">
      <c r="A92" s="3">
        <v>85</v>
      </c>
      <c r="B92" s="59">
        <v>0.10484</v>
      </c>
      <c r="C92" s="59">
        <v>9.9617999999999998E-2</v>
      </c>
      <c r="D92" s="60">
        <v>39056.199999999997</v>
      </c>
      <c r="E92" s="60">
        <v>3890.7</v>
      </c>
      <c r="F92" s="61">
        <v>5.72</v>
      </c>
      <c r="G92" s="3" t="s">
        <v>12</v>
      </c>
      <c r="H92" s="3">
        <v>85</v>
      </c>
      <c r="I92" s="59">
        <v>7.7284000000000005E-2</v>
      </c>
      <c r="J92" s="59">
        <v>7.4409000000000003E-2</v>
      </c>
      <c r="K92" s="60">
        <v>52703.199999999997</v>
      </c>
      <c r="L92" s="60">
        <v>3921.6</v>
      </c>
      <c r="M92" s="61">
        <v>6.72</v>
      </c>
    </row>
    <row r="93" spans="1:13" x14ac:dyDescent="0.2">
      <c r="A93" s="3">
        <v>86</v>
      </c>
      <c r="B93" s="59">
        <v>0.117589</v>
      </c>
      <c r="C93" s="59">
        <v>0.111059</v>
      </c>
      <c r="D93" s="60">
        <v>35165.5</v>
      </c>
      <c r="E93" s="60">
        <v>3905.5</v>
      </c>
      <c r="F93" s="61">
        <v>5.3</v>
      </c>
      <c r="G93" s="3" t="s">
        <v>12</v>
      </c>
      <c r="H93" s="3">
        <v>86</v>
      </c>
      <c r="I93" s="59">
        <v>8.8901999999999995E-2</v>
      </c>
      <c r="J93" s="59">
        <v>8.5119E-2</v>
      </c>
      <c r="K93" s="60">
        <v>48781.7</v>
      </c>
      <c r="L93" s="60">
        <v>4152.2</v>
      </c>
      <c r="M93" s="61">
        <v>6.22</v>
      </c>
    </row>
    <row r="94" spans="1:13" x14ac:dyDescent="0.2">
      <c r="A94" s="3">
        <v>87</v>
      </c>
      <c r="B94" s="59">
        <v>0.13320199999999999</v>
      </c>
      <c r="C94" s="59">
        <v>0.124885</v>
      </c>
      <c r="D94" s="60">
        <v>31260</v>
      </c>
      <c r="E94" s="60">
        <v>3903.9</v>
      </c>
      <c r="F94" s="61">
        <v>4.9000000000000004</v>
      </c>
      <c r="G94" s="3" t="s">
        <v>12</v>
      </c>
      <c r="H94" s="3">
        <v>87</v>
      </c>
      <c r="I94" s="59">
        <v>0.101034</v>
      </c>
      <c r="J94" s="59">
        <v>9.6174999999999997E-2</v>
      </c>
      <c r="K94" s="60">
        <v>44629.4</v>
      </c>
      <c r="L94" s="60">
        <v>4292.2</v>
      </c>
      <c r="M94" s="61">
        <v>5.75</v>
      </c>
    </row>
    <row r="95" spans="1:13" x14ac:dyDescent="0.2">
      <c r="A95" s="3">
        <v>88</v>
      </c>
      <c r="B95" s="59">
        <v>0.15126400000000001</v>
      </c>
      <c r="C95" s="59">
        <v>0.140628</v>
      </c>
      <c r="D95" s="60">
        <v>27356.1</v>
      </c>
      <c r="E95" s="60">
        <v>3847</v>
      </c>
      <c r="F95" s="61">
        <v>4.53</v>
      </c>
      <c r="G95" s="3" t="s">
        <v>12</v>
      </c>
      <c r="H95" s="3">
        <v>88</v>
      </c>
      <c r="I95" s="59">
        <v>0.115573</v>
      </c>
      <c r="J95" s="59">
        <v>0.109259</v>
      </c>
      <c r="K95" s="60">
        <v>40337.199999999997</v>
      </c>
      <c r="L95" s="60">
        <v>4407.2</v>
      </c>
      <c r="M95" s="61">
        <v>5.31</v>
      </c>
    </row>
    <row r="96" spans="1:13" x14ac:dyDescent="0.2">
      <c r="A96" s="3">
        <v>89</v>
      </c>
      <c r="B96" s="59">
        <v>0.16986100000000001</v>
      </c>
      <c r="C96" s="59">
        <v>0.15656400000000001</v>
      </c>
      <c r="D96" s="60">
        <v>23509.1</v>
      </c>
      <c r="E96" s="60">
        <v>3680.7</v>
      </c>
      <c r="F96" s="61">
        <v>4.1900000000000004</v>
      </c>
      <c r="G96" s="3" t="s">
        <v>12</v>
      </c>
      <c r="H96" s="3">
        <v>89</v>
      </c>
      <c r="I96" s="59">
        <v>0.13130500000000001</v>
      </c>
      <c r="J96" s="59">
        <v>0.12321600000000001</v>
      </c>
      <c r="K96" s="60">
        <v>35930</v>
      </c>
      <c r="L96" s="60">
        <v>4427.1000000000004</v>
      </c>
      <c r="M96" s="61">
        <v>4.9000000000000004</v>
      </c>
    </row>
    <row r="97" spans="1:13" x14ac:dyDescent="0.2">
      <c r="A97" s="3">
        <v>90</v>
      </c>
      <c r="B97" s="59">
        <v>0.18768099999999999</v>
      </c>
      <c r="C97" s="59">
        <v>0.17158000000000001</v>
      </c>
      <c r="D97" s="60">
        <v>19828.400000000001</v>
      </c>
      <c r="E97" s="60">
        <v>3402.2</v>
      </c>
      <c r="F97" s="61">
        <v>3.88</v>
      </c>
      <c r="G97" s="3" t="s">
        <v>12</v>
      </c>
      <c r="H97" s="3">
        <v>90</v>
      </c>
      <c r="I97" s="59">
        <v>0.148342</v>
      </c>
      <c r="J97" s="59">
        <v>0.138099</v>
      </c>
      <c r="K97" s="60">
        <v>31502.799999999999</v>
      </c>
      <c r="L97" s="60">
        <v>4350.5</v>
      </c>
      <c r="M97" s="61">
        <v>4.5199999999999996</v>
      </c>
    </row>
    <row r="98" spans="1:13" x14ac:dyDescent="0.2">
      <c r="A98" s="3">
        <v>91</v>
      </c>
      <c r="B98" s="59">
        <v>0.21046300000000001</v>
      </c>
      <c r="C98" s="59">
        <v>0.19042500000000001</v>
      </c>
      <c r="D98" s="60">
        <v>16426.3</v>
      </c>
      <c r="E98" s="60">
        <v>3128</v>
      </c>
      <c r="F98" s="61">
        <v>3.58</v>
      </c>
      <c r="G98" s="3" t="s">
        <v>12</v>
      </c>
      <c r="H98" s="3">
        <v>91</v>
      </c>
      <c r="I98" s="59">
        <v>0.16791800000000001</v>
      </c>
      <c r="J98" s="59">
        <v>0.15491199999999999</v>
      </c>
      <c r="K98" s="60">
        <v>27152.3</v>
      </c>
      <c r="L98" s="60">
        <v>4206.2</v>
      </c>
      <c r="M98" s="61">
        <v>4.16</v>
      </c>
    </row>
    <row r="99" spans="1:13" x14ac:dyDescent="0.2">
      <c r="A99" s="3">
        <v>92</v>
      </c>
      <c r="B99" s="59">
        <v>0.23385900000000001</v>
      </c>
      <c r="C99" s="59">
        <v>0.20937700000000001</v>
      </c>
      <c r="D99" s="60">
        <v>13298.3</v>
      </c>
      <c r="E99" s="60">
        <v>2784.4</v>
      </c>
      <c r="F99" s="61">
        <v>3.3</v>
      </c>
      <c r="G99" s="3" t="s">
        <v>12</v>
      </c>
      <c r="H99" s="3">
        <v>92</v>
      </c>
      <c r="I99" s="59">
        <v>0.19048000000000001</v>
      </c>
      <c r="J99" s="59">
        <v>0.17391599999999999</v>
      </c>
      <c r="K99" s="60">
        <v>22946.1</v>
      </c>
      <c r="L99" s="60">
        <v>3990.7</v>
      </c>
      <c r="M99" s="61">
        <v>3.83</v>
      </c>
    </row>
    <row r="100" spans="1:13" x14ac:dyDescent="0.2">
      <c r="A100" s="3">
        <v>93</v>
      </c>
      <c r="B100" s="59">
        <v>0.26433699999999999</v>
      </c>
      <c r="C100" s="59">
        <v>0.23347899999999999</v>
      </c>
      <c r="D100" s="60">
        <v>10513.9</v>
      </c>
      <c r="E100" s="60">
        <v>2454.8000000000002</v>
      </c>
      <c r="F100" s="61">
        <v>3.04</v>
      </c>
      <c r="G100" s="3" t="s">
        <v>12</v>
      </c>
      <c r="H100" s="3">
        <v>93</v>
      </c>
      <c r="I100" s="59">
        <v>0.21440000000000001</v>
      </c>
      <c r="J100" s="59">
        <v>0.19364100000000001</v>
      </c>
      <c r="K100" s="60">
        <v>18955.400000000001</v>
      </c>
      <c r="L100" s="60">
        <v>3670.5</v>
      </c>
      <c r="M100" s="61">
        <v>3.53</v>
      </c>
    </row>
    <row r="101" spans="1:13" x14ac:dyDescent="0.2">
      <c r="A101" s="3">
        <v>94</v>
      </c>
      <c r="B101" s="59">
        <v>0.29297000000000001</v>
      </c>
      <c r="C101" s="59">
        <v>0.25553700000000001</v>
      </c>
      <c r="D101" s="60">
        <v>8059.2</v>
      </c>
      <c r="E101" s="60">
        <v>2059.4</v>
      </c>
      <c r="F101" s="61">
        <v>2.81</v>
      </c>
      <c r="G101" s="3" t="s">
        <v>12</v>
      </c>
      <c r="H101" s="3">
        <v>94</v>
      </c>
      <c r="I101" s="59">
        <v>0.23651900000000001</v>
      </c>
      <c r="J101" s="59">
        <v>0.211506</v>
      </c>
      <c r="K101" s="60">
        <v>15284.8</v>
      </c>
      <c r="L101" s="60">
        <v>3232.8</v>
      </c>
      <c r="M101" s="61">
        <v>3.26</v>
      </c>
    </row>
    <row r="102" spans="1:13" x14ac:dyDescent="0.2">
      <c r="A102" s="3">
        <v>95</v>
      </c>
      <c r="B102" s="59">
        <v>0.327849</v>
      </c>
      <c r="C102" s="59">
        <v>0.28167599999999998</v>
      </c>
      <c r="D102" s="60">
        <v>5999.7</v>
      </c>
      <c r="E102" s="60">
        <v>1690</v>
      </c>
      <c r="F102" s="61">
        <v>2.61</v>
      </c>
      <c r="G102" s="3" t="s">
        <v>12</v>
      </c>
      <c r="H102" s="3">
        <v>95</v>
      </c>
      <c r="I102" s="59">
        <v>0.26793600000000001</v>
      </c>
      <c r="J102" s="59">
        <v>0.23628199999999999</v>
      </c>
      <c r="K102" s="60">
        <v>12052</v>
      </c>
      <c r="L102" s="60">
        <v>2847.7</v>
      </c>
      <c r="M102" s="61">
        <v>3</v>
      </c>
    </row>
    <row r="103" spans="1:13" x14ac:dyDescent="0.2">
      <c r="A103" s="3">
        <v>96</v>
      </c>
      <c r="B103" s="59">
        <v>0.35094700000000001</v>
      </c>
      <c r="C103" s="59">
        <v>0.29855799999999999</v>
      </c>
      <c r="D103" s="60">
        <v>4309.8</v>
      </c>
      <c r="E103" s="60">
        <v>1286.7</v>
      </c>
      <c r="F103" s="61">
        <v>2.44</v>
      </c>
      <c r="G103" s="3" t="s">
        <v>12</v>
      </c>
      <c r="H103" s="3">
        <v>96</v>
      </c>
      <c r="I103" s="59">
        <v>0.29655500000000001</v>
      </c>
      <c r="J103" s="59">
        <v>0.25826100000000002</v>
      </c>
      <c r="K103" s="60">
        <v>9204.2999999999993</v>
      </c>
      <c r="L103" s="60">
        <v>2377.1</v>
      </c>
      <c r="M103" s="61">
        <v>2.77</v>
      </c>
    </row>
    <row r="104" spans="1:13" x14ac:dyDescent="0.2">
      <c r="A104" s="3">
        <v>97</v>
      </c>
      <c r="B104" s="59">
        <v>0.39045400000000002</v>
      </c>
      <c r="C104" s="59">
        <v>0.32667800000000002</v>
      </c>
      <c r="D104" s="60">
        <v>3023.1</v>
      </c>
      <c r="E104" s="60">
        <v>987.6</v>
      </c>
      <c r="F104" s="61">
        <v>2.2599999999999998</v>
      </c>
      <c r="G104" s="3" t="s">
        <v>12</v>
      </c>
      <c r="H104" s="3">
        <v>97</v>
      </c>
      <c r="I104" s="59">
        <v>0.32890900000000001</v>
      </c>
      <c r="J104" s="59">
        <v>0.28245700000000001</v>
      </c>
      <c r="K104" s="60">
        <v>6827.2</v>
      </c>
      <c r="L104" s="60">
        <v>1928.4</v>
      </c>
      <c r="M104" s="61">
        <v>2.56</v>
      </c>
    </row>
    <row r="105" spans="1:13" x14ac:dyDescent="0.2">
      <c r="A105" s="3">
        <v>98</v>
      </c>
      <c r="B105" s="59">
        <v>0.41957</v>
      </c>
      <c r="C105" s="59">
        <v>0.34681400000000001</v>
      </c>
      <c r="D105" s="60">
        <v>2035.5</v>
      </c>
      <c r="E105" s="60">
        <v>705.9</v>
      </c>
      <c r="F105" s="61">
        <v>2.11</v>
      </c>
      <c r="G105" s="3" t="s">
        <v>12</v>
      </c>
      <c r="H105" s="3">
        <v>98</v>
      </c>
      <c r="I105" s="59">
        <v>0.37002099999999999</v>
      </c>
      <c r="J105" s="59">
        <v>0.312251</v>
      </c>
      <c r="K105" s="60">
        <v>4898.8</v>
      </c>
      <c r="L105" s="60">
        <v>1529.7</v>
      </c>
      <c r="M105" s="61">
        <v>2.38</v>
      </c>
    </row>
    <row r="106" spans="1:13" x14ac:dyDescent="0.2">
      <c r="A106" s="3">
        <v>99</v>
      </c>
      <c r="B106" s="59">
        <v>0.46384700000000001</v>
      </c>
      <c r="C106" s="59">
        <v>0.37652200000000002</v>
      </c>
      <c r="D106" s="60">
        <v>1329.6</v>
      </c>
      <c r="E106" s="60">
        <v>500.6</v>
      </c>
      <c r="F106" s="61">
        <v>1.97</v>
      </c>
      <c r="G106" s="3" t="s">
        <v>12</v>
      </c>
      <c r="H106" s="3">
        <v>99</v>
      </c>
      <c r="I106" s="59">
        <v>0.39037699999999997</v>
      </c>
      <c r="J106" s="59">
        <v>0.32662400000000003</v>
      </c>
      <c r="K106" s="60">
        <v>3369.2</v>
      </c>
      <c r="L106" s="60">
        <v>1100.4000000000001</v>
      </c>
      <c r="M106" s="61">
        <v>2.23</v>
      </c>
    </row>
    <row r="107" spans="1:13" x14ac:dyDescent="0.2">
      <c r="A107" s="3">
        <v>100</v>
      </c>
      <c r="B107" s="3">
        <v>0.487431</v>
      </c>
      <c r="C107" s="3">
        <v>0.39191500000000001</v>
      </c>
      <c r="D107" s="3">
        <v>828.9</v>
      </c>
      <c r="E107" s="3">
        <v>324.89999999999998</v>
      </c>
      <c r="F107" s="3">
        <v>1.85</v>
      </c>
      <c r="G107" s="3" t="s">
        <v>12</v>
      </c>
      <c r="H107" s="3">
        <v>100</v>
      </c>
      <c r="I107" s="3">
        <v>0.43148199999999998</v>
      </c>
      <c r="J107" s="3">
        <v>0.35491200000000001</v>
      </c>
      <c r="K107" s="3">
        <v>2268.6999999999998</v>
      </c>
      <c r="L107" s="3">
        <v>805.2</v>
      </c>
      <c r="M107" s="3">
        <v>2.0699999999999998</v>
      </c>
    </row>
  </sheetData>
  <pageMargins left="0.7" right="0.7" top="0.75" bottom="0.75" header="0.3" footer="0.3"/>
  <pageSetup paperSize="9" orientation="portrait" horizontalDpi="300" verticalDpi="300"/>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49</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4.2310000000000004E-3</v>
      </c>
      <c r="C7" s="59">
        <v>4.2230000000000002E-3</v>
      </c>
      <c r="D7" s="60">
        <v>100000</v>
      </c>
      <c r="E7" s="60">
        <v>422.3</v>
      </c>
      <c r="F7" s="61">
        <v>78.95</v>
      </c>
      <c r="G7" s="3" t="s">
        <v>12</v>
      </c>
      <c r="H7" s="3">
        <v>0</v>
      </c>
      <c r="I7" s="59">
        <v>3.5130000000000001E-3</v>
      </c>
      <c r="J7" s="59">
        <v>3.506E-3</v>
      </c>
      <c r="K7" s="60">
        <v>100000</v>
      </c>
      <c r="L7" s="60">
        <v>350.6</v>
      </c>
      <c r="M7" s="61">
        <v>82.8</v>
      </c>
    </row>
    <row r="8" spans="1:13" x14ac:dyDescent="0.2">
      <c r="A8" s="3">
        <v>1</v>
      </c>
      <c r="B8" s="59">
        <v>2.33E-4</v>
      </c>
      <c r="C8" s="59">
        <v>2.33E-4</v>
      </c>
      <c r="D8" s="60">
        <v>99577.7</v>
      </c>
      <c r="E8" s="60">
        <v>23.2</v>
      </c>
      <c r="F8" s="61">
        <v>78.28</v>
      </c>
      <c r="G8" s="3" t="s">
        <v>12</v>
      </c>
      <c r="H8" s="3">
        <v>1</v>
      </c>
      <c r="I8" s="59">
        <v>2.1800000000000001E-4</v>
      </c>
      <c r="J8" s="59">
        <v>2.1800000000000001E-4</v>
      </c>
      <c r="K8" s="60">
        <v>99649.4</v>
      </c>
      <c r="L8" s="60">
        <v>21.7</v>
      </c>
      <c r="M8" s="61">
        <v>82.09</v>
      </c>
    </row>
    <row r="9" spans="1:13" x14ac:dyDescent="0.2">
      <c r="A9" s="3">
        <v>2</v>
      </c>
      <c r="B9" s="59">
        <v>1.3100000000000001E-4</v>
      </c>
      <c r="C9" s="59">
        <v>1.3100000000000001E-4</v>
      </c>
      <c r="D9" s="60">
        <v>99554.5</v>
      </c>
      <c r="E9" s="60">
        <v>13</v>
      </c>
      <c r="F9" s="61">
        <v>77.3</v>
      </c>
      <c r="G9" s="3" t="s">
        <v>12</v>
      </c>
      <c r="H9" s="3">
        <v>2</v>
      </c>
      <c r="I9" s="59">
        <v>1.18E-4</v>
      </c>
      <c r="J9" s="59">
        <v>1.18E-4</v>
      </c>
      <c r="K9" s="60">
        <v>99627.6</v>
      </c>
      <c r="L9" s="60">
        <v>11.7</v>
      </c>
      <c r="M9" s="61">
        <v>81.11</v>
      </c>
    </row>
    <row r="10" spans="1:13" x14ac:dyDescent="0.2">
      <c r="A10" s="3">
        <v>3</v>
      </c>
      <c r="B10" s="59">
        <v>1.06E-4</v>
      </c>
      <c r="C10" s="59">
        <v>1.06E-4</v>
      </c>
      <c r="D10" s="60">
        <v>99541.5</v>
      </c>
      <c r="E10" s="60">
        <v>10.5</v>
      </c>
      <c r="F10" s="61">
        <v>76.31</v>
      </c>
      <c r="G10" s="3" t="s">
        <v>12</v>
      </c>
      <c r="H10" s="3">
        <v>3</v>
      </c>
      <c r="I10" s="59">
        <v>9.7999999999999997E-5</v>
      </c>
      <c r="J10" s="59">
        <v>9.7999999999999997E-5</v>
      </c>
      <c r="K10" s="60">
        <v>99615.9</v>
      </c>
      <c r="L10" s="60">
        <v>9.8000000000000007</v>
      </c>
      <c r="M10" s="61">
        <v>80.12</v>
      </c>
    </row>
    <row r="11" spans="1:13" x14ac:dyDescent="0.2">
      <c r="A11" s="3">
        <v>4</v>
      </c>
      <c r="B11" s="59">
        <v>8.8999999999999995E-5</v>
      </c>
      <c r="C11" s="59">
        <v>8.8999999999999995E-5</v>
      </c>
      <c r="D11" s="60">
        <v>99531</v>
      </c>
      <c r="E11" s="60">
        <v>8.9</v>
      </c>
      <c r="F11" s="61">
        <v>75.319999999999993</v>
      </c>
      <c r="G11" s="3" t="s">
        <v>12</v>
      </c>
      <c r="H11" s="3">
        <v>4</v>
      </c>
      <c r="I11" s="59">
        <v>6.6000000000000005E-5</v>
      </c>
      <c r="J11" s="59">
        <v>6.6000000000000005E-5</v>
      </c>
      <c r="K11" s="60">
        <v>99606.1</v>
      </c>
      <c r="L11" s="60">
        <v>6.6</v>
      </c>
      <c r="M11" s="61">
        <v>79.13</v>
      </c>
    </row>
    <row r="12" spans="1:13" x14ac:dyDescent="0.2">
      <c r="A12" s="3">
        <v>5</v>
      </c>
      <c r="B12" s="59">
        <v>7.7999999999999999E-5</v>
      </c>
      <c r="C12" s="59">
        <v>7.7999999999999999E-5</v>
      </c>
      <c r="D12" s="60">
        <v>99522.1</v>
      </c>
      <c r="E12" s="60">
        <v>7.7</v>
      </c>
      <c r="F12" s="61">
        <v>74.33</v>
      </c>
      <c r="G12" s="3" t="s">
        <v>12</v>
      </c>
      <c r="H12" s="3">
        <v>5</v>
      </c>
      <c r="I12" s="59">
        <v>7.7000000000000001E-5</v>
      </c>
      <c r="J12" s="59">
        <v>7.7000000000000001E-5</v>
      </c>
      <c r="K12" s="60">
        <v>99599.5</v>
      </c>
      <c r="L12" s="60">
        <v>7.7</v>
      </c>
      <c r="M12" s="61">
        <v>78.13</v>
      </c>
    </row>
    <row r="13" spans="1:13" x14ac:dyDescent="0.2">
      <c r="A13" s="3">
        <v>6</v>
      </c>
      <c r="B13" s="59">
        <v>8.7999999999999998E-5</v>
      </c>
      <c r="C13" s="59">
        <v>8.7999999999999998E-5</v>
      </c>
      <c r="D13" s="60">
        <v>99514.4</v>
      </c>
      <c r="E13" s="60">
        <v>8.8000000000000007</v>
      </c>
      <c r="F13" s="61">
        <v>73.33</v>
      </c>
      <c r="G13" s="3" t="s">
        <v>12</v>
      </c>
      <c r="H13" s="3">
        <v>6</v>
      </c>
      <c r="I13" s="59">
        <v>7.3999999999999996E-5</v>
      </c>
      <c r="J13" s="59">
        <v>7.3999999999999996E-5</v>
      </c>
      <c r="K13" s="60">
        <v>99591.8</v>
      </c>
      <c r="L13" s="60">
        <v>7.4</v>
      </c>
      <c r="M13" s="61">
        <v>77.14</v>
      </c>
    </row>
    <row r="14" spans="1:13" x14ac:dyDescent="0.2">
      <c r="A14" s="3">
        <v>7</v>
      </c>
      <c r="B14" s="59">
        <v>6.8999999999999997E-5</v>
      </c>
      <c r="C14" s="59">
        <v>6.8999999999999997E-5</v>
      </c>
      <c r="D14" s="60">
        <v>99505.600000000006</v>
      </c>
      <c r="E14" s="60">
        <v>6.9</v>
      </c>
      <c r="F14" s="61">
        <v>72.34</v>
      </c>
      <c r="G14" s="3" t="s">
        <v>12</v>
      </c>
      <c r="H14" s="3">
        <v>7</v>
      </c>
      <c r="I14" s="59">
        <v>5.7000000000000003E-5</v>
      </c>
      <c r="J14" s="59">
        <v>5.7000000000000003E-5</v>
      </c>
      <c r="K14" s="60">
        <v>99584.5</v>
      </c>
      <c r="L14" s="60">
        <v>5.6</v>
      </c>
      <c r="M14" s="61">
        <v>76.14</v>
      </c>
    </row>
    <row r="15" spans="1:13" x14ac:dyDescent="0.2">
      <c r="A15" s="3">
        <v>8</v>
      </c>
      <c r="B15" s="59">
        <v>7.1000000000000005E-5</v>
      </c>
      <c r="C15" s="59">
        <v>7.1000000000000005E-5</v>
      </c>
      <c r="D15" s="60">
        <v>99498.7</v>
      </c>
      <c r="E15" s="60">
        <v>7.1</v>
      </c>
      <c r="F15" s="61">
        <v>71.34</v>
      </c>
      <c r="G15" s="3" t="s">
        <v>12</v>
      </c>
      <c r="H15" s="3">
        <v>8</v>
      </c>
      <c r="I15" s="59">
        <v>6.0000000000000002E-5</v>
      </c>
      <c r="J15" s="59">
        <v>6.0000000000000002E-5</v>
      </c>
      <c r="K15" s="60">
        <v>99578.9</v>
      </c>
      <c r="L15" s="60">
        <v>5.9</v>
      </c>
      <c r="M15" s="61">
        <v>75.150000000000006</v>
      </c>
    </row>
    <row r="16" spans="1:13" x14ac:dyDescent="0.2">
      <c r="A16" s="3">
        <v>9</v>
      </c>
      <c r="B16" s="59">
        <v>6.0999999999999999E-5</v>
      </c>
      <c r="C16" s="59">
        <v>6.0999999999999999E-5</v>
      </c>
      <c r="D16" s="60">
        <v>99491.7</v>
      </c>
      <c r="E16" s="60">
        <v>6.1</v>
      </c>
      <c r="F16" s="61">
        <v>70.349999999999994</v>
      </c>
      <c r="G16" s="3" t="s">
        <v>12</v>
      </c>
      <c r="H16" s="3">
        <v>9</v>
      </c>
      <c r="I16" s="59">
        <v>5.1999999999999997E-5</v>
      </c>
      <c r="J16" s="59">
        <v>5.1999999999999997E-5</v>
      </c>
      <c r="K16" s="60">
        <v>99572.9</v>
      </c>
      <c r="L16" s="60">
        <v>5.2</v>
      </c>
      <c r="M16" s="61">
        <v>74.150000000000006</v>
      </c>
    </row>
    <row r="17" spans="1:13" x14ac:dyDescent="0.2">
      <c r="A17" s="3">
        <v>10</v>
      </c>
      <c r="B17" s="59">
        <v>7.8999999999999996E-5</v>
      </c>
      <c r="C17" s="59">
        <v>7.8999999999999996E-5</v>
      </c>
      <c r="D17" s="60">
        <v>99485.6</v>
      </c>
      <c r="E17" s="60">
        <v>7.9</v>
      </c>
      <c r="F17" s="61">
        <v>69.349999999999994</v>
      </c>
      <c r="G17" s="3" t="s">
        <v>12</v>
      </c>
      <c r="H17" s="3">
        <v>10</v>
      </c>
      <c r="I17" s="59">
        <v>6.7000000000000002E-5</v>
      </c>
      <c r="J17" s="59">
        <v>6.7000000000000002E-5</v>
      </c>
      <c r="K17" s="60">
        <v>99567.7</v>
      </c>
      <c r="L17" s="60">
        <v>6.7</v>
      </c>
      <c r="M17" s="61">
        <v>73.150000000000006</v>
      </c>
    </row>
    <row r="18" spans="1:13" x14ac:dyDescent="0.2">
      <c r="A18" s="3">
        <v>11</v>
      </c>
      <c r="B18" s="59">
        <v>7.7999999999999999E-5</v>
      </c>
      <c r="C18" s="59">
        <v>7.7999999999999999E-5</v>
      </c>
      <c r="D18" s="60">
        <v>99477.7</v>
      </c>
      <c r="E18" s="60">
        <v>7.8</v>
      </c>
      <c r="F18" s="61">
        <v>68.36</v>
      </c>
      <c r="G18" s="3" t="s">
        <v>12</v>
      </c>
      <c r="H18" s="3">
        <v>11</v>
      </c>
      <c r="I18" s="59">
        <v>5.5999999999999999E-5</v>
      </c>
      <c r="J18" s="59">
        <v>5.5999999999999999E-5</v>
      </c>
      <c r="K18" s="60">
        <v>99561.1</v>
      </c>
      <c r="L18" s="60">
        <v>5.6</v>
      </c>
      <c r="M18" s="61">
        <v>72.16</v>
      </c>
    </row>
    <row r="19" spans="1:13" x14ac:dyDescent="0.2">
      <c r="A19" s="3">
        <v>12</v>
      </c>
      <c r="B19" s="59">
        <v>1.0399999999999999E-4</v>
      </c>
      <c r="C19" s="59">
        <v>1.0399999999999999E-4</v>
      </c>
      <c r="D19" s="60">
        <v>99469.9</v>
      </c>
      <c r="E19" s="60">
        <v>10.3</v>
      </c>
      <c r="F19" s="61">
        <v>67.36</v>
      </c>
      <c r="G19" s="3" t="s">
        <v>12</v>
      </c>
      <c r="H19" s="3">
        <v>12</v>
      </c>
      <c r="I19" s="59">
        <v>5.8E-5</v>
      </c>
      <c r="J19" s="59">
        <v>5.8E-5</v>
      </c>
      <c r="K19" s="60">
        <v>99555.5</v>
      </c>
      <c r="L19" s="60">
        <v>5.7</v>
      </c>
      <c r="M19" s="61">
        <v>71.16</v>
      </c>
    </row>
    <row r="20" spans="1:13" x14ac:dyDescent="0.2">
      <c r="A20" s="3">
        <v>13</v>
      </c>
      <c r="B20" s="59">
        <v>1.18E-4</v>
      </c>
      <c r="C20" s="59">
        <v>1.18E-4</v>
      </c>
      <c r="D20" s="60">
        <v>99459.6</v>
      </c>
      <c r="E20" s="60">
        <v>11.8</v>
      </c>
      <c r="F20" s="61">
        <v>66.37</v>
      </c>
      <c r="G20" s="3" t="s">
        <v>12</v>
      </c>
      <c r="H20" s="3">
        <v>13</v>
      </c>
      <c r="I20" s="59">
        <v>8.7999999999999998E-5</v>
      </c>
      <c r="J20" s="59">
        <v>8.7999999999999998E-5</v>
      </c>
      <c r="K20" s="60">
        <v>99549.8</v>
      </c>
      <c r="L20" s="60">
        <v>8.6999999999999993</v>
      </c>
      <c r="M20" s="61">
        <v>70.17</v>
      </c>
    </row>
    <row r="21" spans="1:13" x14ac:dyDescent="0.2">
      <c r="A21" s="3">
        <v>14</v>
      </c>
      <c r="B21" s="59">
        <v>1.2899999999999999E-4</v>
      </c>
      <c r="C21" s="59">
        <v>1.2899999999999999E-4</v>
      </c>
      <c r="D21" s="60">
        <v>99447.8</v>
      </c>
      <c r="E21" s="60">
        <v>12.9</v>
      </c>
      <c r="F21" s="61">
        <v>65.38</v>
      </c>
      <c r="G21" s="3" t="s">
        <v>12</v>
      </c>
      <c r="H21" s="3">
        <v>14</v>
      </c>
      <c r="I21" s="59">
        <v>9.6000000000000002E-5</v>
      </c>
      <c r="J21" s="59">
        <v>9.6000000000000002E-5</v>
      </c>
      <c r="K21" s="60">
        <v>99541</v>
      </c>
      <c r="L21" s="60">
        <v>9.6</v>
      </c>
      <c r="M21" s="61">
        <v>69.17</v>
      </c>
    </row>
    <row r="22" spans="1:13" x14ac:dyDescent="0.2">
      <c r="A22" s="3">
        <v>15</v>
      </c>
      <c r="B22" s="59">
        <v>1.6899999999999999E-4</v>
      </c>
      <c r="C22" s="59">
        <v>1.6899999999999999E-4</v>
      </c>
      <c r="D22" s="60">
        <v>99435</v>
      </c>
      <c r="E22" s="60">
        <v>16.8</v>
      </c>
      <c r="F22" s="61">
        <v>64.39</v>
      </c>
      <c r="G22" s="3" t="s">
        <v>12</v>
      </c>
      <c r="H22" s="3">
        <v>15</v>
      </c>
      <c r="I22" s="59">
        <v>1.12E-4</v>
      </c>
      <c r="J22" s="59">
        <v>1.12E-4</v>
      </c>
      <c r="K22" s="60">
        <v>99531.4</v>
      </c>
      <c r="L22" s="60">
        <v>11.1</v>
      </c>
      <c r="M22" s="61">
        <v>68.180000000000007</v>
      </c>
    </row>
    <row r="23" spans="1:13" x14ac:dyDescent="0.2">
      <c r="A23" s="3">
        <v>16</v>
      </c>
      <c r="B23" s="59">
        <v>2.03E-4</v>
      </c>
      <c r="C23" s="59">
        <v>2.03E-4</v>
      </c>
      <c r="D23" s="60">
        <v>99418.1</v>
      </c>
      <c r="E23" s="60">
        <v>20.2</v>
      </c>
      <c r="F23" s="61">
        <v>63.4</v>
      </c>
      <c r="G23" s="3" t="s">
        <v>12</v>
      </c>
      <c r="H23" s="3">
        <v>16</v>
      </c>
      <c r="I23" s="59">
        <v>1.2999999999999999E-4</v>
      </c>
      <c r="J23" s="59">
        <v>1.2999999999999999E-4</v>
      </c>
      <c r="K23" s="60">
        <v>99520.3</v>
      </c>
      <c r="L23" s="60">
        <v>12.9</v>
      </c>
      <c r="M23" s="61">
        <v>67.19</v>
      </c>
    </row>
    <row r="24" spans="1:13" x14ac:dyDescent="0.2">
      <c r="A24" s="3">
        <v>17</v>
      </c>
      <c r="B24" s="59">
        <v>3.1E-4</v>
      </c>
      <c r="C24" s="59">
        <v>3.1E-4</v>
      </c>
      <c r="D24" s="60">
        <v>99398</v>
      </c>
      <c r="E24" s="60">
        <v>30.8</v>
      </c>
      <c r="F24" s="61">
        <v>62.41</v>
      </c>
      <c r="G24" s="3" t="s">
        <v>12</v>
      </c>
      <c r="H24" s="3">
        <v>17</v>
      </c>
      <c r="I24" s="59">
        <v>1.5699999999999999E-4</v>
      </c>
      <c r="J24" s="59">
        <v>1.5699999999999999E-4</v>
      </c>
      <c r="K24" s="60">
        <v>99507.4</v>
      </c>
      <c r="L24" s="60">
        <v>15.6</v>
      </c>
      <c r="M24" s="61">
        <v>66.2</v>
      </c>
    </row>
    <row r="25" spans="1:13" x14ac:dyDescent="0.2">
      <c r="A25" s="3">
        <v>18</v>
      </c>
      <c r="B25" s="59">
        <v>4.0200000000000001E-4</v>
      </c>
      <c r="C25" s="59">
        <v>4.0200000000000001E-4</v>
      </c>
      <c r="D25" s="60">
        <v>99367.2</v>
      </c>
      <c r="E25" s="60">
        <v>39.9</v>
      </c>
      <c r="F25" s="61">
        <v>61.43</v>
      </c>
      <c r="G25" s="3" t="s">
        <v>12</v>
      </c>
      <c r="H25" s="3">
        <v>18</v>
      </c>
      <c r="I25" s="59">
        <v>2.1599999999999999E-4</v>
      </c>
      <c r="J25" s="59">
        <v>2.1599999999999999E-4</v>
      </c>
      <c r="K25" s="60">
        <v>99491.8</v>
      </c>
      <c r="L25" s="60">
        <v>21.4</v>
      </c>
      <c r="M25" s="61">
        <v>65.209999999999994</v>
      </c>
    </row>
    <row r="26" spans="1:13" x14ac:dyDescent="0.2">
      <c r="A26" s="3">
        <v>19</v>
      </c>
      <c r="B26" s="59">
        <v>4.57E-4</v>
      </c>
      <c r="C26" s="59">
        <v>4.57E-4</v>
      </c>
      <c r="D26" s="60">
        <v>99327.3</v>
      </c>
      <c r="E26" s="60">
        <v>45.3</v>
      </c>
      <c r="F26" s="61">
        <v>60.45</v>
      </c>
      <c r="G26" s="3" t="s">
        <v>12</v>
      </c>
      <c r="H26" s="3">
        <v>19</v>
      </c>
      <c r="I26" s="59">
        <v>2.0699999999999999E-4</v>
      </c>
      <c r="J26" s="59">
        <v>2.0699999999999999E-4</v>
      </c>
      <c r="K26" s="60">
        <v>99470.399999999994</v>
      </c>
      <c r="L26" s="60">
        <v>20.6</v>
      </c>
      <c r="M26" s="61">
        <v>64.22</v>
      </c>
    </row>
    <row r="27" spans="1:13" x14ac:dyDescent="0.2">
      <c r="A27" s="3">
        <v>20</v>
      </c>
      <c r="B27" s="59">
        <v>5.2999999999999998E-4</v>
      </c>
      <c r="C27" s="59">
        <v>5.2999999999999998E-4</v>
      </c>
      <c r="D27" s="60">
        <v>99281.9</v>
      </c>
      <c r="E27" s="60">
        <v>52.6</v>
      </c>
      <c r="F27" s="61">
        <v>59.48</v>
      </c>
      <c r="G27" s="3" t="s">
        <v>12</v>
      </c>
      <c r="H27" s="3">
        <v>20</v>
      </c>
      <c r="I27" s="59">
        <v>1.84E-4</v>
      </c>
      <c r="J27" s="59">
        <v>1.84E-4</v>
      </c>
      <c r="K27" s="60">
        <v>99449.8</v>
      </c>
      <c r="L27" s="60">
        <v>18.3</v>
      </c>
      <c r="M27" s="61">
        <v>63.23</v>
      </c>
    </row>
    <row r="28" spans="1:13" x14ac:dyDescent="0.2">
      <c r="A28" s="3">
        <v>21</v>
      </c>
      <c r="B28" s="59">
        <v>5.1400000000000003E-4</v>
      </c>
      <c r="C28" s="59">
        <v>5.13E-4</v>
      </c>
      <c r="D28" s="60">
        <v>99229.3</v>
      </c>
      <c r="E28" s="60">
        <v>51</v>
      </c>
      <c r="F28" s="61">
        <v>58.51</v>
      </c>
      <c r="G28" s="3" t="s">
        <v>12</v>
      </c>
      <c r="H28" s="3">
        <v>21</v>
      </c>
      <c r="I28" s="59">
        <v>2.0599999999999999E-4</v>
      </c>
      <c r="J28" s="59">
        <v>2.0599999999999999E-4</v>
      </c>
      <c r="K28" s="60">
        <v>99431.5</v>
      </c>
      <c r="L28" s="60">
        <v>20.5</v>
      </c>
      <c r="M28" s="61">
        <v>62.25</v>
      </c>
    </row>
    <row r="29" spans="1:13" x14ac:dyDescent="0.2">
      <c r="A29" s="3">
        <v>22</v>
      </c>
      <c r="B29" s="59">
        <v>5.1099999999999995E-4</v>
      </c>
      <c r="C29" s="59">
        <v>5.1000000000000004E-4</v>
      </c>
      <c r="D29" s="60">
        <v>99178.3</v>
      </c>
      <c r="E29" s="60">
        <v>50.6</v>
      </c>
      <c r="F29" s="61">
        <v>57.54</v>
      </c>
      <c r="G29" s="3" t="s">
        <v>12</v>
      </c>
      <c r="H29" s="3">
        <v>22</v>
      </c>
      <c r="I29" s="59">
        <v>2.3800000000000001E-4</v>
      </c>
      <c r="J29" s="59">
        <v>2.3800000000000001E-4</v>
      </c>
      <c r="K29" s="60">
        <v>99411</v>
      </c>
      <c r="L29" s="60">
        <v>23.6</v>
      </c>
      <c r="M29" s="61">
        <v>61.26</v>
      </c>
    </row>
    <row r="30" spans="1:13" x14ac:dyDescent="0.2">
      <c r="A30" s="3">
        <v>23</v>
      </c>
      <c r="B30" s="59">
        <v>5.3899999999999998E-4</v>
      </c>
      <c r="C30" s="59">
        <v>5.3799999999999996E-4</v>
      </c>
      <c r="D30" s="60">
        <v>99127.7</v>
      </c>
      <c r="E30" s="60">
        <v>53.4</v>
      </c>
      <c r="F30" s="61">
        <v>56.57</v>
      </c>
      <c r="G30" s="3" t="s">
        <v>12</v>
      </c>
      <c r="H30" s="3">
        <v>23</v>
      </c>
      <c r="I30" s="59">
        <v>2.0699999999999999E-4</v>
      </c>
      <c r="J30" s="59">
        <v>2.0699999999999999E-4</v>
      </c>
      <c r="K30" s="60">
        <v>99387.4</v>
      </c>
      <c r="L30" s="60">
        <v>20.6</v>
      </c>
      <c r="M30" s="61">
        <v>60.27</v>
      </c>
    </row>
    <row r="31" spans="1:13" x14ac:dyDescent="0.2">
      <c r="A31" s="3">
        <v>24</v>
      </c>
      <c r="B31" s="59">
        <v>5.8E-4</v>
      </c>
      <c r="C31" s="59">
        <v>5.8E-4</v>
      </c>
      <c r="D31" s="60">
        <v>99074.3</v>
      </c>
      <c r="E31" s="60">
        <v>57.4</v>
      </c>
      <c r="F31" s="61">
        <v>55.6</v>
      </c>
      <c r="G31" s="3" t="s">
        <v>12</v>
      </c>
      <c r="H31" s="3">
        <v>24</v>
      </c>
      <c r="I31" s="59">
        <v>2.1900000000000001E-4</v>
      </c>
      <c r="J31" s="59">
        <v>2.1900000000000001E-4</v>
      </c>
      <c r="K31" s="60">
        <v>99366.8</v>
      </c>
      <c r="L31" s="60">
        <v>21.7</v>
      </c>
      <c r="M31" s="61">
        <v>59.28</v>
      </c>
    </row>
    <row r="32" spans="1:13" x14ac:dyDescent="0.2">
      <c r="A32" s="3">
        <v>25</v>
      </c>
      <c r="B32" s="59">
        <v>6.3199999999999997E-4</v>
      </c>
      <c r="C32" s="59">
        <v>6.3100000000000005E-4</v>
      </c>
      <c r="D32" s="60">
        <v>99016.9</v>
      </c>
      <c r="E32" s="60">
        <v>62.5</v>
      </c>
      <c r="F32" s="61">
        <v>54.63</v>
      </c>
      <c r="G32" s="3" t="s">
        <v>12</v>
      </c>
      <c r="H32" s="3">
        <v>25</v>
      </c>
      <c r="I32" s="59">
        <v>2.5399999999999999E-4</v>
      </c>
      <c r="J32" s="59">
        <v>2.5399999999999999E-4</v>
      </c>
      <c r="K32" s="60">
        <v>99345.1</v>
      </c>
      <c r="L32" s="60">
        <v>25.2</v>
      </c>
      <c r="M32" s="61">
        <v>58.3</v>
      </c>
    </row>
    <row r="33" spans="1:13" x14ac:dyDescent="0.2">
      <c r="A33" s="3">
        <v>26</v>
      </c>
      <c r="B33" s="59">
        <v>6.4000000000000005E-4</v>
      </c>
      <c r="C33" s="59">
        <v>6.3900000000000003E-4</v>
      </c>
      <c r="D33" s="60">
        <v>98954.4</v>
      </c>
      <c r="E33" s="60">
        <v>63.3</v>
      </c>
      <c r="F33" s="61">
        <v>53.67</v>
      </c>
      <c r="G33" s="3" t="s">
        <v>12</v>
      </c>
      <c r="H33" s="3">
        <v>26</v>
      </c>
      <c r="I33" s="59">
        <v>2.5300000000000002E-4</v>
      </c>
      <c r="J33" s="59">
        <v>2.5300000000000002E-4</v>
      </c>
      <c r="K33" s="60">
        <v>99319.9</v>
      </c>
      <c r="L33" s="60">
        <v>25.1</v>
      </c>
      <c r="M33" s="61">
        <v>57.31</v>
      </c>
    </row>
    <row r="34" spans="1:13" x14ac:dyDescent="0.2">
      <c r="A34" s="3">
        <v>27</v>
      </c>
      <c r="B34" s="59">
        <v>6.6E-4</v>
      </c>
      <c r="C34" s="59">
        <v>6.6E-4</v>
      </c>
      <c r="D34" s="60">
        <v>98891.1</v>
      </c>
      <c r="E34" s="60">
        <v>65.3</v>
      </c>
      <c r="F34" s="61">
        <v>52.7</v>
      </c>
      <c r="G34" s="3" t="s">
        <v>12</v>
      </c>
      <c r="H34" s="3">
        <v>27</v>
      </c>
      <c r="I34" s="59">
        <v>3.0299999999999999E-4</v>
      </c>
      <c r="J34" s="59">
        <v>3.0299999999999999E-4</v>
      </c>
      <c r="K34" s="60">
        <v>99294.7</v>
      </c>
      <c r="L34" s="60">
        <v>30</v>
      </c>
      <c r="M34" s="61">
        <v>56.33</v>
      </c>
    </row>
    <row r="35" spans="1:13" x14ac:dyDescent="0.2">
      <c r="A35" s="3">
        <v>28</v>
      </c>
      <c r="B35" s="59">
        <v>7.1199999999999996E-4</v>
      </c>
      <c r="C35" s="59">
        <v>7.1199999999999996E-4</v>
      </c>
      <c r="D35" s="60">
        <v>98825.9</v>
      </c>
      <c r="E35" s="60">
        <v>70.400000000000006</v>
      </c>
      <c r="F35" s="61">
        <v>51.74</v>
      </c>
      <c r="G35" s="3" t="s">
        <v>12</v>
      </c>
      <c r="H35" s="3">
        <v>28</v>
      </c>
      <c r="I35" s="59">
        <v>3.0400000000000002E-4</v>
      </c>
      <c r="J35" s="59">
        <v>3.0400000000000002E-4</v>
      </c>
      <c r="K35" s="60">
        <v>99264.7</v>
      </c>
      <c r="L35" s="60">
        <v>30.2</v>
      </c>
      <c r="M35" s="61">
        <v>55.34</v>
      </c>
    </row>
    <row r="36" spans="1:13" x14ac:dyDescent="0.2">
      <c r="A36" s="3">
        <v>29</v>
      </c>
      <c r="B36" s="59">
        <v>7.5799999999999999E-4</v>
      </c>
      <c r="C36" s="59">
        <v>7.5799999999999999E-4</v>
      </c>
      <c r="D36" s="60">
        <v>98755.5</v>
      </c>
      <c r="E36" s="60">
        <v>74.900000000000006</v>
      </c>
      <c r="F36" s="61">
        <v>50.77</v>
      </c>
      <c r="G36" s="3" t="s">
        <v>12</v>
      </c>
      <c r="H36" s="3">
        <v>29</v>
      </c>
      <c r="I36" s="59">
        <v>3.2499999999999999E-4</v>
      </c>
      <c r="J36" s="59">
        <v>3.2499999999999999E-4</v>
      </c>
      <c r="K36" s="60">
        <v>99234.5</v>
      </c>
      <c r="L36" s="60">
        <v>32.200000000000003</v>
      </c>
      <c r="M36" s="61">
        <v>54.36</v>
      </c>
    </row>
    <row r="37" spans="1:13" x14ac:dyDescent="0.2">
      <c r="A37" s="3">
        <v>30</v>
      </c>
      <c r="B37" s="59">
        <v>7.9100000000000004E-4</v>
      </c>
      <c r="C37" s="59">
        <v>7.9100000000000004E-4</v>
      </c>
      <c r="D37" s="60">
        <v>98680.6</v>
      </c>
      <c r="E37" s="60">
        <v>78.099999999999994</v>
      </c>
      <c r="F37" s="61">
        <v>49.81</v>
      </c>
      <c r="G37" s="3" t="s">
        <v>12</v>
      </c>
      <c r="H37" s="3">
        <v>30</v>
      </c>
      <c r="I37" s="59">
        <v>3.6900000000000002E-4</v>
      </c>
      <c r="J37" s="59">
        <v>3.6900000000000002E-4</v>
      </c>
      <c r="K37" s="60">
        <v>99202.3</v>
      </c>
      <c r="L37" s="60">
        <v>36.6</v>
      </c>
      <c r="M37" s="61">
        <v>53.38</v>
      </c>
    </row>
    <row r="38" spans="1:13" x14ac:dyDescent="0.2">
      <c r="A38" s="3">
        <v>31</v>
      </c>
      <c r="B38" s="59">
        <v>8.4599999999999996E-4</v>
      </c>
      <c r="C38" s="59">
        <v>8.4500000000000005E-4</v>
      </c>
      <c r="D38" s="60">
        <v>98602.6</v>
      </c>
      <c r="E38" s="60">
        <v>83.4</v>
      </c>
      <c r="F38" s="61">
        <v>48.85</v>
      </c>
      <c r="G38" s="3" t="s">
        <v>12</v>
      </c>
      <c r="H38" s="3">
        <v>31</v>
      </c>
      <c r="I38" s="59">
        <v>3.7800000000000003E-4</v>
      </c>
      <c r="J38" s="59">
        <v>3.7800000000000003E-4</v>
      </c>
      <c r="K38" s="60">
        <v>99165.7</v>
      </c>
      <c r="L38" s="60">
        <v>37.5</v>
      </c>
      <c r="M38" s="61">
        <v>52.4</v>
      </c>
    </row>
    <row r="39" spans="1:13" x14ac:dyDescent="0.2">
      <c r="A39" s="3">
        <v>32</v>
      </c>
      <c r="B39" s="59">
        <v>8.6399999999999997E-4</v>
      </c>
      <c r="C39" s="59">
        <v>8.6300000000000005E-4</v>
      </c>
      <c r="D39" s="60">
        <v>98519.2</v>
      </c>
      <c r="E39" s="60">
        <v>85</v>
      </c>
      <c r="F39" s="61">
        <v>47.89</v>
      </c>
      <c r="G39" s="3" t="s">
        <v>12</v>
      </c>
      <c r="H39" s="3">
        <v>32</v>
      </c>
      <c r="I39" s="59">
        <v>4.4700000000000002E-4</v>
      </c>
      <c r="J39" s="59">
        <v>4.4700000000000002E-4</v>
      </c>
      <c r="K39" s="60">
        <v>99128.1</v>
      </c>
      <c r="L39" s="60">
        <v>44.3</v>
      </c>
      <c r="M39" s="61">
        <v>51.42</v>
      </c>
    </row>
    <row r="40" spans="1:13" x14ac:dyDescent="0.2">
      <c r="A40" s="3">
        <v>33</v>
      </c>
      <c r="B40" s="59">
        <v>9.6100000000000005E-4</v>
      </c>
      <c r="C40" s="59">
        <v>9.6000000000000002E-4</v>
      </c>
      <c r="D40" s="60">
        <v>98434.2</v>
      </c>
      <c r="E40" s="60">
        <v>94.5</v>
      </c>
      <c r="F40" s="61">
        <v>46.93</v>
      </c>
      <c r="G40" s="3" t="s">
        <v>12</v>
      </c>
      <c r="H40" s="3">
        <v>33</v>
      </c>
      <c r="I40" s="59">
        <v>4.7600000000000002E-4</v>
      </c>
      <c r="J40" s="59">
        <v>4.7600000000000002E-4</v>
      </c>
      <c r="K40" s="60">
        <v>99083.8</v>
      </c>
      <c r="L40" s="60">
        <v>47.1</v>
      </c>
      <c r="M40" s="61">
        <v>50.44</v>
      </c>
    </row>
    <row r="41" spans="1:13" x14ac:dyDescent="0.2">
      <c r="A41" s="3">
        <v>34</v>
      </c>
      <c r="B41" s="59">
        <v>9.9500000000000001E-4</v>
      </c>
      <c r="C41" s="59">
        <v>9.9500000000000001E-4</v>
      </c>
      <c r="D41" s="60">
        <v>98339.7</v>
      </c>
      <c r="E41" s="60">
        <v>97.8</v>
      </c>
      <c r="F41" s="61">
        <v>45.98</v>
      </c>
      <c r="G41" s="3" t="s">
        <v>12</v>
      </c>
      <c r="H41" s="3">
        <v>34</v>
      </c>
      <c r="I41" s="59">
        <v>5.6400000000000005E-4</v>
      </c>
      <c r="J41" s="59">
        <v>5.6400000000000005E-4</v>
      </c>
      <c r="K41" s="60">
        <v>99036.7</v>
      </c>
      <c r="L41" s="60">
        <v>55.9</v>
      </c>
      <c r="M41" s="61">
        <v>49.46</v>
      </c>
    </row>
    <row r="42" spans="1:13" x14ac:dyDescent="0.2">
      <c r="A42" s="3">
        <v>35</v>
      </c>
      <c r="B42" s="59">
        <v>1.1039999999999999E-3</v>
      </c>
      <c r="C42" s="59">
        <v>1.103E-3</v>
      </c>
      <c r="D42" s="60">
        <v>98241.8</v>
      </c>
      <c r="E42" s="60">
        <v>108.4</v>
      </c>
      <c r="F42" s="61">
        <v>45.02</v>
      </c>
      <c r="G42" s="3" t="s">
        <v>12</v>
      </c>
      <c r="H42" s="3">
        <v>35</v>
      </c>
      <c r="I42" s="59">
        <v>5.7399999999999997E-4</v>
      </c>
      <c r="J42" s="59">
        <v>5.7399999999999997E-4</v>
      </c>
      <c r="K42" s="60">
        <v>98980.800000000003</v>
      </c>
      <c r="L42" s="60">
        <v>56.8</v>
      </c>
      <c r="M42" s="61">
        <v>48.49</v>
      </c>
    </row>
    <row r="43" spans="1:13" x14ac:dyDescent="0.2">
      <c r="A43" s="3">
        <v>36</v>
      </c>
      <c r="B43" s="59">
        <v>1.1529999999999999E-3</v>
      </c>
      <c r="C43" s="59">
        <v>1.1529999999999999E-3</v>
      </c>
      <c r="D43" s="60">
        <v>98133.5</v>
      </c>
      <c r="E43" s="60">
        <v>113.1</v>
      </c>
      <c r="F43" s="61">
        <v>44.07</v>
      </c>
      <c r="G43" s="3" t="s">
        <v>12</v>
      </c>
      <c r="H43" s="3">
        <v>36</v>
      </c>
      <c r="I43" s="59">
        <v>6.6299999999999996E-4</v>
      </c>
      <c r="J43" s="59">
        <v>6.6299999999999996E-4</v>
      </c>
      <c r="K43" s="60">
        <v>98924</v>
      </c>
      <c r="L43" s="60">
        <v>65.599999999999994</v>
      </c>
      <c r="M43" s="61">
        <v>47.52</v>
      </c>
    </row>
    <row r="44" spans="1:13" x14ac:dyDescent="0.2">
      <c r="A44" s="3">
        <v>37</v>
      </c>
      <c r="B44" s="59">
        <v>1.353E-3</v>
      </c>
      <c r="C44" s="59">
        <v>1.3519999999999999E-3</v>
      </c>
      <c r="D44" s="60">
        <v>98020.4</v>
      </c>
      <c r="E44" s="60">
        <v>132.5</v>
      </c>
      <c r="F44" s="61">
        <v>43.12</v>
      </c>
      <c r="G44" s="3" t="s">
        <v>12</v>
      </c>
      <c r="H44" s="3">
        <v>37</v>
      </c>
      <c r="I44" s="59">
        <v>7.4700000000000005E-4</v>
      </c>
      <c r="J44" s="59">
        <v>7.4700000000000005E-4</v>
      </c>
      <c r="K44" s="60">
        <v>98858.4</v>
      </c>
      <c r="L44" s="60">
        <v>73.8</v>
      </c>
      <c r="M44" s="61">
        <v>46.55</v>
      </c>
    </row>
    <row r="45" spans="1:13" x14ac:dyDescent="0.2">
      <c r="A45" s="3">
        <v>38</v>
      </c>
      <c r="B45" s="59">
        <v>1.3110000000000001E-3</v>
      </c>
      <c r="C45" s="59">
        <v>1.3110000000000001E-3</v>
      </c>
      <c r="D45" s="60">
        <v>97887.9</v>
      </c>
      <c r="E45" s="60">
        <v>128.30000000000001</v>
      </c>
      <c r="F45" s="61">
        <v>42.18</v>
      </c>
      <c r="G45" s="3" t="s">
        <v>12</v>
      </c>
      <c r="H45" s="3">
        <v>38</v>
      </c>
      <c r="I45" s="59">
        <v>7.76E-4</v>
      </c>
      <c r="J45" s="59">
        <v>7.76E-4</v>
      </c>
      <c r="K45" s="60">
        <v>98784.6</v>
      </c>
      <c r="L45" s="60">
        <v>76.599999999999994</v>
      </c>
      <c r="M45" s="61">
        <v>45.58</v>
      </c>
    </row>
    <row r="46" spans="1:13" x14ac:dyDescent="0.2">
      <c r="A46" s="3">
        <v>39</v>
      </c>
      <c r="B46" s="59">
        <v>1.4469999999999999E-3</v>
      </c>
      <c r="C46" s="59">
        <v>1.446E-3</v>
      </c>
      <c r="D46" s="60">
        <v>97759.6</v>
      </c>
      <c r="E46" s="60">
        <v>141.4</v>
      </c>
      <c r="F46" s="61">
        <v>41.23</v>
      </c>
      <c r="G46" s="3" t="s">
        <v>12</v>
      </c>
      <c r="H46" s="3">
        <v>39</v>
      </c>
      <c r="I46" s="59">
        <v>8.4999999999999995E-4</v>
      </c>
      <c r="J46" s="59">
        <v>8.4999999999999995E-4</v>
      </c>
      <c r="K46" s="60">
        <v>98708</v>
      </c>
      <c r="L46" s="60">
        <v>83.9</v>
      </c>
      <c r="M46" s="61">
        <v>44.62</v>
      </c>
    </row>
    <row r="47" spans="1:13" x14ac:dyDescent="0.2">
      <c r="A47" s="3">
        <v>40</v>
      </c>
      <c r="B47" s="59">
        <v>1.598E-3</v>
      </c>
      <c r="C47" s="59">
        <v>1.5969999999999999E-3</v>
      </c>
      <c r="D47" s="60">
        <v>97618.2</v>
      </c>
      <c r="E47" s="60">
        <v>155.9</v>
      </c>
      <c r="F47" s="61">
        <v>40.29</v>
      </c>
      <c r="G47" s="3" t="s">
        <v>12</v>
      </c>
      <c r="H47" s="3">
        <v>40</v>
      </c>
      <c r="I47" s="59">
        <v>9.0200000000000002E-4</v>
      </c>
      <c r="J47" s="59">
        <v>9.0200000000000002E-4</v>
      </c>
      <c r="K47" s="60">
        <v>98624.1</v>
      </c>
      <c r="L47" s="60">
        <v>88.9</v>
      </c>
      <c r="M47" s="61">
        <v>43.66</v>
      </c>
    </row>
    <row r="48" spans="1:13" x14ac:dyDescent="0.2">
      <c r="A48" s="3">
        <v>41</v>
      </c>
      <c r="B48" s="59">
        <v>1.694E-3</v>
      </c>
      <c r="C48" s="59">
        <v>1.6919999999999999E-3</v>
      </c>
      <c r="D48" s="60">
        <v>97462.3</v>
      </c>
      <c r="E48" s="60">
        <v>164.9</v>
      </c>
      <c r="F48" s="61">
        <v>39.36</v>
      </c>
      <c r="G48" s="3" t="s">
        <v>12</v>
      </c>
      <c r="H48" s="3">
        <v>41</v>
      </c>
      <c r="I48" s="59">
        <v>9.8200000000000002E-4</v>
      </c>
      <c r="J48" s="59">
        <v>9.8200000000000002E-4</v>
      </c>
      <c r="K48" s="60">
        <v>98535.2</v>
      </c>
      <c r="L48" s="60">
        <v>96.7</v>
      </c>
      <c r="M48" s="61">
        <v>42.7</v>
      </c>
    </row>
    <row r="49" spans="1:13" x14ac:dyDescent="0.2">
      <c r="A49" s="3">
        <v>42</v>
      </c>
      <c r="B49" s="59">
        <v>1.835E-3</v>
      </c>
      <c r="C49" s="59">
        <v>1.833E-3</v>
      </c>
      <c r="D49" s="60">
        <v>97297.4</v>
      </c>
      <c r="E49" s="60">
        <v>178.3</v>
      </c>
      <c r="F49" s="61">
        <v>38.42</v>
      </c>
      <c r="G49" s="3" t="s">
        <v>12</v>
      </c>
      <c r="H49" s="3">
        <v>42</v>
      </c>
      <c r="I49" s="59">
        <v>1.0839999999999999E-3</v>
      </c>
      <c r="J49" s="59">
        <v>1.083E-3</v>
      </c>
      <c r="K49" s="60">
        <v>98438.5</v>
      </c>
      <c r="L49" s="60">
        <v>106.6</v>
      </c>
      <c r="M49" s="61">
        <v>41.74</v>
      </c>
    </row>
    <row r="50" spans="1:13" x14ac:dyDescent="0.2">
      <c r="A50" s="3">
        <v>43</v>
      </c>
      <c r="B50" s="59">
        <v>2.0040000000000001E-3</v>
      </c>
      <c r="C50" s="59">
        <v>2.0019999999999999E-3</v>
      </c>
      <c r="D50" s="60">
        <v>97119.1</v>
      </c>
      <c r="E50" s="60">
        <v>194.4</v>
      </c>
      <c r="F50" s="61">
        <v>37.49</v>
      </c>
      <c r="G50" s="3" t="s">
        <v>12</v>
      </c>
      <c r="H50" s="3">
        <v>43</v>
      </c>
      <c r="I50" s="59">
        <v>1.2179999999999999E-3</v>
      </c>
      <c r="J50" s="59">
        <v>1.217E-3</v>
      </c>
      <c r="K50" s="60">
        <v>98331.8</v>
      </c>
      <c r="L50" s="60">
        <v>119.7</v>
      </c>
      <c r="M50" s="61">
        <v>40.78</v>
      </c>
    </row>
    <row r="51" spans="1:13" x14ac:dyDescent="0.2">
      <c r="A51" s="3">
        <v>44</v>
      </c>
      <c r="B51" s="59">
        <v>2.1919999999999999E-3</v>
      </c>
      <c r="C51" s="59">
        <v>2.1900000000000001E-3</v>
      </c>
      <c r="D51" s="60">
        <v>96924.7</v>
      </c>
      <c r="E51" s="60">
        <v>212.3</v>
      </c>
      <c r="F51" s="61">
        <v>36.57</v>
      </c>
      <c r="G51" s="3" t="s">
        <v>12</v>
      </c>
      <c r="H51" s="3">
        <v>44</v>
      </c>
      <c r="I51" s="59">
        <v>1.322E-3</v>
      </c>
      <c r="J51" s="59">
        <v>1.3209999999999999E-3</v>
      </c>
      <c r="K51" s="60">
        <v>98212.1</v>
      </c>
      <c r="L51" s="60">
        <v>129.80000000000001</v>
      </c>
      <c r="M51" s="61">
        <v>39.83</v>
      </c>
    </row>
    <row r="52" spans="1:13" x14ac:dyDescent="0.2">
      <c r="A52" s="3">
        <v>45</v>
      </c>
      <c r="B52" s="59">
        <v>2.447E-3</v>
      </c>
      <c r="C52" s="59">
        <v>2.444E-3</v>
      </c>
      <c r="D52" s="60">
        <v>96712.4</v>
      </c>
      <c r="E52" s="60">
        <v>236.4</v>
      </c>
      <c r="F52" s="61">
        <v>35.65</v>
      </c>
      <c r="G52" s="3" t="s">
        <v>12</v>
      </c>
      <c r="H52" s="3">
        <v>45</v>
      </c>
      <c r="I52" s="59">
        <v>1.462E-3</v>
      </c>
      <c r="J52" s="59">
        <v>1.4610000000000001E-3</v>
      </c>
      <c r="K52" s="60">
        <v>98082.4</v>
      </c>
      <c r="L52" s="60">
        <v>143.30000000000001</v>
      </c>
      <c r="M52" s="61">
        <v>38.880000000000003</v>
      </c>
    </row>
    <row r="53" spans="1:13" x14ac:dyDescent="0.2">
      <c r="A53" s="3">
        <v>46</v>
      </c>
      <c r="B53" s="59">
        <v>2.6340000000000001E-3</v>
      </c>
      <c r="C53" s="59">
        <v>2.6310000000000001E-3</v>
      </c>
      <c r="D53" s="60">
        <v>96476</v>
      </c>
      <c r="E53" s="60">
        <v>253.8</v>
      </c>
      <c r="F53" s="61">
        <v>34.729999999999997</v>
      </c>
      <c r="G53" s="3" t="s">
        <v>12</v>
      </c>
      <c r="H53" s="3">
        <v>46</v>
      </c>
      <c r="I53" s="59">
        <v>1.6080000000000001E-3</v>
      </c>
      <c r="J53" s="59">
        <v>1.6069999999999999E-3</v>
      </c>
      <c r="K53" s="60">
        <v>97939</v>
      </c>
      <c r="L53" s="60">
        <v>157.4</v>
      </c>
      <c r="M53" s="61">
        <v>37.94</v>
      </c>
    </row>
    <row r="54" spans="1:13" x14ac:dyDescent="0.2">
      <c r="A54" s="3">
        <v>47</v>
      </c>
      <c r="B54" s="59">
        <v>2.725E-3</v>
      </c>
      <c r="C54" s="59">
        <v>2.7209999999999999E-3</v>
      </c>
      <c r="D54" s="60">
        <v>96222.2</v>
      </c>
      <c r="E54" s="60">
        <v>261.89999999999998</v>
      </c>
      <c r="F54" s="61">
        <v>33.82</v>
      </c>
      <c r="G54" s="3" t="s">
        <v>12</v>
      </c>
      <c r="H54" s="3">
        <v>47</v>
      </c>
      <c r="I54" s="59">
        <v>1.7260000000000001E-3</v>
      </c>
      <c r="J54" s="59">
        <v>1.725E-3</v>
      </c>
      <c r="K54" s="60">
        <v>97781.7</v>
      </c>
      <c r="L54" s="60">
        <v>168.6</v>
      </c>
      <c r="M54" s="61">
        <v>37</v>
      </c>
    </row>
    <row r="55" spans="1:13" x14ac:dyDescent="0.2">
      <c r="A55" s="3">
        <v>48</v>
      </c>
      <c r="B55" s="59">
        <v>2.9350000000000001E-3</v>
      </c>
      <c r="C55" s="59">
        <v>2.931E-3</v>
      </c>
      <c r="D55" s="60">
        <v>95960.4</v>
      </c>
      <c r="E55" s="60">
        <v>281.2</v>
      </c>
      <c r="F55" s="61">
        <v>32.909999999999997</v>
      </c>
      <c r="G55" s="3" t="s">
        <v>12</v>
      </c>
      <c r="H55" s="3">
        <v>48</v>
      </c>
      <c r="I55" s="59">
        <v>1.9430000000000001E-3</v>
      </c>
      <c r="J55" s="59">
        <v>1.941E-3</v>
      </c>
      <c r="K55" s="60">
        <v>97613</v>
      </c>
      <c r="L55" s="60">
        <v>189.5</v>
      </c>
      <c r="M55" s="61">
        <v>36.06</v>
      </c>
    </row>
    <row r="56" spans="1:13" x14ac:dyDescent="0.2">
      <c r="A56" s="3">
        <v>49</v>
      </c>
      <c r="B56" s="59">
        <v>3.2650000000000001E-3</v>
      </c>
      <c r="C56" s="59">
        <v>3.2599999999999999E-3</v>
      </c>
      <c r="D56" s="60">
        <v>95679.1</v>
      </c>
      <c r="E56" s="60">
        <v>311.89999999999998</v>
      </c>
      <c r="F56" s="61">
        <v>32.01</v>
      </c>
      <c r="G56" s="3" t="s">
        <v>12</v>
      </c>
      <c r="H56" s="3">
        <v>49</v>
      </c>
      <c r="I56" s="59">
        <v>2.0279999999999999E-3</v>
      </c>
      <c r="J56" s="59">
        <v>2.026E-3</v>
      </c>
      <c r="K56" s="60">
        <v>97423.5</v>
      </c>
      <c r="L56" s="60">
        <v>197.4</v>
      </c>
      <c r="M56" s="61">
        <v>35.130000000000003</v>
      </c>
    </row>
    <row r="57" spans="1:13" x14ac:dyDescent="0.2">
      <c r="A57" s="3">
        <v>50</v>
      </c>
      <c r="B57" s="59">
        <v>3.5469999999999998E-3</v>
      </c>
      <c r="C57" s="59">
        <v>3.5409999999999999E-3</v>
      </c>
      <c r="D57" s="60">
        <v>95367.2</v>
      </c>
      <c r="E57" s="60">
        <v>337.7</v>
      </c>
      <c r="F57" s="61">
        <v>31.11</v>
      </c>
      <c r="G57" s="3" t="s">
        <v>12</v>
      </c>
      <c r="H57" s="3">
        <v>50</v>
      </c>
      <c r="I57" s="59">
        <v>2.2109999999999999E-3</v>
      </c>
      <c r="J57" s="59">
        <v>2.209E-3</v>
      </c>
      <c r="K57" s="60">
        <v>97226.2</v>
      </c>
      <c r="L57" s="60">
        <v>214.7</v>
      </c>
      <c r="M57" s="61">
        <v>34.200000000000003</v>
      </c>
    </row>
    <row r="58" spans="1:13" x14ac:dyDescent="0.2">
      <c r="A58" s="3">
        <v>51</v>
      </c>
      <c r="B58" s="59">
        <v>3.7919999999999998E-3</v>
      </c>
      <c r="C58" s="59">
        <v>3.7850000000000002E-3</v>
      </c>
      <c r="D58" s="60">
        <v>95029.5</v>
      </c>
      <c r="E58" s="60">
        <v>359.7</v>
      </c>
      <c r="F58" s="61">
        <v>30.22</v>
      </c>
      <c r="G58" s="3" t="s">
        <v>12</v>
      </c>
      <c r="H58" s="3">
        <v>51</v>
      </c>
      <c r="I58" s="59">
        <v>2.4320000000000001E-3</v>
      </c>
      <c r="J58" s="59">
        <v>2.4290000000000002E-3</v>
      </c>
      <c r="K58" s="60">
        <v>97011.4</v>
      </c>
      <c r="L58" s="60">
        <v>235.6</v>
      </c>
      <c r="M58" s="61">
        <v>33.28</v>
      </c>
    </row>
    <row r="59" spans="1:13" x14ac:dyDescent="0.2">
      <c r="A59" s="3">
        <v>52</v>
      </c>
      <c r="B59" s="59">
        <v>4.058E-3</v>
      </c>
      <c r="C59" s="59">
        <v>4.0489999999999996E-3</v>
      </c>
      <c r="D59" s="60">
        <v>94669.8</v>
      </c>
      <c r="E59" s="60">
        <v>383.4</v>
      </c>
      <c r="F59" s="61">
        <v>29.33</v>
      </c>
      <c r="G59" s="3" t="s">
        <v>12</v>
      </c>
      <c r="H59" s="3">
        <v>52</v>
      </c>
      <c r="I59" s="59">
        <v>2.5669999999999998E-3</v>
      </c>
      <c r="J59" s="59">
        <v>2.5639999999999999E-3</v>
      </c>
      <c r="K59" s="60">
        <v>96775.8</v>
      </c>
      <c r="L59" s="60">
        <v>248.1</v>
      </c>
      <c r="M59" s="61">
        <v>32.36</v>
      </c>
    </row>
    <row r="60" spans="1:13" x14ac:dyDescent="0.2">
      <c r="A60" s="3">
        <v>53</v>
      </c>
      <c r="B60" s="59">
        <v>4.3969999999999999E-3</v>
      </c>
      <c r="C60" s="59">
        <v>4.3880000000000004E-3</v>
      </c>
      <c r="D60" s="60">
        <v>94286.5</v>
      </c>
      <c r="E60" s="60">
        <v>413.7</v>
      </c>
      <c r="F60" s="61">
        <v>28.45</v>
      </c>
      <c r="G60" s="3" t="s">
        <v>12</v>
      </c>
      <c r="H60" s="3">
        <v>53</v>
      </c>
      <c r="I60" s="59">
        <v>2.7539999999999999E-3</v>
      </c>
      <c r="J60" s="59">
        <v>2.7499999999999998E-3</v>
      </c>
      <c r="K60" s="60">
        <v>96527.7</v>
      </c>
      <c r="L60" s="60">
        <v>265.5</v>
      </c>
      <c r="M60" s="61">
        <v>31.44</v>
      </c>
    </row>
    <row r="61" spans="1:13" x14ac:dyDescent="0.2">
      <c r="A61" s="3">
        <v>54</v>
      </c>
      <c r="B61" s="59">
        <v>4.725E-3</v>
      </c>
      <c r="C61" s="59">
        <v>4.7140000000000003E-3</v>
      </c>
      <c r="D61" s="60">
        <v>93872.7</v>
      </c>
      <c r="E61" s="60">
        <v>442.5</v>
      </c>
      <c r="F61" s="61">
        <v>27.57</v>
      </c>
      <c r="G61" s="3" t="s">
        <v>12</v>
      </c>
      <c r="H61" s="3">
        <v>54</v>
      </c>
      <c r="I61" s="59">
        <v>2.9610000000000001E-3</v>
      </c>
      <c r="J61" s="59">
        <v>2.957E-3</v>
      </c>
      <c r="K61" s="60">
        <v>96262.3</v>
      </c>
      <c r="L61" s="60">
        <v>284.60000000000002</v>
      </c>
      <c r="M61" s="61">
        <v>30.52</v>
      </c>
    </row>
    <row r="62" spans="1:13" x14ac:dyDescent="0.2">
      <c r="A62" s="3">
        <v>55</v>
      </c>
      <c r="B62" s="59">
        <v>5.0540000000000003E-3</v>
      </c>
      <c r="C62" s="59">
        <v>5.0419999999999996E-3</v>
      </c>
      <c r="D62" s="60">
        <v>93430.3</v>
      </c>
      <c r="E62" s="60">
        <v>471</v>
      </c>
      <c r="F62" s="61">
        <v>26.7</v>
      </c>
      <c r="G62" s="3" t="s">
        <v>12</v>
      </c>
      <c r="H62" s="3">
        <v>55</v>
      </c>
      <c r="I62" s="59">
        <v>3.284E-3</v>
      </c>
      <c r="J62" s="59">
        <v>3.2780000000000001E-3</v>
      </c>
      <c r="K62" s="60">
        <v>95977.600000000006</v>
      </c>
      <c r="L62" s="60">
        <v>314.60000000000002</v>
      </c>
      <c r="M62" s="61">
        <v>29.61</v>
      </c>
    </row>
    <row r="63" spans="1:13" x14ac:dyDescent="0.2">
      <c r="A63" s="3">
        <v>56</v>
      </c>
      <c r="B63" s="59">
        <v>5.6109999999999997E-3</v>
      </c>
      <c r="C63" s="59">
        <v>5.5950000000000001E-3</v>
      </c>
      <c r="D63" s="60">
        <v>92959.2</v>
      </c>
      <c r="E63" s="60">
        <v>520.1</v>
      </c>
      <c r="F63" s="61">
        <v>25.83</v>
      </c>
      <c r="G63" s="3" t="s">
        <v>12</v>
      </c>
      <c r="H63" s="3">
        <v>56</v>
      </c>
      <c r="I63" s="59">
        <v>3.6359999999999999E-3</v>
      </c>
      <c r="J63" s="59">
        <v>3.6289999999999998E-3</v>
      </c>
      <c r="K63" s="60">
        <v>95663</v>
      </c>
      <c r="L63" s="60">
        <v>347.2</v>
      </c>
      <c r="M63" s="61">
        <v>28.71</v>
      </c>
    </row>
    <row r="64" spans="1:13" x14ac:dyDescent="0.2">
      <c r="A64" s="3">
        <v>57</v>
      </c>
      <c r="B64" s="59">
        <v>6.0749999999999997E-3</v>
      </c>
      <c r="C64" s="59">
        <v>6.0569999999999999E-3</v>
      </c>
      <c r="D64" s="60">
        <v>92439.1</v>
      </c>
      <c r="E64" s="60">
        <v>559.9</v>
      </c>
      <c r="F64" s="61">
        <v>24.98</v>
      </c>
      <c r="G64" s="3" t="s">
        <v>12</v>
      </c>
      <c r="H64" s="3">
        <v>57</v>
      </c>
      <c r="I64" s="59">
        <v>3.934E-3</v>
      </c>
      <c r="J64" s="59">
        <v>3.9269999999999999E-3</v>
      </c>
      <c r="K64" s="60">
        <v>95315.8</v>
      </c>
      <c r="L64" s="60">
        <v>374.3</v>
      </c>
      <c r="M64" s="61">
        <v>27.81</v>
      </c>
    </row>
    <row r="65" spans="1:13" x14ac:dyDescent="0.2">
      <c r="A65" s="3">
        <v>58</v>
      </c>
      <c r="B65" s="59">
        <v>6.7029999999999998E-3</v>
      </c>
      <c r="C65" s="59">
        <v>6.6810000000000003E-3</v>
      </c>
      <c r="D65" s="60">
        <v>91879.2</v>
      </c>
      <c r="E65" s="60">
        <v>613.79999999999995</v>
      </c>
      <c r="F65" s="61">
        <v>24.13</v>
      </c>
      <c r="G65" s="3" t="s">
        <v>12</v>
      </c>
      <c r="H65" s="3">
        <v>58</v>
      </c>
      <c r="I65" s="59">
        <v>4.3810000000000003E-3</v>
      </c>
      <c r="J65" s="59">
        <v>4.3709999999999999E-3</v>
      </c>
      <c r="K65" s="60">
        <v>94941.6</v>
      </c>
      <c r="L65" s="60">
        <v>415</v>
      </c>
      <c r="M65" s="61">
        <v>26.92</v>
      </c>
    </row>
    <row r="66" spans="1:13" x14ac:dyDescent="0.2">
      <c r="A66" s="3">
        <v>59</v>
      </c>
      <c r="B66" s="59">
        <v>7.2350000000000001E-3</v>
      </c>
      <c r="C66" s="59">
        <v>7.2090000000000001E-3</v>
      </c>
      <c r="D66" s="60">
        <v>91265.4</v>
      </c>
      <c r="E66" s="60">
        <v>657.9</v>
      </c>
      <c r="F66" s="61">
        <v>23.28</v>
      </c>
      <c r="G66" s="3" t="s">
        <v>12</v>
      </c>
      <c r="H66" s="3">
        <v>59</v>
      </c>
      <c r="I66" s="59">
        <v>4.7270000000000003E-3</v>
      </c>
      <c r="J66" s="59">
        <v>4.7159999999999997E-3</v>
      </c>
      <c r="K66" s="60">
        <v>94526.6</v>
      </c>
      <c r="L66" s="60">
        <v>445.8</v>
      </c>
      <c r="M66" s="61">
        <v>26.03</v>
      </c>
    </row>
    <row r="67" spans="1:13" x14ac:dyDescent="0.2">
      <c r="A67" s="3">
        <v>60</v>
      </c>
      <c r="B67" s="59">
        <v>7.9109999999999996E-3</v>
      </c>
      <c r="C67" s="59">
        <v>7.8799999999999999E-3</v>
      </c>
      <c r="D67" s="60">
        <v>90607.5</v>
      </c>
      <c r="E67" s="60">
        <v>714</v>
      </c>
      <c r="F67" s="61">
        <v>22.45</v>
      </c>
      <c r="G67" s="3" t="s">
        <v>12</v>
      </c>
      <c r="H67" s="3">
        <v>60</v>
      </c>
      <c r="I67" s="59">
        <v>5.2779999999999997E-3</v>
      </c>
      <c r="J67" s="59">
        <v>5.2639999999999996E-3</v>
      </c>
      <c r="K67" s="60">
        <v>94080.8</v>
      </c>
      <c r="L67" s="60">
        <v>495.3</v>
      </c>
      <c r="M67" s="61">
        <v>25.16</v>
      </c>
    </row>
    <row r="68" spans="1:13" x14ac:dyDescent="0.2">
      <c r="A68" s="3">
        <v>61</v>
      </c>
      <c r="B68" s="59">
        <v>8.6709999999999999E-3</v>
      </c>
      <c r="C68" s="59">
        <v>8.6339999999999993E-3</v>
      </c>
      <c r="D68" s="60">
        <v>89893.5</v>
      </c>
      <c r="E68" s="60">
        <v>776.1</v>
      </c>
      <c r="F68" s="61">
        <v>21.62</v>
      </c>
      <c r="G68" s="3" t="s">
        <v>12</v>
      </c>
      <c r="H68" s="3">
        <v>61</v>
      </c>
      <c r="I68" s="59">
        <v>5.6769999999999998E-3</v>
      </c>
      <c r="J68" s="59">
        <v>5.6600000000000001E-3</v>
      </c>
      <c r="K68" s="60">
        <v>93585.5</v>
      </c>
      <c r="L68" s="60">
        <v>529.70000000000005</v>
      </c>
      <c r="M68" s="61">
        <v>24.29</v>
      </c>
    </row>
    <row r="69" spans="1:13" x14ac:dyDescent="0.2">
      <c r="A69" s="3">
        <v>62</v>
      </c>
      <c r="B69" s="59">
        <v>9.6670000000000002E-3</v>
      </c>
      <c r="C69" s="59">
        <v>9.6209999999999993E-3</v>
      </c>
      <c r="D69" s="60">
        <v>89117.4</v>
      </c>
      <c r="E69" s="60">
        <v>857.4</v>
      </c>
      <c r="F69" s="61">
        <v>20.81</v>
      </c>
      <c r="G69" s="3" t="s">
        <v>12</v>
      </c>
      <c r="H69" s="3">
        <v>62</v>
      </c>
      <c r="I69" s="59">
        <v>6.5180000000000004E-3</v>
      </c>
      <c r="J69" s="59">
        <v>6.4970000000000002E-3</v>
      </c>
      <c r="K69" s="60">
        <v>93055.7</v>
      </c>
      <c r="L69" s="60">
        <v>604.6</v>
      </c>
      <c r="M69" s="61">
        <v>23.42</v>
      </c>
    </row>
    <row r="70" spans="1:13" x14ac:dyDescent="0.2">
      <c r="A70" s="3">
        <v>63</v>
      </c>
      <c r="B70" s="59">
        <v>1.0656000000000001E-2</v>
      </c>
      <c r="C70" s="59">
        <v>1.06E-2</v>
      </c>
      <c r="D70" s="60">
        <v>88260.1</v>
      </c>
      <c r="E70" s="60">
        <v>935.5</v>
      </c>
      <c r="F70" s="61">
        <v>20.010000000000002</v>
      </c>
      <c r="G70" s="3" t="s">
        <v>12</v>
      </c>
      <c r="H70" s="3">
        <v>63</v>
      </c>
      <c r="I70" s="59">
        <v>6.9040000000000004E-3</v>
      </c>
      <c r="J70" s="59">
        <v>6.8799999999999998E-3</v>
      </c>
      <c r="K70" s="60">
        <v>92451.199999999997</v>
      </c>
      <c r="L70" s="60">
        <v>636.1</v>
      </c>
      <c r="M70" s="61">
        <v>22.57</v>
      </c>
    </row>
    <row r="71" spans="1:13" x14ac:dyDescent="0.2">
      <c r="A71" s="3">
        <v>64</v>
      </c>
      <c r="B71" s="59">
        <v>1.1292999999999999E-2</v>
      </c>
      <c r="C71" s="59">
        <v>1.123E-2</v>
      </c>
      <c r="D71" s="60">
        <v>87324.5</v>
      </c>
      <c r="E71" s="60">
        <v>980.6</v>
      </c>
      <c r="F71" s="61">
        <v>19.21</v>
      </c>
      <c r="G71" s="3" t="s">
        <v>12</v>
      </c>
      <c r="H71" s="3">
        <v>64</v>
      </c>
      <c r="I71" s="59">
        <v>7.4720000000000003E-3</v>
      </c>
      <c r="J71" s="59">
        <v>7.4440000000000001E-3</v>
      </c>
      <c r="K71" s="60">
        <v>91815.1</v>
      </c>
      <c r="L71" s="60">
        <v>683.5</v>
      </c>
      <c r="M71" s="61">
        <v>21.72</v>
      </c>
    </row>
    <row r="72" spans="1:13" x14ac:dyDescent="0.2">
      <c r="A72" s="3">
        <v>65</v>
      </c>
      <c r="B72" s="59">
        <v>1.2616E-2</v>
      </c>
      <c r="C72" s="59">
        <v>1.2537E-2</v>
      </c>
      <c r="D72" s="60">
        <v>86343.9</v>
      </c>
      <c r="E72" s="60">
        <v>1082.5</v>
      </c>
      <c r="F72" s="61">
        <v>18.43</v>
      </c>
      <c r="G72" s="3" t="s">
        <v>12</v>
      </c>
      <c r="H72" s="3">
        <v>65</v>
      </c>
      <c r="I72" s="59">
        <v>8.2240000000000004E-3</v>
      </c>
      <c r="J72" s="59">
        <v>8.1899999999999994E-3</v>
      </c>
      <c r="K72" s="60">
        <v>91131.6</v>
      </c>
      <c r="L72" s="60">
        <v>746.4</v>
      </c>
      <c r="M72" s="61">
        <v>20.88</v>
      </c>
    </row>
    <row r="73" spans="1:13" x14ac:dyDescent="0.2">
      <c r="A73" s="3">
        <v>66</v>
      </c>
      <c r="B73" s="59">
        <v>1.4035000000000001E-2</v>
      </c>
      <c r="C73" s="59">
        <v>1.3937E-2</v>
      </c>
      <c r="D73" s="60">
        <v>85261.4</v>
      </c>
      <c r="E73" s="60">
        <v>1188.3</v>
      </c>
      <c r="F73" s="61">
        <v>17.649999999999999</v>
      </c>
      <c r="G73" s="3" t="s">
        <v>12</v>
      </c>
      <c r="H73" s="3">
        <v>66</v>
      </c>
      <c r="I73" s="59">
        <v>8.8889999999999993E-3</v>
      </c>
      <c r="J73" s="59">
        <v>8.8500000000000002E-3</v>
      </c>
      <c r="K73" s="60">
        <v>90385.2</v>
      </c>
      <c r="L73" s="60">
        <v>799.9</v>
      </c>
      <c r="M73" s="61">
        <v>20.05</v>
      </c>
    </row>
    <row r="74" spans="1:13" x14ac:dyDescent="0.2">
      <c r="A74" s="3">
        <v>67</v>
      </c>
      <c r="B74" s="59">
        <v>1.4987E-2</v>
      </c>
      <c r="C74" s="59">
        <v>1.4874999999999999E-2</v>
      </c>
      <c r="D74" s="60">
        <v>84073.1</v>
      </c>
      <c r="E74" s="60">
        <v>1250.5999999999999</v>
      </c>
      <c r="F74" s="61">
        <v>16.899999999999999</v>
      </c>
      <c r="G74" s="3" t="s">
        <v>12</v>
      </c>
      <c r="H74" s="3">
        <v>67</v>
      </c>
      <c r="I74" s="59">
        <v>9.6950000000000005E-3</v>
      </c>
      <c r="J74" s="59">
        <v>9.6480000000000003E-3</v>
      </c>
      <c r="K74" s="60">
        <v>89585.3</v>
      </c>
      <c r="L74" s="60">
        <v>864.3</v>
      </c>
      <c r="M74" s="61">
        <v>19.23</v>
      </c>
    </row>
    <row r="75" spans="1:13" x14ac:dyDescent="0.2">
      <c r="A75" s="3">
        <v>68</v>
      </c>
      <c r="B75" s="59">
        <v>1.6593E-2</v>
      </c>
      <c r="C75" s="59">
        <v>1.6455999999999998E-2</v>
      </c>
      <c r="D75" s="60">
        <v>82822.5</v>
      </c>
      <c r="E75" s="60">
        <v>1363</v>
      </c>
      <c r="F75" s="61">
        <v>16.14</v>
      </c>
      <c r="G75" s="3" t="s">
        <v>12</v>
      </c>
      <c r="H75" s="3">
        <v>68</v>
      </c>
      <c r="I75" s="59">
        <v>1.0769000000000001E-2</v>
      </c>
      <c r="J75" s="59">
        <v>1.0711999999999999E-2</v>
      </c>
      <c r="K75" s="60">
        <v>88721</v>
      </c>
      <c r="L75" s="60">
        <v>950.3</v>
      </c>
      <c r="M75" s="61">
        <v>18.41</v>
      </c>
    </row>
    <row r="76" spans="1:13" x14ac:dyDescent="0.2">
      <c r="A76" s="3">
        <v>69</v>
      </c>
      <c r="B76" s="59">
        <v>1.8270000000000002E-2</v>
      </c>
      <c r="C76" s="59">
        <v>1.8105E-2</v>
      </c>
      <c r="D76" s="60">
        <v>81459.5</v>
      </c>
      <c r="E76" s="60">
        <v>1474.8</v>
      </c>
      <c r="F76" s="61">
        <v>15.41</v>
      </c>
      <c r="G76" s="3" t="s">
        <v>12</v>
      </c>
      <c r="H76" s="3">
        <v>69</v>
      </c>
      <c r="I76" s="59">
        <v>1.1645000000000001E-2</v>
      </c>
      <c r="J76" s="59">
        <v>1.1578E-2</v>
      </c>
      <c r="K76" s="60">
        <v>87770.6</v>
      </c>
      <c r="L76" s="60">
        <v>1016.2</v>
      </c>
      <c r="M76" s="61">
        <v>17.600000000000001</v>
      </c>
    </row>
    <row r="77" spans="1:13" x14ac:dyDescent="0.2">
      <c r="A77" s="3">
        <v>70</v>
      </c>
      <c r="B77" s="59">
        <v>1.9628E-2</v>
      </c>
      <c r="C77" s="59">
        <v>1.9438E-2</v>
      </c>
      <c r="D77" s="60">
        <v>79984.7</v>
      </c>
      <c r="E77" s="60">
        <v>1554.7</v>
      </c>
      <c r="F77" s="61">
        <v>14.68</v>
      </c>
      <c r="G77" s="3" t="s">
        <v>12</v>
      </c>
      <c r="H77" s="3">
        <v>70</v>
      </c>
      <c r="I77" s="59">
        <v>1.311E-2</v>
      </c>
      <c r="J77" s="59">
        <v>1.3024000000000001E-2</v>
      </c>
      <c r="K77" s="60">
        <v>86754.4</v>
      </c>
      <c r="L77" s="60">
        <v>1129.9000000000001</v>
      </c>
      <c r="M77" s="61">
        <v>16.8</v>
      </c>
    </row>
    <row r="78" spans="1:13" x14ac:dyDescent="0.2">
      <c r="A78" s="3">
        <v>71</v>
      </c>
      <c r="B78" s="59">
        <v>2.1226999999999999E-2</v>
      </c>
      <c r="C78" s="59">
        <v>2.1003999999999998E-2</v>
      </c>
      <c r="D78" s="60">
        <v>78430</v>
      </c>
      <c r="E78" s="60">
        <v>1647.4</v>
      </c>
      <c r="F78" s="61">
        <v>13.96</v>
      </c>
      <c r="G78" s="3" t="s">
        <v>12</v>
      </c>
      <c r="H78" s="3">
        <v>71</v>
      </c>
      <c r="I78" s="59">
        <v>1.3839000000000001E-2</v>
      </c>
      <c r="J78" s="59">
        <v>1.3743999999999999E-2</v>
      </c>
      <c r="K78" s="60">
        <v>85624.5</v>
      </c>
      <c r="L78" s="60">
        <v>1176.8</v>
      </c>
      <c r="M78" s="61">
        <v>16.02</v>
      </c>
    </row>
    <row r="79" spans="1:13" x14ac:dyDescent="0.2">
      <c r="A79" s="3">
        <v>72</v>
      </c>
      <c r="B79" s="59">
        <v>2.3262999999999999E-2</v>
      </c>
      <c r="C79" s="59">
        <v>2.2995000000000002E-2</v>
      </c>
      <c r="D79" s="60">
        <v>76782.600000000006</v>
      </c>
      <c r="E79" s="60">
        <v>1765.6</v>
      </c>
      <c r="F79" s="61">
        <v>13.25</v>
      </c>
      <c r="G79" s="3" t="s">
        <v>12</v>
      </c>
      <c r="H79" s="3">
        <v>72</v>
      </c>
      <c r="I79" s="59">
        <v>1.5731999999999999E-2</v>
      </c>
      <c r="J79" s="59">
        <v>1.5609E-2</v>
      </c>
      <c r="K79" s="60">
        <v>84447.7</v>
      </c>
      <c r="L79" s="60">
        <v>1318.2</v>
      </c>
      <c r="M79" s="61">
        <v>15.23</v>
      </c>
    </row>
    <row r="80" spans="1:13" x14ac:dyDescent="0.2">
      <c r="A80" s="3">
        <v>73</v>
      </c>
      <c r="B80" s="59">
        <v>2.6377000000000001E-2</v>
      </c>
      <c r="C80" s="59">
        <v>2.6034000000000002E-2</v>
      </c>
      <c r="D80" s="60">
        <v>75017</v>
      </c>
      <c r="E80" s="60">
        <v>1953</v>
      </c>
      <c r="F80" s="61">
        <v>12.55</v>
      </c>
      <c r="G80" s="3" t="s">
        <v>12</v>
      </c>
      <c r="H80" s="3">
        <v>73</v>
      </c>
      <c r="I80" s="59">
        <v>1.7569000000000001E-2</v>
      </c>
      <c r="J80" s="59">
        <v>1.7416000000000001E-2</v>
      </c>
      <c r="K80" s="60">
        <v>83129.600000000006</v>
      </c>
      <c r="L80" s="60">
        <v>1447.8</v>
      </c>
      <c r="M80" s="61">
        <v>14.47</v>
      </c>
    </row>
    <row r="81" spans="1:13" x14ac:dyDescent="0.2">
      <c r="A81" s="3">
        <v>74</v>
      </c>
      <c r="B81" s="59">
        <v>2.9465999999999999E-2</v>
      </c>
      <c r="C81" s="59">
        <v>2.9038000000000001E-2</v>
      </c>
      <c r="D81" s="60">
        <v>73064.100000000006</v>
      </c>
      <c r="E81" s="60">
        <v>2121.6</v>
      </c>
      <c r="F81" s="61">
        <v>11.87</v>
      </c>
      <c r="G81" s="3" t="s">
        <v>12</v>
      </c>
      <c r="H81" s="3">
        <v>74</v>
      </c>
      <c r="I81" s="59">
        <v>2.0065E-2</v>
      </c>
      <c r="J81" s="59">
        <v>1.9866000000000002E-2</v>
      </c>
      <c r="K81" s="60">
        <v>81681.8</v>
      </c>
      <c r="L81" s="60">
        <v>1622.7</v>
      </c>
      <c r="M81" s="61">
        <v>13.72</v>
      </c>
    </row>
    <row r="82" spans="1:13" x14ac:dyDescent="0.2">
      <c r="A82" s="3">
        <v>75</v>
      </c>
      <c r="B82" s="59">
        <v>3.3090000000000001E-2</v>
      </c>
      <c r="C82" s="59">
        <v>3.2550999999999997E-2</v>
      </c>
      <c r="D82" s="60">
        <v>70942.399999999994</v>
      </c>
      <c r="E82" s="60">
        <v>2309.3000000000002</v>
      </c>
      <c r="F82" s="61">
        <v>11.21</v>
      </c>
      <c r="G82" s="3" t="s">
        <v>12</v>
      </c>
      <c r="H82" s="3">
        <v>75</v>
      </c>
      <c r="I82" s="59">
        <v>2.2178E-2</v>
      </c>
      <c r="J82" s="59">
        <v>2.1933999999999999E-2</v>
      </c>
      <c r="K82" s="60">
        <v>80059.100000000006</v>
      </c>
      <c r="L82" s="60">
        <v>1756</v>
      </c>
      <c r="M82" s="61">
        <v>12.98</v>
      </c>
    </row>
    <row r="83" spans="1:13" x14ac:dyDescent="0.2">
      <c r="A83" s="3">
        <v>76</v>
      </c>
      <c r="B83" s="59">
        <v>3.6636000000000002E-2</v>
      </c>
      <c r="C83" s="59">
        <v>3.5977000000000002E-2</v>
      </c>
      <c r="D83" s="60">
        <v>68633.2</v>
      </c>
      <c r="E83" s="60">
        <v>2469.1999999999998</v>
      </c>
      <c r="F83" s="61">
        <v>10.57</v>
      </c>
      <c r="G83" s="3" t="s">
        <v>12</v>
      </c>
      <c r="H83" s="3">
        <v>76</v>
      </c>
      <c r="I83" s="59">
        <v>2.4885000000000001E-2</v>
      </c>
      <c r="J83" s="59">
        <v>2.4579E-2</v>
      </c>
      <c r="K83" s="60">
        <v>78303.100000000006</v>
      </c>
      <c r="L83" s="60">
        <v>1924.6</v>
      </c>
      <c r="M83" s="61">
        <v>12.26</v>
      </c>
    </row>
    <row r="84" spans="1:13" x14ac:dyDescent="0.2">
      <c r="A84" s="3">
        <v>77</v>
      </c>
      <c r="B84" s="59">
        <v>4.1256000000000001E-2</v>
      </c>
      <c r="C84" s="59">
        <v>4.0422E-2</v>
      </c>
      <c r="D84" s="60">
        <v>66163.899999999994</v>
      </c>
      <c r="E84" s="60">
        <v>2674.5</v>
      </c>
      <c r="F84" s="61">
        <v>9.9499999999999993</v>
      </c>
      <c r="G84" s="3" t="s">
        <v>12</v>
      </c>
      <c r="H84" s="3">
        <v>77</v>
      </c>
      <c r="I84" s="59">
        <v>2.8527E-2</v>
      </c>
      <c r="J84" s="59">
        <v>2.8126000000000002E-2</v>
      </c>
      <c r="K84" s="60">
        <v>76378.399999999994</v>
      </c>
      <c r="L84" s="60">
        <v>2148.1999999999998</v>
      </c>
      <c r="M84" s="61">
        <v>11.56</v>
      </c>
    </row>
    <row r="85" spans="1:13" x14ac:dyDescent="0.2">
      <c r="A85" s="3">
        <v>78</v>
      </c>
      <c r="B85" s="59">
        <v>4.6607999999999997E-2</v>
      </c>
      <c r="C85" s="59">
        <v>4.5546000000000003E-2</v>
      </c>
      <c r="D85" s="60">
        <v>63489.5</v>
      </c>
      <c r="E85" s="60">
        <v>2891.7</v>
      </c>
      <c r="F85" s="61">
        <v>9.35</v>
      </c>
      <c r="G85" s="3" t="s">
        <v>12</v>
      </c>
      <c r="H85" s="3">
        <v>78</v>
      </c>
      <c r="I85" s="59">
        <v>3.2140000000000002E-2</v>
      </c>
      <c r="J85" s="59">
        <v>3.1630999999999999E-2</v>
      </c>
      <c r="K85" s="60">
        <v>74230.2</v>
      </c>
      <c r="L85" s="60">
        <v>2348</v>
      </c>
      <c r="M85" s="61">
        <v>10.88</v>
      </c>
    </row>
    <row r="86" spans="1:13" x14ac:dyDescent="0.2">
      <c r="A86" s="3">
        <v>79</v>
      </c>
      <c r="B86" s="59">
        <v>5.2082999999999997E-2</v>
      </c>
      <c r="C86" s="59">
        <v>5.0761000000000001E-2</v>
      </c>
      <c r="D86" s="60">
        <v>60597.7</v>
      </c>
      <c r="E86" s="60">
        <v>3076</v>
      </c>
      <c r="F86" s="61">
        <v>8.77</v>
      </c>
      <c r="G86" s="3" t="s">
        <v>12</v>
      </c>
      <c r="H86" s="3">
        <v>79</v>
      </c>
      <c r="I86" s="59">
        <v>3.6623000000000003E-2</v>
      </c>
      <c r="J86" s="59">
        <v>3.5964000000000003E-2</v>
      </c>
      <c r="K86" s="60">
        <v>71882.2</v>
      </c>
      <c r="L86" s="60">
        <v>2585.1999999999998</v>
      </c>
      <c r="M86" s="61">
        <v>10.220000000000001</v>
      </c>
    </row>
    <row r="87" spans="1:13" x14ac:dyDescent="0.2">
      <c r="A87" s="3">
        <v>80</v>
      </c>
      <c r="B87" s="59">
        <v>5.8369999999999998E-2</v>
      </c>
      <c r="C87" s="59">
        <v>5.6715000000000002E-2</v>
      </c>
      <c r="D87" s="60">
        <v>57521.7</v>
      </c>
      <c r="E87" s="60">
        <v>3262.3</v>
      </c>
      <c r="F87" s="61">
        <v>8.2100000000000009</v>
      </c>
      <c r="G87" s="3" t="s">
        <v>12</v>
      </c>
      <c r="H87" s="3">
        <v>80</v>
      </c>
      <c r="I87" s="59">
        <v>4.0659000000000001E-2</v>
      </c>
      <c r="J87" s="59">
        <v>3.9849000000000002E-2</v>
      </c>
      <c r="K87" s="60">
        <v>69297</v>
      </c>
      <c r="L87" s="60">
        <v>2761.4</v>
      </c>
      <c r="M87" s="61">
        <v>9.58</v>
      </c>
    </row>
    <row r="88" spans="1:13" x14ac:dyDescent="0.2">
      <c r="A88" s="3">
        <v>81</v>
      </c>
      <c r="B88" s="59">
        <v>6.4743999999999996E-2</v>
      </c>
      <c r="C88" s="59">
        <v>6.2713000000000005E-2</v>
      </c>
      <c r="D88" s="60">
        <v>54259.4</v>
      </c>
      <c r="E88" s="60">
        <v>3402.8</v>
      </c>
      <c r="F88" s="61">
        <v>7.68</v>
      </c>
      <c r="G88" s="3" t="s">
        <v>12</v>
      </c>
      <c r="H88" s="3">
        <v>81</v>
      </c>
      <c r="I88" s="59">
        <v>4.6477999999999998E-2</v>
      </c>
      <c r="J88" s="59">
        <v>4.5422999999999998E-2</v>
      </c>
      <c r="K88" s="60">
        <v>66535.600000000006</v>
      </c>
      <c r="L88" s="60">
        <v>3022.2</v>
      </c>
      <c r="M88" s="61">
        <v>8.9600000000000009</v>
      </c>
    </row>
    <row r="89" spans="1:13" x14ac:dyDescent="0.2">
      <c r="A89" s="3">
        <v>82</v>
      </c>
      <c r="B89" s="59">
        <v>7.2498999999999994E-2</v>
      </c>
      <c r="C89" s="59">
        <v>6.9962999999999997E-2</v>
      </c>
      <c r="D89" s="60">
        <v>50856.6</v>
      </c>
      <c r="E89" s="60">
        <v>3558.1</v>
      </c>
      <c r="F89" s="61">
        <v>7.16</v>
      </c>
      <c r="G89" s="3" t="s">
        <v>12</v>
      </c>
      <c r="H89" s="3">
        <v>82</v>
      </c>
      <c r="I89" s="59">
        <v>5.1868999999999998E-2</v>
      </c>
      <c r="J89" s="59">
        <v>5.0557999999999999E-2</v>
      </c>
      <c r="K89" s="60">
        <v>63513.4</v>
      </c>
      <c r="L89" s="60">
        <v>3211.1</v>
      </c>
      <c r="M89" s="61">
        <v>8.36</v>
      </c>
    </row>
    <row r="90" spans="1:13" x14ac:dyDescent="0.2">
      <c r="A90" s="3">
        <v>83</v>
      </c>
      <c r="B90" s="59">
        <v>8.1655000000000005E-2</v>
      </c>
      <c r="C90" s="59">
        <v>7.8451999999999994E-2</v>
      </c>
      <c r="D90" s="60">
        <v>47298.5</v>
      </c>
      <c r="E90" s="60">
        <v>3710.7</v>
      </c>
      <c r="F90" s="61">
        <v>6.66</v>
      </c>
      <c r="G90" s="3" t="s">
        <v>12</v>
      </c>
      <c r="H90" s="3">
        <v>83</v>
      </c>
      <c r="I90" s="59">
        <v>5.9409000000000003E-2</v>
      </c>
      <c r="J90" s="59">
        <v>5.7695000000000003E-2</v>
      </c>
      <c r="K90" s="60">
        <v>60302.3</v>
      </c>
      <c r="L90" s="60">
        <v>3479.1</v>
      </c>
      <c r="M90" s="61">
        <v>7.78</v>
      </c>
    </row>
    <row r="91" spans="1:13" x14ac:dyDescent="0.2">
      <c r="A91" s="3">
        <v>84</v>
      </c>
      <c r="B91" s="59">
        <v>9.2524999999999996E-2</v>
      </c>
      <c r="C91" s="59">
        <v>8.8433999999999999E-2</v>
      </c>
      <c r="D91" s="60">
        <v>43587.9</v>
      </c>
      <c r="E91" s="60">
        <v>3854.6</v>
      </c>
      <c r="F91" s="61">
        <v>6.18</v>
      </c>
      <c r="G91" s="3" t="s">
        <v>12</v>
      </c>
      <c r="H91" s="3">
        <v>84</v>
      </c>
      <c r="I91" s="59">
        <v>6.8051E-2</v>
      </c>
      <c r="J91" s="59">
        <v>6.5810999999999995E-2</v>
      </c>
      <c r="K91" s="60">
        <v>56823.1</v>
      </c>
      <c r="L91" s="60">
        <v>3739.6</v>
      </c>
      <c r="M91" s="61">
        <v>7.23</v>
      </c>
    </row>
    <row r="92" spans="1:13" x14ac:dyDescent="0.2">
      <c r="A92" s="3">
        <v>85</v>
      </c>
      <c r="B92" s="59">
        <v>0.103881</v>
      </c>
      <c r="C92" s="59">
        <v>9.8751000000000005E-2</v>
      </c>
      <c r="D92" s="60">
        <v>39733.199999999997</v>
      </c>
      <c r="E92" s="60">
        <v>3923.7</v>
      </c>
      <c r="F92" s="61">
        <v>5.73</v>
      </c>
      <c r="G92" s="3" t="s">
        <v>12</v>
      </c>
      <c r="H92" s="3">
        <v>85</v>
      </c>
      <c r="I92" s="59">
        <v>7.7465999999999993E-2</v>
      </c>
      <c r="J92" s="59">
        <v>7.4578000000000005E-2</v>
      </c>
      <c r="K92" s="60">
        <v>53083.5</v>
      </c>
      <c r="L92" s="60">
        <v>3958.8</v>
      </c>
      <c r="M92" s="61">
        <v>6.7</v>
      </c>
    </row>
    <row r="93" spans="1:13" x14ac:dyDescent="0.2">
      <c r="A93" s="3">
        <v>86</v>
      </c>
      <c r="B93" s="59">
        <v>0.118113</v>
      </c>
      <c r="C93" s="59">
        <v>0.111526</v>
      </c>
      <c r="D93" s="60">
        <v>35809.5</v>
      </c>
      <c r="E93" s="60">
        <v>3993.7</v>
      </c>
      <c r="F93" s="61">
        <v>5.31</v>
      </c>
      <c r="G93" s="3" t="s">
        <v>12</v>
      </c>
      <c r="H93" s="3">
        <v>86</v>
      </c>
      <c r="I93" s="59">
        <v>8.9205000000000007E-2</v>
      </c>
      <c r="J93" s="59">
        <v>8.5396E-2</v>
      </c>
      <c r="K93" s="60">
        <v>49124.7</v>
      </c>
      <c r="L93" s="60">
        <v>4195</v>
      </c>
      <c r="M93" s="61">
        <v>6.2</v>
      </c>
    </row>
    <row r="94" spans="1:13" x14ac:dyDescent="0.2">
      <c r="A94" s="3">
        <v>87</v>
      </c>
      <c r="B94" s="59">
        <v>0.13301399999999999</v>
      </c>
      <c r="C94" s="59">
        <v>0.124719</v>
      </c>
      <c r="D94" s="60">
        <v>31815.8</v>
      </c>
      <c r="E94" s="60">
        <v>3968</v>
      </c>
      <c r="F94" s="61">
        <v>4.91</v>
      </c>
      <c r="G94" s="3" t="s">
        <v>12</v>
      </c>
      <c r="H94" s="3">
        <v>87</v>
      </c>
      <c r="I94" s="59">
        <v>0.10213899999999999</v>
      </c>
      <c r="J94" s="59">
        <v>9.7175999999999998E-2</v>
      </c>
      <c r="K94" s="60">
        <v>44929.599999999999</v>
      </c>
      <c r="L94" s="60">
        <v>4366.1000000000004</v>
      </c>
      <c r="M94" s="61">
        <v>5.73</v>
      </c>
    </row>
    <row r="95" spans="1:13" x14ac:dyDescent="0.2">
      <c r="A95" s="3">
        <v>88</v>
      </c>
      <c r="B95" s="59">
        <v>0.151309</v>
      </c>
      <c r="C95" s="59">
        <v>0.14066699999999999</v>
      </c>
      <c r="D95" s="60">
        <v>27847.8</v>
      </c>
      <c r="E95" s="60">
        <v>3917.3</v>
      </c>
      <c r="F95" s="61">
        <v>4.54</v>
      </c>
      <c r="G95" s="3" t="s">
        <v>12</v>
      </c>
      <c r="H95" s="3">
        <v>88</v>
      </c>
      <c r="I95" s="59">
        <v>0.115909</v>
      </c>
      <c r="J95" s="59">
        <v>0.109559</v>
      </c>
      <c r="K95" s="60">
        <v>40563.599999999999</v>
      </c>
      <c r="L95" s="60">
        <v>4444.1000000000004</v>
      </c>
      <c r="M95" s="61">
        <v>5.29</v>
      </c>
    </row>
    <row r="96" spans="1:13" x14ac:dyDescent="0.2">
      <c r="A96" s="3">
        <v>89</v>
      </c>
      <c r="B96" s="59">
        <v>0.17304900000000001</v>
      </c>
      <c r="C96" s="59">
        <v>0.15926799999999999</v>
      </c>
      <c r="D96" s="60">
        <v>23930.5</v>
      </c>
      <c r="E96" s="60">
        <v>3811.4</v>
      </c>
      <c r="F96" s="61">
        <v>4.2</v>
      </c>
      <c r="G96" s="3" t="s">
        <v>12</v>
      </c>
      <c r="H96" s="3">
        <v>89</v>
      </c>
      <c r="I96" s="59">
        <v>0.13229399999999999</v>
      </c>
      <c r="J96" s="59">
        <v>0.124086</v>
      </c>
      <c r="K96" s="60">
        <v>36119.4</v>
      </c>
      <c r="L96" s="60">
        <v>4481.8999999999996</v>
      </c>
      <c r="M96" s="61">
        <v>4.88</v>
      </c>
    </row>
    <row r="97" spans="1:13" x14ac:dyDescent="0.2">
      <c r="A97" s="3">
        <v>90</v>
      </c>
      <c r="B97" s="59">
        <v>0.18471199999999999</v>
      </c>
      <c r="C97" s="59">
        <v>0.169095</v>
      </c>
      <c r="D97" s="60">
        <v>20119.099999999999</v>
      </c>
      <c r="E97" s="60">
        <v>3402.1</v>
      </c>
      <c r="F97" s="61">
        <v>3.9</v>
      </c>
      <c r="G97" s="3" t="s">
        <v>12</v>
      </c>
      <c r="H97" s="3">
        <v>90</v>
      </c>
      <c r="I97" s="59">
        <v>0.14887900000000001</v>
      </c>
      <c r="J97" s="59">
        <v>0.13856499999999999</v>
      </c>
      <c r="K97" s="60">
        <v>31637.5</v>
      </c>
      <c r="L97" s="60">
        <v>4383.8</v>
      </c>
      <c r="M97" s="61">
        <v>4.51</v>
      </c>
    </row>
    <row r="98" spans="1:13" x14ac:dyDescent="0.2">
      <c r="A98" s="3">
        <v>91</v>
      </c>
      <c r="B98" s="59">
        <v>0.209005</v>
      </c>
      <c r="C98" s="59">
        <v>0.18923000000000001</v>
      </c>
      <c r="D98" s="60">
        <v>16717.099999999999</v>
      </c>
      <c r="E98" s="60">
        <v>3163.4</v>
      </c>
      <c r="F98" s="61">
        <v>3.59</v>
      </c>
      <c r="G98" s="3" t="s">
        <v>12</v>
      </c>
      <c r="H98" s="3">
        <v>91</v>
      </c>
      <c r="I98" s="59">
        <v>0.16899500000000001</v>
      </c>
      <c r="J98" s="59">
        <v>0.15582799999999999</v>
      </c>
      <c r="K98" s="60">
        <v>27253.7</v>
      </c>
      <c r="L98" s="60">
        <v>4246.8999999999996</v>
      </c>
      <c r="M98" s="61">
        <v>4.1500000000000004</v>
      </c>
    </row>
    <row r="99" spans="1:13" x14ac:dyDescent="0.2">
      <c r="A99" s="3">
        <v>92</v>
      </c>
      <c r="B99" s="59">
        <v>0.23199800000000001</v>
      </c>
      <c r="C99" s="59">
        <v>0.20788400000000001</v>
      </c>
      <c r="D99" s="60">
        <v>13553.7</v>
      </c>
      <c r="E99" s="60">
        <v>2817.6</v>
      </c>
      <c r="F99" s="61">
        <v>3.31</v>
      </c>
      <c r="G99" s="3" t="s">
        <v>12</v>
      </c>
      <c r="H99" s="3">
        <v>92</v>
      </c>
      <c r="I99" s="59">
        <v>0.19043099999999999</v>
      </c>
      <c r="J99" s="59">
        <v>0.173875</v>
      </c>
      <c r="K99" s="60">
        <v>23006.799999999999</v>
      </c>
      <c r="L99" s="60">
        <v>4000.3</v>
      </c>
      <c r="M99" s="61">
        <v>3.82</v>
      </c>
    </row>
    <row r="100" spans="1:13" x14ac:dyDescent="0.2">
      <c r="A100" s="3">
        <v>93</v>
      </c>
      <c r="B100" s="59">
        <v>0.26202399999999998</v>
      </c>
      <c r="C100" s="59">
        <v>0.23167199999999999</v>
      </c>
      <c r="D100" s="60">
        <v>10736.1</v>
      </c>
      <c r="E100" s="60">
        <v>2487.3000000000002</v>
      </c>
      <c r="F100" s="61">
        <v>3.05</v>
      </c>
      <c r="G100" s="3" t="s">
        <v>12</v>
      </c>
      <c r="H100" s="3">
        <v>93</v>
      </c>
      <c r="I100" s="59">
        <v>0.214195</v>
      </c>
      <c r="J100" s="59">
        <v>0.19347400000000001</v>
      </c>
      <c r="K100" s="60">
        <v>19006.5</v>
      </c>
      <c r="L100" s="60">
        <v>3677.3</v>
      </c>
      <c r="M100" s="61">
        <v>3.52</v>
      </c>
    </row>
    <row r="101" spans="1:13" x14ac:dyDescent="0.2">
      <c r="A101" s="3">
        <v>94</v>
      </c>
      <c r="B101" s="59">
        <v>0.29115799999999997</v>
      </c>
      <c r="C101" s="59">
        <v>0.254158</v>
      </c>
      <c r="D101" s="60">
        <v>8248.7999999999993</v>
      </c>
      <c r="E101" s="60">
        <v>2096.5</v>
      </c>
      <c r="F101" s="61">
        <v>2.82</v>
      </c>
      <c r="G101" s="3" t="s">
        <v>12</v>
      </c>
      <c r="H101" s="3">
        <v>94</v>
      </c>
      <c r="I101" s="59">
        <v>0.23809900000000001</v>
      </c>
      <c r="J101" s="59">
        <v>0.21276900000000001</v>
      </c>
      <c r="K101" s="60">
        <v>15329.2</v>
      </c>
      <c r="L101" s="60">
        <v>3261.6</v>
      </c>
      <c r="M101" s="61">
        <v>3.25</v>
      </c>
    </row>
    <row r="102" spans="1:13" x14ac:dyDescent="0.2">
      <c r="A102" s="3">
        <v>95</v>
      </c>
      <c r="B102" s="59">
        <v>0.32346200000000003</v>
      </c>
      <c r="C102" s="59">
        <v>0.27843099999999998</v>
      </c>
      <c r="D102" s="60">
        <v>6152.3</v>
      </c>
      <c r="E102" s="60">
        <v>1713</v>
      </c>
      <c r="F102" s="61">
        <v>2.61</v>
      </c>
      <c r="G102" s="3" t="s">
        <v>12</v>
      </c>
      <c r="H102" s="3">
        <v>95</v>
      </c>
      <c r="I102" s="59">
        <v>0.267959</v>
      </c>
      <c r="J102" s="59">
        <v>0.23630000000000001</v>
      </c>
      <c r="K102" s="60">
        <v>12067.6</v>
      </c>
      <c r="L102" s="60">
        <v>2851.6</v>
      </c>
      <c r="M102" s="61">
        <v>2.99</v>
      </c>
    </row>
    <row r="103" spans="1:13" x14ac:dyDescent="0.2">
      <c r="A103" s="3">
        <v>96</v>
      </c>
      <c r="B103" s="59">
        <v>0.35437099999999999</v>
      </c>
      <c r="C103" s="59">
        <v>0.301033</v>
      </c>
      <c r="D103" s="60">
        <v>4439.3</v>
      </c>
      <c r="E103" s="60">
        <v>1336.4</v>
      </c>
      <c r="F103" s="61">
        <v>2.42</v>
      </c>
      <c r="G103" s="3" t="s">
        <v>12</v>
      </c>
      <c r="H103" s="3">
        <v>96</v>
      </c>
      <c r="I103" s="59">
        <v>0.298292</v>
      </c>
      <c r="J103" s="59">
        <v>0.259577</v>
      </c>
      <c r="K103" s="60">
        <v>9216.1</v>
      </c>
      <c r="L103" s="60">
        <v>2392.3000000000002</v>
      </c>
      <c r="M103" s="61">
        <v>2.76</v>
      </c>
    </row>
    <row r="104" spans="1:13" x14ac:dyDescent="0.2">
      <c r="A104" s="3">
        <v>97</v>
      </c>
      <c r="B104" s="59">
        <v>0.38738899999999998</v>
      </c>
      <c r="C104" s="59">
        <v>0.32452900000000001</v>
      </c>
      <c r="D104" s="60">
        <v>3103</v>
      </c>
      <c r="E104" s="60">
        <v>1007</v>
      </c>
      <c r="F104" s="61">
        <v>2.25</v>
      </c>
      <c r="G104" s="3" t="s">
        <v>12</v>
      </c>
      <c r="H104" s="3">
        <v>97</v>
      </c>
      <c r="I104" s="59">
        <v>0.33080900000000002</v>
      </c>
      <c r="J104" s="59">
        <v>0.283858</v>
      </c>
      <c r="K104" s="60">
        <v>6823.8</v>
      </c>
      <c r="L104" s="60">
        <v>1937</v>
      </c>
      <c r="M104" s="61">
        <v>2.5499999999999998</v>
      </c>
    </row>
    <row r="105" spans="1:13" x14ac:dyDescent="0.2">
      <c r="A105" s="3">
        <v>98</v>
      </c>
      <c r="B105" s="59">
        <v>0.41879100000000002</v>
      </c>
      <c r="C105" s="59">
        <v>0.34628100000000001</v>
      </c>
      <c r="D105" s="60">
        <v>2096</v>
      </c>
      <c r="E105" s="60">
        <v>725.8</v>
      </c>
      <c r="F105" s="61">
        <v>2.09</v>
      </c>
      <c r="G105" s="3" t="s">
        <v>12</v>
      </c>
      <c r="H105" s="3">
        <v>98</v>
      </c>
      <c r="I105" s="59">
        <v>0.36176900000000001</v>
      </c>
      <c r="J105" s="59">
        <v>0.30635400000000002</v>
      </c>
      <c r="K105" s="60">
        <v>4886.8</v>
      </c>
      <c r="L105" s="60">
        <v>1497.1</v>
      </c>
      <c r="M105" s="61">
        <v>2.37</v>
      </c>
    </row>
    <row r="106" spans="1:13" x14ac:dyDescent="0.2">
      <c r="A106" s="3">
        <v>99</v>
      </c>
      <c r="B106" s="59">
        <v>0.46542800000000001</v>
      </c>
      <c r="C106" s="59">
        <v>0.37756400000000001</v>
      </c>
      <c r="D106" s="60">
        <v>1370.2</v>
      </c>
      <c r="E106" s="60">
        <v>517.29999999999995</v>
      </c>
      <c r="F106" s="61">
        <v>1.94</v>
      </c>
      <c r="G106" s="3" t="s">
        <v>12</v>
      </c>
      <c r="H106" s="3">
        <v>99</v>
      </c>
      <c r="I106" s="59">
        <v>0.39174199999999998</v>
      </c>
      <c r="J106" s="59">
        <v>0.32757900000000001</v>
      </c>
      <c r="K106" s="60">
        <v>3389.7</v>
      </c>
      <c r="L106" s="60">
        <v>1110.4000000000001</v>
      </c>
      <c r="M106" s="61">
        <v>2.19</v>
      </c>
    </row>
    <row r="107" spans="1:13" x14ac:dyDescent="0.2">
      <c r="A107" s="3">
        <v>100</v>
      </c>
      <c r="B107" s="3">
        <v>0.50267499999999998</v>
      </c>
      <c r="C107" s="3">
        <v>0.40171000000000001</v>
      </c>
      <c r="D107" s="3">
        <v>852.8</v>
      </c>
      <c r="E107" s="3">
        <v>342.6</v>
      </c>
      <c r="F107" s="3">
        <v>1.81</v>
      </c>
      <c r="G107" s="3" t="s">
        <v>12</v>
      </c>
      <c r="H107" s="3">
        <v>100</v>
      </c>
      <c r="I107" s="3">
        <v>0.43994</v>
      </c>
      <c r="J107" s="3">
        <v>0.36061599999999999</v>
      </c>
      <c r="K107" s="3">
        <v>2279.3000000000002</v>
      </c>
      <c r="L107" s="3">
        <v>822</v>
      </c>
      <c r="M107" s="3">
        <v>2.02</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48</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4.2770000000000004E-3</v>
      </c>
      <c r="C7" s="59">
        <v>4.2680000000000001E-3</v>
      </c>
      <c r="D7" s="60">
        <v>100000</v>
      </c>
      <c r="E7" s="60">
        <v>426.8</v>
      </c>
      <c r="F7" s="61">
        <v>79.290000000000006</v>
      </c>
      <c r="G7" s="3" t="s">
        <v>12</v>
      </c>
      <c r="H7" s="3">
        <v>0</v>
      </c>
      <c r="I7" s="59">
        <v>3.5439999999999998E-3</v>
      </c>
      <c r="J7" s="59">
        <v>3.5379999999999999E-3</v>
      </c>
      <c r="K7" s="60">
        <v>100000</v>
      </c>
      <c r="L7" s="60">
        <v>353.8</v>
      </c>
      <c r="M7" s="61">
        <v>83.01</v>
      </c>
    </row>
    <row r="8" spans="1:13" x14ac:dyDescent="0.2">
      <c r="A8" s="3">
        <v>1</v>
      </c>
      <c r="B8" s="59">
        <v>2.4699999999999999E-4</v>
      </c>
      <c r="C8" s="59">
        <v>2.4699999999999999E-4</v>
      </c>
      <c r="D8" s="60">
        <v>99573.2</v>
      </c>
      <c r="E8" s="60">
        <v>24.6</v>
      </c>
      <c r="F8" s="61">
        <v>78.63</v>
      </c>
      <c r="G8" s="3" t="s">
        <v>12</v>
      </c>
      <c r="H8" s="3">
        <v>1</v>
      </c>
      <c r="I8" s="59">
        <v>2.1699999999999999E-4</v>
      </c>
      <c r="J8" s="59">
        <v>2.1699999999999999E-4</v>
      </c>
      <c r="K8" s="60">
        <v>99646.2</v>
      </c>
      <c r="L8" s="60">
        <v>21.6</v>
      </c>
      <c r="M8" s="61">
        <v>82.3</v>
      </c>
    </row>
    <row r="9" spans="1:13" x14ac:dyDescent="0.2">
      <c r="A9" s="3">
        <v>2</v>
      </c>
      <c r="B9" s="59">
        <v>1.35E-4</v>
      </c>
      <c r="C9" s="59">
        <v>1.35E-4</v>
      </c>
      <c r="D9" s="60">
        <v>99548.6</v>
      </c>
      <c r="E9" s="60">
        <v>13.5</v>
      </c>
      <c r="F9" s="61">
        <v>77.650000000000006</v>
      </c>
      <c r="G9" s="3" t="s">
        <v>12</v>
      </c>
      <c r="H9" s="3">
        <v>2</v>
      </c>
      <c r="I9" s="59">
        <v>1.2999999999999999E-4</v>
      </c>
      <c r="J9" s="59">
        <v>1.2999999999999999E-4</v>
      </c>
      <c r="K9" s="60">
        <v>99624.6</v>
      </c>
      <c r="L9" s="60">
        <v>13</v>
      </c>
      <c r="M9" s="61">
        <v>81.319999999999993</v>
      </c>
    </row>
    <row r="10" spans="1:13" x14ac:dyDescent="0.2">
      <c r="A10" s="3">
        <v>3</v>
      </c>
      <c r="B10" s="59">
        <v>1.0399999999999999E-4</v>
      </c>
      <c r="C10" s="59">
        <v>1.0399999999999999E-4</v>
      </c>
      <c r="D10" s="60">
        <v>99535.2</v>
      </c>
      <c r="E10" s="60">
        <v>10.3</v>
      </c>
      <c r="F10" s="61">
        <v>76.66</v>
      </c>
      <c r="G10" s="3" t="s">
        <v>12</v>
      </c>
      <c r="H10" s="3">
        <v>3</v>
      </c>
      <c r="I10" s="59">
        <v>1.01E-4</v>
      </c>
      <c r="J10" s="59">
        <v>1.01E-4</v>
      </c>
      <c r="K10" s="60">
        <v>99611.7</v>
      </c>
      <c r="L10" s="60">
        <v>10.1</v>
      </c>
      <c r="M10" s="61">
        <v>80.33</v>
      </c>
    </row>
    <row r="11" spans="1:13" x14ac:dyDescent="0.2">
      <c r="A11" s="3">
        <v>4</v>
      </c>
      <c r="B11" s="59">
        <v>1.01E-4</v>
      </c>
      <c r="C11" s="59">
        <v>1.01E-4</v>
      </c>
      <c r="D11" s="60">
        <v>99524.800000000003</v>
      </c>
      <c r="E11" s="60">
        <v>10</v>
      </c>
      <c r="F11" s="61">
        <v>75.67</v>
      </c>
      <c r="G11" s="3" t="s">
        <v>12</v>
      </c>
      <c r="H11" s="3">
        <v>4</v>
      </c>
      <c r="I11" s="59">
        <v>6.9999999999999994E-5</v>
      </c>
      <c r="J11" s="59">
        <v>6.9999999999999994E-5</v>
      </c>
      <c r="K11" s="60">
        <v>99601.5</v>
      </c>
      <c r="L11" s="60">
        <v>7</v>
      </c>
      <c r="M11" s="61">
        <v>79.34</v>
      </c>
    </row>
    <row r="12" spans="1:13" x14ac:dyDescent="0.2">
      <c r="A12" s="3">
        <v>5</v>
      </c>
      <c r="B12" s="59">
        <v>8.7999999999999998E-5</v>
      </c>
      <c r="C12" s="59">
        <v>8.7999999999999998E-5</v>
      </c>
      <c r="D12" s="60">
        <v>99514.8</v>
      </c>
      <c r="E12" s="60">
        <v>8.8000000000000007</v>
      </c>
      <c r="F12" s="61">
        <v>74.67</v>
      </c>
      <c r="G12" s="3" t="s">
        <v>12</v>
      </c>
      <c r="H12" s="3">
        <v>5</v>
      </c>
      <c r="I12" s="59">
        <v>8.8999999999999995E-5</v>
      </c>
      <c r="J12" s="59">
        <v>8.8999999999999995E-5</v>
      </c>
      <c r="K12" s="60">
        <v>99594.6</v>
      </c>
      <c r="L12" s="60">
        <v>8.9</v>
      </c>
      <c r="M12" s="61">
        <v>78.349999999999994</v>
      </c>
    </row>
    <row r="13" spans="1:13" x14ac:dyDescent="0.2">
      <c r="A13" s="3">
        <v>6</v>
      </c>
      <c r="B13" s="59">
        <v>9.1000000000000003E-5</v>
      </c>
      <c r="C13" s="59">
        <v>9.1000000000000003E-5</v>
      </c>
      <c r="D13" s="60">
        <v>99506</v>
      </c>
      <c r="E13" s="60">
        <v>9</v>
      </c>
      <c r="F13" s="61">
        <v>73.680000000000007</v>
      </c>
      <c r="G13" s="3" t="s">
        <v>12</v>
      </c>
      <c r="H13" s="3">
        <v>6</v>
      </c>
      <c r="I13" s="59">
        <v>8.3999999999999995E-5</v>
      </c>
      <c r="J13" s="59">
        <v>8.3999999999999995E-5</v>
      </c>
      <c r="K13" s="60">
        <v>99585.7</v>
      </c>
      <c r="L13" s="60">
        <v>8.4</v>
      </c>
      <c r="M13" s="61">
        <v>77.349999999999994</v>
      </c>
    </row>
    <row r="14" spans="1:13" x14ac:dyDescent="0.2">
      <c r="A14" s="3">
        <v>7</v>
      </c>
      <c r="B14" s="59">
        <v>6.9999999999999994E-5</v>
      </c>
      <c r="C14" s="59">
        <v>6.9999999999999994E-5</v>
      </c>
      <c r="D14" s="60">
        <v>99497</v>
      </c>
      <c r="E14" s="60">
        <v>7</v>
      </c>
      <c r="F14" s="61">
        <v>72.69</v>
      </c>
      <c r="G14" s="3" t="s">
        <v>12</v>
      </c>
      <c r="H14" s="3">
        <v>7</v>
      </c>
      <c r="I14" s="59">
        <v>6.3999999999999997E-5</v>
      </c>
      <c r="J14" s="59">
        <v>6.3999999999999997E-5</v>
      </c>
      <c r="K14" s="60">
        <v>99577.3</v>
      </c>
      <c r="L14" s="60">
        <v>6.4</v>
      </c>
      <c r="M14" s="61">
        <v>76.36</v>
      </c>
    </row>
    <row r="15" spans="1:13" x14ac:dyDescent="0.2">
      <c r="A15" s="3">
        <v>8</v>
      </c>
      <c r="B15" s="59">
        <v>6.7999999999999999E-5</v>
      </c>
      <c r="C15" s="59">
        <v>6.7999999999999999E-5</v>
      </c>
      <c r="D15" s="60">
        <v>99490</v>
      </c>
      <c r="E15" s="60">
        <v>6.8</v>
      </c>
      <c r="F15" s="61">
        <v>71.69</v>
      </c>
      <c r="G15" s="3" t="s">
        <v>12</v>
      </c>
      <c r="H15" s="3">
        <v>8</v>
      </c>
      <c r="I15" s="59">
        <v>6.4999999999999994E-5</v>
      </c>
      <c r="J15" s="59">
        <v>6.4999999999999994E-5</v>
      </c>
      <c r="K15" s="60">
        <v>99570.9</v>
      </c>
      <c r="L15" s="60">
        <v>6.5</v>
      </c>
      <c r="M15" s="61">
        <v>75.36</v>
      </c>
    </row>
    <row r="16" spans="1:13" x14ac:dyDescent="0.2">
      <c r="A16" s="3">
        <v>9</v>
      </c>
      <c r="B16" s="59">
        <v>6.0000000000000002E-5</v>
      </c>
      <c r="C16" s="59">
        <v>6.0000000000000002E-5</v>
      </c>
      <c r="D16" s="60">
        <v>99483.199999999997</v>
      </c>
      <c r="E16" s="60">
        <v>6</v>
      </c>
      <c r="F16" s="61">
        <v>70.7</v>
      </c>
      <c r="G16" s="3" t="s">
        <v>12</v>
      </c>
      <c r="H16" s="3">
        <v>9</v>
      </c>
      <c r="I16" s="59">
        <v>5.3000000000000001E-5</v>
      </c>
      <c r="J16" s="59">
        <v>5.3000000000000001E-5</v>
      </c>
      <c r="K16" s="60">
        <v>99564.4</v>
      </c>
      <c r="L16" s="60">
        <v>5.3</v>
      </c>
      <c r="M16" s="61">
        <v>74.37</v>
      </c>
    </row>
    <row r="17" spans="1:13" x14ac:dyDescent="0.2">
      <c r="A17" s="3">
        <v>10</v>
      </c>
      <c r="B17" s="59">
        <v>7.4999999999999993E-5</v>
      </c>
      <c r="C17" s="59">
        <v>7.4999999999999993E-5</v>
      </c>
      <c r="D17" s="60">
        <v>99477.2</v>
      </c>
      <c r="E17" s="60">
        <v>7.5</v>
      </c>
      <c r="F17" s="61">
        <v>69.7</v>
      </c>
      <c r="G17" s="3" t="s">
        <v>12</v>
      </c>
      <c r="H17" s="3">
        <v>10</v>
      </c>
      <c r="I17" s="59">
        <v>6.4999999999999994E-5</v>
      </c>
      <c r="J17" s="59">
        <v>6.4999999999999994E-5</v>
      </c>
      <c r="K17" s="60">
        <v>99559.1</v>
      </c>
      <c r="L17" s="60">
        <v>6.5</v>
      </c>
      <c r="M17" s="61">
        <v>73.37</v>
      </c>
    </row>
    <row r="18" spans="1:13" x14ac:dyDescent="0.2">
      <c r="A18" s="3">
        <v>11</v>
      </c>
      <c r="B18" s="59">
        <v>8.7000000000000001E-5</v>
      </c>
      <c r="C18" s="59">
        <v>8.7000000000000001E-5</v>
      </c>
      <c r="D18" s="60">
        <v>99469.7</v>
      </c>
      <c r="E18" s="60">
        <v>8.6</v>
      </c>
      <c r="F18" s="61">
        <v>68.709999999999994</v>
      </c>
      <c r="G18" s="3" t="s">
        <v>12</v>
      </c>
      <c r="H18" s="3">
        <v>11</v>
      </c>
      <c r="I18" s="59">
        <v>6.6000000000000005E-5</v>
      </c>
      <c r="J18" s="59">
        <v>6.6000000000000005E-5</v>
      </c>
      <c r="K18" s="60">
        <v>99552.6</v>
      </c>
      <c r="L18" s="60">
        <v>6.6</v>
      </c>
      <c r="M18" s="61">
        <v>72.38</v>
      </c>
    </row>
    <row r="19" spans="1:13" x14ac:dyDescent="0.2">
      <c r="A19" s="3">
        <v>12</v>
      </c>
      <c r="B19" s="59">
        <v>1.06E-4</v>
      </c>
      <c r="C19" s="59">
        <v>1.06E-4</v>
      </c>
      <c r="D19" s="60">
        <v>99461.1</v>
      </c>
      <c r="E19" s="60">
        <v>10.5</v>
      </c>
      <c r="F19" s="61">
        <v>67.709999999999994</v>
      </c>
      <c r="G19" s="3" t="s">
        <v>12</v>
      </c>
      <c r="H19" s="3">
        <v>12</v>
      </c>
      <c r="I19" s="59">
        <v>6.0000000000000002E-5</v>
      </c>
      <c r="J19" s="59">
        <v>6.0000000000000002E-5</v>
      </c>
      <c r="K19" s="60">
        <v>99546</v>
      </c>
      <c r="L19" s="60">
        <v>6</v>
      </c>
      <c r="M19" s="61">
        <v>71.38</v>
      </c>
    </row>
    <row r="20" spans="1:13" x14ac:dyDescent="0.2">
      <c r="A20" s="3">
        <v>13</v>
      </c>
      <c r="B20" s="59">
        <v>1.27E-4</v>
      </c>
      <c r="C20" s="59">
        <v>1.27E-4</v>
      </c>
      <c r="D20" s="60">
        <v>99450.6</v>
      </c>
      <c r="E20" s="60">
        <v>12.6</v>
      </c>
      <c r="F20" s="61">
        <v>66.72</v>
      </c>
      <c r="G20" s="3" t="s">
        <v>12</v>
      </c>
      <c r="H20" s="3">
        <v>13</v>
      </c>
      <c r="I20" s="59">
        <v>8.1000000000000004E-5</v>
      </c>
      <c r="J20" s="59">
        <v>8.1000000000000004E-5</v>
      </c>
      <c r="K20" s="60">
        <v>99540</v>
      </c>
      <c r="L20" s="60">
        <v>8.1</v>
      </c>
      <c r="M20" s="61">
        <v>70.39</v>
      </c>
    </row>
    <row r="21" spans="1:13" x14ac:dyDescent="0.2">
      <c r="A21" s="3">
        <v>14</v>
      </c>
      <c r="B21" s="59">
        <v>1.2E-4</v>
      </c>
      <c r="C21" s="59">
        <v>1.2E-4</v>
      </c>
      <c r="D21" s="60">
        <v>99438</v>
      </c>
      <c r="E21" s="60">
        <v>11.9</v>
      </c>
      <c r="F21" s="61">
        <v>65.73</v>
      </c>
      <c r="G21" s="3" t="s">
        <v>12</v>
      </c>
      <c r="H21" s="3">
        <v>14</v>
      </c>
      <c r="I21" s="59">
        <v>1E-4</v>
      </c>
      <c r="J21" s="59">
        <v>1E-4</v>
      </c>
      <c r="K21" s="60">
        <v>99531.9</v>
      </c>
      <c r="L21" s="60">
        <v>9.9</v>
      </c>
      <c r="M21" s="61">
        <v>69.39</v>
      </c>
    </row>
    <row r="22" spans="1:13" x14ac:dyDescent="0.2">
      <c r="A22" s="3">
        <v>15</v>
      </c>
      <c r="B22" s="59">
        <v>1.73E-4</v>
      </c>
      <c r="C22" s="59">
        <v>1.73E-4</v>
      </c>
      <c r="D22" s="60">
        <v>99426.1</v>
      </c>
      <c r="E22" s="60">
        <v>17.2</v>
      </c>
      <c r="F22" s="61">
        <v>64.739999999999995</v>
      </c>
      <c r="G22" s="3" t="s">
        <v>12</v>
      </c>
      <c r="H22" s="3">
        <v>15</v>
      </c>
      <c r="I22" s="59">
        <v>1.12E-4</v>
      </c>
      <c r="J22" s="59">
        <v>1.12E-4</v>
      </c>
      <c r="K22" s="60">
        <v>99522</v>
      </c>
      <c r="L22" s="60">
        <v>11.1</v>
      </c>
      <c r="M22" s="61">
        <v>68.400000000000006</v>
      </c>
    </row>
    <row r="23" spans="1:13" x14ac:dyDescent="0.2">
      <c r="A23" s="3">
        <v>16</v>
      </c>
      <c r="B23" s="59">
        <v>2.2699999999999999E-4</v>
      </c>
      <c r="C23" s="59">
        <v>2.2699999999999999E-4</v>
      </c>
      <c r="D23" s="60">
        <v>99408.9</v>
      </c>
      <c r="E23" s="60">
        <v>22.5</v>
      </c>
      <c r="F23" s="61">
        <v>63.75</v>
      </c>
      <c r="G23" s="3" t="s">
        <v>12</v>
      </c>
      <c r="H23" s="3">
        <v>16</v>
      </c>
      <c r="I23" s="59">
        <v>1.46E-4</v>
      </c>
      <c r="J23" s="59">
        <v>1.46E-4</v>
      </c>
      <c r="K23" s="60">
        <v>99510.9</v>
      </c>
      <c r="L23" s="60">
        <v>14.5</v>
      </c>
      <c r="M23" s="61">
        <v>67.41</v>
      </c>
    </row>
    <row r="24" spans="1:13" x14ac:dyDescent="0.2">
      <c r="A24" s="3">
        <v>17</v>
      </c>
      <c r="B24" s="59">
        <v>3.1799999999999998E-4</v>
      </c>
      <c r="C24" s="59">
        <v>3.1799999999999998E-4</v>
      </c>
      <c r="D24" s="60">
        <v>99386.4</v>
      </c>
      <c r="E24" s="60">
        <v>31.6</v>
      </c>
      <c r="F24" s="61">
        <v>62.76</v>
      </c>
      <c r="G24" s="3" t="s">
        <v>12</v>
      </c>
      <c r="H24" s="3">
        <v>17</v>
      </c>
      <c r="I24" s="59">
        <v>1.5899999999999999E-4</v>
      </c>
      <c r="J24" s="59">
        <v>1.5899999999999999E-4</v>
      </c>
      <c r="K24" s="60">
        <v>99496.3</v>
      </c>
      <c r="L24" s="60">
        <v>15.8</v>
      </c>
      <c r="M24" s="61">
        <v>66.42</v>
      </c>
    </row>
    <row r="25" spans="1:13" x14ac:dyDescent="0.2">
      <c r="A25" s="3">
        <v>18</v>
      </c>
      <c r="B25" s="59">
        <v>4.0400000000000001E-4</v>
      </c>
      <c r="C25" s="59">
        <v>4.0400000000000001E-4</v>
      </c>
      <c r="D25" s="60">
        <v>99354.8</v>
      </c>
      <c r="E25" s="60">
        <v>40.1</v>
      </c>
      <c r="F25" s="61">
        <v>61.78</v>
      </c>
      <c r="G25" s="3" t="s">
        <v>12</v>
      </c>
      <c r="H25" s="3">
        <v>18</v>
      </c>
      <c r="I25" s="59">
        <v>2.2599999999999999E-4</v>
      </c>
      <c r="J25" s="59">
        <v>2.2599999999999999E-4</v>
      </c>
      <c r="K25" s="60">
        <v>99480.6</v>
      </c>
      <c r="L25" s="60">
        <v>22.5</v>
      </c>
      <c r="M25" s="61">
        <v>65.430000000000007</v>
      </c>
    </row>
    <row r="26" spans="1:13" x14ac:dyDescent="0.2">
      <c r="A26" s="3">
        <v>19</v>
      </c>
      <c r="B26" s="59">
        <v>4.5100000000000001E-4</v>
      </c>
      <c r="C26" s="59">
        <v>4.5100000000000001E-4</v>
      </c>
      <c r="D26" s="60">
        <v>99314.7</v>
      </c>
      <c r="E26" s="60">
        <v>44.8</v>
      </c>
      <c r="F26" s="61">
        <v>60.81</v>
      </c>
      <c r="G26" s="3" t="s">
        <v>12</v>
      </c>
      <c r="H26" s="3">
        <v>19</v>
      </c>
      <c r="I26" s="59">
        <v>1.9599999999999999E-4</v>
      </c>
      <c r="J26" s="59">
        <v>1.9599999999999999E-4</v>
      </c>
      <c r="K26" s="60">
        <v>99458</v>
      </c>
      <c r="L26" s="60">
        <v>19.5</v>
      </c>
      <c r="M26" s="61">
        <v>64.44</v>
      </c>
    </row>
    <row r="27" spans="1:13" x14ac:dyDescent="0.2">
      <c r="A27" s="3">
        <v>20</v>
      </c>
      <c r="B27" s="59">
        <v>5.0799999999999999E-4</v>
      </c>
      <c r="C27" s="59">
        <v>5.0799999999999999E-4</v>
      </c>
      <c r="D27" s="60">
        <v>99269.9</v>
      </c>
      <c r="E27" s="60">
        <v>50.4</v>
      </c>
      <c r="F27" s="61">
        <v>59.83</v>
      </c>
      <c r="G27" s="3" t="s">
        <v>12</v>
      </c>
      <c r="H27" s="3">
        <v>20</v>
      </c>
      <c r="I27" s="59">
        <v>1.8599999999999999E-4</v>
      </c>
      <c r="J27" s="59">
        <v>1.8599999999999999E-4</v>
      </c>
      <c r="K27" s="60">
        <v>99438.5</v>
      </c>
      <c r="L27" s="60">
        <v>18.5</v>
      </c>
      <c r="M27" s="61">
        <v>63.45</v>
      </c>
    </row>
    <row r="28" spans="1:13" x14ac:dyDescent="0.2">
      <c r="A28" s="3">
        <v>21</v>
      </c>
      <c r="B28" s="59">
        <v>5.1599999999999997E-4</v>
      </c>
      <c r="C28" s="59">
        <v>5.1599999999999997E-4</v>
      </c>
      <c r="D28" s="60">
        <v>99219.5</v>
      </c>
      <c r="E28" s="60">
        <v>51.2</v>
      </c>
      <c r="F28" s="61">
        <v>58.86</v>
      </c>
      <c r="G28" s="3" t="s">
        <v>12</v>
      </c>
      <c r="H28" s="3">
        <v>21</v>
      </c>
      <c r="I28" s="59">
        <v>2.05E-4</v>
      </c>
      <c r="J28" s="59">
        <v>2.05E-4</v>
      </c>
      <c r="K28" s="60">
        <v>99420.1</v>
      </c>
      <c r="L28" s="60">
        <v>20.399999999999999</v>
      </c>
      <c r="M28" s="61">
        <v>62.47</v>
      </c>
    </row>
    <row r="29" spans="1:13" x14ac:dyDescent="0.2">
      <c r="A29" s="3">
        <v>22</v>
      </c>
      <c r="B29" s="59">
        <v>5.1099999999999995E-4</v>
      </c>
      <c r="C29" s="59">
        <v>5.1099999999999995E-4</v>
      </c>
      <c r="D29" s="60">
        <v>99168.3</v>
      </c>
      <c r="E29" s="60">
        <v>50.7</v>
      </c>
      <c r="F29" s="61">
        <v>57.89</v>
      </c>
      <c r="G29" s="3" t="s">
        <v>12</v>
      </c>
      <c r="H29" s="3">
        <v>22</v>
      </c>
      <c r="I29" s="59">
        <v>2.1900000000000001E-4</v>
      </c>
      <c r="J29" s="59">
        <v>2.1900000000000001E-4</v>
      </c>
      <c r="K29" s="60">
        <v>99399.7</v>
      </c>
      <c r="L29" s="60">
        <v>21.8</v>
      </c>
      <c r="M29" s="61">
        <v>61.48</v>
      </c>
    </row>
    <row r="30" spans="1:13" x14ac:dyDescent="0.2">
      <c r="A30" s="3">
        <v>23</v>
      </c>
      <c r="B30" s="59">
        <v>5.1400000000000003E-4</v>
      </c>
      <c r="C30" s="59">
        <v>5.1400000000000003E-4</v>
      </c>
      <c r="D30" s="60">
        <v>99117.6</v>
      </c>
      <c r="E30" s="60">
        <v>51</v>
      </c>
      <c r="F30" s="61">
        <v>56.92</v>
      </c>
      <c r="G30" s="3" t="s">
        <v>12</v>
      </c>
      <c r="H30" s="3">
        <v>23</v>
      </c>
      <c r="I30" s="59">
        <v>2.1000000000000001E-4</v>
      </c>
      <c r="J30" s="59">
        <v>2.1000000000000001E-4</v>
      </c>
      <c r="K30" s="60">
        <v>99377.9</v>
      </c>
      <c r="L30" s="60">
        <v>20.9</v>
      </c>
      <c r="M30" s="61">
        <v>60.49</v>
      </c>
    </row>
    <row r="31" spans="1:13" x14ac:dyDescent="0.2">
      <c r="A31" s="3">
        <v>24</v>
      </c>
      <c r="B31" s="59">
        <v>5.6899999999999995E-4</v>
      </c>
      <c r="C31" s="59">
        <v>5.6899999999999995E-4</v>
      </c>
      <c r="D31" s="60">
        <v>99066.7</v>
      </c>
      <c r="E31" s="60">
        <v>56.4</v>
      </c>
      <c r="F31" s="61">
        <v>55.95</v>
      </c>
      <c r="G31" s="3" t="s">
        <v>12</v>
      </c>
      <c r="H31" s="3">
        <v>24</v>
      </c>
      <c r="I31" s="59">
        <v>2.1599999999999999E-4</v>
      </c>
      <c r="J31" s="59">
        <v>2.1599999999999999E-4</v>
      </c>
      <c r="K31" s="60">
        <v>99357</v>
      </c>
      <c r="L31" s="60">
        <v>21.5</v>
      </c>
      <c r="M31" s="61">
        <v>59.5</v>
      </c>
    </row>
    <row r="32" spans="1:13" x14ac:dyDescent="0.2">
      <c r="A32" s="3">
        <v>25</v>
      </c>
      <c r="B32" s="59">
        <v>6.2500000000000001E-4</v>
      </c>
      <c r="C32" s="59">
        <v>6.2500000000000001E-4</v>
      </c>
      <c r="D32" s="60">
        <v>99010.3</v>
      </c>
      <c r="E32" s="60">
        <v>61.9</v>
      </c>
      <c r="F32" s="61">
        <v>54.98</v>
      </c>
      <c r="G32" s="3" t="s">
        <v>12</v>
      </c>
      <c r="H32" s="3">
        <v>25</v>
      </c>
      <c r="I32" s="59">
        <v>2.4899999999999998E-4</v>
      </c>
      <c r="J32" s="59">
        <v>2.4899999999999998E-4</v>
      </c>
      <c r="K32" s="60">
        <v>99335.5</v>
      </c>
      <c r="L32" s="60">
        <v>24.7</v>
      </c>
      <c r="M32" s="61">
        <v>58.52</v>
      </c>
    </row>
    <row r="33" spans="1:13" x14ac:dyDescent="0.2">
      <c r="A33" s="3">
        <v>26</v>
      </c>
      <c r="B33" s="59">
        <v>6.11E-4</v>
      </c>
      <c r="C33" s="59">
        <v>6.11E-4</v>
      </c>
      <c r="D33" s="60">
        <v>98948.4</v>
      </c>
      <c r="E33" s="60">
        <v>60.5</v>
      </c>
      <c r="F33" s="61">
        <v>54.02</v>
      </c>
      <c r="G33" s="3" t="s">
        <v>12</v>
      </c>
      <c r="H33" s="3">
        <v>26</v>
      </c>
      <c r="I33" s="59">
        <v>2.5700000000000001E-4</v>
      </c>
      <c r="J33" s="59">
        <v>2.5700000000000001E-4</v>
      </c>
      <c r="K33" s="60">
        <v>99310.8</v>
      </c>
      <c r="L33" s="60">
        <v>25.5</v>
      </c>
      <c r="M33" s="61">
        <v>57.53</v>
      </c>
    </row>
    <row r="34" spans="1:13" x14ac:dyDescent="0.2">
      <c r="A34" s="3">
        <v>27</v>
      </c>
      <c r="B34" s="59">
        <v>6.4999999999999997E-4</v>
      </c>
      <c r="C34" s="59">
        <v>6.4999999999999997E-4</v>
      </c>
      <c r="D34" s="60">
        <v>98887.9</v>
      </c>
      <c r="E34" s="60">
        <v>64.3</v>
      </c>
      <c r="F34" s="61">
        <v>53.05</v>
      </c>
      <c r="G34" s="3" t="s">
        <v>12</v>
      </c>
      <c r="H34" s="3">
        <v>27</v>
      </c>
      <c r="I34" s="59">
        <v>2.8600000000000001E-4</v>
      </c>
      <c r="J34" s="59">
        <v>2.8600000000000001E-4</v>
      </c>
      <c r="K34" s="60">
        <v>99285.3</v>
      </c>
      <c r="L34" s="60">
        <v>28.4</v>
      </c>
      <c r="M34" s="61">
        <v>56.55</v>
      </c>
    </row>
    <row r="35" spans="1:13" x14ac:dyDescent="0.2">
      <c r="A35" s="3">
        <v>28</v>
      </c>
      <c r="B35" s="59">
        <v>7.2499999999999995E-4</v>
      </c>
      <c r="C35" s="59">
        <v>7.2499999999999995E-4</v>
      </c>
      <c r="D35" s="60">
        <v>98823.6</v>
      </c>
      <c r="E35" s="60">
        <v>71.599999999999994</v>
      </c>
      <c r="F35" s="61">
        <v>52.08</v>
      </c>
      <c r="G35" s="3" t="s">
        <v>12</v>
      </c>
      <c r="H35" s="3">
        <v>28</v>
      </c>
      <c r="I35" s="59">
        <v>3.0699999999999998E-4</v>
      </c>
      <c r="J35" s="59">
        <v>3.0699999999999998E-4</v>
      </c>
      <c r="K35" s="60">
        <v>99256.9</v>
      </c>
      <c r="L35" s="60">
        <v>30.5</v>
      </c>
      <c r="M35" s="61">
        <v>55.56</v>
      </c>
    </row>
    <row r="36" spans="1:13" x14ac:dyDescent="0.2">
      <c r="A36" s="3">
        <v>29</v>
      </c>
      <c r="B36" s="59">
        <v>7.5600000000000005E-4</v>
      </c>
      <c r="C36" s="59">
        <v>7.5500000000000003E-4</v>
      </c>
      <c r="D36" s="60">
        <v>98752</v>
      </c>
      <c r="E36" s="60">
        <v>74.599999999999994</v>
      </c>
      <c r="F36" s="61">
        <v>51.12</v>
      </c>
      <c r="G36" s="3" t="s">
        <v>12</v>
      </c>
      <c r="H36" s="3">
        <v>29</v>
      </c>
      <c r="I36" s="59">
        <v>3.0800000000000001E-4</v>
      </c>
      <c r="J36" s="59">
        <v>3.0800000000000001E-4</v>
      </c>
      <c r="K36" s="60">
        <v>99226.4</v>
      </c>
      <c r="L36" s="60">
        <v>30.6</v>
      </c>
      <c r="M36" s="61">
        <v>54.58</v>
      </c>
    </row>
    <row r="37" spans="1:13" x14ac:dyDescent="0.2">
      <c r="A37" s="3">
        <v>30</v>
      </c>
      <c r="B37" s="59">
        <v>7.8600000000000002E-4</v>
      </c>
      <c r="C37" s="59">
        <v>7.8600000000000002E-4</v>
      </c>
      <c r="D37" s="60">
        <v>98677.4</v>
      </c>
      <c r="E37" s="60">
        <v>77.599999999999994</v>
      </c>
      <c r="F37" s="61">
        <v>50.16</v>
      </c>
      <c r="G37" s="3" t="s">
        <v>12</v>
      </c>
      <c r="H37" s="3">
        <v>30</v>
      </c>
      <c r="I37" s="59">
        <v>3.5599999999999998E-4</v>
      </c>
      <c r="J37" s="59">
        <v>3.5599999999999998E-4</v>
      </c>
      <c r="K37" s="60">
        <v>99195.9</v>
      </c>
      <c r="L37" s="60">
        <v>35.299999999999997</v>
      </c>
      <c r="M37" s="61">
        <v>53.6</v>
      </c>
    </row>
    <row r="38" spans="1:13" x14ac:dyDescent="0.2">
      <c r="A38" s="3">
        <v>31</v>
      </c>
      <c r="B38" s="59">
        <v>8.4400000000000002E-4</v>
      </c>
      <c r="C38" s="59">
        <v>8.4400000000000002E-4</v>
      </c>
      <c r="D38" s="60">
        <v>98599.8</v>
      </c>
      <c r="E38" s="60">
        <v>83.2</v>
      </c>
      <c r="F38" s="61">
        <v>49.2</v>
      </c>
      <c r="G38" s="3" t="s">
        <v>12</v>
      </c>
      <c r="H38" s="3">
        <v>31</v>
      </c>
      <c r="I38" s="59">
        <v>3.79E-4</v>
      </c>
      <c r="J38" s="59">
        <v>3.79E-4</v>
      </c>
      <c r="K38" s="60">
        <v>99160.5</v>
      </c>
      <c r="L38" s="60">
        <v>37.5</v>
      </c>
      <c r="M38" s="61">
        <v>52.62</v>
      </c>
    </row>
    <row r="39" spans="1:13" x14ac:dyDescent="0.2">
      <c r="A39" s="3">
        <v>32</v>
      </c>
      <c r="B39" s="59">
        <v>8.4199999999999998E-4</v>
      </c>
      <c r="C39" s="59">
        <v>8.4199999999999998E-4</v>
      </c>
      <c r="D39" s="60">
        <v>98516.6</v>
      </c>
      <c r="E39" s="60">
        <v>82.9</v>
      </c>
      <c r="F39" s="61">
        <v>48.24</v>
      </c>
      <c r="G39" s="3" t="s">
        <v>12</v>
      </c>
      <c r="H39" s="3">
        <v>32</v>
      </c>
      <c r="I39" s="59">
        <v>4.37E-4</v>
      </c>
      <c r="J39" s="59">
        <v>4.37E-4</v>
      </c>
      <c r="K39" s="60">
        <v>99123</v>
      </c>
      <c r="L39" s="60">
        <v>43.3</v>
      </c>
      <c r="M39" s="61">
        <v>51.64</v>
      </c>
    </row>
    <row r="40" spans="1:13" x14ac:dyDescent="0.2">
      <c r="A40" s="3">
        <v>33</v>
      </c>
      <c r="B40" s="59">
        <v>9.3499999999999996E-4</v>
      </c>
      <c r="C40" s="59">
        <v>9.3499999999999996E-4</v>
      </c>
      <c r="D40" s="60">
        <v>98433.7</v>
      </c>
      <c r="E40" s="60">
        <v>92</v>
      </c>
      <c r="F40" s="61">
        <v>47.28</v>
      </c>
      <c r="G40" s="3" t="s">
        <v>12</v>
      </c>
      <c r="H40" s="3">
        <v>33</v>
      </c>
      <c r="I40" s="59">
        <v>4.7199999999999998E-4</v>
      </c>
      <c r="J40" s="59">
        <v>4.7100000000000001E-4</v>
      </c>
      <c r="K40" s="60">
        <v>99079.7</v>
      </c>
      <c r="L40" s="60">
        <v>46.7</v>
      </c>
      <c r="M40" s="61">
        <v>50.66</v>
      </c>
    </row>
    <row r="41" spans="1:13" x14ac:dyDescent="0.2">
      <c r="A41" s="3">
        <v>34</v>
      </c>
      <c r="B41" s="59">
        <v>9.6100000000000005E-4</v>
      </c>
      <c r="C41" s="59">
        <v>9.6000000000000002E-4</v>
      </c>
      <c r="D41" s="60">
        <v>98341.7</v>
      </c>
      <c r="E41" s="60">
        <v>94.4</v>
      </c>
      <c r="F41" s="61">
        <v>46.32</v>
      </c>
      <c r="G41" s="3" t="s">
        <v>12</v>
      </c>
      <c r="H41" s="3">
        <v>34</v>
      </c>
      <c r="I41" s="59">
        <v>5.4100000000000003E-4</v>
      </c>
      <c r="J41" s="59">
        <v>5.4100000000000003E-4</v>
      </c>
      <c r="K41" s="60">
        <v>99032.9</v>
      </c>
      <c r="L41" s="60">
        <v>53.5</v>
      </c>
      <c r="M41" s="61">
        <v>49.68</v>
      </c>
    </row>
    <row r="42" spans="1:13" x14ac:dyDescent="0.2">
      <c r="A42" s="3">
        <v>35</v>
      </c>
      <c r="B42" s="59">
        <v>1.075E-3</v>
      </c>
      <c r="C42" s="59">
        <v>1.0740000000000001E-3</v>
      </c>
      <c r="D42" s="60">
        <v>98247.2</v>
      </c>
      <c r="E42" s="60">
        <v>105.5</v>
      </c>
      <c r="F42" s="61">
        <v>45.37</v>
      </c>
      <c r="G42" s="3" t="s">
        <v>12</v>
      </c>
      <c r="H42" s="3">
        <v>35</v>
      </c>
      <c r="I42" s="59">
        <v>5.6999999999999998E-4</v>
      </c>
      <c r="J42" s="59">
        <v>5.6999999999999998E-4</v>
      </c>
      <c r="K42" s="60">
        <v>98979.4</v>
      </c>
      <c r="L42" s="60">
        <v>56.4</v>
      </c>
      <c r="M42" s="61">
        <v>48.71</v>
      </c>
    </row>
    <row r="43" spans="1:13" x14ac:dyDescent="0.2">
      <c r="A43" s="3">
        <v>36</v>
      </c>
      <c r="B43" s="59">
        <v>1.1460000000000001E-3</v>
      </c>
      <c r="C43" s="59">
        <v>1.145E-3</v>
      </c>
      <c r="D43" s="60">
        <v>98141.7</v>
      </c>
      <c r="E43" s="60">
        <v>112.4</v>
      </c>
      <c r="F43" s="61">
        <v>44.42</v>
      </c>
      <c r="G43" s="3" t="s">
        <v>12</v>
      </c>
      <c r="H43" s="3">
        <v>36</v>
      </c>
      <c r="I43" s="59">
        <v>6.3299999999999999E-4</v>
      </c>
      <c r="J43" s="59">
        <v>6.3299999999999999E-4</v>
      </c>
      <c r="K43" s="60">
        <v>98923</v>
      </c>
      <c r="L43" s="60">
        <v>62.6</v>
      </c>
      <c r="M43" s="61">
        <v>47.74</v>
      </c>
    </row>
    <row r="44" spans="1:13" x14ac:dyDescent="0.2">
      <c r="A44" s="3">
        <v>37</v>
      </c>
      <c r="B44" s="59">
        <v>1.304E-3</v>
      </c>
      <c r="C44" s="59">
        <v>1.3029999999999999E-3</v>
      </c>
      <c r="D44" s="60">
        <v>98029.3</v>
      </c>
      <c r="E44" s="60">
        <v>127.7</v>
      </c>
      <c r="F44" s="61">
        <v>43.47</v>
      </c>
      <c r="G44" s="3" t="s">
        <v>12</v>
      </c>
      <c r="H44" s="3">
        <v>37</v>
      </c>
      <c r="I44" s="59">
        <v>7.6999999999999996E-4</v>
      </c>
      <c r="J44" s="59">
        <v>7.6900000000000004E-4</v>
      </c>
      <c r="K44" s="60">
        <v>98860.4</v>
      </c>
      <c r="L44" s="60">
        <v>76.099999999999994</v>
      </c>
      <c r="M44" s="61">
        <v>46.77</v>
      </c>
    </row>
    <row r="45" spans="1:13" x14ac:dyDescent="0.2">
      <c r="A45" s="3">
        <v>38</v>
      </c>
      <c r="B45" s="59">
        <v>1.258E-3</v>
      </c>
      <c r="C45" s="59">
        <v>1.258E-3</v>
      </c>
      <c r="D45" s="60">
        <v>97901.6</v>
      </c>
      <c r="E45" s="60">
        <v>123.1</v>
      </c>
      <c r="F45" s="61">
        <v>42.52</v>
      </c>
      <c r="G45" s="3" t="s">
        <v>12</v>
      </c>
      <c r="H45" s="3">
        <v>38</v>
      </c>
      <c r="I45" s="59">
        <v>7.1699999999999997E-4</v>
      </c>
      <c r="J45" s="59">
        <v>7.1699999999999997E-4</v>
      </c>
      <c r="K45" s="60">
        <v>98784.4</v>
      </c>
      <c r="L45" s="60">
        <v>70.8</v>
      </c>
      <c r="M45" s="61">
        <v>45.8</v>
      </c>
    </row>
    <row r="46" spans="1:13" x14ac:dyDescent="0.2">
      <c r="A46" s="3">
        <v>39</v>
      </c>
      <c r="B46" s="59">
        <v>1.39E-3</v>
      </c>
      <c r="C46" s="59">
        <v>1.389E-3</v>
      </c>
      <c r="D46" s="60">
        <v>97778.5</v>
      </c>
      <c r="E46" s="60">
        <v>135.80000000000001</v>
      </c>
      <c r="F46" s="61">
        <v>41.58</v>
      </c>
      <c r="G46" s="3" t="s">
        <v>12</v>
      </c>
      <c r="H46" s="3">
        <v>39</v>
      </c>
      <c r="I46" s="59">
        <v>8.3199999999999995E-4</v>
      </c>
      <c r="J46" s="59">
        <v>8.3199999999999995E-4</v>
      </c>
      <c r="K46" s="60">
        <v>98713.5</v>
      </c>
      <c r="L46" s="60">
        <v>82.1</v>
      </c>
      <c r="M46" s="61">
        <v>44.83</v>
      </c>
    </row>
    <row r="47" spans="1:13" x14ac:dyDescent="0.2">
      <c r="A47" s="3">
        <v>40</v>
      </c>
      <c r="B47" s="59">
        <v>1.5200000000000001E-3</v>
      </c>
      <c r="C47" s="59">
        <v>1.518E-3</v>
      </c>
      <c r="D47" s="60">
        <v>97642.6</v>
      </c>
      <c r="E47" s="60">
        <v>148.30000000000001</v>
      </c>
      <c r="F47" s="61">
        <v>40.630000000000003</v>
      </c>
      <c r="G47" s="3" t="s">
        <v>12</v>
      </c>
      <c r="H47" s="3">
        <v>40</v>
      </c>
      <c r="I47" s="59">
        <v>8.8400000000000002E-4</v>
      </c>
      <c r="J47" s="59">
        <v>8.83E-4</v>
      </c>
      <c r="K47" s="60">
        <v>98631.4</v>
      </c>
      <c r="L47" s="60">
        <v>87.1</v>
      </c>
      <c r="M47" s="61">
        <v>43.87</v>
      </c>
    </row>
    <row r="48" spans="1:13" x14ac:dyDescent="0.2">
      <c r="A48" s="3">
        <v>41</v>
      </c>
      <c r="B48" s="59">
        <v>1.66E-3</v>
      </c>
      <c r="C48" s="59">
        <v>1.6590000000000001E-3</v>
      </c>
      <c r="D48" s="60">
        <v>97494.3</v>
      </c>
      <c r="E48" s="60">
        <v>161.69999999999999</v>
      </c>
      <c r="F48" s="61">
        <v>39.69</v>
      </c>
      <c r="G48" s="3" t="s">
        <v>12</v>
      </c>
      <c r="H48" s="3">
        <v>41</v>
      </c>
      <c r="I48" s="59">
        <v>9.6699999999999998E-4</v>
      </c>
      <c r="J48" s="59">
        <v>9.6599999999999995E-4</v>
      </c>
      <c r="K48" s="60">
        <v>98544.3</v>
      </c>
      <c r="L48" s="60">
        <v>95.2</v>
      </c>
      <c r="M48" s="61">
        <v>42.91</v>
      </c>
    </row>
    <row r="49" spans="1:13" x14ac:dyDescent="0.2">
      <c r="A49" s="3">
        <v>42</v>
      </c>
      <c r="B49" s="59">
        <v>1.805E-3</v>
      </c>
      <c r="C49" s="59">
        <v>1.804E-3</v>
      </c>
      <c r="D49" s="60">
        <v>97332.6</v>
      </c>
      <c r="E49" s="60">
        <v>175.6</v>
      </c>
      <c r="F49" s="61">
        <v>38.76</v>
      </c>
      <c r="G49" s="3" t="s">
        <v>12</v>
      </c>
      <c r="H49" s="3">
        <v>42</v>
      </c>
      <c r="I49" s="59">
        <v>1.0560000000000001E-3</v>
      </c>
      <c r="J49" s="59">
        <v>1.0549999999999999E-3</v>
      </c>
      <c r="K49" s="60">
        <v>98449.1</v>
      </c>
      <c r="L49" s="60">
        <v>103.9</v>
      </c>
      <c r="M49" s="61">
        <v>41.95</v>
      </c>
    </row>
    <row r="50" spans="1:13" x14ac:dyDescent="0.2">
      <c r="A50" s="3">
        <v>43</v>
      </c>
      <c r="B50" s="59">
        <v>1.9819999999999998E-3</v>
      </c>
      <c r="C50" s="59">
        <v>1.98E-3</v>
      </c>
      <c r="D50" s="60">
        <v>97157.1</v>
      </c>
      <c r="E50" s="60">
        <v>192.4</v>
      </c>
      <c r="F50" s="61">
        <v>37.83</v>
      </c>
      <c r="G50" s="3" t="s">
        <v>12</v>
      </c>
      <c r="H50" s="3">
        <v>43</v>
      </c>
      <c r="I50" s="59">
        <v>1.1529999999999999E-3</v>
      </c>
      <c r="J50" s="59">
        <v>1.152E-3</v>
      </c>
      <c r="K50" s="60">
        <v>98345.2</v>
      </c>
      <c r="L50" s="60">
        <v>113.3</v>
      </c>
      <c r="M50" s="61">
        <v>40.99</v>
      </c>
    </row>
    <row r="51" spans="1:13" x14ac:dyDescent="0.2">
      <c r="A51" s="3">
        <v>44</v>
      </c>
      <c r="B51" s="59">
        <v>2.0730000000000002E-3</v>
      </c>
      <c r="C51" s="59">
        <v>2.0709999999999999E-3</v>
      </c>
      <c r="D51" s="60">
        <v>96964.7</v>
      </c>
      <c r="E51" s="60">
        <v>200.8</v>
      </c>
      <c r="F51" s="61">
        <v>36.9</v>
      </c>
      <c r="G51" s="3" t="s">
        <v>12</v>
      </c>
      <c r="H51" s="3">
        <v>44</v>
      </c>
      <c r="I51" s="59">
        <v>1.2979999999999999E-3</v>
      </c>
      <c r="J51" s="59">
        <v>1.2979999999999999E-3</v>
      </c>
      <c r="K51" s="60">
        <v>98231.9</v>
      </c>
      <c r="L51" s="60">
        <v>127.5</v>
      </c>
      <c r="M51" s="61">
        <v>40.04</v>
      </c>
    </row>
    <row r="52" spans="1:13" x14ac:dyDescent="0.2">
      <c r="A52" s="3">
        <v>45</v>
      </c>
      <c r="B52" s="59">
        <v>2.33E-3</v>
      </c>
      <c r="C52" s="59">
        <v>2.3270000000000001E-3</v>
      </c>
      <c r="D52" s="60">
        <v>96763.8</v>
      </c>
      <c r="E52" s="60">
        <v>225.2</v>
      </c>
      <c r="F52" s="61">
        <v>35.979999999999997</v>
      </c>
      <c r="G52" s="3" t="s">
        <v>12</v>
      </c>
      <c r="H52" s="3">
        <v>45</v>
      </c>
      <c r="I52" s="59">
        <v>1.41E-3</v>
      </c>
      <c r="J52" s="59">
        <v>1.4090000000000001E-3</v>
      </c>
      <c r="K52" s="60">
        <v>98104.4</v>
      </c>
      <c r="L52" s="60">
        <v>138.30000000000001</v>
      </c>
      <c r="M52" s="61">
        <v>39.090000000000003</v>
      </c>
    </row>
    <row r="53" spans="1:13" x14ac:dyDescent="0.2">
      <c r="A53" s="3">
        <v>46</v>
      </c>
      <c r="B53" s="59">
        <v>2.4719999999999998E-3</v>
      </c>
      <c r="C53" s="59">
        <v>2.4689999999999998E-3</v>
      </c>
      <c r="D53" s="60">
        <v>96538.6</v>
      </c>
      <c r="E53" s="60">
        <v>238.4</v>
      </c>
      <c r="F53" s="61">
        <v>35.06</v>
      </c>
      <c r="G53" s="3" t="s">
        <v>12</v>
      </c>
      <c r="H53" s="3">
        <v>46</v>
      </c>
      <c r="I53" s="59">
        <v>1.547E-3</v>
      </c>
      <c r="J53" s="59">
        <v>1.5460000000000001E-3</v>
      </c>
      <c r="K53" s="60">
        <v>97966.1</v>
      </c>
      <c r="L53" s="60">
        <v>151.4</v>
      </c>
      <c r="M53" s="61">
        <v>38.15</v>
      </c>
    </row>
    <row r="54" spans="1:13" x14ac:dyDescent="0.2">
      <c r="A54" s="3">
        <v>47</v>
      </c>
      <c r="B54" s="59">
        <v>2.679E-3</v>
      </c>
      <c r="C54" s="59">
        <v>2.676E-3</v>
      </c>
      <c r="D54" s="60">
        <v>96300.2</v>
      </c>
      <c r="E54" s="60">
        <v>257.7</v>
      </c>
      <c r="F54" s="61">
        <v>34.15</v>
      </c>
      <c r="G54" s="3" t="s">
        <v>12</v>
      </c>
      <c r="H54" s="3">
        <v>47</v>
      </c>
      <c r="I54" s="59">
        <v>1.6750000000000001E-3</v>
      </c>
      <c r="J54" s="59">
        <v>1.6739999999999999E-3</v>
      </c>
      <c r="K54" s="60">
        <v>97814.7</v>
      </c>
      <c r="L54" s="60">
        <v>163.69999999999999</v>
      </c>
      <c r="M54" s="61">
        <v>37.200000000000003</v>
      </c>
    </row>
    <row r="55" spans="1:13" x14ac:dyDescent="0.2">
      <c r="A55" s="3">
        <v>48</v>
      </c>
      <c r="B55" s="59">
        <v>2.826E-3</v>
      </c>
      <c r="C55" s="59">
        <v>2.8219999999999999E-3</v>
      </c>
      <c r="D55" s="60">
        <v>96042.6</v>
      </c>
      <c r="E55" s="60">
        <v>271</v>
      </c>
      <c r="F55" s="61">
        <v>33.24</v>
      </c>
      <c r="G55" s="3" t="s">
        <v>12</v>
      </c>
      <c r="H55" s="3">
        <v>48</v>
      </c>
      <c r="I55" s="59">
        <v>1.818E-3</v>
      </c>
      <c r="J55" s="59">
        <v>1.8159999999999999E-3</v>
      </c>
      <c r="K55" s="60">
        <v>97650.9</v>
      </c>
      <c r="L55" s="60">
        <v>177.3</v>
      </c>
      <c r="M55" s="61">
        <v>36.270000000000003</v>
      </c>
    </row>
    <row r="56" spans="1:13" x14ac:dyDescent="0.2">
      <c r="A56" s="3">
        <v>49</v>
      </c>
      <c r="B56" s="59">
        <v>3.1570000000000001E-3</v>
      </c>
      <c r="C56" s="59">
        <v>3.1519999999999999E-3</v>
      </c>
      <c r="D56" s="60">
        <v>95771.6</v>
      </c>
      <c r="E56" s="60">
        <v>301.89999999999998</v>
      </c>
      <c r="F56" s="61">
        <v>32.33</v>
      </c>
      <c r="G56" s="3" t="s">
        <v>12</v>
      </c>
      <c r="H56" s="3">
        <v>49</v>
      </c>
      <c r="I56" s="59">
        <v>1.9189999999999999E-3</v>
      </c>
      <c r="J56" s="59">
        <v>1.9170000000000001E-3</v>
      </c>
      <c r="K56" s="60">
        <v>97473.600000000006</v>
      </c>
      <c r="L56" s="60">
        <v>186.9</v>
      </c>
      <c r="M56" s="61">
        <v>35.33</v>
      </c>
    </row>
    <row r="57" spans="1:13" x14ac:dyDescent="0.2">
      <c r="A57" s="3">
        <v>50</v>
      </c>
      <c r="B57" s="59">
        <v>3.3530000000000001E-3</v>
      </c>
      <c r="C57" s="59">
        <v>3.3470000000000001E-3</v>
      </c>
      <c r="D57" s="60">
        <v>95469.7</v>
      </c>
      <c r="E57" s="60">
        <v>319.60000000000002</v>
      </c>
      <c r="F57" s="61">
        <v>31.43</v>
      </c>
      <c r="G57" s="3" t="s">
        <v>12</v>
      </c>
      <c r="H57" s="3">
        <v>50</v>
      </c>
      <c r="I57" s="59">
        <v>2.147E-3</v>
      </c>
      <c r="J57" s="59">
        <v>2.1440000000000001E-3</v>
      </c>
      <c r="K57" s="60">
        <v>97286.7</v>
      </c>
      <c r="L57" s="60">
        <v>208.6</v>
      </c>
      <c r="M57" s="61">
        <v>34.4</v>
      </c>
    </row>
    <row r="58" spans="1:13" x14ac:dyDescent="0.2">
      <c r="A58" s="3">
        <v>51</v>
      </c>
      <c r="B58" s="59">
        <v>3.5890000000000002E-3</v>
      </c>
      <c r="C58" s="59">
        <v>3.5820000000000001E-3</v>
      </c>
      <c r="D58" s="60">
        <v>95150.1</v>
      </c>
      <c r="E58" s="60">
        <v>340.9</v>
      </c>
      <c r="F58" s="61">
        <v>30.53</v>
      </c>
      <c r="G58" s="3" t="s">
        <v>12</v>
      </c>
      <c r="H58" s="3">
        <v>51</v>
      </c>
      <c r="I58" s="59">
        <v>2.3410000000000002E-3</v>
      </c>
      <c r="J58" s="59">
        <v>2.3379999999999998E-3</v>
      </c>
      <c r="K58" s="60">
        <v>97078.1</v>
      </c>
      <c r="L58" s="60">
        <v>227</v>
      </c>
      <c r="M58" s="61">
        <v>33.47</v>
      </c>
    </row>
    <row r="59" spans="1:13" x14ac:dyDescent="0.2">
      <c r="A59" s="3">
        <v>52</v>
      </c>
      <c r="B59" s="59">
        <v>3.898E-3</v>
      </c>
      <c r="C59" s="59">
        <v>3.8899999999999998E-3</v>
      </c>
      <c r="D59" s="60">
        <v>94809.3</v>
      </c>
      <c r="E59" s="60">
        <v>368.8</v>
      </c>
      <c r="F59" s="61">
        <v>29.64</v>
      </c>
      <c r="G59" s="3" t="s">
        <v>12</v>
      </c>
      <c r="H59" s="3">
        <v>52</v>
      </c>
      <c r="I59" s="59">
        <v>2.5479999999999999E-3</v>
      </c>
      <c r="J59" s="59">
        <v>2.545E-3</v>
      </c>
      <c r="K59" s="60">
        <v>96851.1</v>
      </c>
      <c r="L59" s="60">
        <v>246.5</v>
      </c>
      <c r="M59" s="61">
        <v>32.549999999999997</v>
      </c>
    </row>
    <row r="60" spans="1:13" x14ac:dyDescent="0.2">
      <c r="A60" s="3">
        <v>53</v>
      </c>
      <c r="B60" s="59">
        <v>4.117E-3</v>
      </c>
      <c r="C60" s="59">
        <v>4.1089999999999998E-3</v>
      </c>
      <c r="D60" s="60">
        <v>94440.5</v>
      </c>
      <c r="E60" s="60">
        <v>388.1</v>
      </c>
      <c r="F60" s="61">
        <v>28.75</v>
      </c>
      <c r="G60" s="3" t="s">
        <v>12</v>
      </c>
      <c r="H60" s="3">
        <v>53</v>
      </c>
      <c r="I60" s="59">
        <v>2.6919999999999999E-3</v>
      </c>
      <c r="J60" s="59">
        <v>2.6879999999999999E-3</v>
      </c>
      <c r="K60" s="60">
        <v>96604.6</v>
      </c>
      <c r="L60" s="60">
        <v>259.7</v>
      </c>
      <c r="M60" s="61">
        <v>31.63</v>
      </c>
    </row>
    <row r="61" spans="1:13" x14ac:dyDescent="0.2">
      <c r="A61" s="3">
        <v>54</v>
      </c>
      <c r="B61" s="59">
        <v>4.4749999999999998E-3</v>
      </c>
      <c r="C61" s="59">
        <v>4.4650000000000002E-3</v>
      </c>
      <c r="D61" s="60">
        <v>94052.4</v>
      </c>
      <c r="E61" s="60">
        <v>420</v>
      </c>
      <c r="F61" s="61">
        <v>27.87</v>
      </c>
      <c r="G61" s="3" t="s">
        <v>12</v>
      </c>
      <c r="H61" s="3">
        <v>54</v>
      </c>
      <c r="I61" s="59">
        <v>2.9099999999999998E-3</v>
      </c>
      <c r="J61" s="59">
        <v>2.9060000000000002E-3</v>
      </c>
      <c r="K61" s="60">
        <v>96344.9</v>
      </c>
      <c r="L61" s="60">
        <v>280</v>
      </c>
      <c r="M61" s="61">
        <v>30.71</v>
      </c>
    </row>
    <row r="62" spans="1:13" x14ac:dyDescent="0.2">
      <c r="A62" s="3">
        <v>55</v>
      </c>
      <c r="B62" s="59">
        <v>4.7609999999999996E-3</v>
      </c>
      <c r="C62" s="59">
        <v>4.7499999999999999E-3</v>
      </c>
      <c r="D62" s="60">
        <v>93632.5</v>
      </c>
      <c r="E62" s="60">
        <v>444.7</v>
      </c>
      <c r="F62" s="61">
        <v>26.99</v>
      </c>
      <c r="G62" s="3" t="s">
        <v>12</v>
      </c>
      <c r="H62" s="3">
        <v>55</v>
      </c>
      <c r="I62" s="59">
        <v>3.189E-3</v>
      </c>
      <c r="J62" s="59">
        <v>3.1840000000000002E-3</v>
      </c>
      <c r="K62" s="60">
        <v>96064.9</v>
      </c>
      <c r="L62" s="60">
        <v>305.89999999999998</v>
      </c>
      <c r="M62" s="61">
        <v>29.8</v>
      </c>
    </row>
    <row r="63" spans="1:13" x14ac:dyDescent="0.2">
      <c r="A63" s="3">
        <v>56</v>
      </c>
      <c r="B63" s="59">
        <v>5.3930000000000002E-3</v>
      </c>
      <c r="C63" s="59">
        <v>5.3790000000000001E-3</v>
      </c>
      <c r="D63" s="60">
        <v>93187.7</v>
      </c>
      <c r="E63" s="60">
        <v>501.2</v>
      </c>
      <c r="F63" s="61">
        <v>26.12</v>
      </c>
      <c r="G63" s="3" t="s">
        <v>12</v>
      </c>
      <c r="H63" s="3">
        <v>56</v>
      </c>
      <c r="I63" s="59">
        <v>3.539E-3</v>
      </c>
      <c r="J63" s="59">
        <v>3.5330000000000001E-3</v>
      </c>
      <c r="K63" s="60">
        <v>95759.1</v>
      </c>
      <c r="L63" s="60">
        <v>338.3</v>
      </c>
      <c r="M63" s="61">
        <v>28.9</v>
      </c>
    </row>
    <row r="64" spans="1:13" x14ac:dyDescent="0.2">
      <c r="A64" s="3">
        <v>57</v>
      </c>
      <c r="B64" s="59">
        <v>5.8589999999999996E-3</v>
      </c>
      <c r="C64" s="59">
        <v>5.842E-3</v>
      </c>
      <c r="D64" s="60">
        <v>92686.5</v>
      </c>
      <c r="E64" s="60">
        <v>541.5</v>
      </c>
      <c r="F64" s="61">
        <v>25.26</v>
      </c>
      <c r="G64" s="3" t="s">
        <v>12</v>
      </c>
      <c r="H64" s="3">
        <v>57</v>
      </c>
      <c r="I64" s="59">
        <v>3.8180000000000002E-3</v>
      </c>
      <c r="J64" s="59">
        <v>3.81E-3</v>
      </c>
      <c r="K64" s="60">
        <v>95420.800000000003</v>
      </c>
      <c r="L64" s="60">
        <v>363.6</v>
      </c>
      <c r="M64" s="61">
        <v>28</v>
      </c>
    </row>
    <row r="65" spans="1:13" x14ac:dyDescent="0.2">
      <c r="A65" s="3">
        <v>58</v>
      </c>
      <c r="B65" s="59">
        <v>6.3819999999999997E-3</v>
      </c>
      <c r="C65" s="59">
        <v>6.3619999999999996E-3</v>
      </c>
      <c r="D65" s="60">
        <v>92145</v>
      </c>
      <c r="E65" s="60">
        <v>586.20000000000005</v>
      </c>
      <c r="F65" s="61">
        <v>24.4</v>
      </c>
      <c r="G65" s="3" t="s">
        <v>12</v>
      </c>
      <c r="H65" s="3">
        <v>58</v>
      </c>
      <c r="I65" s="59">
        <v>4.2420000000000001E-3</v>
      </c>
      <c r="J65" s="59">
        <v>4.2329999999999998E-3</v>
      </c>
      <c r="K65" s="60">
        <v>95057.2</v>
      </c>
      <c r="L65" s="60">
        <v>402.4</v>
      </c>
      <c r="M65" s="61">
        <v>27.1</v>
      </c>
    </row>
    <row r="66" spans="1:13" x14ac:dyDescent="0.2">
      <c r="A66" s="3">
        <v>59</v>
      </c>
      <c r="B66" s="59">
        <v>6.9259999999999999E-3</v>
      </c>
      <c r="C66" s="59">
        <v>6.9020000000000001E-3</v>
      </c>
      <c r="D66" s="60">
        <v>91558.8</v>
      </c>
      <c r="E66" s="60">
        <v>632</v>
      </c>
      <c r="F66" s="61">
        <v>23.56</v>
      </c>
      <c r="G66" s="3" t="s">
        <v>12</v>
      </c>
      <c r="H66" s="3">
        <v>59</v>
      </c>
      <c r="I66" s="59">
        <v>4.6360000000000004E-3</v>
      </c>
      <c r="J66" s="59">
        <v>4.6249999999999998E-3</v>
      </c>
      <c r="K66" s="60">
        <v>94654.8</v>
      </c>
      <c r="L66" s="60">
        <v>437.8</v>
      </c>
      <c r="M66" s="61">
        <v>26.21</v>
      </c>
    </row>
    <row r="67" spans="1:13" x14ac:dyDescent="0.2">
      <c r="A67" s="3">
        <v>60</v>
      </c>
      <c r="B67" s="59">
        <v>7.6179999999999998E-3</v>
      </c>
      <c r="C67" s="59">
        <v>7.5890000000000003E-3</v>
      </c>
      <c r="D67" s="60">
        <v>90926.8</v>
      </c>
      <c r="E67" s="60">
        <v>690</v>
      </c>
      <c r="F67" s="61">
        <v>22.72</v>
      </c>
      <c r="G67" s="3" t="s">
        <v>12</v>
      </c>
      <c r="H67" s="3">
        <v>60</v>
      </c>
      <c r="I67" s="59">
        <v>5.0850000000000001E-3</v>
      </c>
      <c r="J67" s="59">
        <v>5.0730000000000003E-3</v>
      </c>
      <c r="K67" s="60">
        <v>94217</v>
      </c>
      <c r="L67" s="60">
        <v>477.9</v>
      </c>
      <c r="M67" s="61">
        <v>25.33</v>
      </c>
    </row>
    <row r="68" spans="1:13" x14ac:dyDescent="0.2">
      <c r="A68" s="3">
        <v>61</v>
      </c>
      <c r="B68" s="59">
        <v>8.3529999999999993E-3</v>
      </c>
      <c r="C68" s="59">
        <v>8.3180000000000007E-3</v>
      </c>
      <c r="D68" s="60">
        <v>90236.800000000003</v>
      </c>
      <c r="E68" s="60">
        <v>750.6</v>
      </c>
      <c r="F68" s="61">
        <v>21.89</v>
      </c>
      <c r="G68" s="3" t="s">
        <v>12</v>
      </c>
      <c r="H68" s="3">
        <v>61</v>
      </c>
      <c r="I68" s="59">
        <v>5.5380000000000004E-3</v>
      </c>
      <c r="J68" s="59">
        <v>5.522E-3</v>
      </c>
      <c r="K68" s="60">
        <v>93739.1</v>
      </c>
      <c r="L68" s="60">
        <v>517.70000000000005</v>
      </c>
      <c r="M68" s="61">
        <v>24.46</v>
      </c>
    </row>
    <row r="69" spans="1:13" x14ac:dyDescent="0.2">
      <c r="A69" s="3">
        <v>62</v>
      </c>
      <c r="B69" s="59">
        <v>9.2969999999999997E-3</v>
      </c>
      <c r="C69" s="59">
        <v>9.2530000000000008E-3</v>
      </c>
      <c r="D69" s="60">
        <v>89486.2</v>
      </c>
      <c r="E69" s="60">
        <v>828.1</v>
      </c>
      <c r="F69" s="61">
        <v>21.07</v>
      </c>
      <c r="G69" s="3" t="s">
        <v>12</v>
      </c>
      <c r="H69" s="3">
        <v>62</v>
      </c>
      <c r="I69" s="59">
        <v>6.3220000000000004E-3</v>
      </c>
      <c r="J69" s="59">
        <v>6.3020000000000003E-3</v>
      </c>
      <c r="K69" s="60">
        <v>93221.4</v>
      </c>
      <c r="L69" s="60">
        <v>587.5</v>
      </c>
      <c r="M69" s="61">
        <v>23.59</v>
      </c>
    </row>
    <row r="70" spans="1:13" x14ac:dyDescent="0.2">
      <c r="A70" s="3">
        <v>63</v>
      </c>
      <c r="B70" s="59">
        <v>1.027E-2</v>
      </c>
      <c r="C70" s="59">
        <v>1.0218E-2</v>
      </c>
      <c r="D70" s="60">
        <v>88658.1</v>
      </c>
      <c r="E70" s="60">
        <v>905.9</v>
      </c>
      <c r="F70" s="61">
        <v>20.260000000000002</v>
      </c>
      <c r="G70" s="3" t="s">
        <v>12</v>
      </c>
      <c r="H70" s="3">
        <v>63</v>
      </c>
      <c r="I70" s="59">
        <v>6.7879999999999998E-3</v>
      </c>
      <c r="J70" s="59">
        <v>6.7650000000000002E-3</v>
      </c>
      <c r="K70" s="60">
        <v>92634</v>
      </c>
      <c r="L70" s="60">
        <v>626.70000000000005</v>
      </c>
      <c r="M70" s="61">
        <v>22.74</v>
      </c>
    </row>
    <row r="71" spans="1:13" x14ac:dyDescent="0.2">
      <c r="A71" s="3">
        <v>64</v>
      </c>
      <c r="B71" s="59">
        <v>1.106E-2</v>
      </c>
      <c r="C71" s="59">
        <v>1.0999999999999999E-2</v>
      </c>
      <c r="D71" s="60">
        <v>87752.3</v>
      </c>
      <c r="E71" s="60">
        <v>965.2</v>
      </c>
      <c r="F71" s="61">
        <v>19.46</v>
      </c>
      <c r="G71" s="3" t="s">
        <v>12</v>
      </c>
      <c r="H71" s="3">
        <v>64</v>
      </c>
      <c r="I71" s="59">
        <v>7.3559999999999997E-3</v>
      </c>
      <c r="J71" s="59">
        <v>7.3289999999999996E-3</v>
      </c>
      <c r="K71" s="60">
        <v>92007.3</v>
      </c>
      <c r="L71" s="60">
        <v>674.3</v>
      </c>
      <c r="M71" s="61">
        <v>21.89</v>
      </c>
    </row>
    <row r="72" spans="1:13" x14ac:dyDescent="0.2">
      <c r="A72" s="3">
        <v>65</v>
      </c>
      <c r="B72" s="59">
        <v>1.2159E-2</v>
      </c>
      <c r="C72" s="59">
        <v>1.2085E-2</v>
      </c>
      <c r="D72" s="60">
        <v>86787</v>
      </c>
      <c r="E72" s="60">
        <v>1048.8</v>
      </c>
      <c r="F72" s="61">
        <v>18.670000000000002</v>
      </c>
      <c r="G72" s="3" t="s">
        <v>12</v>
      </c>
      <c r="H72" s="3">
        <v>65</v>
      </c>
      <c r="I72" s="59">
        <v>8.0870000000000004E-3</v>
      </c>
      <c r="J72" s="59">
        <v>8.0549999999999997E-3</v>
      </c>
      <c r="K72" s="60">
        <v>91333</v>
      </c>
      <c r="L72" s="60">
        <v>735.7</v>
      </c>
      <c r="M72" s="61">
        <v>21.05</v>
      </c>
    </row>
    <row r="73" spans="1:13" x14ac:dyDescent="0.2">
      <c r="A73" s="3">
        <v>66</v>
      </c>
      <c r="B73" s="59">
        <v>1.3492000000000001E-2</v>
      </c>
      <c r="C73" s="59">
        <v>1.3402000000000001E-2</v>
      </c>
      <c r="D73" s="60">
        <v>85738.2</v>
      </c>
      <c r="E73" s="60">
        <v>1149</v>
      </c>
      <c r="F73" s="61">
        <v>17.899999999999999</v>
      </c>
      <c r="G73" s="3" t="s">
        <v>12</v>
      </c>
      <c r="H73" s="3">
        <v>66</v>
      </c>
      <c r="I73" s="59">
        <v>8.6800000000000002E-3</v>
      </c>
      <c r="J73" s="59">
        <v>8.6420000000000004E-3</v>
      </c>
      <c r="K73" s="60">
        <v>90597.3</v>
      </c>
      <c r="L73" s="60">
        <v>783</v>
      </c>
      <c r="M73" s="61">
        <v>20.22</v>
      </c>
    </row>
    <row r="74" spans="1:13" x14ac:dyDescent="0.2">
      <c r="A74" s="3">
        <v>67</v>
      </c>
      <c r="B74" s="59">
        <v>1.4621E-2</v>
      </c>
      <c r="C74" s="59">
        <v>1.4515E-2</v>
      </c>
      <c r="D74" s="60">
        <v>84589.1</v>
      </c>
      <c r="E74" s="60">
        <v>1227.8</v>
      </c>
      <c r="F74" s="61">
        <v>17.13</v>
      </c>
      <c r="G74" s="3" t="s">
        <v>12</v>
      </c>
      <c r="H74" s="3">
        <v>67</v>
      </c>
      <c r="I74" s="59">
        <v>9.5060000000000006E-3</v>
      </c>
      <c r="J74" s="59">
        <v>9.4610000000000007E-3</v>
      </c>
      <c r="K74" s="60">
        <v>89814.3</v>
      </c>
      <c r="L74" s="60">
        <v>849.8</v>
      </c>
      <c r="M74" s="61">
        <v>19.39</v>
      </c>
    </row>
    <row r="75" spans="1:13" x14ac:dyDescent="0.2">
      <c r="A75" s="3">
        <v>68</v>
      </c>
      <c r="B75" s="59">
        <v>1.5969000000000001E-2</v>
      </c>
      <c r="C75" s="59">
        <v>1.5841999999999998E-2</v>
      </c>
      <c r="D75" s="60">
        <v>83361.399999999994</v>
      </c>
      <c r="E75" s="60">
        <v>1320.6</v>
      </c>
      <c r="F75" s="61">
        <v>16.38</v>
      </c>
      <c r="G75" s="3" t="s">
        <v>12</v>
      </c>
      <c r="H75" s="3">
        <v>68</v>
      </c>
      <c r="I75" s="59">
        <v>1.0479E-2</v>
      </c>
      <c r="J75" s="59">
        <v>1.0423999999999999E-2</v>
      </c>
      <c r="K75" s="60">
        <v>88964.6</v>
      </c>
      <c r="L75" s="60">
        <v>927.4</v>
      </c>
      <c r="M75" s="61">
        <v>18.57</v>
      </c>
    </row>
    <row r="76" spans="1:13" x14ac:dyDescent="0.2">
      <c r="A76" s="3">
        <v>69</v>
      </c>
      <c r="B76" s="59">
        <v>1.7583000000000001E-2</v>
      </c>
      <c r="C76" s="59">
        <v>1.7430000000000001E-2</v>
      </c>
      <c r="D76" s="60">
        <v>82040.7</v>
      </c>
      <c r="E76" s="60">
        <v>1429.9</v>
      </c>
      <c r="F76" s="61">
        <v>15.63</v>
      </c>
      <c r="G76" s="3" t="s">
        <v>12</v>
      </c>
      <c r="H76" s="3">
        <v>69</v>
      </c>
      <c r="I76" s="59">
        <v>1.1454000000000001E-2</v>
      </c>
      <c r="J76" s="59">
        <v>1.1389E-2</v>
      </c>
      <c r="K76" s="60">
        <v>88037.2</v>
      </c>
      <c r="L76" s="60">
        <v>1002.6</v>
      </c>
      <c r="M76" s="61">
        <v>17.760000000000002</v>
      </c>
    </row>
    <row r="77" spans="1:13" x14ac:dyDescent="0.2">
      <c r="A77" s="3">
        <v>70</v>
      </c>
      <c r="B77" s="59">
        <v>1.8608E-2</v>
      </c>
      <c r="C77" s="59">
        <v>1.8436000000000001E-2</v>
      </c>
      <c r="D77" s="60">
        <v>80610.8</v>
      </c>
      <c r="E77" s="60">
        <v>1486.2</v>
      </c>
      <c r="F77" s="61">
        <v>14.9</v>
      </c>
      <c r="G77" s="3" t="s">
        <v>12</v>
      </c>
      <c r="H77" s="3">
        <v>70</v>
      </c>
      <c r="I77" s="59">
        <v>1.2599000000000001E-2</v>
      </c>
      <c r="J77" s="59">
        <v>1.252E-2</v>
      </c>
      <c r="K77" s="60">
        <v>87034.6</v>
      </c>
      <c r="L77" s="60">
        <v>1089.7</v>
      </c>
      <c r="M77" s="61">
        <v>16.96</v>
      </c>
    </row>
    <row r="78" spans="1:13" x14ac:dyDescent="0.2">
      <c r="A78" s="3">
        <v>71</v>
      </c>
      <c r="B78" s="59">
        <v>2.0641E-2</v>
      </c>
      <c r="C78" s="59">
        <v>2.043E-2</v>
      </c>
      <c r="D78" s="60">
        <v>79124.600000000006</v>
      </c>
      <c r="E78" s="60">
        <v>1616.5</v>
      </c>
      <c r="F78" s="61">
        <v>14.17</v>
      </c>
      <c r="G78" s="3" t="s">
        <v>12</v>
      </c>
      <c r="H78" s="3">
        <v>71</v>
      </c>
      <c r="I78" s="59">
        <v>1.3507999999999999E-2</v>
      </c>
      <c r="J78" s="59">
        <v>1.3417E-2</v>
      </c>
      <c r="K78" s="60">
        <v>85944.9</v>
      </c>
      <c r="L78" s="60">
        <v>1153.0999999999999</v>
      </c>
      <c r="M78" s="61">
        <v>16.170000000000002</v>
      </c>
    </row>
    <row r="79" spans="1:13" x14ac:dyDescent="0.2">
      <c r="A79" s="3">
        <v>72</v>
      </c>
      <c r="B79" s="59">
        <v>2.2751E-2</v>
      </c>
      <c r="C79" s="59">
        <v>2.2495000000000001E-2</v>
      </c>
      <c r="D79" s="60">
        <v>77508.100000000006</v>
      </c>
      <c r="E79" s="60">
        <v>1743.5</v>
      </c>
      <c r="F79" s="61">
        <v>13.46</v>
      </c>
      <c r="G79" s="3" t="s">
        <v>12</v>
      </c>
      <c r="H79" s="3">
        <v>72</v>
      </c>
      <c r="I79" s="59">
        <v>1.5450999999999999E-2</v>
      </c>
      <c r="J79" s="59">
        <v>1.5332E-2</v>
      </c>
      <c r="K79" s="60">
        <v>84791.8</v>
      </c>
      <c r="L79" s="60">
        <v>1300.0999999999999</v>
      </c>
      <c r="M79" s="61">
        <v>15.38</v>
      </c>
    </row>
    <row r="80" spans="1:13" x14ac:dyDescent="0.2">
      <c r="A80" s="3">
        <v>73</v>
      </c>
      <c r="B80" s="59">
        <v>2.6016000000000001E-2</v>
      </c>
      <c r="C80" s="59">
        <v>2.5682E-2</v>
      </c>
      <c r="D80" s="60">
        <v>75764.5</v>
      </c>
      <c r="E80" s="60">
        <v>1945.8</v>
      </c>
      <c r="F80" s="61">
        <v>12.76</v>
      </c>
      <c r="G80" s="3" t="s">
        <v>12</v>
      </c>
      <c r="H80" s="3">
        <v>73</v>
      </c>
      <c r="I80" s="59">
        <v>1.7623E-2</v>
      </c>
      <c r="J80" s="59">
        <v>1.7468999999999998E-2</v>
      </c>
      <c r="K80" s="60">
        <v>83491.7</v>
      </c>
      <c r="L80" s="60">
        <v>1458.5</v>
      </c>
      <c r="M80" s="61">
        <v>14.61</v>
      </c>
    </row>
    <row r="81" spans="1:13" x14ac:dyDescent="0.2">
      <c r="A81" s="3">
        <v>74</v>
      </c>
      <c r="B81" s="59">
        <v>2.8695999999999999E-2</v>
      </c>
      <c r="C81" s="59">
        <v>2.8289999999999999E-2</v>
      </c>
      <c r="D81" s="60">
        <v>73818.7</v>
      </c>
      <c r="E81" s="60">
        <v>2088.3000000000002</v>
      </c>
      <c r="F81" s="61">
        <v>12.08</v>
      </c>
      <c r="G81" s="3" t="s">
        <v>12</v>
      </c>
      <c r="H81" s="3">
        <v>74</v>
      </c>
      <c r="I81" s="59">
        <v>1.9484999999999999E-2</v>
      </c>
      <c r="J81" s="59">
        <v>1.9297000000000002E-2</v>
      </c>
      <c r="K81" s="60">
        <v>82033.2</v>
      </c>
      <c r="L81" s="60">
        <v>1583</v>
      </c>
      <c r="M81" s="61">
        <v>13.86</v>
      </c>
    </row>
    <row r="82" spans="1:13" x14ac:dyDescent="0.2">
      <c r="A82" s="3">
        <v>75</v>
      </c>
      <c r="B82" s="59">
        <v>3.2064000000000002E-2</v>
      </c>
      <c r="C82" s="59">
        <v>3.1558000000000003E-2</v>
      </c>
      <c r="D82" s="60">
        <v>71730.399999999994</v>
      </c>
      <c r="E82" s="60">
        <v>2263.6999999999998</v>
      </c>
      <c r="F82" s="61">
        <v>11.42</v>
      </c>
      <c r="G82" s="3" t="s">
        <v>12</v>
      </c>
      <c r="H82" s="3">
        <v>75</v>
      </c>
      <c r="I82" s="59">
        <v>2.1798000000000001E-2</v>
      </c>
      <c r="J82" s="59">
        <v>2.1562999999999999E-2</v>
      </c>
      <c r="K82" s="60">
        <v>80450.2</v>
      </c>
      <c r="L82" s="60">
        <v>1734.7</v>
      </c>
      <c r="M82" s="61">
        <v>13.12</v>
      </c>
    </row>
    <row r="83" spans="1:13" x14ac:dyDescent="0.2">
      <c r="A83" s="3">
        <v>76</v>
      </c>
      <c r="B83" s="59">
        <v>3.5951999999999998E-2</v>
      </c>
      <c r="C83" s="59">
        <v>3.5317000000000001E-2</v>
      </c>
      <c r="D83" s="60">
        <v>69466.7</v>
      </c>
      <c r="E83" s="60">
        <v>2453.4</v>
      </c>
      <c r="F83" s="61">
        <v>10.77</v>
      </c>
      <c r="G83" s="3" t="s">
        <v>12</v>
      </c>
      <c r="H83" s="3">
        <v>76</v>
      </c>
      <c r="I83" s="59">
        <v>2.4673E-2</v>
      </c>
      <c r="J83" s="59">
        <v>2.4372000000000001E-2</v>
      </c>
      <c r="K83" s="60">
        <v>78715.5</v>
      </c>
      <c r="L83" s="60">
        <v>1918.5</v>
      </c>
      <c r="M83" s="61">
        <v>12.4</v>
      </c>
    </row>
    <row r="84" spans="1:13" x14ac:dyDescent="0.2">
      <c r="A84" s="3">
        <v>77</v>
      </c>
      <c r="B84" s="59">
        <v>3.9875000000000001E-2</v>
      </c>
      <c r="C84" s="59">
        <v>3.9094999999999998E-2</v>
      </c>
      <c r="D84" s="60">
        <v>67013.399999999994</v>
      </c>
      <c r="E84" s="60">
        <v>2619.9</v>
      </c>
      <c r="F84" s="61">
        <v>10.15</v>
      </c>
      <c r="G84" s="3" t="s">
        <v>12</v>
      </c>
      <c r="H84" s="3">
        <v>77</v>
      </c>
      <c r="I84" s="59">
        <v>2.7847E-2</v>
      </c>
      <c r="J84" s="59">
        <v>2.7463999999999999E-2</v>
      </c>
      <c r="K84" s="60">
        <v>76797</v>
      </c>
      <c r="L84" s="60">
        <v>2109.1999999999998</v>
      </c>
      <c r="M84" s="61">
        <v>11.7</v>
      </c>
    </row>
    <row r="85" spans="1:13" x14ac:dyDescent="0.2">
      <c r="A85" s="3">
        <v>78</v>
      </c>
      <c r="B85" s="59">
        <v>4.4867999999999998E-2</v>
      </c>
      <c r="C85" s="59">
        <v>4.3883999999999999E-2</v>
      </c>
      <c r="D85" s="60">
        <v>64393.5</v>
      </c>
      <c r="E85" s="60">
        <v>2825.8</v>
      </c>
      <c r="F85" s="61">
        <v>9.5399999999999991</v>
      </c>
      <c r="G85" s="3" t="s">
        <v>12</v>
      </c>
      <c r="H85" s="3">
        <v>78</v>
      </c>
      <c r="I85" s="59">
        <v>3.1627000000000002E-2</v>
      </c>
      <c r="J85" s="59">
        <v>3.1134999999999999E-2</v>
      </c>
      <c r="K85" s="60">
        <v>74687.899999999994</v>
      </c>
      <c r="L85" s="60">
        <v>2325.4</v>
      </c>
      <c r="M85" s="61">
        <v>11.02</v>
      </c>
    </row>
    <row r="86" spans="1:13" x14ac:dyDescent="0.2">
      <c r="A86" s="3">
        <v>79</v>
      </c>
      <c r="B86" s="59">
        <v>4.9737999999999997E-2</v>
      </c>
      <c r="C86" s="59">
        <v>4.8531999999999999E-2</v>
      </c>
      <c r="D86" s="60">
        <v>61567.6</v>
      </c>
      <c r="E86" s="60">
        <v>2988</v>
      </c>
      <c r="F86" s="61">
        <v>8.9600000000000009</v>
      </c>
      <c r="G86" s="3" t="s">
        <v>12</v>
      </c>
      <c r="H86" s="3">
        <v>79</v>
      </c>
      <c r="I86" s="59">
        <v>3.5277000000000003E-2</v>
      </c>
      <c r="J86" s="59">
        <v>3.4666000000000002E-2</v>
      </c>
      <c r="K86" s="60">
        <v>72362.5</v>
      </c>
      <c r="L86" s="60">
        <v>2508.5</v>
      </c>
      <c r="M86" s="61">
        <v>10.35</v>
      </c>
    </row>
    <row r="87" spans="1:13" x14ac:dyDescent="0.2">
      <c r="A87" s="3">
        <v>80</v>
      </c>
      <c r="B87" s="59">
        <v>5.6013E-2</v>
      </c>
      <c r="C87" s="59">
        <v>5.4487000000000001E-2</v>
      </c>
      <c r="D87" s="60">
        <v>58579.7</v>
      </c>
      <c r="E87" s="60">
        <v>3191.9</v>
      </c>
      <c r="F87" s="61">
        <v>8.39</v>
      </c>
      <c r="G87" s="3" t="s">
        <v>12</v>
      </c>
      <c r="H87" s="3">
        <v>80</v>
      </c>
      <c r="I87" s="59">
        <v>3.9433000000000003E-2</v>
      </c>
      <c r="J87" s="59">
        <v>3.8670999999999997E-2</v>
      </c>
      <c r="K87" s="60">
        <v>69854</v>
      </c>
      <c r="L87" s="60">
        <v>2701.3</v>
      </c>
      <c r="M87" s="61">
        <v>9.7100000000000009</v>
      </c>
    </row>
    <row r="88" spans="1:13" x14ac:dyDescent="0.2">
      <c r="A88" s="3">
        <v>81</v>
      </c>
      <c r="B88" s="59">
        <v>6.2550999999999995E-2</v>
      </c>
      <c r="C88" s="59">
        <v>6.0654E-2</v>
      </c>
      <c r="D88" s="60">
        <v>55387.8</v>
      </c>
      <c r="E88" s="60">
        <v>3359.5</v>
      </c>
      <c r="F88" s="61">
        <v>7.84</v>
      </c>
      <c r="G88" s="3" t="s">
        <v>12</v>
      </c>
      <c r="H88" s="3">
        <v>81</v>
      </c>
      <c r="I88" s="59">
        <v>4.4875999999999999E-2</v>
      </c>
      <c r="J88" s="59">
        <v>4.3890999999999999E-2</v>
      </c>
      <c r="K88" s="60">
        <v>67152.7</v>
      </c>
      <c r="L88" s="60">
        <v>2947.4</v>
      </c>
      <c r="M88" s="61">
        <v>9.08</v>
      </c>
    </row>
    <row r="89" spans="1:13" x14ac:dyDescent="0.2">
      <c r="A89" s="3">
        <v>82</v>
      </c>
      <c r="B89" s="59">
        <v>6.9545999999999997E-2</v>
      </c>
      <c r="C89" s="59">
        <v>6.7209000000000005E-2</v>
      </c>
      <c r="D89" s="60">
        <v>52028.3</v>
      </c>
      <c r="E89" s="60">
        <v>3496.8</v>
      </c>
      <c r="F89" s="61">
        <v>7.31</v>
      </c>
      <c r="G89" s="3" t="s">
        <v>12</v>
      </c>
      <c r="H89" s="3">
        <v>82</v>
      </c>
      <c r="I89" s="59">
        <v>5.0589000000000002E-2</v>
      </c>
      <c r="J89" s="59">
        <v>4.9341000000000003E-2</v>
      </c>
      <c r="K89" s="60">
        <v>64205.3</v>
      </c>
      <c r="L89" s="60">
        <v>3167.9</v>
      </c>
      <c r="M89" s="61">
        <v>8.4700000000000006</v>
      </c>
    </row>
    <row r="90" spans="1:13" x14ac:dyDescent="0.2">
      <c r="A90" s="3">
        <v>83</v>
      </c>
      <c r="B90" s="59">
        <v>7.9283999999999993E-2</v>
      </c>
      <c r="C90" s="59">
        <v>7.6259999999999994E-2</v>
      </c>
      <c r="D90" s="60">
        <v>48531.5</v>
      </c>
      <c r="E90" s="60">
        <v>3701</v>
      </c>
      <c r="F90" s="61">
        <v>6.81</v>
      </c>
      <c r="G90" s="3" t="s">
        <v>12</v>
      </c>
      <c r="H90" s="3">
        <v>83</v>
      </c>
      <c r="I90" s="59">
        <v>5.8390999999999998E-2</v>
      </c>
      <c r="J90" s="59">
        <v>5.6735000000000001E-2</v>
      </c>
      <c r="K90" s="60">
        <v>61037.3</v>
      </c>
      <c r="L90" s="60">
        <v>3462.9</v>
      </c>
      <c r="M90" s="61">
        <v>7.89</v>
      </c>
    </row>
    <row r="91" spans="1:13" x14ac:dyDescent="0.2">
      <c r="A91" s="3">
        <v>84</v>
      </c>
      <c r="B91" s="59">
        <v>8.9469999999999994E-2</v>
      </c>
      <c r="C91" s="59">
        <v>8.5639000000000007E-2</v>
      </c>
      <c r="D91" s="60">
        <v>44830.5</v>
      </c>
      <c r="E91" s="60">
        <v>3839.2</v>
      </c>
      <c r="F91" s="61">
        <v>6.33</v>
      </c>
      <c r="G91" s="3" t="s">
        <v>12</v>
      </c>
      <c r="H91" s="3">
        <v>84</v>
      </c>
      <c r="I91" s="59">
        <v>6.6675999999999999E-2</v>
      </c>
      <c r="J91" s="59">
        <v>6.4524999999999999E-2</v>
      </c>
      <c r="K91" s="60">
        <v>57574.400000000001</v>
      </c>
      <c r="L91" s="60">
        <v>3715</v>
      </c>
      <c r="M91" s="61">
        <v>7.33</v>
      </c>
    </row>
    <row r="92" spans="1:13" x14ac:dyDescent="0.2">
      <c r="A92" s="3">
        <v>85</v>
      </c>
      <c r="B92" s="59">
        <v>0.100355</v>
      </c>
      <c r="C92" s="59">
        <v>9.5560000000000006E-2</v>
      </c>
      <c r="D92" s="60">
        <v>40991.199999999997</v>
      </c>
      <c r="E92" s="60">
        <v>3917.1</v>
      </c>
      <c r="F92" s="61">
        <v>5.87</v>
      </c>
      <c r="G92" s="3" t="s">
        <v>12</v>
      </c>
      <c r="H92" s="3">
        <v>85</v>
      </c>
      <c r="I92" s="59">
        <v>7.5853000000000004E-2</v>
      </c>
      <c r="J92" s="59">
        <v>7.3080999999999993E-2</v>
      </c>
      <c r="K92" s="60">
        <v>53859.4</v>
      </c>
      <c r="L92" s="60">
        <v>3936.1</v>
      </c>
      <c r="M92" s="61">
        <v>6.8</v>
      </c>
    </row>
    <row r="93" spans="1:13" x14ac:dyDescent="0.2">
      <c r="A93" s="3">
        <v>86</v>
      </c>
      <c r="B93" s="59">
        <v>0.11437700000000001</v>
      </c>
      <c r="C93" s="59">
        <v>0.10818899999999999</v>
      </c>
      <c r="D93" s="60">
        <v>37074.1</v>
      </c>
      <c r="E93" s="60">
        <v>4011</v>
      </c>
      <c r="F93" s="61">
        <v>5.44</v>
      </c>
      <c r="G93" s="3" t="s">
        <v>12</v>
      </c>
      <c r="H93" s="3">
        <v>86</v>
      </c>
      <c r="I93" s="59">
        <v>8.7650000000000006E-2</v>
      </c>
      <c r="J93" s="59">
        <v>8.3970000000000003E-2</v>
      </c>
      <c r="K93" s="60">
        <v>49923.3</v>
      </c>
      <c r="L93" s="60">
        <v>4192.1000000000004</v>
      </c>
      <c r="M93" s="61">
        <v>6.3</v>
      </c>
    </row>
    <row r="94" spans="1:13" x14ac:dyDescent="0.2">
      <c r="A94" s="3">
        <v>87</v>
      </c>
      <c r="B94" s="59">
        <v>0.12839700000000001</v>
      </c>
      <c r="C94" s="59">
        <v>0.12065099999999999</v>
      </c>
      <c r="D94" s="60">
        <v>33063.1</v>
      </c>
      <c r="E94" s="60">
        <v>3989.1</v>
      </c>
      <c r="F94" s="61">
        <v>5.04</v>
      </c>
      <c r="G94" s="3" t="s">
        <v>12</v>
      </c>
      <c r="H94" s="3">
        <v>87</v>
      </c>
      <c r="I94" s="59">
        <v>9.9368999999999999E-2</v>
      </c>
      <c r="J94" s="59">
        <v>9.4664999999999999E-2</v>
      </c>
      <c r="K94" s="60">
        <v>45731.3</v>
      </c>
      <c r="L94" s="60">
        <v>4329.2</v>
      </c>
      <c r="M94" s="61">
        <v>5.83</v>
      </c>
    </row>
    <row r="95" spans="1:13" x14ac:dyDescent="0.2">
      <c r="A95" s="3">
        <v>88</v>
      </c>
      <c r="B95" s="59">
        <v>0.14646600000000001</v>
      </c>
      <c r="C95" s="59">
        <v>0.13647200000000001</v>
      </c>
      <c r="D95" s="60">
        <v>29074</v>
      </c>
      <c r="E95" s="60">
        <v>3967.8</v>
      </c>
      <c r="F95" s="61">
        <v>4.66</v>
      </c>
      <c r="G95" s="3" t="s">
        <v>12</v>
      </c>
      <c r="H95" s="3">
        <v>88</v>
      </c>
      <c r="I95" s="59">
        <v>0.114361</v>
      </c>
      <c r="J95" s="59">
        <v>0.10817499999999999</v>
      </c>
      <c r="K95" s="60">
        <v>41402.1</v>
      </c>
      <c r="L95" s="60">
        <v>4478.7</v>
      </c>
      <c r="M95" s="61">
        <v>5.39</v>
      </c>
    </row>
    <row r="96" spans="1:13" x14ac:dyDescent="0.2">
      <c r="A96" s="3">
        <v>89</v>
      </c>
      <c r="B96" s="59">
        <v>0.16600100000000001</v>
      </c>
      <c r="C96" s="59">
        <v>0.153279</v>
      </c>
      <c r="D96" s="60">
        <v>25106.2</v>
      </c>
      <c r="E96" s="60">
        <v>3848.2</v>
      </c>
      <c r="F96" s="61">
        <v>4.32</v>
      </c>
      <c r="G96" s="3" t="s">
        <v>12</v>
      </c>
      <c r="H96" s="3">
        <v>89</v>
      </c>
      <c r="I96" s="59">
        <v>0.128548</v>
      </c>
      <c r="J96" s="59">
        <v>0.120785</v>
      </c>
      <c r="K96" s="60">
        <v>36923.4</v>
      </c>
      <c r="L96" s="60">
        <v>4459.8</v>
      </c>
      <c r="M96" s="61">
        <v>4.9800000000000004</v>
      </c>
    </row>
    <row r="97" spans="1:13" x14ac:dyDescent="0.2">
      <c r="A97" s="3">
        <v>90</v>
      </c>
      <c r="B97" s="59">
        <v>0.17805699999999999</v>
      </c>
      <c r="C97" s="59">
        <v>0.16350100000000001</v>
      </c>
      <c r="D97" s="60">
        <v>21258</v>
      </c>
      <c r="E97" s="60">
        <v>3475.7</v>
      </c>
      <c r="F97" s="61">
        <v>4.01</v>
      </c>
      <c r="G97" s="3" t="s">
        <v>12</v>
      </c>
      <c r="H97" s="3">
        <v>90</v>
      </c>
      <c r="I97" s="59">
        <v>0.144783</v>
      </c>
      <c r="J97" s="59">
        <v>0.13500999999999999</v>
      </c>
      <c r="K97" s="60">
        <v>32463.599999999999</v>
      </c>
      <c r="L97" s="60">
        <v>4382.8999999999996</v>
      </c>
      <c r="M97" s="61">
        <v>4.5999999999999996</v>
      </c>
    </row>
    <row r="98" spans="1:13" x14ac:dyDescent="0.2">
      <c r="A98" s="3">
        <v>91</v>
      </c>
      <c r="B98" s="59">
        <v>0.202102</v>
      </c>
      <c r="C98" s="59">
        <v>0.18355399999999999</v>
      </c>
      <c r="D98" s="60">
        <v>17782.3</v>
      </c>
      <c r="E98" s="60">
        <v>3264</v>
      </c>
      <c r="F98" s="61">
        <v>3.7</v>
      </c>
      <c r="G98" s="3" t="s">
        <v>12</v>
      </c>
      <c r="H98" s="3">
        <v>91</v>
      </c>
      <c r="I98" s="59">
        <v>0.16453999999999999</v>
      </c>
      <c r="J98" s="59">
        <v>0.152032</v>
      </c>
      <c r="K98" s="60">
        <v>28080.7</v>
      </c>
      <c r="L98" s="60">
        <v>4269.2</v>
      </c>
      <c r="M98" s="61">
        <v>4.2300000000000004</v>
      </c>
    </row>
    <row r="99" spans="1:13" x14ac:dyDescent="0.2">
      <c r="A99" s="3">
        <v>92</v>
      </c>
      <c r="B99" s="59">
        <v>0.224827</v>
      </c>
      <c r="C99" s="59">
        <v>0.20210700000000001</v>
      </c>
      <c r="D99" s="60">
        <v>14518.3</v>
      </c>
      <c r="E99" s="60">
        <v>2934.2</v>
      </c>
      <c r="F99" s="61">
        <v>3.42</v>
      </c>
      <c r="G99" s="3" t="s">
        <v>12</v>
      </c>
      <c r="H99" s="3">
        <v>92</v>
      </c>
      <c r="I99" s="59">
        <v>0.184975</v>
      </c>
      <c r="J99" s="59">
        <v>0.16931499999999999</v>
      </c>
      <c r="K99" s="60">
        <v>23811.5</v>
      </c>
      <c r="L99" s="60">
        <v>4031.7</v>
      </c>
      <c r="M99" s="61">
        <v>3.9</v>
      </c>
    </row>
    <row r="100" spans="1:13" x14ac:dyDescent="0.2">
      <c r="A100" s="3">
        <v>93</v>
      </c>
      <c r="B100" s="59">
        <v>0.249055</v>
      </c>
      <c r="C100" s="59">
        <v>0.22147600000000001</v>
      </c>
      <c r="D100" s="60">
        <v>11584</v>
      </c>
      <c r="E100" s="60">
        <v>2565.6</v>
      </c>
      <c r="F100" s="61">
        <v>3.15</v>
      </c>
      <c r="G100" s="3" t="s">
        <v>12</v>
      </c>
      <c r="H100" s="3">
        <v>93</v>
      </c>
      <c r="I100" s="59">
        <v>0.20707100000000001</v>
      </c>
      <c r="J100" s="59">
        <v>0.187643</v>
      </c>
      <c r="K100" s="60">
        <v>19779.900000000001</v>
      </c>
      <c r="L100" s="60">
        <v>3711.6</v>
      </c>
      <c r="M100" s="61">
        <v>3.6</v>
      </c>
    </row>
    <row r="101" spans="1:13" x14ac:dyDescent="0.2">
      <c r="A101" s="3">
        <v>94</v>
      </c>
      <c r="B101" s="59">
        <v>0.27834999999999999</v>
      </c>
      <c r="C101" s="59">
        <v>0.24434400000000001</v>
      </c>
      <c r="D101" s="60">
        <v>9018.4</v>
      </c>
      <c r="E101" s="60">
        <v>2203.6</v>
      </c>
      <c r="F101" s="61">
        <v>2.91</v>
      </c>
      <c r="G101" s="3" t="s">
        <v>12</v>
      </c>
      <c r="H101" s="3">
        <v>94</v>
      </c>
      <c r="I101" s="59">
        <v>0.23284199999999999</v>
      </c>
      <c r="J101" s="59">
        <v>0.208561</v>
      </c>
      <c r="K101" s="60">
        <v>16068.3</v>
      </c>
      <c r="L101" s="60">
        <v>3351.2</v>
      </c>
      <c r="M101" s="61">
        <v>3.31</v>
      </c>
    </row>
    <row r="102" spans="1:13" x14ac:dyDescent="0.2">
      <c r="A102" s="3">
        <v>95</v>
      </c>
      <c r="B102" s="59">
        <v>0.31062400000000001</v>
      </c>
      <c r="C102" s="59">
        <v>0.26886599999999999</v>
      </c>
      <c r="D102" s="60">
        <v>6814.8</v>
      </c>
      <c r="E102" s="60">
        <v>1832.3</v>
      </c>
      <c r="F102" s="61">
        <v>2.69</v>
      </c>
      <c r="G102" s="3" t="s">
        <v>12</v>
      </c>
      <c r="H102" s="3">
        <v>95</v>
      </c>
      <c r="I102" s="59">
        <v>0.26315300000000003</v>
      </c>
      <c r="J102" s="59">
        <v>0.23255400000000001</v>
      </c>
      <c r="K102" s="60">
        <v>12717.1</v>
      </c>
      <c r="L102" s="60">
        <v>2957.4</v>
      </c>
      <c r="M102" s="61">
        <v>3.05</v>
      </c>
    </row>
    <row r="103" spans="1:13" x14ac:dyDescent="0.2">
      <c r="A103" s="3">
        <v>96</v>
      </c>
      <c r="B103" s="59">
        <v>0.34554800000000002</v>
      </c>
      <c r="C103" s="59">
        <v>0.29464200000000002</v>
      </c>
      <c r="D103" s="60">
        <v>4982.6000000000004</v>
      </c>
      <c r="E103" s="60">
        <v>1468.1</v>
      </c>
      <c r="F103" s="61">
        <v>2.4900000000000002</v>
      </c>
      <c r="G103" s="3" t="s">
        <v>12</v>
      </c>
      <c r="H103" s="3">
        <v>96</v>
      </c>
      <c r="I103" s="59">
        <v>0.29197499999999998</v>
      </c>
      <c r="J103" s="59">
        <v>0.25478099999999998</v>
      </c>
      <c r="K103" s="60">
        <v>9759.7000000000007</v>
      </c>
      <c r="L103" s="60">
        <v>2486.6</v>
      </c>
      <c r="M103" s="61">
        <v>2.83</v>
      </c>
    </row>
    <row r="104" spans="1:13" x14ac:dyDescent="0.2">
      <c r="A104" s="3">
        <v>97</v>
      </c>
      <c r="B104" s="59">
        <v>0.370506</v>
      </c>
      <c r="C104" s="59">
        <v>0.31259599999999998</v>
      </c>
      <c r="D104" s="60">
        <v>3514.5</v>
      </c>
      <c r="E104" s="60">
        <v>1098.5999999999999</v>
      </c>
      <c r="F104" s="61">
        <v>2.33</v>
      </c>
      <c r="G104" s="3" t="s">
        <v>12</v>
      </c>
      <c r="H104" s="3">
        <v>97</v>
      </c>
      <c r="I104" s="59">
        <v>0.31504900000000002</v>
      </c>
      <c r="J104" s="59">
        <v>0.272175</v>
      </c>
      <c r="K104" s="60">
        <v>7273.1</v>
      </c>
      <c r="L104" s="60">
        <v>1979.6</v>
      </c>
      <c r="M104" s="61">
        <v>2.63</v>
      </c>
    </row>
    <row r="105" spans="1:13" x14ac:dyDescent="0.2">
      <c r="A105" s="3">
        <v>98</v>
      </c>
      <c r="B105" s="59">
        <v>0.39946199999999998</v>
      </c>
      <c r="C105" s="59">
        <v>0.33295999999999998</v>
      </c>
      <c r="D105" s="60">
        <v>2415.9</v>
      </c>
      <c r="E105" s="60">
        <v>804.4</v>
      </c>
      <c r="F105" s="61">
        <v>2.16</v>
      </c>
      <c r="G105" s="3" t="s">
        <v>12</v>
      </c>
      <c r="H105" s="3">
        <v>98</v>
      </c>
      <c r="I105" s="59">
        <v>0.35102499999999998</v>
      </c>
      <c r="J105" s="59">
        <v>0.29861399999999999</v>
      </c>
      <c r="K105" s="60">
        <v>5293.5</v>
      </c>
      <c r="L105" s="60">
        <v>1580.7</v>
      </c>
      <c r="M105" s="61">
        <v>2.42</v>
      </c>
    </row>
    <row r="106" spans="1:13" x14ac:dyDescent="0.2">
      <c r="A106" s="3">
        <v>99</v>
      </c>
      <c r="B106" s="59">
        <v>0.46061200000000002</v>
      </c>
      <c r="C106" s="59">
        <v>0.374388</v>
      </c>
      <c r="D106" s="60">
        <v>1611.5</v>
      </c>
      <c r="E106" s="60">
        <v>603.29999999999995</v>
      </c>
      <c r="F106" s="61">
        <v>1.98</v>
      </c>
      <c r="G106" s="3" t="s">
        <v>12</v>
      </c>
      <c r="H106" s="3">
        <v>99</v>
      </c>
      <c r="I106" s="59">
        <v>0.38199</v>
      </c>
      <c r="J106" s="59">
        <v>0.32073200000000002</v>
      </c>
      <c r="K106" s="60">
        <v>3712.8</v>
      </c>
      <c r="L106" s="60">
        <v>1190.8</v>
      </c>
      <c r="M106" s="61">
        <v>2.2400000000000002</v>
      </c>
    </row>
    <row r="107" spans="1:13" x14ac:dyDescent="0.2">
      <c r="A107" s="3">
        <v>100</v>
      </c>
      <c r="B107" s="3">
        <v>0.49217899999999998</v>
      </c>
      <c r="C107" s="3">
        <v>0.39497900000000002</v>
      </c>
      <c r="D107" s="3">
        <v>1008.2</v>
      </c>
      <c r="E107" s="3">
        <v>398.2</v>
      </c>
      <c r="F107" s="3">
        <v>1.87</v>
      </c>
      <c r="G107" s="3" t="s">
        <v>12</v>
      </c>
      <c r="H107" s="3">
        <v>100</v>
      </c>
      <c r="I107" s="3">
        <v>0.43332999999999999</v>
      </c>
      <c r="J107" s="3">
        <v>0.35616199999999998</v>
      </c>
      <c r="K107" s="3">
        <v>2522</v>
      </c>
      <c r="L107" s="3">
        <v>898.2</v>
      </c>
      <c r="M107" s="3">
        <v>2.06</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7"/>
  <sheetViews>
    <sheetView workbookViewId="0"/>
  </sheetViews>
  <sheetFormatPr baseColWidth="10" defaultColWidth="10.83203125" defaultRowHeight="16" x14ac:dyDescent="0.2"/>
  <cols>
    <col min="1" max="16384" width="10.83203125" style="3"/>
  </cols>
  <sheetData>
    <row r="1" spans="1:13" s="62" customFormat="1" ht="31" customHeight="1" x14ac:dyDescent="0.15">
      <c r="A1" s="27" t="s">
        <v>47</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1" customHeight="1" x14ac:dyDescent="0.15">
      <c r="A5" s="63" t="s">
        <v>4</v>
      </c>
      <c r="B5" s="63"/>
      <c r="C5" s="63"/>
      <c r="D5" s="63"/>
      <c r="E5" s="63"/>
      <c r="F5" s="63"/>
      <c r="G5" s="63"/>
      <c r="H5" s="63" t="s">
        <v>5</v>
      </c>
    </row>
    <row r="6" spans="1:13" ht="30" customHeight="1" x14ac:dyDescent="0.2">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2">
      <c r="A7" s="3">
        <v>0</v>
      </c>
      <c r="B7" s="59">
        <v>4.2090000000000001E-3</v>
      </c>
      <c r="C7" s="59">
        <v>4.1999999999999997E-3</v>
      </c>
      <c r="D7" s="60">
        <v>100000</v>
      </c>
      <c r="E7" s="60">
        <v>420</v>
      </c>
      <c r="F7" s="61">
        <v>79.180000000000007</v>
      </c>
      <c r="G7" s="3" t="s">
        <v>12</v>
      </c>
      <c r="H7" s="3">
        <v>0</v>
      </c>
      <c r="I7" s="59">
        <v>3.5539999999999999E-3</v>
      </c>
      <c r="J7" s="59">
        <v>3.5479999999999999E-3</v>
      </c>
      <c r="K7" s="60">
        <v>100000</v>
      </c>
      <c r="L7" s="60">
        <v>354.8</v>
      </c>
      <c r="M7" s="61">
        <v>82.88</v>
      </c>
    </row>
    <row r="8" spans="1:13" x14ac:dyDescent="0.2">
      <c r="A8" s="3">
        <v>1</v>
      </c>
      <c r="B8" s="59">
        <v>2.61E-4</v>
      </c>
      <c r="C8" s="59">
        <v>2.61E-4</v>
      </c>
      <c r="D8" s="60">
        <v>99580</v>
      </c>
      <c r="E8" s="60">
        <v>25.9</v>
      </c>
      <c r="F8" s="61">
        <v>78.52</v>
      </c>
      <c r="G8" s="3" t="s">
        <v>12</v>
      </c>
      <c r="H8" s="3">
        <v>1</v>
      </c>
      <c r="I8" s="59">
        <v>2.2800000000000001E-4</v>
      </c>
      <c r="J8" s="59">
        <v>2.2800000000000001E-4</v>
      </c>
      <c r="K8" s="60">
        <v>99645.2</v>
      </c>
      <c r="L8" s="60">
        <v>22.7</v>
      </c>
      <c r="M8" s="61">
        <v>82.18</v>
      </c>
    </row>
    <row r="9" spans="1:13" x14ac:dyDescent="0.2">
      <c r="A9" s="3">
        <v>2</v>
      </c>
      <c r="B9" s="59">
        <v>1.4200000000000001E-4</v>
      </c>
      <c r="C9" s="59">
        <v>1.4200000000000001E-4</v>
      </c>
      <c r="D9" s="60">
        <v>99554.1</v>
      </c>
      <c r="E9" s="60">
        <v>14.1</v>
      </c>
      <c r="F9" s="61">
        <v>77.540000000000006</v>
      </c>
      <c r="G9" s="3" t="s">
        <v>12</v>
      </c>
      <c r="H9" s="3">
        <v>2</v>
      </c>
      <c r="I9" s="59">
        <v>1.2999999999999999E-4</v>
      </c>
      <c r="J9" s="59">
        <v>1.2999999999999999E-4</v>
      </c>
      <c r="K9" s="60">
        <v>99622.5</v>
      </c>
      <c r="L9" s="60">
        <v>12.9</v>
      </c>
      <c r="M9" s="61">
        <v>81.2</v>
      </c>
    </row>
    <row r="10" spans="1:13" x14ac:dyDescent="0.2">
      <c r="A10" s="3">
        <v>3</v>
      </c>
      <c r="B10" s="59">
        <v>1.17E-4</v>
      </c>
      <c r="C10" s="59">
        <v>1.17E-4</v>
      </c>
      <c r="D10" s="60">
        <v>99539.9</v>
      </c>
      <c r="E10" s="60">
        <v>11.7</v>
      </c>
      <c r="F10" s="61">
        <v>76.55</v>
      </c>
      <c r="G10" s="3" t="s">
        <v>12</v>
      </c>
      <c r="H10" s="3">
        <v>3</v>
      </c>
      <c r="I10" s="59">
        <v>1.01E-4</v>
      </c>
      <c r="J10" s="59">
        <v>1.01E-4</v>
      </c>
      <c r="K10" s="60">
        <v>99609.600000000006</v>
      </c>
      <c r="L10" s="60">
        <v>10</v>
      </c>
      <c r="M10" s="61">
        <v>80.209999999999994</v>
      </c>
    </row>
    <row r="11" spans="1:13" x14ac:dyDescent="0.2">
      <c r="A11" s="3">
        <v>4</v>
      </c>
      <c r="B11" s="59">
        <v>1.02E-4</v>
      </c>
      <c r="C11" s="59">
        <v>1.02E-4</v>
      </c>
      <c r="D11" s="60">
        <v>99528.3</v>
      </c>
      <c r="E11" s="60">
        <v>10.1</v>
      </c>
      <c r="F11" s="61">
        <v>75.56</v>
      </c>
      <c r="G11" s="3" t="s">
        <v>12</v>
      </c>
      <c r="H11" s="3">
        <v>4</v>
      </c>
      <c r="I11" s="59">
        <v>7.6000000000000004E-5</v>
      </c>
      <c r="J11" s="59">
        <v>7.6000000000000004E-5</v>
      </c>
      <c r="K11" s="60">
        <v>99599.6</v>
      </c>
      <c r="L11" s="60">
        <v>7.5</v>
      </c>
      <c r="M11" s="61">
        <v>79.22</v>
      </c>
    </row>
    <row r="12" spans="1:13" x14ac:dyDescent="0.2">
      <c r="A12" s="3">
        <v>5</v>
      </c>
      <c r="B12" s="59">
        <v>9.5000000000000005E-5</v>
      </c>
      <c r="C12" s="59">
        <v>9.5000000000000005E-5</v>
      </c>
      <c r="D12" s="60">
        <v>99518.1</v>
      </c>
      <c r="E12" s="60">
        <v>9.5</v>
      </c>
      <c r="F12" s="61">
        <v>74.56</v>
      </c>
      <c r="G12" s="3" t="s">
        <v>12</v>
      </c>
      <c r="H12" s="3">
        <v>5</v>
      </c>
      <c r="I12" s="59">
        <v>8.3999999999999995E-5</v>
      </c>
      <c r="J12" s="59">
        <v>8.3999999999999995E-5</v>
      </c>
      <c r="K12" s="60">
        <v>99592</v>
      </c>
      <c r="L12" s="60">
        <v>8.3000000000000007</v>
      </c>
      <c r="M12" s="61">
        <v>78.22</v>
      </c>
    </row>
    <row r="13" spans="1:13" x14ac:dyDescent="0.2">
      <c r="A13" s="3">
        <v>6</v>
      </c>
      <c r="B13" s="59">
        <v>8.2000000000000001E-5</v>
      </c>
      <c r="C13" s="59">
        <v>8.2000000000000001E-5</v>
      </c>
      <c r="D13" s="60">
        <v>99508.6</v>
      </c>
      <c r="E13" s="60">
        <v>8.1</v>
      </c>
      <c r="F13" s="61">
        <v>73.569999999999993</v>
      </c>
      <c r="G13" s="3" t="s">
        <v>12</v>
      </c>
      <c r="H13" s="3">
        <v>6</v>
      </c>
      <c r="I13" s="59">
        <v>7.7000000000000001E-5</v>
      </c>
      <c r="J13" s="59">
        <v>7.6000000000000004E-5</v>
      </c>
      <c r="K13" s="60">
        <v>99583.7</v>
      </c>
      <c r="L13" s="60">
        <v>7.6</v>
      </c>
      <c r="M13" s="61">
        <v>77.23</v>
      </c>
    </row>
    <row r="14" spans="1:13" x14ac:dyDescent="0.2">
      <c r="A14" s="3">
        <v>7</v>
      </c>
      <c r="B14" s="59">
        <v>7.7999999999999999E-5</v>
      </c>
      <c r="C14" s="59">
        <v>7.7999999999999999E-5</v>
      </c>
      <c r="D14" s="60">
        <v>99500.5</v>
      </c>
      <c r="E14" s="60">
        <v>7.8</v>
      </c>
      <c r="F14" s="61">
        <v>72.58</v>
      </c>
      <c r="G14" s="3" t="s">
        <v>12</v>
      </c>
      <c r="H14" s="3">
        <v>7</v>
      </c>
      <c r="I14" s="59">
        <v>6.0999999999999999E-5</v>
      </c>
      <c r="J14" s="59">
        <v>6.0999999999999999E-5</v>
      </c>
      <c r="K14" s="60">
        <v>99576.1</v>
      </c>
      <c r="L14" s="60">
        <v>6.1</v>
      </c>
      <c r="M14" s="61">
        <v>76.23</v>
      </c>
    </row>
    <row r="15" spans="1:13" x14ac:dyDescent="0.2">
      <c r="A15" s="3">
        <v>8</v>
      </c>
      <c r="B15" s="59">
        <v>7.1000000000000005E-5</v>
      </c>
      <c r="C15" s="59">
        <v>7.1000000000000005E-5</v>
      </c>
      <c r="D15" s="60">
        <v>99492.7</v>
      </c>
      <c r="E15" s="60">
        <v>7.1</v>
      </c>
      <c r="F15" s="61">
        <v>71.58</v>
      </c>
      <c r="G15" s="3" t="s">
        <v>12</v>
      </c>
      <c r="H15" s="3">
        <v>8</v>
      </c>
      <c r="I15" s="59">
        <v>6.0000000000000002E-5</v>
      </c>
      <c r="J15" s="59">
        <v>6.0000000000000002E-5</v>
      </c>
      <c r="K15" s="60">
        <v>99570</v>
      </c>
      <c r="L15" s="60">
        <v>6</v>
      </c>
      <c r="M15" s="61">
        <v>75.239999999999995</v>
      </c>
    </row>
    <row r="16" spans="1:13" x14ac:dyDescent="0.2">
      <c r="A16" s="3">
        <v>9</v>
      </c>
      <c r="B16" s="59">
        <v>6.6000000000000005E-5</v>
      </c>
      <c r="C16" s="59">
        <v>6.6000000000000005E-5</v>
      </c>
      <c r="D16" s="60">
        <v>99485.6</v>
      </c>
      <c r="E16" s="60">
        <v>6.5</v>
      </c>
      <c r="F16" s="61">
        <v>70.59</v>
      </c>
      <c r="G16" s="3" t="s">
        <v>12</v>
      </c>
      <c r="H16" s="3">
        <v>9</v>
      </c>
      <c r="I16" s="59">
        <v>6.3E-5</v>
      </c>
      <c r="J16" s="59">
        <v>6.3E-5</v>
      </c>
      <c r="K16" s="60">
        <v>99564</v>
      </c>
      <c r="L16" s="60">
        <v>6.3</v>
      </c>
      <c r="M16" s="61">
        <v>74.239999999999995</v>
      </c>
    </row>
    <row r="17" spans="1:13" x14ac:dyDescent="0.2">
      <c r="A17" s="3">
        <v>10</v>
      </c>
      <c r="B17" s="59">
        <v>7.7000000000000001E-5</v>
      </c>
      <c r="C17" s="59">
        <v>7.7000000000000001E-5</v>
      </c>
      <c r="D17" s="60">
        <v>99479.1</v>
      </c>
      <c r="E17" s="60">
        <v>7.6</v>
      </c>
      <c r="F17" s="61">
        <v>69.59</v>
      </c>
      <c r="G17" s="3" t="s">
        <v>12</v>
      </c>
      <c r="H17" s="3">
        <v>10</v>
      </c>
      <c r="I17" s="59">
        <v>6.0000000000000002E-5</v>
      </c>
      <c r="J17" s="59">
        <v>6.0000000000000002E-5</v>
      </c>
      <c r="K17" s="60">
        <v>99557.8</v>
      </c>
      <c r="L17" s="60">
        <v>5.9</v>
      </c>
      <c r="M17" s="61">
        <v>73.25</v>
      </c>
    </row>
    <row r="18" spans="1:13" x14ac:dyDescent="0.2">
      <c r="A18" s="3">
        <v>11</v>
      </c>
      <c r="B18" s="59">
        <v>8.7000000000000001E-5</v>
      </c>
      <c r="C18" s="59">
        <v>8.7000000000000001E-5</v>
      </c>
      <c r="D18" s="60">
        <v>99471.4</v>
      </c>
      <c r="E18" s="60">
        <v>8.6</v>
      </c>
      <c r="F18" s="61">
        <v>68.599999999999994</v>
      </c>
      <c r="G18" s="3" t="s">
        <v>12</v>
      </c>
      <c r="H18" s="3">
        <v>11</v>
      </c>
      <c r="I18" s="59">
        <v>7.7000000000000001E-5</v>
      </c>
      <c r="J18" s="59">
        <v>7.7000000000000001E-5</v>
      </c>
      <c r="K18" s="60">
        <v>99551.8</v>
      </c>
      <c r="L18" s="60">
        <v>7.6</v>
      </c>
      <c r="M18" s="61">
        <v>72.25</v>
      </c>
    </row>
    <row r="19" spans="1:13" x14ac:dyDescent="0.2">
      <c r="A19" s="3">
        <v>12</v>
      </c>
      <c r="B19" s="59">
        <v>9.8999999999999994E-5</v>
      </c>
      <c r="C19" s="59">
        <v>9.8999999999999994E-5</v>
      </c>
      <c r="D19" s="60">
        <v>99462.8</v>
      </c>
      <c r="E19" s="60">
        <v>9.9</v>
      </c>
      <c r="F19" s="61">
        <v>67.599999999999994</v>
      </c>
      <c r="G19" s="3" t="s">
        <v>12</v>
      </c>
      <c r="H19" s="3">
        <v>12</v>
      </c>
      <c r="I19" s="59">
        <v>6.8999999999999997E-5</v>
      </c>
      <c r="J19" s="59">
        <v>6.8999999999999997E-5</v>
      </c>
      <c r="K19" s="60">
        <v>99544.2</v>
      </c>
      <c r="L19" s="60">
        <v>6.9</v>
      </c>
      <c r="M19" s="61">
        <v>71.260000000000005</v>
      </c>
    </row>
    <row r="20" spans="1:13" x14ac:dyDescent="0.2">
      <c r="A20" s="3">
        <v>13</v>
      </c>
      <c r="B20" s="59">
        <v>1.0900000000000001E-4</v>
      </c>
      <c r="C20" s="59">
        <v>1.0900000000000001E-4</v>
      </c>
      <c r="D20" s="60">
        <v>99452.9</v>
      </c>
      <c r="E20" s="60">
        <v>10.8</v>
      </c>
      <c r="F20" s="61">
        <v>66.61</v>
      </c>
      <c r="G20" s="3" t="s">
        <v>12</v>
      </c>
      <c r="H20" s="3">
        <v>13</v>
      </c>
      <c r="I20" s="59">
        <v>7.7999999999999999E-5</v>
      </c>
      <c r="J20" s="59">
        <v>7.7999999999999999E-5</v>
      </c>
      <c r="K20" s="60">
        <v>99537.3</v>
      </c>
      <c r="L20" s="60">
        <v>7.7</v>
      </c>
      <c r="M20" s="61">
        <v>70.260000000000005</v>
      </c>
    </row>
    <row r="21" spans="1:13" x14ac:dyDescent="0.2">
      <c r="A21" s="3">
        <v>14</v>
      </c>
      <c r="B21" s="59">
        <v>1.3200000000000001E-4</v>
      </c>
      <c r="C21" s="59">
        <v>1.3200000000000001E-4</v>
      </c>
      <c r="D21" s="60">
        <v>99442.1</v>
      </c>
      <c r="E21" s="60">
        <v>13.1</v>
      </c>
      <c r="F21" s="61">
        <v>65.62</v>
      </c>
      <c r="G21" s="3" t="s">
        <v>12</v>
      </c>
      <c r="H21" s="3">
        <v>14</v>
      </c>
      <c r="I21" s="59">
        <v>1E-4</v>
      </c>
      <c r="J21" s="59">
        <v>1E-4</v>
      </c>
      <c r="K21" s="60">
        <v>99529.600000000006</v>
      </c>
      <c r="L21" s="60">
        <v>10</v>
      </c>
      <c r="M21" s="61">
        <v>69.27</v>
      </c>
    </row>
    <row r="22" spans="1:13" x14ac:dyDescent="0.2">
      <c r="A22" s="3">
        <v>15</v>
      </c>
      <c r="B22" s="59">
        <v>1.7899999999999999E-4</v>
      </c>
      <c r="C22" s="59">
        <v>1.7899999999999999E-4</v>
      </c>
      <c r="D22" s="60">
        <v>99429</v>
      </c>
      <c r="E22" s="60">
        <v>17.8</v>
      </c>
      <c r="F22" s="61">
        <v>64.63</v>
      </c>
      <c r="G22" s="3" t="s">
        <v>12</v>
      </c>
      <c r="H22" s="3">
        <v>15</v>
      </c>
      <c r="I22" s="59">
        <v>1.18E-4</v>
      </c>
      <c r="J22" s="59">
        <v>1.18E-4</v>
      </c>
      <c r="K22" s="60">
        <v>99519.6</v>
      </c>
      <c r="L22" s="60">
        <v>11.8</v>
      </c>
      <c r="M22" s="61">
        <v>68.28</v>
      </c>
    </row>
    <row r="23" spans="1:13" x14ac:dyDescent="0.2">
      <c r="A23" s="3">
        <v>16</v>
      </c>
      <c r="B23" s="59">
        <v>2.3499999999999999E-4</v>
      </c>
      <c r="C23" s="59">
        <v>2.3499999999999999E-4</v>
      </c>
      <c r="D23" s="60">
        <v>99411.199999999997</v>
      </c>
      <c r="E23" s="60">
        <v>23.4</v>
      </c>
      <c r="F23" s="61">
        <v>63.64</v>
      </c>
      <c r="G23" s="3" t="s">
        <v>12</v>
      </c>
      <c r="H23" s="3">
        <v>16</v>
      </c>
      <c r="I23" s="59">
        <v>1.5300000000000001E-4</v>
      </c>
      <c r="J23" s="59">
        <v>1.5300000000000001E-4</v>
      </c>
      <c r="K23" s="60">
        <v>99507.9</v>
      </c>
      <c r="L23" s="60">
        <v>15.2</v>
      </c>
      <c r="M23" s="61">
        <v>67.28</v>
      </c>
    </row>
    <row r="24" spans="1:13" x14ac:dyDescent="0.2">
      <c r="A24" s="3">
        <v>17</v>
      </c>
      <c r="B24" s="59">
        <v>3.2200000000000002E-4</v>
      </c>
      <c r="C24" s="59">
        <v>3.2200000000000002E-4</v>
      </c>
      <c r="D24" s="60">
        <v>99387.8</v>
      </c>
      <c r="E24" s="60">
        <v>32</v>
      </c>
      <c r="F24" s="61">
        <v>62.65</v>
      </c>
      <c r="G24" s="3" t="s">
        <v>12</v>
      </c>
      <c r="H24" s="3">
        <v>17</v>
      </c>
      <c r="I24" s="59">
        <v>1.5300000000000001E-4</v>
      </c>
      <c r="J24" s="59">
        <v>1.5300000000000001E-4</v>
      </c>
      <c r="K24" s="60">
        <v>99492.7</v>
      </c>
      <c r="L24" s="60">
        <v>15.2</v>
      </c>
      <c r="M24" s="61">
        <v>66.290000000000006</v>
      </c>
    </row>
    <row r="25" spans="1:13" x14ac:dyDescent="0.2">
      <c r="A25" s="3">
        <v>18</v>
      </c>
      <c r="B25" s="59">
        <v>4.0900000000000002E-4</v>
      </c>
      <c r="C25" s="59">
        <v>4.0900000000000002E-4</v>
      </c>
      <c r="D25" s="60">
        <v>99355.8</v>
      </c>
      <c r="E25" s="60">
        <v>40.700000000000003</v>
      </c>
      <c r="F25" s="61">
        <v>61.67</v>
      </c>
      <c r="G25" s="3" t="s">
        <v>12</v>
      </c>
      <c r="H25" s="3">
        <v>18</v>
      </c>
      <c r="I25" s="59">
        <v>2.1800000000000001E-4</v>
      </c>
      <c r="J25" s="59">
        <v>2.1800000000000001E-4</v>
      </c>
      <c r="K25" s="60">
        <v>99477.5</v>
      </c>
      <c r="L25" s="60">
        <v>21.6</v>
      </c>
      <c r="M25" s="61">
        <v>65.3</v>
      </c>
    </row>
    <row r="26" spans="1:13" x14ac:dyDescent="0.2">
      <c r="A26" s="3">
        <v>19</v>
      </c>
      <c r="B26" s="59">
        <v>4.4999999999999999E-4</v>
      </c>
      <c r="C26" s="59">
        <v>4.4999999999999999E-4</v>
      </c>
      <c r="D26" s="60">
        <v>99315.1</v>
      </c>
      <c r="E26" s="60">
        <v>44.7</v>
      </c>
      <c r="F26" s="61">
        <v>60.7</v>
      </c>
      <c r="G26" s="3" t="s">
        <v>12</v>
      </c>
      <c r="H26" s="3">
        <v>19</v>
      </c>
      <c r="I26" s="59">
        <v>1.93E-4</v>
      </c>
      <c r="J26" s="59">
        <v>1.93E-4</v>
      </c>
      <c r="K26" s="60">
        <v>99455.8</v>
      </c>
      <c r="L26" s="60">
        <v>19.2</v>
      </c>
      <c r="M26" s="61">
        <v>64.319999999999993</v>
      </c>
    </row>
    <row r="27" spans="1:13" x14ac:dyDescent="0.2">
      <c r="A27" s="3">
        <v>20</v>
      </c>
      <c r="B27" s="59">
        <v>4.8200000000000001E-4</v>
      </c>
      <c r="C27" s="59">
        <v>4.8200000000000001E-4</v>
      </c>
      <c r="D27" s="60">
        <v>99270.5</v>
      </c>
      <c r="E27" s="60">
        <v>47.8</v>
      </c>
      <c r="F27" s="61">
        <v>59.72</v>
      </c>
      <c r="G27" s="3" t="s">
        <v>12</v>
      </c>
      <c r="H27" s="3">
        <v>20</v>
      </c>
      <c r="I27" s="59">
        <v>1.93E-4</v>
      </c>
      <c r="J27" s="59">
        <v>1.93E-4</v>
      </c>
      <c r="K27" s="60">
        <v>99436.6</v>
      </c>
      <c r="L27" s="60">
        <v>19.2</v>
      </c>
      <c r="M27" s="61">
        <v>63.33</v>
      </c>
    </row>
    <row r="28" spans="1:13" x14ac:dyDescent="0.2">
      <c r="A28" s="3">
        <v>21</v>
      </c>
      <c r="B28" s="59">
        <v>5.0900000000000001E-4</v>
      </c>
      <c r="C28" s="59">
        <v>5.0900000000000001E-4</v>
      </c>
      <c r="D28" s="60">
        <v>99222.6</v>
      </c>
      <c r="E28" s="60">
        <v>50.5</v>
      </c>
      <c r="F28" s="61">
        <v>58.75</v>
      </c>
      <c r="G28" s="3" t="s">
        <v>12</v>
      </c>
      <c r="H28" s="3">
        <v>21</v>
      </c>
      <c r="I28" s="59">
        <v>2.1699999999999999E-4</v>
      </c>
      <c r="J28" s="59">
        <v>2.1699999999999999E-4</v>
      </c>
      <c r="K28" s="60">
        <v>99417.5</v>
      </c>
      <c r="L28" s="60">
        <v>21.6</v>
      </c>
      <c r="M28" s="61">
        <v>62.34</v>
      </c>
    </row>
    <row r="29" spans="1:13" x14ac:dyDescent="0.2">
      <c r="A29" s="3">
        <v>22</v>
      </c>
      <c r="B29" s="59">
        <v>4.9899999999999999E-4</v>
      </c>
      <c r="C29" s="59">
        <v>4.9899999999999999E-4</v>
      </c>
      <c r="D29" s="60">
        <v>99172.1</v>
      </c>
      <c r="E29" s="60">
        <v>49.5</v>
      </c>
      <c r="F29" s="61">
        <v>57.78</v>
      </c>
      <c r="G29" s="3" t="s">
        <v>12</v>
      </c>
      <c r="H29" s="3">
        <v>22</v>
      </c>
      <c r="I29" s="59">
        <v>2.1000000000000001E-4</v>
      </c>
      <c r="J29" s="59">
        <v>2.1000000000000001E-4</v>
      </c>
      <c r="K29" s="60">
        <v>99395.9</v>
      </c>
      <c r="L29" s="60">
        <v>20.9</v>
      </c>
      <c r="M29" s="61">
        <v>61.36</v>
      </c>
    </row>
    <row r="30" spans="1:13" x14ac:dyDescent="0.2">
      <c r="A30" s="3">
        <v>23</v>
      </c>
      <c r="B30" s="59">
        <v>5.2899999999999996E-4</v>
      </c>
      <c r="C30" s="59">
        <v>5.2899999999999996E-4</v>
      </c>
      <c r="D30" s="60">
        <v>99122.6</v>
      </c>
      <c r="E30" s="60">
        <v>52.5</v>
      </c>
      <c r="F30" s="61">
        <v>56.81</v>
      </c>
      <c r="G30" s="3" t="s">
        <v>12</v>
      </c>
      <c r="H30" s="3">
        <v>23</v>
      </c>
      <c r="I30" s="59">
        <v>2.0900000000000001E-4</v>
      </c>
      <c r="J30" s="59">
        <v>2.0900000000000001E-4</v>
      </c>
      <c r="K30" s="60">
        <v>99375</v>
      </c>
      <c r="L30" s="60">
        <v>20.7</v>
      </c>
      <c r="M30" s="61">
        <v>60.37</v>
      </c>
    </row>
    <row r="31" spans="1:13" x14ac:dyDescent="0.2">
      <c r="A31" s="3">
        <v>24</v>
      </c>
      <c r="B31" s="59">
        <v>5.5999999999999995E-4</v>
      </c>
      <c r="C31" s="59">
        <v>5.5999999999999995E-4</v>
      </c>
      <c r="D31" s="60">
        <v>99070.2</v>
      </c>
      <c r="E31" s="60">
        <v>55.5</v>
      </c>
      <c r="F31" s="61">
        <v>55.84</v>
      </c>
      <c r="G31" s="3" t="s">
        <v>12</v>
      </c>
      <c r="H31" s="3">
        <v>24</v>
      </c>
      <c r="I31" s="59">
        <v>2.2100000000000001E-4</v>
      </c>
      <c r="J31" s="59">
        <v>2.2000000000000001E-4</v>
      </c>
      <c r="K31" s="60">
        <v>99354.3</v>
      </c>
      <c r="L31" s="60">
        <v>21.9</v>
      </c>
      <c r="M31" s="61">
        <v>59.38</v>
      </c>
    </row>
    <row r="32" spans="1:13" x14ac:dyDescent="0.2">
      <c r="A32" s="3">
        <v>25</v>
      </c>
      <c r="B32" s="59">
        <v>6.2799999999999998E-4</v>
      </c>
      <c r="C32" s="59">
        <v>6.2799999999999998E-4</v>
      </c>
      <c r="D32" s="60">
        <v>99014.7</v>
      </c>
      <c r="E32" s="60">
        <v>62.1</v>
      </c>
      <c r="F32" s="61">
        <v>54.87</v>
      </c>
      <c r="G32" s="3" t="s">
        <v>12</v>
      </c>
      <c r="H32" s="3">
        <v>25</v>
      </c>
      <c r="I32" s="59">
        <v>2.5599999999999999E-4</v>
      </c>
      <c r="J32" s="59">
        <v>2.5599999999999999E-4</v>
      </c>
      <c r="K32" s="60">
        <v>99332.4</v>
      </c>
      <c r="L32" s="60">
        <v>25.4</v>
      </c>
      <c r="M32" s="61">
        <v>58.39</v>
      </c>
    </row>
    <row r="33" spans="1:13" x14ac:dyDescent="0.2">
      <c r="A33" s="3">
        <v>26</v>
      </c>
      <c r="B33" s="59">
        <v>6.29E-4</v>
      </c>
      <c r="C33" s="59">
        <v>6.29E-4</v>
      </c>
      <c r="D33" s="60">
        <v>98952.6</v>
      </c>
      <c r="E33" s="60">
        <v>62.2</v>
      </c>
      <c r="F33" s="61">
        <v>53.91</v>
      </c>
      <c r="G33" s="3" t="s">
        <v>12</v>
      </c>
      <c r="H33" s="3">
        <v>26</v>
      </c>
      <c r="I33" s="59">
        <v>2.4800000000000001E-4</v>
      </c>
      <c r="J33" s="59">
        <v>2.4800000000000001E-4</v>
      </c>
      <c r="K33" s="60">
        <v>99307</v>
      </c>
      <c r="L33" s="60">
        <v>24.6</v>
      </c>
      <c r="M33" s="61">
        <v>57.41</v>
      </c>
    </row>
    <row r="34" spans="1:13" x14ac:dyDescent="0.2">
      <c r="A34" s="3">
        <v>27</v>
      </c>
      <c r="B34" s="59">
        <v>6.3500000000000004E-4</v>
      </c>
      <c r="C34" s="59">
        <v>6.3500000000000004E-4</v>
      </c>
      <c r="D34" s="60">
        <v>98890.4</v>
      </c>
      <c r="E34" s="60">
        <v>62.8</v>
      </c>
      <c r="F34" s="61">
        <v>52.94</v>
      </c>
      <c r="G34" s="3" t="s">
        <v>12</v>
      </c>
      <c r="H34" s="3">
        <v>27</v>
      </c>
      <c r="I34" s="59">
        <v>2.81E-4</v>
      </c>
      <c r="J34" s="59">
        <v>2.81E-4</v>
      </c>
      <c r="K34" s="60">
        <v>99282.3</v>
      </c>
      <c r="L34" s="60">
        <v>27.9</v>
      </c>
      <c r="M34" s="61">
        <v>56.42</v>
      </c>
    </row>
    <row r="35" spans="1:13" x14ac:dyDescent="0.2">
      <c r="A35" s="3">
        <v>28</v>
      </c>
      <c r="B35" s="59">
        <v>7.2499999999999995E-4</v>
      </c>
      <c r="C35" s="59">
        <v>7.2499999999999995E-4</v>
      </c>
      <c r="D35" s="60">
        <v>98827.6</v>
      </c>
      <c r="E35" s="60">
        <v>71.599999999999994</v>
      </c>
      <c r="F35" s="61">
        <v>51.97</v>
      </c>
      <c r="G35" s="3" t="s">
        <v>12</v>
      </c>
      <c r="H35" s="3">
        <v>28</v>
      </c>
      <c r="I35" s="59">
        <v>3.2200000000000002E-4</v>
      </c>
      <c r="J35" s="59">
        <v>3.2200000000000002E-4</v>
      </c>
      <c r="K35" s="60">
        <v>99254.5</v>
      </c>
      <c r="L35" s="60">
        <v>31.9</v>
      </c>
      <c r="M35" s="61">
        <v>55.44</v>
      </c>
    </row>
    <row r="36" spans="1:13" x14ac:dyDescent="0.2">
      <c r="A36" s="3">
        <v>29</v>
      </c>
      <c r="B36" s="59">
        <v>7.5100000000000004E-4</v>
      </c>
      <c r="C36" s="59">
        <v>7.5100000000000004E-4</v>
      </c>
      <c r="D36" s="60">
        <v>98755.9</v>
      </c>
      <c r="E36" s="60">
        <v>74.2</v>
      </c>
      <c r="F36" s="61">
        <v>51.01</v>
      </c>
      <c r="G36" s="3" t="s">
        <v>12</v>
      </c>
      <c r="H36" s="3">
        <v>29</v>
      </c>
      <c r="I36" s="59">
        <v>3.0499999999999999E-4</v>
      </c>
      <c r="J36" s="59">
        <v>3.0499999999999999E-4</v>
      </c>
      <c r="K36" s="60">
        <v>99222.5</v>
      </c>
      <c r="L36" s="60">
        <v>30.3</v>
      </c>
      <c r="M36" s="61">
        <v>54.46</v>
      </c>
    </row>
    <row r="37" spans="1:13" x14ac:dyDescent="0.2">
      <c r="A37" s="3">
        <v>30</v>
      </c>
      <c r="B37" s="59">
        <v>7.6400000000000003E-4</v>
      </c>
      <c r="C37" s="59">
        <v>7.6400000000000003E-4</v>
      </c>
      <c r="D37" s="60">
        <v>98681.8</v>
      </c>
      <c r="E37" s="60">
        <v>75.3</v>
      </c>
      <c r="F37" s="61">
        <v>50.05</v>
      </c>
      <c r="G37" s="3" t="s">
        <v>12</v>
      </c>
      <c r="H37" s="3">
        <v>30</v>
      </c>
      <c r="I37" s="59">
        <v>3.6299999999999999E-4</v>
      </c>
      <c r="J37" s="59">
        <v>3.6299999999999999E-4</v>
      </c>
      <c r="K37" s="60">
        <v>99192.2</v>
      </c>
      <c r="L37" s="60">
        <v>36</v>
      </c>
      <c r="M37" s="61">
        <v>53.47</v>
      </c>
    </row>
    <row r="38" spans="1:13" x14ac:dyDescent="0.2">
      <c r="A38" s="3">
        <v>31</v>
      </c>
      <c r="B38" s="59">
        <v>8.3699999999999996E-4</v>
      </c>
      <c r="C38" s="59">
        <v>8.3699999999999996E-4</v>
      </c>
      <c r="D38" s="60">
        <v>98606.399999999994</v>
      </c>
      <c r="E38" s="60">
        <v>82.5</v>
      </c>
      <c r="F38" s="61">
        <v>49.09</v>
      </c>
      <c r="G38" s="3" t="s">
        <v>12</v>
      </c>
      <c r="H38" s="3">
        <v>31</v>
      </c>
      <c r="I38" s="59">
        <v>3.8099999999999999E-4</v>
      </c>
      <c r="J38" s="59">
        <v>3.8099999999999999E-4</v>
      </c>
      <c r="K38" s="60">
        <v>99156.3</v>
      </c>
      <c r="L38" s="60">
        <v>37.799999999999997</v>
      </c>
      <c r="M38" s="61">
        <v>52.49</v>
      </c>
    </row>
    <row r="39" spans="1:13" x14ac:dyDescent="0.2">
      <c r="A39" s="3">
        <v>32</v>
      </c>
      <c r="B39" s="59">
        <v>8.6700000000000004E-4</v>
      </c>
      <c r="C39" s="59">
        <v>8.6700000000000004E-4</v>
      </c>
      <c r="D39" s="60">
        <v>98523.9</v>
      </c>
      <c r="E39" s="60">
        <v>85.4</v>
      </c>
      <c r="F39" s="61">
        <v>48.13</v>
      </c>
      <c r="G39" s="3" t="s">
        <v>12</v>
      </c>
      <c r="H39" s="3">
        <v>32</v>
      </c>
      <c r="I39" s="59">
        <v>4.6799999999999999E-4</v>
      </c>
      <c r="J39" s="59">
        <v>4.6799999999999999E-4</v>
      </c>
      <c r="K39" s="60">
        <v>99118.5</v>
      </c>
      <c r="L39" s="60">
        <v>46.3</v>
      </c>
      <c r="M39" s="61">
        <v>51.51</v>
      </c>
    </row>
    <row r="40" spans="1:13" x14ac:dyDescent="0.2">
      <c r="A40" s="3">
        <v>33</v>
      </c>
      <c r="B40" s="59">
        <v>9.2100000000000005E-4</v>
      </c>
      <c r="C40" s="59">
        <v>9.2000000000000003E-4</v>
      </c>
      <c r="D40" s="60">
        <v>98438.5</v>
      </c>
      <c r="E40" s="60">
        <v>90.6</v>
      </c>
      <c r="F40" s="61">
        <v>47.17</v>
      </c>
      <c r="G40" s="3" t="s">
        <v>12</v>
      </c>
      <c r="H40" s="3">
        <v>33</v>
      </c>
      <c r="I40" s="59">
        <v>4.8700000000000002E-4</v>
      </c>
      <c r="J40" s="59">
        <v>4.8700000000000002E-4</v>
      </c>
      <c r="K40" s="60">
        <v>99072.2</v>
      </c>
      <c r="L40" s="60">
        <v>48.2</v>
      </c>
      <c r="M40" s="61">
        <v>50.54</v>
      </c>
    </row>
    <row r="41" spans="1:13" x14ac:dyDescent="0.2">
      <c r="A41" s="3">
        <v>34</v>
      </c>
      <c r="B41" s="59">
        <v>9.859999999999999E-4</v>
      </c>
      <c r="C41" s="59">
        <v>9.8499999999999998E-4</v>
      </c>
      <c r="D41" s="60">
        <v>98347.9</v>
      </c>
      <c r="E41" s="60">
        <v>96.9</v>
      </c>
      <c r="F41" s="61">
        <v>46.21</v>
      </c>
      <c r="G41" s="3" t="s">
        <v>12</v>
      </c>
      <c r="H41" s="3">
        <v>34</v>
      </c>
      <c r="I41" s="59">
        <v>5.3399999999999997E-4</v>
      </c>
      <c r="J41" s="59">
        <v>5.3399999999999997E-4</v>
      </c>
      <c r="K41" s="60">
        <v>99023.9</v>
      </c>
      <c r="L41" s="60">
        <v>52.9</v>
      </c>
      <c r="M41" s="61">
        <v>49.56</v>
      </c>
    </row>
    <row r="42" spans="1:13" x14ac:dyDescent="0.2">
      <c r="A42" s="3">
        <v>35</v>
      </c>
      <c r="B42" s="59">
        <v>1.044E-3</v>
      </c>
      <c r="C42" s="59">
        <v>1.044E-3</v>
      </c>
      <c r="D42" s="60">
        <v>98251</v>
      </c>
      <c r="E42" s="60">
        <v>102.5</v>
      </c>
      <c r="F42" s="61">
        <v>45.26</v>
      </c>
      <c r="G42" s="3" t="s">
        <v>12</v>
      </c>
      <c r="H42" s="3">
        <v>35</v>
      </c>
      <c r="I42" s="59">
        <v>5.7499999999999999E-4</v>
      </c>
      <c r="J42" s="59">
        <v>5.7499999999999999E-4</v>
      </c>
      <c r="K42" s="60">
        <v>98971</v>
      </c>
      <c r="L42" s="60">
        <v>56.9</v>
      </c>
      <c r="M42" s="61">
        <v>48.59</v>
      </c>
    </row>
    <row r="43" spans="1:13" x14ac:dyDescent="0.2">
      <c r="A43" s="3">
        <v>36</v>
      </c>
      <c r="B43" s="59">
        <v>1.1590000000000001E-3</v>
      </c>
      <c r="C43" s="59">
        <v>1.1590000000000001E-3</v>
      </c>
      <c r="D43" s="60">
        <v>98148.4</v>
      </c>
      <c r="E43" s="60">
        <v>113.7</v>
      </c>
      <c r="F43" s="61">
        <v>44.3</v>
      </c>
      <c r="G43" s="3" t="s">
        <v>12</v>
      </c>
      <c r="H43" s="3">
        <v>36</v>
      </c>
      <c r="I43" s="59">
        <v>6.4300000000000002E-4</v>
      </c>
      <c r="J43" s="59">
        <v>6.4300000000000002E-4</v>
      </c>
      <c r="K43" s="60">
        <v>98914.1</v>
      </c>
      <c r="L43" s="60">
        <v>63.6</v>
      </c>
      <c r="M43" s="61">
        <v>47.61</v>
      </c>
    </row>
    <row r="44" spans="1:13" x14ac:dyDescent="0.2">
      <c r="A44" s="3">
        <v>37</v>
      </c>
      <c r="B44" s="59">
        <v>1.24E-3</v>
      </c>
      <c r="C44" s="59">
        <v>1.24E-3</v>
      </c>
      <c r="D44" s="60">
        <v>98034.7</v>
      </c>
      <c r="E44" s="60">
        <v>121.5</v>
      </c>
      <c r="F44" s="61">
        <v>43.35</v>
      </c>
      <c r="G44" s="3" t="s">
        <v>12</v>
      </c>
      <c r="H44" s="3">
        <v>37</v>
      </c>
      <c r="I44" s="59">
        <v>7.2400000000000003E-4</v>
      </c>
      <c r="J44" s="59">
        <v>7.2400000000000003E-4</v>
      </c>
      <c r="K44" s="60">
        <v>98850.6</v>
      </c>
      <c r="L44" s="60">
        <v>71.599999999999994</v>
      </c>
      <c r="M44" s="61">
        <v>46.64</v>
      </c>
    </row>
    <row r="45" spans="1:13" x14ac:dyDescent="0.2">
      <c r="A45" s="3">
        <v>38</v>
      </c>
      <c r="B45" s="59">
        <v>1.2210000000000001E-3</v>
      </c>
      <c r="C45" s="59">
        <v>1.2199999999999999E-3</v>
      </c>
      <c r="D45" s="60">
        <v>97913.2</v>
      </c>
      <c r="E45" s="60">
        <v>119.5</v>
      </c>
      <c r="F45" s="61">
        <v>42.41</v>
      </c>
      <c r="G45" s="3" t="s">
        <v>12</v>
      </c>
      <c r="H45" s="3">
        <v>38</v>
      </c>
      <c r="I45" s="59">
        <v>7.0600000000000003E-4</v>
      </c>
      <c r="J45" s="59">
        <v>7.0600000000000003E-4</v>
      </c>
      <c r="K45" s="60">
        <v>98779</v>
      </c>
      <c r="L45" s="60">
        <v>69.7</v>
      </c>
      <c r="M45" s="61">
        <v>45.68</v>
      </c>
    </row>
    <row r="46" spans="1:13" x14ac:dyDescent="0.2">
      <c r="A46" s="3">
        <v>39</v>
      </c>
      <c r="B46" s="59">
        <v>1.384E-3</v>
      </c>
      <c r="C46" s="59">
        <v>1.3829999999999999E-3</v>
      </c>
      <c r="D46" s="60">
        <v>97793.7</v>
      </c>
      <c r="E46" s="60">
        <v>135.19999999999999</v>
      </c>
      <c r="F46" s="61">
        <v>41.46</v>
      </c>
      <c r="G46" s="3" t="s">
        <v>12</v>
      </c>
      <c r="H46" s="3">
        <v>39</v>
      </c>
      <c r="I46" s="59">
        <v>8.3100000000000003E-4</v>
      </c>
      <c r="J46" s="59">
        <v>8.3000000000000001E-4</v>
      </c>
      <c r="K46" s="60">
        <v>98709.2</v>
      </c>
      <c r="L46" s="60">
        <v>82</v>
      </c>
      <c r="M46" s="61">
        <v>44.71</v>
      </c>
    </row>
    <row r="47" spans="1:13" x14ac:dyDescent="0.2">
      <c r="A47" s="3">
        <v>40</v>
      </c>
      <c r="B47" s="59">
        <v>1.516E-3</v>
      </c>
      <c r="C47" s="59">
        <v>1.5150000000000001E-3</v>
      </c>
      <c r="D47" s="60">
        <v>97658.5</v>
      </c>
      <c r="E47" s="60">
        <v>147.9</v>
      </c>
      <c r="F47" s="61">
        <v>40.51</v>
      </c>
      <c r="G47" s="3" t="s">
        <v>12</v>
      </c>
      <c r="H47" s="3">
        <v>40</v>
      </c>
      <c r="I47" s="59">
        <v>8.6899999999999998E-4</v>
      </c>
      <c r="J47" s="59">
        <v>8.6799999999999996E-4</v>
      </c>
      <c r="K47" s="60">
        <v>98627.199999999997</v>
      </c>
      <c r="L47" s="60">
        <v>85.6</v>
      </c>
      <c r="M47" s="61">
        <v>43.75</v>
      </c>
    </row>
    <row r="48" spans="1:13" x14ac:dyDescent="0.2">
      <c r="A48" s="3">
        <v>41</v>
      </c>
      <c r="B48" s="59">
        <v>1.7149999999999999E-3</v>
      </c>
      <c r="C48" s="59">
        <v>1.7129999999999999E-3</v>
      </c>
      <c r="D48" s="60">
        <v>97510.6</v>
      </c>
      <c r="E48" s="60">
        <v>167.1</v>
      </c>
      <c r="F48" s="61">
        <v>39.58</v>
      </c>
      <c r="G48" s="3" t="s">
        <v>12</v>
      </c>
      <c r="H48" s="3">
        <v>41</v>
      </c>
      <c r="I48" s="59">
        <v>9.7799999999999992E-4</v>
      </c>
      <c r="J48" s="59">
        <v>9.7799999999999992E-4</v>
      </c>
      <c r="K48" s="60">
        <v>98541.6</v>
      </c>
      <c r="L48" s="60">
        <v>96.3</v>
      </c>
      <c r="M48" s="61">
        <v>42.78</v>
      </c>
    </row>
    <row r="49" spans="1:13" x14ac:dyDescent="0.2">
      <c r="A49" s="3">
        <v>42</v>
      </c>
      <c r="B49" s="59">
        <v>1.8240000000000001E-3</v>
      </c>
      <c r="C49" s="59">
        <v>1.823E-3</v>
      </c>
      <c r="D49" s="60">
        <v>97343.5</v>
      </c>
      <c r="E49" s="60">
        <v>177.4</v>
      </c>
      <c r="F49" s="61">
        <v>38.64</v>
      </c>
      <c r="G49" s="3" t="s">
        <v>12</v>
      </c>
      <c r="H49" s="3">
        <v>42</v>
      </c>
      <c r="I49" s="59">
        <v>1.0369999999999999E-3</v>
      </c>
      <c r="J49" s="59">
        <v>1.0369999999999999E-3</v>
      </c>
      <c r="K49" s="60">
        <v>98445.3</v>
      </c>
      <c r="L49" s="60">
        <v>102</v>
      </c>
      <c r="M49" s="61">
        <v>41.83</v>
      </c>
    </row>
    <row r="50" spans="1:13" x14ac:dyDescent="0.2">
      <c r="A50" s="3">
        <v>43</v>
      </c>
      <c r="B50" s="59">
        <v>2.0479999999999999E-3</v>
      </c>
      <c r="C50" s="59">
        <v>2.0460000000000001E-3</v>
      </c>
      <c r="D50" s="60">
        <v>97166.1</v>
      </c>
      <c r="E50" s="60">
        <v>198.8</v>
      </c>
      <c r="F50" s="61">
        <v>37.71</v>
      </c>
      <c r="G50" s="3" t="s">
        <v>12</v>
      </c>
      <c r="H50" s="3">
        <v>43</v>
      </c>
      <c r="I50" s="59">
        <v>1.168E-3</v>
      </c>
      <c r="J50" s="59">
        <v>1.1670000000000001E-3</v>
      </c>
      <c r="K50" s="60">
        <v>98343.2</v>
      </c>
      <c r="L50" s="60">
        <v>114.8</v>
      </c>
      <c r="M50" s="61">
        <v>40.869999999999997</v>
      </c>
    </row>
    <row r="51" spans="1:13" x14ac:dyDescent="0.2">
      <c r="A51" s="3">
        <v>44</v>
      </c>
      <c r="B51" s="59">
        <v>2.1180000000000001E-3</v>
      </c>
      <c r="C51" s="59">
        <v>2.1159999999999998E-3</v>
      </c>
      <c r="D51" s="60">
        <v>96967.3</v>
      </c>
      <c r="E51" s="60">
        <v>205.2</v>
      </c>
      <c r="F51" s="61">
        <v>36.79</v>
      </c>
      <c r="G51" s="3" t="s">
        <v>12</v>
      </c>
      <c r="H51" s="3">
        <v>44</v>
      </c>
      <c r="I51" s="59">
        <v>1.3140000000000001E-3</v>
      </c>
      <c r="J51" s="59">
        <v>1.3129999999999999E-3</v>
      </c>
      <c r="K51" s="60">
        <v>98228.5</v>
      </c>
      <c r="L51" s="60">
        <v>128.9</v>
      </c>
      <c r="M51" s="61">
        <v>39.92</v>
      </c>
    </row>
    <row r="52" spans="1:13" x14ac:dyDescent="0.2">
      <c r="A52" s="3">
        <v>45</v>
      </c>
      <c r="B52" s="59">
        <v>2.2799999999999999E-3</v>
      </c>
      <c r="C52" s="59">
        <v>2.2769999999999999E-3</v>
      </c>
      <c r="D52" s="60">
        <v>96762.1</v>
      </c>
      <c r="E52" s="60">
        <v>220.4</v>
      </c>
      <c r="F52" s="61">
        <v>35.869999999999997</v>
      </c>
      <c r="G52" s="3" t="s">
        <v>12</v>
      </c>
      <c r="H52" s="3">
        <v>45</v>
      </c>
      <c r="I52" s="59">
        <v>1.421E-3</v>
      </c>
      <c r="J52" s="59">
        <v>1.42E-3</v>
      </c>
      <c r="K52" s="60">
        <v>98099.5</v>
      </c>
      <c r="L52" s="60">
        <v>139.30000000000001</v>
      </c>
      <c r="M52" s="61">
        <v>38.97</v>
      </c>
    </row>
    <row r="53" spans="1:13" x14ac:dyDescent="0.2">
      <c r="A53" s="3">
        <v>46</v>
      </c>
      <c r="B53" s="59">
        <v>2.4369999999999999E-3</v>
      </c>
      <c r="C53" s="59">
        <v>2.434E-3</v>
      </c>
      <c r="D53" s="60">
        <v>96541.8</v>
      </c>
      <c r="E53" s="60">
        <v>235</v>
      </c>
      <c r="F53" s="61">
        <v>34.950000000000003</v>
      </c>
      <c r="G53" s="3" t="s">
        <v>12</v>
      </c>
      <c r="H53" s="3">
        <v>46</v>
      </c>
      <c r="I53" s="59">
        <v>1.524E-3</v>
      </c>
      <c r="J53" s="59">
        <v>1.523E-3</v>
      </c>
      <c r="K53" s="60">
        <v>97960.2</v>
      </c>
      <c r="L53" s="60">
        <v>149.19999999999999</v>
      </c>
      <c r="M53" s="61">
        <v>38.020000000000003</v>
      </c>
    </row>
    <row r="54" spans="1:13" x14ac:dyDescent="0.2">
      <c r="A54" s="3">
        <v>47</v>
      </c>
      <c r="B54" s="59">
        <v>2.7030000000000001E-3</v>
      </c>
      <c r="C54" s="59">
        <v>2.7000000000000001E-3</v>
      </c>
      <c r="D54" s="60">
        <v>96306.8</v>
      </c>
      <c r="E54" s="60">
        <v>260</v>
      </c>
      <c r="F54" s="61">
        <v>34.03</v>
      </c>
      <c r="G54" s="3" t="s">
        <v>12</v>
      </c>
      <c r="H54" s="3">
        <v>47</v>
      </c>
      <c r="I54" s="59">
        <v>1.681E-3</v>
      </c>
      <c r="J54" s="59">
        <v>1.6789999999999999E-3</v>
      </c>
      <c r="K54" s="60">
        <v>97811.1</v>
      </c>
      <c r="L54" s="60">
        <v>164.3</v>
      </c>
      <c r="M54" s="61">
        <v>37.08</v>
      </c>
    </row>
    <row r="55" spans="1:13" x14ac:dyDescent="0.2">
      <c r="A55" s="3">
        <v>48</v>
      </c>
      <c r="B55" s="59">
        <v>2.8449999999999999E-3</v>
      </c>
      <c r="C55" s="59">
        <v>2.8410000000000002E-3</v>
      </c>
      <c r="D55" s="60">
        <v>96046.8</v>
      </c>
      <c r="E55" s="60">
        <v>272.89999999999998</v>
      </c>
      <c r="F55" s="61">
        <v>33.119999999999997</v>
      </c>
      <c r="G55" s="3" t="s">
        <v>12</v>
      </c>
      <c r="H55" s="3">
        <v>48</v>
      </c>
      <c r="I55" s="59">
        <v>1.804E-3</v>
      </c>
      <c r="J55" s="59">
        <v>1.802E-3</v>
      </c>
      <c r="K55" s="60">
        <v>97646.8</v>
      </c>
      <c r="L55" s="60">
        <v>176</v>
      </c>
      <c r="M55" s="61">
        <v>36.14</v>
      </c>
    </row>
    <row r="56" spans="1:13" x14ac:dyDescent="0.2">
      <c r="A56" s="3">
        <v>49</v>
      </c>
      <c r="B56" s="59">
        <v>3.1319999999999998E-3</v>
      </c>
      <c r="C56" s="59">
        <v>3.127E-3</v>
      </c>
      <c r="D56" s="60">
        <v>95774</v>
      </c>
      <c r="E56" s="60">
        <v>299.5</v>
      </c>
      <c r="F56" s="61">
        <v>32.21</v>
      </c>
      <c r="G56" s="3" t="s">
        <v>12</v>
      </c>
      <c r="H56" s="3">
        <v>49</v>
      </c>
      <c r="I56" s="59">
        <v>1.916E-3</v>
      </c>
      <c r="J56" s="59">
        <v>1.915E-3</v>
      </c>
      <c r="K56" s="60">
        <v>97470.8</v>
      </c>
      <c r="L56" s="60">
        <v>186.6</v>
      </c>
      <c r="M56" s="61">
        <v>35.21</v>
      </c>
    </row>
    <row r="57" spans="1:13" x14ac:dyDescent="0.2">
      <c r="A57" s="3">
        <v>50</v>
      </c>
      <c r="B57" s="59">
        <v>3.359E-3</v>
      </c>
      <c r="C57" s="59">
        <v>3.3530000000000001E-3</v>
      </c>
      <c r="D57" s="60">
        <v>95474.5</v>
      </c>
      <c r="E57" s="60">
        <v>320.2</v>
      </c>
      <c r="F57" s="61">
        <v>31.31</v>
      </c>
      <c r="G57" s="3" t="s">
        <v>12</v>
      </c>
      <c r="H57" s="3">
        <v>50</v>
      </c>
      <c r="I57" s="59">
        <v>2.1210000000000001E-3</v>
      </c>
      <c r="J57" s="59">
        <v>2.1189999999999998E-3</v>
      </c>
      <c r="K57" s="60">
        <v>97284.2</v>
      </c>
      <c r="L57" s="60">
        <v>206.1</v>
      </c>
      <c r="M57" s="61">
        <v>34.270000000000003</v>
      </c>
    </row>
    <row r="58" spans="1:13" x14ac:dyDescent="0.2">
      <c r="A58" s="3">
        <v>51</v>
      </c>
      <c r="B58" s="59">
        <v>3.5330000000000001E-3</v>
      </c>
      <c r="C58" s="59">
        <v>3.5270000000000002E-3</v>
      </c>
      <c r="D58" s="60">
        <v>95154.3</v>
      </c>
      <c r="E58" s="60">
        <v>335.6</v>
      </c>
      <c r="F58" s="61">
        <v>30.42</v>
      </c>
      <c r="G58" s="3" t="s">
        <v>12</v>
      </c>
      <c r="H58" s="3">
        <v>51</v>
      </c>
      <c r="I58" s="59">
        <v>2.3540000000000002E-3</v>
      </c>
      <c r="J58" s="59">
        <v>2.3509999999999998E-3</v>
      </c>
      <c r="K58" s="60">
        <v>97078</v>
      </c>
      <c r="L58" s="60">
        <v>228.2</v>
      </c>
      <c r="M58" s="61">
        <v>33.340000000000003</v>
      </c>
    </row>
    <row r="59" spans="1:13" x14ac:dyDescent="0.2">
      <c r="A59" s="3">
        <v>52</v>
      </c>
      <c r="B59" s="59">
        <v>3.908E-3</v>
      </c>
      <c r="C59" s="59">
        <v>3.901E-3</v>
      </c>
      <c r="D59" s="60">
        <v>94818.8</v>
      </c>
      <c r="E59" s="60">
        <v>369.9</v>
      </c>
      <c r="F59" s="61">
        <v>29.52</v>
      </c>
      <c r="G59" s="3" t="s">
        <v>12</v>
      </c>
      <c r="H59" s="3">
        <v>52</v>
      </c>
      <c r="I59" s="59">
        <v>2.575E-3</v>
      </c>
      <c r="J59" s="59">
        <v>2.5720000000000001E-3</v>
      </c>
      <c r="K59" s="60">
        <v>96849.8</v>
      </c>
      <c r="L59" s="60">
        <v>249.1</v>
      </c>
      <c r="M59" s="61">
        <v>32.42</v>
      </c>
    </row>
    <row r="60" spans="1:13" x14ac:dyDescent="0.2">
      <c r="A60" s="3">
        <v>53</v>
      </c>
      <c r="B60" s="59">
        <v>4.0730000000000002E-3</v>
      </c>
      <c r="C60" s="59">
        <v>4.0639999999999999E-3</v>
      </c>
      <c r="D60" s="60">
        <v>94448.9</v>
      </c>
      <c r="E60" s="60">
        <v>383.9</v>
      </c>
      <c r="F60" s="61">
        <v>28.64</v>
      </c>
      <c r="G60" s="3" t="s">
        <v>12</v>
      </c>
      <c r="H60" s="3">
        <v>53</v>
      </c>
      <c r="I60" s="59">
        <v>2.7520000000000001E-3</v>
      </c>
      <c r="J60" s="59">
        <v>2.748E-3</v>
      </c>
      <c r="K60" s="60">
        <v>96600.7</v>
      </c>
      <c r="L60" s="60">
        <v>265.39999999999998</v>
      </c>
      <c r="M60" s="61">
        <v>31.5</v>
      </c>
    </row>
    <row r="61" spans="1:13" x14ac:dyDescent="0.2">
      <c r="A61" s="3">
        <v>54</v>
      </c>
      <c r="B61" s="59">
        <v>4.431E-3</v>
      </c>
      <c r="C61" s="59">
        <v>4.4209999999999996E-3</v>
      </c>
      <c r="D61" s="60">
        <v>94065</v>
      </c>
      <c r="E61" s="60">
        <v>415.9</v>
      </c>
      <c r="F61" s="61">
        <v>27.75</v>
      </c>
      <c r="G61" s="3" t="s">
        <v>12</v>
      </c>
      <c r="H61" s="3">
        <v>54</v>
      </c>
      <c r="I61" s="59">
        <v>2.9489999999999998E-3</v>
      </c>
      <c r="J61" s="59">
        <v>2.944E-3</v>
      </c>
      <c r="K61" s="60">
        <v>96335.3</v>
      </c>
      <c r="L61" s="60">
        <v>283.60000000000002</v>
      </c>
      <c r="M61" s="61">
        <v>30.59</v>
      </c>
    </row>
    <row r="62" spans="1:13" x14ac:dyDescent="0.2">
      <c r="A62" s="3">
        <v>55</v>
      </c>
      <c r="B62" s="59">
        <v>4.8869999999999999E-3</v>
      </c>
      <c r="C62" s="59">
        <v>4.875E-3</v>
      </c>
      <c r="D62" s="60">
        <v>93649.1</v>
      </c>
      <c r="E62" s="60">
        <v>456.5</v>
      </c>
      <c r="F62" s="61">
        <v>26.87</v>
      </c>
      <c r="G62" s="3" t="s">
        <v>12</v>
      </c>
      <c r="H62" s="3">
        <v>55</v>
      </c>
      <c r="I62" s="59">
        <v>3.2620000000000001E-3</v>
      </c>
      <c r="J62" s="59">
        <v>3.2569999999999999E-3</v>
      </c>
      <c r="K62" s="60">
        <v>96051.7</v>
      </c>
      <c r="L62" s="60">
        <v>312.8</v>
      </c>
      <c r="M62" s="61">
        <v>29.68</v>
      </c>
    </row>
    <row r="63" spans="1:13" x14ac:dyDescent="0.2">
      <c r="A63" s="3">
        <v>56</v>
      </c>
      <c r="B63" s="59">
        <v>5.3790000000000001E-3</v>
      </c>
      <c r="C63" s="59">
        <v>5.3639999999999998E-3</v>
      </c>
      <c r="D63" s="60">
        <v>93192.6</v>
      </c>
      <c r="E63" s="60">
        <v>499.9</v>
      </c>
      <c r="F63" s="61">
        <v>26</v>
      </c>
      <c r="G63" s="3" t="s">
        <v>12</v>
      </c>
      <c r="H63" s="3">
        <v>56</v>
      </c>
      <c r="I63" s="59">
        <v>3.6210000000000001E-3</v>
      </c>
      <c r="J63" s="59">
        <v>3.614E-3</v>
      </c>
      <c r="K63" s="60">
        <v>95738.8</v>
      </c>
      <c r="L63" s="60">
        <v>346</v>
      </c>
      <c r="M63" s="61">
        <v>28.77</v>
      </c>
    </row>
    <row r="64" spans="1:13" x14ac:dyDescent="0.2">
      <c r="A64" s="3">
        <v>57</v>
      </c>
      <c r="B64" s="59">
        <v>5.8659999999999997E-3</v>
      </c>
      <c r="C64" s="59">
        <v>5.849E-3</v>
      </c>
      <c r="D64" s="60">
        <v>92692.7</v>
      </c>
      <c r="E64" s="60">
        <v>542.1</v>
      </c>
      <c r="F64" s="61">
        <v>25.14</v>
      </c>
      <c r="G64" s="3" t="s">
        <v>12</v>
      </c>
      <c r="H64" s="3">
        <v>57</v>
      </c>
      <c r="I64" s="59">
        <v>3.9020000000000001E-3</v>
      </c>
      <c r="J64" s="59">
        <v>3.895E-3</v>
      </c>
      <c r="K64" s="60">
        <v>95392.8</v>
      </c>
      <c r="L64" s="60">
        <v>371.5</v>
      </c>
      <c r="M64" s="61">
        <v>27.88</v>
      </c>
    </row>
    <row r="65" spans="1:13" x14ac:dyDescent="0.2">
      <c r="A65" s="3">
        <v>58</v>
      </c>
      <c r="B65" s="59">
        <v>6.43E-3</v>
      </c>
      <c r="C65" s="59">
        <v>6.4099999999999999E-3</v>
      </c>
      <c r="D65" s="60">
        <v>92150.6</v>
      </c>
      <c r="E65" s="60">
        <v>590.70000000000005</v>
      </c>
      <c r="F65" s="61">
        <v>24.28</v>
      </c>
      <c r="G65" s="3" t="s">
        <v>12</v>
      </c>
      <c r="H65" s="3">
        <v>58</v>
      </c>
      <c r="I65" s="59">
        <v>4.3369999999999997E-3</v>
      </c>
      <c r="J65" s="59">
        <v>4.3280000000000002E-3</v>
      </c>
      <c r="K65" s="60">
        <v>95021.3</v>
      </c>
      <c r="L65" s="60">
        <v>411.2</v>
      </c>
      <c r="M65" s="61">
        <v>26.98</v>
      </c>
    </row>
    <row r="66" spans="1:13" x14ac:dyDescent="0.2">
      <c r="A66" s="3">
        <v>59</v>
      </c>
      <c r="B66" s="59">
        <v>7.0520000000000001E-3</v>
      </c>
      <c r="C66" s="59">
        <v>7.0270000000000003E-3</v>
      </c>
      <c r="D66" s="60">
        <v>91559.9</v>
      </c>
      <c r="E66" s="60">
        <v>643.4</v>
      </c>
      <c r="F66" s="61">
        <v>23.44</v>
      </c>
      <c r="G66" s="3" t="s">
        <v>12</v>
      </c>
      <c r="H66" s="3">
        <v>59</v>
      </c>
      <c r="I66" s="59">
        <v>4.7540000000000004E-3</v>
      </c>
      <c r="J66" s="59">
        <v>4.7429999999999998E-3</v>
      </c>
      <c r="K66" s="60">
        <v>94610.1</v>
      </c>
      <c r="L66" s="60">
        <v>448.7</v>
      </c>
      <c r="M66" s="61">
        <v>26.1</v>
      </c>
    </row>
    <row r="67" spans="1:13" x14ac:dyDescent="0.2">
      <c r="A67" s="3">
        <v>60</v>
      </c>
      <c r="B67" s="59">
        <v>7.7869999999999997E-3</v>
      </c>
      <c r="C67" s="59">
        <v>7.7559999999999999E-3</v>
      </c>
      <c r="D67" s="60">
        <v>90916.5</v>
      </c>
      <c r="E67" s="60">
        <v>705.2</v>
      </c>
      <c r="F67" s="61">
        <v>22.6</v>
      </c>
      <c r="G67" s="3" t="s">
        <v>12</v>
      </c>
      <c r="H67" s="3">
        <v>60</v>
      </c>
      <c r="I67" s="59">
        <v>5.1399999999999996E-3</v>
      </c>
      <c r="J67" s="59">
        <v>5.1269999999999996E-3</v>
      </c>
      <c r="K67" s="60">
        <v>94161.4</v>
      </c>
      <c r="L67" s="60">
        <v>482.7</v>
      </c>
      <c r="M67" s="61">
        <v>25.22</v>
      </c>
    </row>
    <row r="68" spans="1:13" x14ac:dyDescent="0.2">
      <c r="A68" s="3">
        <v>61</v>
      </c>
      <c r="B68" s="59">
        <v>8.5950000000000002E-3</v>
      </c>
      <c r="C68" s="59">
        <v>8.5579999999999996E-3</v>
      </c>
      <c r="D68" s="60">
        <v>90211.3</v>
      </c>
      <c r="E68" s="60">
        <v>772</v>
      </c>
      <c r="F68" s="61">
        <v>21.77</v>
      </c>
      <c r="G68" s="3" t="s">
        <v>12</v>
      </c>
      <c r="H68" s="3">
        <v>61</v>
      </c>
      <c r="I68" s="59">
        <v>5.6449999999999998E-3</v>
      </c>
      <c r="J68" s="59">
        <v>5.6290000000000003E-3</v>
      </c>
      <c r="K68" s="60">
        <v>93678.6</v>
      </c>
      <c r="L68" s="60">
        <v>527.29999999999995</v>
      </c>
      <c r="M68" s="61">
        <v>24.35</v>
      </c>
    </row>
    <row r="69" spans="1:13" x14ac:dyDescent="0.2">
      <c r="A69" s="3">
        <v>62</v>
      </c>
      <c r="B69" s="59">
        <v>9.3430000000000006E-3</v>
      </c>
      <c r="C69" s="59">
        <v>9.299E-3</v>
      </c>
      <c r="D69" s="60">
        <v>89439.3</v>
      </c>
      <c r="E69" s="60">
        <v>831.7</v>
      </c>
      <c r="F69" s="61">
        <v>20.96</v>
      </c>
      <c r="G69" s="3" t="s">
        <v>12</v>
      </c>
      <c r="H69" s="3">
        <v>62</v>
      </c>
      <c r="I69" s="59">
        <v>6.3619999999999996E-3</v>
      </c>
      <c r="J69" s="59">
        <v>6.3420000000000004E-3</v>
      </c>
      <c r="K69" s="60">
        <v>93151.3</v>
      </c>
      <c r="L69" s="60">
        <v>590.79999999999995</v>
      </c>
      <c r="M69" s="61">
        <v>23.48</v>
      </c>
    </row>
    <row r="70" spans="1:13" x14ac:dyDescent="0.2">
      <c r="A70" s="3">
        <v>63</v>
      </c>
      <c r="B70" s="59">
        <v>1.0489E-2</v>
      </c>
      <c r="C70" s="59">
        <v>1.0434000000000001E-2</v>
      </c>
      <c r="D70" s="60">
        <v>88607.5</v>
      </c>
      <c r="E70" s="60">
        <v>924.5</v>
      </c>
      <c r="F70" s="61">
        <v>20.149999999999999</v>
      </c>
      <c r="G70" s="3" t="s">
        <v>12</v>
      </c>
      <c r="H70" s="3">
        <v>63</v>
      </c>
      <c r="I70" s="59">
        <v>6.9040000000000004E-3</v>
      </c>
      <c r="J70" s="59">
        <v>6.8799999999999998E-3</v>
      </c>
      <c r="K70" s="60">
        <v>92560.6</v>
      </c>
      <c r="L70" s="60">
        <v>636.79999999999995</v>
      </c>
      <c r="M70" s="61">
        <v>22.63</v>
      </c>
    </row>
    <row r="71" spans="1:13" x14ac:dyDescent="0.2">
      <c r="A71" s="3">
        <v>64</v>
      </c>
      <c r="B71" s="59">
        <v>1.1224E-2</v>
      </c>
      <c r="C71" s="59">
        <v>1.1162E-2</v>
      </c>
      <c r="D71" s="60">
        <v>87683</v>
      </c>
      <c r="E71" s="60">
        <v>978.7</v>
      </c>
      <c r="F71" s="61">
        <v>19.36</v>
      </c>
      <c r="G71" s="3" t="s">
        <v>12</v>
      </c>
      <c r="H71" s="3">
        <v>64</v>
      </c>
      <c r="I71" s="59">
        <v>7.4320000000000002E-3</v>
      </c>
      <c r="J71" s="59">
        <v>7.4050000000000001E-3</v>
      </c>
      <c r="K71" s="60">
        <v>91923.8</v>
      </c>
      <c r="L71" s="60">
        <v>680.7</v>
      </c>
      <c r="M71" s="61">
        <v>21.78</v>
      </c>
    </row>
    <row r="72" spans="1:13" x14ac:dyDescent="0.2">
      <c r="A72" s="3">
        <v>65</v>
      </c>
      <c r="B72" s="59">
        <v>1.2333999999999999E-2</v>
      </c>
      <c r="C72" s="59">
        <v>1.2258E-2</v>
      </c>
      <c r="D72" s="60">
        <v>86704.3</v>
      </c>
      <c r="E72" s="60">
        <v>1062.9000000000001</v>
      </c>
      <c r="F72" s="61">
        <v>18.57</v>
      </c>
      <c r="G72" s="3" t="s">
        <v>12</v>
      </c>
      <c r="H72" s="3">
        <v>65</v>
      </c>
      <c r="I72" s="59">
        <v>8.09E-3</v>
      </c>
      <c r="J72" s="59">
        <v>8.0569999999999999E-3</v>
      </c>
      <c r="K72" s="60">
        <v>91243.1</v>
      </c>
      <c r="L72" s="60">
        <v>735.2</v>
      </c>
      <c r="M72" s="61">
        <v>20.94</v>
      </c>
    </row>
    <row r="73" spans="1:13" x14ac:dyDescent="0.2">
      <c r="A73" s="3">
        <v>66</v>
      </c>
      <c r="B73" s="59">
        <v>1.3724E-2</v>
      </c>
      <c r="C73" s="59">
        <v>1.363E-2</v>
      </c>
      <c r="D73" s="60">
        <v>85641.5</v>
      </c>
      <c r="E73" s="60">
        <v>1167.3</v>
      </c>
      <c r="F73" s="61">
        <v>17.79</v>
      </c>
      <c r="G73" s="3" t="s">
        <v>12</v>
      </c>
      <c r="H73" s="3">
        <v>66</v>
      </c>
      <c r="I73" s="59">
        <v>8.9669999999999993E-3</v>
      </c>
      <c r="J73" s="59">
        <v>8.9269999999999992E-3</v>
      </c>
      <c r="K73" s="60">
        <v>90507.9</v>
      </c>
      <c r="L73" s="60">
        <v>808</v>
      </c>
      <c r="M73" s="61">
        <v>20.11</v>
      </c>
    </row>
    <row r="74" spans="1:13" x14ac:dyDescent="0.2">
      <c r="A74" s="3">
        <v>67</v>
      </c>
      <c r="B74" s="59">
        <v>1.4675000000000001E-2</v>
      </c>
      <c r="C74" s="59">
        <v>1.4567999999999999E-2</v>
      </c>
      <c r="D74" s="60">
        <v>84474.2</v>
      </c>
      <c r="E74" s="60">
        <v>1230.5999999999999</v>
      </c>
      <c r="F74" s="61">
        <v>17.03</v>
      </c>
      <c r="G74" s="3" t="s">
        <v>12</v>
      </c>
      <c r="H74" s="3">
        <v>67</v>
      </c>
      <c r="I74" s="59">
        <v>9.6419999999999995E-3</v>
      </c>
      <c r="J74" s="59">
        <v>9.5960000000000004E-3</v>
      </c>
      <c r="K74" s="60">
        <v>89699.9</v>
      </c>
      <c r="L74" s="60">
        <v>860.8</v>
      </c>
      <c r="M74" s="61">
        <v>19.28</v>
      </c>
    </row>
    <row r="75" spans="1:13" x14ac:dyDescent="0.2">
      <c r="A75" s="3">
        <v>68</v>
      </c>
      <c r="B75" s="59">
        <v>1.6133999999999999E-2</v>
      </c>
      <c r="C75" s="59">
        <v>1.6004999999999998E-2</v>
      </c>
      <c r="D75" s="60">
        <v>83243.5</v>
      </c>
      <c r="E75" s="60">
        <v>1332.3</v>
      </c>
      <c r="F75" s="61">
        <v>16.28</v>
      </c>
      <c r="G75" s="3" t="s">
        <v>12</v>
      </c>
      <c r="H75" s="3">
        <v>68</v>
      </c>
      <c r="I75" s="59">
        <v>1.0508999999999999E-2</v>
      </c>
      <c r="J75" s="59">
        <v>1.0454E-2</v>
      </c>
      <c r="K75" s="60">
        <v>88839.2</v>
      </c>
      <c r="L75" s="60">
        <v>928.7</v>
      </c>
      <c r="M75" s="61">
        <v>18.47</v>
      </c>
    </row>
    <row r="76" spans="1:13" x14ac:dyDescent="0.2">
      <c r="A76" s="3">
        <v>69</v>
      </c>
      <c r="B76" s="59">
        <v>1.7479000000000001E-2</v>
      </c>
      <c r="C76" s="59">
        <v>1.7328E-2</v>
      </c>
      <c r="D76" s="60">
        <v>81911.199999999997</v>
      </c>
      <c r="E76" s="60">
        <v>1419.4</v>
      </c>
      <c r="F76" s="61">
        <v>15.53</v>
      </c>
      <c r="G76" s="3" t="s">
        <v>12</v>
      </c>
      <c r="H76" s="3">
        <v>69</v>
      </c>
      <c r="I76" s="59">
        <v>1.1492E-2</v>
      </c>
      <c r="J76" s="59">
        <v>1.1426E-2</v>
      </c>
      <c r="K76" s="60">
        <v>87910.399999999994</v>
      </c>
      <c r="L76" s="60">
        <v>1004.5</v>
      </c>
      <c r="M76" s="61">
        <v>17.649999999999999</v>
      </c>
    </row>
    <row r="77" spans="1:13" x14ac:dyDescent="0.2">
      <c r="A77" s="3">
        <v>70</v>
      </c>
      <c r="B77" s="59">
        <v>1.8998999999999999E-2</v>
      </c>
      <c r="C77" s="59">
        <v>1.882E-2</v>
      </c>
      <c r="D77" s="60">
        <v>80491.899999999994</v>
      </c>
      <c r="E77" s="60">
        <v>1514.9</v>
      </c>
      <c r="F77" s="61">
        <v>14.8</v>
      </c>
      <c r="G77" s="3" t="s">
        <v>12</v>
      </c>
      <c r="H77" s="3">
        <v>70</v>
      </c>
      <c r="I77" s="59">
        <v>1.2749999999999999E-2</v>
      </c>
      <c r="J77" s="59">
        <v>1.2669E-2</v>
      </c>
      <c r="K77" s="60">
        <v>86906</v>
      </c>
      <c r="L77" s="60">
        <v>1101</v>
      </c>
      <c r="M77" s="61">
        <v>16.850000000000001</v>
      </c>
    </row>
    <row r="78" spans="1:13" x14ac:dyDescent="0.2">
      <c r="A78" s="3">
        <v>71</v>
      </c>
      <c r="B78" s="59">
        <v>2.1016E-2</v>
      </c>
      <c r="C78" s="59">
        <v>2.0798000000000001E-2</v>
      </c>
      <c r="D78" s="60">
        <v>78977</v>
      </c>
      <c r="E78" s="60">
        <v>1642.6</v>
      </c>
      <c r="F78" s="61">
        <v>14.07</v>
      </c>
      <c r="G78" s="3" t="s">
        <v>12</v>
      </c>
      <c r="H78" s="3">
        <v>71</v>
      </c>
      <c r="I78" s="59">
        <v>1.3950000000000001E-2</v>
      </c>
      <c r="J78" s="59">
        <v>1.3853000000000001E-2</v>
      </c>
      <c r="K78" s="60">
        <v>85804.9</v>
      </c>
      <c r="L78" s="60">
        <v>1188.5999999999999</v>
      </c>
      <c r="M78" s="61">
        <v>16.059999999999999</v>
      </c>
    </row>
    <row r="79" spans="1:13" x14ac:dyDescent="0.2">
      <c r="A79" s="3">
        <v>72</v>
      </c>
      <c r="B79" s="59">
        <v>2.3552E-2</v>
      </c>
      <c r="C79" s="59">
        <v>2.3278E-2</v>
      </c>
      <c r="D79" s="60">
        <v>77334.5</v>
      </c>
      <c r="E79" s="60">
        <v>1800.2</v>
      </c>
      <c r="F79" s="61">
        <v>13.36</v>
      </c>
      <c r="G79" s="3" t="s">
        <v>12</v>
      </c>
      <c r="H79" s="3">
        <v>72</v>
      </c>
      <c r="I79" s="59">
        <v>1.6143000000000001E-2</v>
      </c>
      <c r="J79" s="59">
        <v>1.6014E-2</v>
      </c>
      <c r="K79" s="60">
        <v>84616.3</v>
      </c>
      <c r="L79" s="60">
        <v>1355</v>
      </c>
      <c r="M79" s="61">
        <v>15.28</v>
      </c>
    </row>
    <row r="80" spans="1:13" x14ac:dyDescent="0.2">
      <c r="A80" s="3">
        <v>73</v>
      </c>
      <c r="B80" s="59">
        <v>2.6259000000000001E-2</v>
      </c>
      <c r="C80" s="59">
        <v>2.5919000000000001E-2</v>
      </c>
      <c r="D80" s="60">
        <v>75534.3</v>
      </c>
      <c r="E80" s="60">
        <v>1957.7</v>
      </c>
      <c r="F80" s="61">
        <v>12.67</v>
      </c>
      <c r="G80" s="3" t="s">
        <v>12</v>
      </c>
      <c r="H80" s="3">
        <v>73</v>
      </c>
      <c r="I80" s="59">
        <v>1.7805000000000001E-2</v>
      </c>
      <c r="J80" s="59">
        <v>1.7648E-2</v>
      </c>
      <c r="K80" s="60">
        <v>83261.3</v>
      </c>
      <c r="L80" s="60">
        <v>1469.4</v>
      </c>
      <c r="M80" s="61">
        <v>14.52</v>
      </c>
    </row>
    <row r="81" spans="1:13" x14ac:dyDescent="0.2">
      <c r="A81" s="3">
        <v>74</v>
      </c>
      <c r="B81" s="59">
        <v>2.9124000000000001E-2</v>
      </c>
      <c r="C81" s="59">
        <v>2.8705999999999999E-2</v>
      </c>
      <c r="D81" s="60">
        <v>73576.5</v>
      </c>
      <c r="E81" s="60">
        <v>2112.1</v>
      </c>
      <c r="F81" s="61">
        <v>11.99</v>
      </c>
      <c r="G81" s="3" t="s">
        <v>12</v>
      </c>
      <c r="H81" s="3">
        <v>74</v>
      </c>
      <c r="I81" s="59">
        <v>1.9595000000000001E-2</v>
      </c>
      <c r="J81" s="59">
        <v>1.9404999999999999E-2</v>
      </c>
      <c r="K81" s="60">
        <v>81791.899999999994</v>
      </c>
      <c r="L81" s="60">
        <v>1587.2</v>
      </c>
      <c r="M81" s="61">
        <v>13.77</v>
      </c>
    </row>
    <row r="82" spans="1:13" x14ac:dyDescent="0.2">
      <c r="A82" s="3">
        <v>75</v>
      </c>
      <c r="B82" s="59">
        <v>3.3021000000000002E-2</v>
      </c>
      <c r="C82" s="59">
        <v>3.2483999999999999E-2</v>
      </c>
      <c r="D82" s="60">
        <v>71464.399999999994</v>
      </c>
      <c r="E82" s="60">
        <v>2321.5</v>
      </c>
      <c r="F82" s="61">
        <v>11.33</v>
      </c>
      <c r="G82" s="3" t="s">
        <v>12</v>
      </c>
      <c r="H82" s="3">
        <v>75</v>
      </c>
      <c r="I82" s="59">
        <v>2.2380000000000001E-2</v>
      </c>
      <c r="J82" s="59">
        <v>2.2131999999999999E-2</v>
      </c>
      <c r="K82" s="60">
        <v>80204.7</v>
      </c>
      <c r="L82" s="60">
        <v>1775.1</v>
      </c>
      <c r="M82" s="61">
        <v>13.04</v>
      </c>
    </row>
    <row r="83" spans="1:13" x14ac:dyDescent="0.2">
      <c r="A83" s="3">
        <v>76</v>
      </c>
      <c r="B83" s="59">
        <v>3.6674999999999999E-2</v>
      </c>
      <c r="C83" s="59">
        <v>3.6013999999999997E-2</v>
      </c>
      <c r="D83" s="60">
        <v>69142.899999999994</v>
      </c>
      <c r="E83" s="60">
        <v>2490.1</v>
      </c>
      <c r="F83" s="61">
        <v>10.69</v>
      </c>
      <c r="G83" s="3" t="s">
        <v>12</v>
      </c>
      <c r="H83" s="3">
        <v>76</v>
      </c>
      <c r="I83" s="59">
        <v>2.5503000000000001E-2</v>
      </c>
      <c r="J83" s="59">
        <v>2.5182E-2</v>
      </c>
      <c r="K83" s="60">
        <v>78429.600000000006</v>
      </c>
      <c r="L83" s="60">
        <v>1975</v>
      </c>
      <c r="M83" s="61">
        <v>12.32</v>
      </c>
    </row>
    <row r="84" spans="1:13" x14ac:dyDescent="0.2">
      <c r="A84" s="3">
        <v>77</v>
      </c>
      <c r="B84" s="59">
        <v>4.0915E-2</v>
      </c>
      <c r="C84" s="59">
        <v>4.0094999999999999E-2</v>
      </c>
      <c r="D84" s="60">
        <v>66652.800000000003</v>
      </c>
      <c r="E84" s="60">
        <v>2672.4</v>
      </c>
      <c r="F84" s="61">
        <v>10.07</v>
      </c>
      <c r="G84" s="3" t="s">
        <v>12</v>
      </c>
      <c r="H84" s="3">
        <v>77</v>
      </c>
      <c r="I84" s="59">
        <v>2.8326E-2</v>
      </c>
      <c r="J84" s="59">
        <v>2.793E-2</v>
      </c>
      <c r="K84" s="60">
        <v>76454.600000000006</v>
      </c>
      <c r="L84" s="60">
        <v>2135.4</v>
      </c>
      <c r="M84" s="61">
        <v>11.63</v>
      </c>
    </row>
    <row r="85" spans="1:13" x14ac:dyDescent="0.2">
      <c r="A85" s="3">
        <v>78</v>
      </c>
      <c r="B85" s="59">
        <v>4.5108000000000002E-2</v>
      </c>
      <c r="C85" s="59">
        <v>4.4114E-2</v>
      </c>
      <c r="D85" s="60">
        <v>63980.4</v>
      </c>
      <c r="E85" s="60">
        <v>2822.4</v>
      </c>
      <c r="F85" s="61">
        <v>9.4700000000000006</v>
      </c>
      <c r="G85" s="3" t="s">
        <v>12</v>
      </c>
      <c r="H85" s="3">
        <v>78</v>
      </c>
      <c r="I85" s="59">
        <v>3.2011999999999999E-2</v>
      </c>
      <c r="J85" s="59">
        <v>3.1507E-2</v>
      </c>
      <c r="K85" s="60">
        <v>74319.100000000006</v>
      </c>
      <c r="L85" s="60">
        <v>2341.6</v>
      </c>
      <c r="M85" s="61">
        <v>10.95</v>
      </c>
    </row>
    <row r="86" spans="1:13" x14ac:dyDescent="0.2">
      <c r="A86" s="3">
        <v>79</v>
      </c>
      <c r="B86" s="59">
        <v>5.0312999999999997E-2</v>
      </c>
      <c r="C86" s="59">
        <v>4.9077999999999997E-2</v>
      </c>
      <c r="D86" s="60">
        <v>61158</v>
      </c>
      <c r="E86" s="60">
        <v>3001.5</v>
      </c>
      <c r="F86" s="61">
        <v>8.89</v>
      </c>
      <c r="G86" s="3" t="s">
        <v>12</v>
      </c>
      <c r="H86" s="3">
        <v>79</v>
      </c>
      <c r="I86" s="59">
        <v>3.5181999999999998E-2</v>
      </c>
      <c r="J86" s="59">
        <v>3.4574000000000001E-2</v>
      </c>
      <c r="K86" s="60">
        <v>71977.5</v>
      </c>
      <c r="L86" s="60">
        <v>2488.6</v>
      </c>
      <c r="M86" s="61">
        <v>10.29</v>
      </c>
    </row>
    <row r="87" spans="1:13" x14ac:dyDescent="0.2">
      <c r="A87" s="3">
        <v>80</v>
      </c>
      <c r="B87" s="59">
        <v>5.6455999999999999E-2</v>
      </c>
      <c r="C87" s="59">
        <v>5.4906000000000003E-2</v>
      </c>
      <c r="D87" s="60">
        <v>58156.4</v>
      </c>
      <c r="E87" s="60">
        <v>3193.1</v>
      </c>
      <c r="F87" s="61">
        <v>8.32</v>
      </c>
      <c r="G87" s="3" t="s">
        <v>12</v>
      </c>
      <c r="H87" s="3">
        <v>80</v>
      </c>
      <c r="I87" s="59">
        <v>3.9898999999999997E-2</v>
      </c>
      <c r="J87" s="59">
        <v>3.9118E-2</v>
      </c>
      <c r="K87" s="60">
        <v>69489</v>
      </c>
      <c r="L87" s="60">
        <v>2718.3</v>
      </c>
      <c r="M87" s="61">
        <v>9.64</v>
      </c>
    </row>
    <row r="88" spans="1:13" x14ac:dyDescent="0.2">
      <c r="A88" s="3">
        <v>81</v>
      </c>
      <c r="B88" s="59">
        <v>6.3475000000000004E-2</v>
      </c>
      <c r="C88" s="59">
        <v>6.1522E-2</v>
      </c>
      <c r="D88" s="60">
        <v>54963.3</v>
      </c>
      <c r="E88" s="60">
        <v>3381.5</v>
      </c>
      <c r="F88" s="61">
        <v>7.78</v>
      </c>
      <c r="G88" s="3" t="s">
        <v>12</v>
      </c>
      <c r="H88" s="3">
        <v>81</v>
      </c>
      <c r="I88" s="59">
        <v>4.5227999999999997E-2</v>
      </c>
      <c r="J88" s="59">
        <v>4.4228000000000003E-2</v>
      </c>
      <c r="K88" s="60">
        <v>66770.7</v>
      </c>
      <c r="L88" s="60">
        <v>2953.1</v>
      </c>
      <c r="M88" s="61">
        <v>9.01</v>
      </c>
    </row>
    <row r="89" spans="1:13" x14ac:dyDescent="0.2">
      <c r="A89" s="3">
        <v>82</v>
      </c>
      <c r="B89" s="59">
        <v>7.0827000000000001E-2</v>
      </c>
      <c r="C89" s="59">
        <v>6.8404000000000006E-2</v>
      </c>
      <c r="D89" s="60">
        <v>51581.8</v>
      </c>
      <c r="E89" s="60">
        <v>3528.4</v>
      </c>
      <c r="F89" s="61">
        <v>7.25</v>
      </c>
      <c r="G89" s="3" t="s">
        <v>12</v>
      </c>
      <c r="H89" s="3">
        <v>82</v>
      </c>
      <c r="I89" s="59">
        <v>5.1441000000000001E-2</v>
      </c>
      <c r="J89" s="59">
        <v>5.0151000000000001E-2</v>
      </c>
      <c r="K89" s="60">
        <v>63817.599999999999</v>
      </c>
      <c r="L89" s="60">
        <v>3200.5</v>
      </c>
      <c r="M89" s="61">
        <v>8.4</v>
      </c>
    </row>
    <row r="90" spans="1:13" x14ac:dyDescent="0.2">
      <c r="A90" s="3">
        <v>83</v>
      </c>
      <c r="B90" s="59">
        <v>8.0729999999999996E-2</v>
      </c>
      <c r="C90" s="59">
        <v>7.7598E-2</v>
      </c>
      <c r="D90" s="60">
        <v>48053.4</v>
      </c>
      <c r="E90" s="60">
        <v>3728.8</v>
      </c>
      <c r="F90" s="61">
        <v>6.75</v>
      </c>
      <c r="G90" s="3" t="s">
        <v>12</v>
      </c>
      <c r="H90" s="3">
        <v>83</v>
      </c>
      <c r="I90" s="59">
        <v>5.9674999999999999E-2</v>
      </c>
      <c r="J90" s="59">
        <v>5.7945999999999998E-2</v>
      </c>
      <c r="K90" s="60">
        <v>60617</v>
      </c>
      <c r="L90" s="60">
        <v>3512.5</v>
      </c>
      <c r="M90" s="61">
        <v>7.82</v>
      </c>
    </row>
    <row r="91" spans="1:13" x14ac:dyDescent="0.2">
      <c r="A91" s="3">
        <v>84</v>
      </c>
      <c r="B91" s="59">
        <v>9.0999999999999998E-2</v>
      </c>
      <c r="C91" s="59">
        <v>8.7039000000000005E-2</v>
      </c>
      <c r="D91" s="60">
        <v>44324.6</v>
      </c>
      <c r="E91" s="60">
        <v>3858</v>
      </c>
      <c r="F91" s="61">
        <v>6.27</v>
      </c>
      <c r="G91" s="3" t="s">
        <v>12</v>
      </c>
      <c r="H91" s="3">
        <v>84</v>
      </c>
      <c r="I91" s="59">
        <v>6.7724000000000006E-2</v>
      </c>
      <c r="J91" s="59">
        <v>6.5505999999999995E-2</v>
      </c>
      <c r="K91" s="60">
        <v>57104.5</v>
      </c>
      <c r="L91" s="60">
        <v>3740.7</v>
      </c>
      <c r="M91" s="61">
        <v>7.27</v>
      </c>
    </row>
    <row r="92" spans="1:13" x14ac:dyDescent="0.2">
      <c r="A92" s="3">
        <v>85</v>
      </c>
      <c r="B92" s="59">
        <v>0.101967</v>
      </c>
      <c r="C92" s="59">
        <v>9.7019999999999995E-2</v>
      </c>
      <c r="D92" s="60">
        <v>40466.6</v>
      </c>
      <c r="E92" s="60">
        <v>3926.1</v>
      </c>
      <c r="F92" s="61">
        <v>5.82</v>
      </c>
      <c r="G92" s="3" t="s">
        <v>12</v>
      </c>
      <c r="H92" s="3">
        <v>85</v>
      </c>
      <c r="I92" s="59">
        <v>7.7313000000000007E-2</v>
      </c>
      <c r="J92" s="59">
        <v>7.4436000000000002E-2</v>
      </c>
      <c r="K92" s="60">
        <v>53363.9</v>
      </c>
      <c r="L92" s="60">
        <v>3972.2</v>
      </c>
      <c r="M92" s="61">
        <v>6.74</v>
      </c>
    </row>
    <row r="93" spans="1:13" x14ac:dyDescent="0.2">
      <c r="A93" s="3">
        <v>86</v>
      </c>
      <c r="B93" s="59">
        <v>0.116241</v>
      </c>
      <c r="C93" s="59">
        <v>0.109856</v>
      </c>
      <c r="D93" s="60">
        <v>36540.5</v>
      </c>
      <c r="E93" s="60">
        <v>4014.2</v>
      </c>
      <c r="F93" s="61">
        <v>5.4</v>
      </c>
      <c r="G93" s="3" t="s">
        <v>12</v>
      </c>
      <c r="H93" s="3">
        <v>86</v>
      </c>
      <c r="I93" s="59">
        <v>8.8894000000000001E-2</v>
      </c>
      <c r="J93" s="59">
        <v>8.5111000000000006E-2</v>
      </c>
      <c r="K93" s="60">
        <v>49391.7</v>
      </c>
      <c r="L93" s="60">
        <v>4203.8</v>
      </c>
      <c r="M93" s="61">
        <v>6.25</v>
      </c>
    </row>
    <row r="94" spans="1:13" x14ac:dyDescent="0.2">
      <c r="A94" s="3">
        <v>87</v>
      </c>
      <c r="B94" s="59">
        <v>0.13077</v>
      </c>
      <c r="C94" s="59">
        <v>0.12274400000000001</v>
      </c>
      <c r="D94" s="60">
        <v>32526.3</v>
      </c>
      <c r="E94" s="60">
        <v>3992.4</v>
      </c>
      <c r="F94" s="61">
        <v>5</v>
      </c>
      <c r="G94" s="3" t="s">
        <v>12</v>
      </c>
      <c r="H94" s="3">
        <v>87</v>
      </c>
      <c r="I94" s="59">
        <v>0.10144300000000001</v>
      </c>
      <c r="J94" s="59">
        <v>9.6546000000000007E-2</v>
      </c>
      <c r="K94" s="60">
        <v>45187.9</v>
      </c>
      <c r="L94" s="60">
        <v>4362.7</v>
      </c>
      <c r="M94" s="61">
        <v>5.78</v>
      </c>
    </row>
    <row r="95" spans="1:13" x14ac:dyDescent="0.2">
      <c r="A95" s="3">
        <v>88</v>
      </c>
      <c r="B95" s="59">
        <v>0.14782699999999999</v>
      </c>
      <c r="C95" s="59">
        <v>0.137653</v>
      </c>
      <c r="D95" s="60">
        <v>28533.9</v>
      </c>
      <c r="E95" s="60">
        <v>3927.8</v>
      </c>
      <c r="F95" s="61">
        <v>4.63</v>
      </c>
      <c r="G95" s="3" t="s">
        <v>12</v>
      </c>
      <c r="H95" s="3">
        <v>88</v>
      </c>
      <c r="I95" s="59">
        <v>0.116031</v>
      </c>
      <c r="J95" s="59">
        <v>0.109669</v>
      </c>
      <c r="K95" s="60">
        <v>40825.199999999997</v>
      </c>
      <c r="L95" s="60">
        <v>4477.2</v>
      </c>
      <c r="M95" s="61">
        <v>5.34</v>
      </c>
    </row>
    <row r="96" spans="1:13" x14ac:dyDescent="0.2">
      <c r="A96" s="3">
        <v>89</v>
      </c>
      <c r="B96" s="59">
        <v>0.16663800000000001</v>
      </c>
      <c r="C96" s="59">
        <v>0.15382199999999999</v>
      </c>
      <c r="D96" s="60">
        <v>24606.1</v>
      </c>
      <c r="E96" s="60">
        <v>3785</v>
      </c>
      <c r="F96" s="61">
        <v>4.29</v>
      </c>
      <c r="G96" s="3" t="s">
        <v>12</v>
      </c>
      <c r="H96" s="3">
        <v>89</v>
      </c>
      <c r="I96" s="59">
        <v>0.13111500000000001</v>
      </c>
      <c r="J96" s="59">
        <v>0.123048</v>
      </c>
      <c r="K96" s="60">
        <v>36347.9</v>
      </c>
      <c r="L96" s="60">
        <v>4472.6000000000004</v>
      </c>
      <c r="M96" s="61">
        <v>4.9400000000000004</v>
      </c>
    </row>
    <row r="97" spans="1:13" x14ac:dyDescent="0.2">
      <c r="A97" s="3">
        <v>90</v>
      </c>
      <c r="B97" s="59">
        <v>0.18123</v>
      </c>
      <c r="C97" s="59">
        <v>0.16617199999999999</v>
      </c>
      <c r="D97" s="60">
        <v>20821.099999999999</v>
      </c>
      <c r="E97" s="60">
        <v>3459.9</v>
      </c>
      <c r="F97" s="61">
        <v>3.98</v>
      </c>
      <c r="G97" s="3" t="s">
        <v>12</v>
      </c>
      <c r="H97" s="3">
        <v>90</v>
      </c>
      <c r="I97" s="59">
        <v>0.14651</v>
      </c>
      <c r="J97" s="59">
        <v>0.13650999999999999</v>
      </c>
      <c r="K97" s="60">
        <v>31875.4</v>
      </c>
      <c r="L97" s="60">
        <v>4351.3</v>
      </c>
      <c r="M97" s="61">
        <v>4.5599999999999996</v>
      </c>
    </row>
    <row r="98" spans="1:13" x14ac:dyDescent="0.2">
      <c r="A98" s="3">
        <v>91</v>
      </c>
      <c r="B98" s="59">
        <v>0.20314099999999999</v>
      </c>
      <c r="C98" s="59">
        <v>0.18441099999999999</v>
      </c>
      <c r="D98" s="60">
        <v>17361.2</v>
      </c>
      <c r="E98" s="60">
        <v>3201.6</v>
      </c>
      <c r="F98" s="61">
        <v>3.67</v>
      </c>
      <c r="G98" s="3" t="s">
        <v>12</v>
      </c>
      <c r="H98" s="3">
        <v>91</v>
      </c>
      <c r="I98" s="59">
        <v>0.166687</v>
      </c>
      <c r="J98" s="59">
        <v>0.153864</v>
      </c>
      <c r="K98" s="60">
        <v>27524.1</v>
      </c>
      <c r="L98" s="60">
        <v>4235</v>
      </c>
      <c r="M98" s="61">
        <v>4.21</v>
      </c>
    </row>
    <row r="99" spans="1:13" x14ac:dyDescent="0.2">
      <c r="A99" s="3">
        <v>92</v>
      </c>
      <c r="B99" s="59">
        <v>0.22783400000000001</v>
      </c>
      <c r="C99" s="59">
        <v>0.20453399999999999</v>
      </c>
      <c r="D99" s="60">
        <v>14159.6</v>
      </c>
      <c r="E99" s="60">
        <v>2896.1</v>
      </c>
      <c r="F99" s="61">
        <v>3.39</v>
      </c>
      <c r="G99" s="3" t="s">
        <v>12</v>
      </c>
      <c r="H99" s="3">
        <v>92</v>
      </c>
      <c r="I99" s="59">
        <v>0.187417</v>
      </c>
      <c r="J99" s="59">
        <v>0.17135900000000001</v>
      </c>
      <c r="K99" s="60">
        <v>23289.1</v>
      </c>
      <c r="L99" s="60">
        <v>3990.8</v>
      </c>
      <c r="M99" s="61">
        <v>3.88</v>
      </c>
    </row>
    <row r="100" spans="1:13" x14ac:dyDescent="0.2">
      <c r="A100" s="3">
        <v>93</v>
      </c>
      <c r="B100" s="59">
        <v>0.25232900000000003</v>
      </c>
      <c r="C100" s="59">
        <v>0.22406000000000001</v>
      </c>
      <c r="D100" s="60">
        <v>11263.5</v>
      </c>
      <c r="E100" s="60">
        <v>2523.6999999999998</v>
      </c>
      <c r="F100" s="61">
        <v>3.13</v>
      </c>
      <c r="G100" s="3" t="s">
        <v>12</v>
      </c>
      <c r="H100" s="3">
        <v>93</v>
      </c>
      <c r="I100" s="59">
        <v>0.20982999999999999</v>
      </c>
      <c r="J100" s="59">
        <v>0.18990599999999999</v>
      </c>
      <c r="K100" s="60">
        <v>19298.3</v>
      </c>
      <c r="L100" s="60">
        <v>3664.9</v>
      </c>
      <c r="M100" s="61">
        <v>3.58</v>
      </c>
    </row>
    <row r="101" spans="1:13" x14ac:dyDescent="0.2">
      <c r="A101" s="3">
        <v>94</v>
      </c>
      <c r="B101" s="59">
        <v>0.27927999999999997</v>
      </c>
      <c r="C101" s="59">
        <v>0.24506</v>
      </c>
      <c r="D101" s="60">
        <v>8739.7999999999993</v>
      </c>
      <c r="E101" s="60">
        <v>2141.8000000000002</v>
      </c>
      <c r="F101" s="61">
        <v>2.89</v>
      </c>
      <c r="G101" s="3" t="s">
        <v>12</v>
      </c>
      <c r="H101" s="3">
        <v>94</v>
      </c>
      <c r="I101" s="59">
        <v>0.233844</v>
      </c>
      <c r="J101" s="59">
        <v>0.209365</v>
      </c>
      <c r="K101" s="60">
        <v>15633.5</v>
      </c>
      <c r="L101" s="60">
        <v>3273.1</v>
      </c>
      <c r="M101" s="61">
        <v>3.3</v>
      </c>
    </row>
    <row r="102" spans="1:13" x14ac:dyDescent="0.2">
      <c r="A102" s="3">
        <v>95</v>
      </c>
      <c r="B102" s="59">
        <v>0.31273499999999999</v>
      </c>
      <c r="C102" s="59">
        <v>0.27044600000000002</v>
      </c>
      <c r="D102" s="60">
        <v>6598</v>
      </c>
      <c r="E102" s="60">
        <v>1784.4</v>
      </c>
      <c r="F102" s="61">
        <v>2.67</v>
      </c>
      <c r="G102" s="3" t="s">
        <v>12</v>
      </c>
      <c r="H102" s="3">
        <v>95</v>
      </c>
      <c r="I102" s="59">
        <v>0.26428000000000001</v>
      </c>
      <c r="J102" s="59">
        <v>0.233434</v>
      </c>
      <c r="K102" s="60">
        <v>12360.4</v>
      </c>
      <c r="L102" s="60">
        <v>2885.3</v>
      </c>
      <c r="M102" s="61">
        <v>3.04</v>
      </c>
    </row>
    <row r="103" spans="1:13" x14ac:dyDescent="0.2">
      <c r="A103" s="3">
        <v>96</v>
      </c>
      <c r="B103" s="59">
        <v>0.344167</v>
      </c>
      <c r="C103" s="59">
        <v>0.29363699999999998</v>
      </c>
      <c r="D103" s="60">
        <v>4813.6000000000004</v>
      </c>
      <c r="E103" s="60">
        <v>1413.5</v>
      </c>
      <c r="F103" s="61">
        <v>2.48</v>
      </c>
      <c r="G103" s="3" t="s">
        <v>12</v>
      </c>
      <c r="H103" s="3">
        <v>96</v>
      </c>
      <c r="I103" s="59">
        <v>0.289491</v>
      </c>
      <c r="J103" s="59">
        <v>0.25288699999999997</v>
      </c>
      <c r="K103" s="60">
        <v>9475</v>
      </c>
      <c r="L103" s="60">
        <v>2396.1</v>
      </c>
      <c r="M103" s="61">
        <v>2.82</v>
      </c>
    </row>
    <row r="104" spans="1:13" x14ac:dyDescent="0.2">
      <c r="A104" s="3">
        <v>97</v>
      </c>
      <c r="B104" s="59">
        <v>0.37568299999999999</v>
      </c>
      <c r="C104" s="59">
        <v>0.31627300000000003</v>
      </c>
      <c r="D104" s="60">
        <v>3400.2</v>
      </c>
      <c r="E104" s="60">
        <v>1075.4000000000001</v>
      </c>
      <c r="F104" s="61">
        <v>2.2999999999999998</v>
      </c>
      <c r="G104" s="3" t="s">
        <v>12</v>
      </c>
      <c r="H104" s="3">
        <v>97</v>
      </c>
      <c r="I104" s="59">
        <v>0.32127600000000001</v>
      </c>
      <c r="J104" s="59">
        <v>0.27681</v>
      </c>
      <c r="K104" s="60">
        <v>7078.9</v>
      </c>
      <c r="L104" s="60">
        <v>1959.5</v>
      </c>
      <c r="M104" s="61">
        <v>2.6</v>
      </c>
    </row>
    <row r="105" spans="1:13" x14ac:dyDescent="0.2">
      <c r="A105" s="3">
        <v>98</v>
      </c>
      <c r="B105" s="59">
        <v>0.39673799999999998</v>
      </c>
      <c r="C105" s="59">
        <v>0.331065</v>
      </c>
      <c r="D105" s="60">
        <v>2324.8000000000002</v>
      </c>
      <c r="E105" s="60">
        <v>769.7</v>
      </c>
      <c r="F105" s="61">
        <v>2.13</v>
      </c>
      <c r="G105" s="3" t="s">
        <v>12</v>
      </c>
      <c r="H105" s="3">
        <v>98</v>
      </c>
      <c r="I105" s="59">
        <v>0.35189300000000001</v>
      </c>
      <c r="J105" s="59">
        <v>0.29924200000000001</v>
      </c>
      <c r="K105" s="60">
        <v>5119.3999999999996</v>
      </c>
      <c r="L105" s="60">
        <v>1531.9</v>
      </c>
      <c r="M105" s="61">
        <v>2.41</v>
      </c>
    </row>
    <row r="106" spans="1:13" x14ac:dyDescent="0.2">
      <c r="A106" s="3">
        <v>99</v>
      </c>
      <c r="B106" s="59">
        <v>0.46925800000000001</v>
      </c>
      <c r="C106" s="59">
        <v>0.38007999999999997</v>
      </c>
      <c r="D106" s="60">
        <v>1555.1</v>
      </c>
      <c r="E106" s="60">
        <v>591.1</v>
      </c>
      <c r="F106" s="61">
        <v>1.94</v>
      </c>
      <c r="G106" s="3" t="s">
        <v>12</v>
      </c>
      <c r="H106" s="3">
        <v>99</v>
      </c>
      <c r="I106" s="59">
        <v>0.39303199999999999</v>
      </c>
      <c r="J106" s="59">
        <v>0.32847999999999999</v>
      </c>
      <c r="K106" s="60">
        <v>3587.5</v>
      </c>
      <c r="L106" s="60">
        <v>1178.4000000000001</v>
      </c>
      <c r="M106" s="61">
        <v>2.2200000000000002</v>
      </c>
    </row>
    <row r="107" spans="1:13" x14ac:dyDescent="0.2">
      <c r="A107" s="3">
        <v>100</v>
      </c>
      <c r="B107" s="3">
        <v>0.514768</v>
      </c>
      <c r="C107" s="3">
        <v>0.40939599999999998</v>
      </c>
      <c r="D107" s="3">
        <v>964.1</v>
      </c>
      <c r="E107" s="3">
        <v>394.7</v>
      </c>
      <c r="F107" s="3">
        <v>1.82</v>
      </c>
      <c r="G107" s="3" t="s">
        <v>12</v>
      </c>
      <c r="H107" s="3">
        <v>100</v>
      </c>
      <c r="I107" s="3">
        <v>0.42891000000000001</v>
      </c>
      <c r="J107" s="3">
        <v>0.35317100000000001</v>
      </c>
      <c r="K107" s="3">
        <v>2409.1</v>
      </c>
      <c r="L107" s="3">
        <v>850.8</v>
      </c>
      <c r="M107" s="3">
        <v>2.06</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4675</ReferenceId>
    <Notes xmlns="1e572c8d-6813-4013-8a4a-be491ac59459" xsi:nil="true"/>
    <TrackerId xmlns="1e572c8d-6813-4013-8a4a-be491ac59459">TRCK-1990</Tracker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BE82DA-A931-4B51-B689-BBD8F4FF259E}">
  <ds:schemaRefs>
    <ds:schemaRef ds:uri="http://schemas.microsoft.com/office/2006/metadata/properties"/>
    <ds:schemaRef ds:uri="http://schemas.microsoft.com/office/infopath/2007/PartnerControls"/>
    <ds:schemaRef ds:uri="1e572c8d-6813-4013-8a4a-be491ac59459"/>
    <ds:schemaRef ds:uri="96a98433-1569-4222-be80-afd48d89a184"/>
  </ds:schemaRefs>
</ds:datastoreItem>
</file>

<file path=customXml/itemProps2.xml><?xml version="1.0" encoding="utf-8"?>
<ds:datastoreItem xmlns:ds="http://schemas.openxmlformats.org/officeDocument/2006/customXml" ds:itemID="{38474407-6987-4AB1-9787-092010DE0118}">
  <ds:schemaRefs>
    <ds:schemaRef ds:uri="http://schemas.microsoft.com/sharepoint/v3/contenttype/forms"/>
  </ds:schemaRefs>
</ds:datastoreItem>
</file>

<file path=customXml/itemProps3.xml><?xml version="1.0" encoding="utf-8"?>
<ds:datastoreItem xmlns:ds="http://schemas.openxmlformats.org/officeDocument/2006/customXml" ds:itemID="{6D5CB37B-6803-46A7-803D-1CD04C2A34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572c8d-6813-4013-8a4a-be491ac59459"/>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45</vt:i4>
      </vt:variant>
    </vt:vector>
  </HeadingPairs>
  <TitlesOfParts>
    <vt:vector size="45" baseType="lpstr">
      <vt:lpstr>Contents</vt:lpstr>
      <vt:lpstr>Notes</vt:lpstr>
      <vt:lpstr>Notation</vt:lpstr>
      <vt:lpstr>Methodology</vt:lpstr>
      <vt:lpstr>2020-2022</vt:lpstr>
      <vt:lpstr>2019-2021</vt:lpstr>
      <vt:lpstr>2018-2020</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buxtoj</dc:creator>
  <cp:lastModifiedBy>Jonathan Minton</cp:lastModifiedBy>
  <dcterms:created xsi:type="dcterms:W3CDTF">2023-12-11T15:56:04Z</dcterms:created>
  <dcterms:modified xsi:type="dcterms:W3CDTF">2025-03-15T13:21:24Z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