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I7" i="1"/>
  <c r="I6"/>
  <c r="I5"/>
  <c r="I4"/>
  <c r="I3"/>
  <c r="I2"/>
  <c r="Q2"/>
  <c r="Q3"/>
  <c r="Q4"/>
  <c r="Q5"/>
  <c r="Q6"/>
  <c r="Q7"/>
  <c r="P2"/>
  <c r="P3"/>
  <c r="P4"/>
  <c r="P5"/>
  <c r="P6"/>
  <c r="P7"/>
  <c r="O3"/>
  <c r="O4"/>
  <c r="O5"/>
  <c r="O6"/>
  <c r="O7"/>
  <c r="O2"/>
</calcChain>
</file>

<file path=xl/sharedStrings.xml><?xml version="1.0" encoding="utf-8"?>
<sst xmlns="http://schemas.openxmlformats.org/spreadsheetml/2006/main" count="34" uniqueCount="30">
  <si>
    <t>age</t>
  </si>
  <si>
    <t>`18-24</t>
  </si>
  <si>
    <t>`25-34</t>
  </si>
  <si>
    <t>`35-44</t>
  </si>
  <si>
    <t>`45-54</t>
  </si>
  <si>
    <t>`55-64</t>
  </si>
  <si>
    <t>`65+</t>
  </si>
  <si>
    <t>Year</t>
  </si>
  <si>
    <t>con</t>
  </si>
  <si>
    <t>ukip</t>
  </si>
  <si>
    <t>green</t>
  </si>
  <si>
    <t>other</t>
  </si>
  <si>
    <t>turnout</t>
  </si>
  <si>
    <t>9 </t>
  </si>
  <si>
    <t>7 </t>
  </si>
  <si>
    <t>4 </t>
  </si>
  <si>
    <t>6 </t>
  </si>
  <si>
    <t>5 </t>
  </si>
  <si>
    <t> 2</t>
  </si>
  <si>
    <t> 7</t>
  </si>
  <si>
    <t> 3</t>
  </si>
  <si>
    <t>lab</t>
  </si>
  <si>
    <t>change_con</t>
  </si>
  <si>
    <t>change_lab</t>
  </si>
  <si>
    <t>implied_2010_con</t>
  </si>
  <si>
    <t>implied_2010_lab</t>
  </si>
  <si>
    <t>implied_2010_ld</t>
  </si>
  <si>
    <t>ld</t>
  </si>
  <si>
    <t>change_ld</t>
  </si>
  <si>
    <t>combined_over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</si>
</sst>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7"/>
      <color rgb="FF75757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EE6FF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 style="medium">
        <color rgb="FFCCCCCC"/>
      </top>
      <bottom style="medium">
        <color rgb="FFFFFFFF"/>
      </bottom>
      <diagonal/>
    </border>
    <border>
      <left/>
      <right/>
      <top style="medium">
        <color rgb="FFCCCCCC"/>
      </top>
      <bottom style="medium">
        <color rgb="FFFFFFFF"/>
      </bottom>
      <diagonal/>
    </border>
    <border>
      <left/>
      <right style="medium">
        <color rgb="FFFFFFF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9" fontId="1" fillId="2" borderId="1" xfId="0" applyNumberFormat="1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9" fontId="1" fillId="2" borderId="2" xfId="0" applyNumberFormat="1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9" fontId="1" fillId="2" borderId="4" xfId="0" applyNumberFormat="1" applyFont="1" applyFill="1" applyBorder="1" applyAlignment="1">
      <alignment horizontal="center" wrapText="1"/>
    </xf>
    <xf numFmtId="1" fontId="1" fillId="2" borderId="3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>
      <selection sqref="A1:Q7"/>
    </sheetView>
  </sheetViews>
  <sheetFormatPr defaultRowHeight="14.4"/>
  <cols>
    <col min="9" max="9" width="13.77734375" bestFit="1" customWidth="1"/>
    <col min="11" max="11" width="10.77734375" bestFit="1" customWidth="1"/>
    <col min="12" max="12" width="10.21875" bestFit="1" customWidth="1"/>
    <col min="13" max="13" width="9.21875" bestFit="1" customWidth="1"/>
    <col min="14" max="14" width="7.109375" bestFit="1" customWidth="1"/>
    <col min="15" max="15" width="16" bestFit="1" customWidth="1"/>
    <col min="16" max="16" width="15.44140625" bestFit="1" customWidth="1"/>
    <col min="17" max="17" width="14.44140625" bestFit="1" customWidth="1"/>
  </cols>
  <sheetData>
    <row r="1" spans="1:17" ht="15" thickBot="1">
      <c r="A1" t="s">
        <v>0</v>
      </c>
      <c r="B1" t="s">
        <v>7</v>
      </c>
      <c r="C1" t="s">
        <v>8</v>
      </c>
      <c r="D1" t="s">
        <v>21</v>
      </c>
      <c r="E1" t="s">
        <v>27</v>
      </c>
      <c r="F1" t="s">
        <v>9</v>
      </c>
      <c r="G1" t="s">
        <v>10</v>
      </c>
      <c r="H1" t="s">
        <v>11</v>
      </c>
      <c r="I1" t="s">
        <v>29</v>
      </c>
      <c r="J1" t="s">
        <v>12</v>
      </c>
      <c r="K1" t="s">
        <v>22</v>
      </c>
      <c r="L1" t="s">
        <v>23</v>
      </c>
      <c r="M1" t="s">
        <v>28</v>
      </c>
      <c r="N1" t="s">
        <v>12</v>
      </c>
      <c r="O1" t="s">
        <v>24</v>
      </c>
      <c r="P1" t="s">
        <v>25</v>
      </c>
      <c r="Q1" t="s">
        <v>26</v>
      </c>
    </row>
    <row r="2" spans="1:17" ht="15" thickBot="1">
      <c r="A2" t="s">
        <v>1</v>
      </c>
      <c r="B2">
        <v>2015</v>
      </c>
      <c r="C2" s="3">
        <v>27</v>
      </c>
      <c r="D2" s="3">
        <v>43</v>
      </c>
      <c r="E2" s="3">
        <v>5</v>
      </c>
      <c r="F2" s="3">
        <v>8</v>
      </c>
      <c r="G2" s="3">
        <v>8</v>
      </c>
      <c r="H2" s="3" t="s">
        <v>13</v>
      </c>
      <c r="I2" s="3">
        <f>SUM(F2:H2)</f>
        <v>16</v>
      </c>
      <c r="J2" s="4">
        <v>0.43</v>
      </c>
      <c r="K2" s="3">
        <v>-3</v>
      </c>
      <c r="L2" s="3">
        <v>12</v>
      </c>
      <c r="M2" s="3">
        <v>-25</v>
      </c>
      <c r="N2" s="3">
        <v>-1</v>
      </c>
      <c r="O2" s="7">
        <f>C2/(1 + (K2/100))</f>
        <v>27.835051546391753</v>
      </c>
      <c r="P2" s="7">
        <f>D2/(1 + (L2/100))</f>
        <v>38.392857142857139</v>
      </c>
      <c r="Q2" s="7">
        <f>E2/(1 + (M2/100))</f>
        <v>6.666666666666667</v>
      </c>
    </row>
    <row r="3" spans="1:17" ht="15" thickBot="1">
      <c r="A3" t="s">
        <v>2</v>
      </c>
      <c r="B3">
        <v>2015</v>
      </c>
      <c r="C3" s="1">
        <v>33</v>
      </c>
      <c r="D3" s="1">
        <v>36</v>
      </c>
      <c r="E3" s="1">
        <v>7</v>
      </c>
      <c r="F3" s="1">
        <v>10</v>
      </c>
      <c r="G3" s="1" t="s">
        <v>14</v>
      </c>
      <c r="H3" s="1" t="s">
        <v>14</v>
      </c>
      <c r="I3" s="3">
        <f>SUM(F3:H3)</f>
        <v>10</v>
      </c>
      <c r="J3" s="2">
        <v>0.54</v>
      </c>
      <c r="K3" s="1">
        <v>-2</v>
      </c>
      <c r="L3" s="1">
        <v>6</v>
      </c>
      <c r="M3" s="1">
        <v>-22</v>
      </c>
      <c r="N3" s="1">
        <v>-1</v>
      </c>
      <c r="O3" s="7">
        <f>C3/(1 + (K3/100))</f>
        <v>33.673469387755105</v>
      </c>
      <c r="P3" s="7">
        <f>D3/(1 + (L3/100))</f>
        <v>33.962264150943398</v>
      </c>
      <c r="Q3" s="7">
        <f>E3/(1 + (M3/100))</f>
        <v>8.9743589743589745</v>
      </c>
    </row>
    <row r="4" spans="1:17" ht="15" thickBot="1">
      <c r="A4" t="s">
        <v>3</v>
      </c>
      <c r="B4">
        <v>2015</v>
      </c>
      <c r="C4" s="1">
        <v>35</v>
      </c>
      <c r="D4" s="1">
        <v>35</v>
      </c>
      <c r="E4" s="1">
        <v>10</v>
      </c>
      <c r="F4" s="1">
        <v>10</v>
      </c>
      <c r="G4" s="1" t="s">
        <v>15</v>
      </c>
      <c r="H4" s="1" t="s">
        <v>16</v>
      </c>
      <c r="I4" s="3">
        <f>SUM(F4:H4)</f>
        <v>10</v>
      </c>
      <c r="J4" s="2">
        <v>0.64</v>
      </c>
      <c r="K4" s="1">
        <v>1</v>
      </c>
      <c r="L4" s="1">
        <v>4</v>
      </c>
      <c r="M4" s="1">
        <v>-16</v>
      </c>
      <c r="N4" s="1">
        <v>-2</v>
      </c>
      <c r="O4" s="7">
        <f>C4/(1 + (K4/100))</f>
        <v>34.653465346534652</v>
      </c>
      <c r="P4" s="7">
        <f>D4/(1 + (L4/100))</f>
        <v>33.653846153846153</v>
      </c>
      <c r="Q4" s="7">
        <f>E4/(1 + (M4/100))</f>
        <v>11.904761904761905</v>
      </c>
    </row>
    <row r="5" spans="1:17" ht="15" thickBot="1">
      <c r="A5" t="s">
        <v>4</v>
      </c>
      <c r="B5">
        <v>2015</v>
      </c>
      <c r="C5" s="1">
        <v>36</v>
      </c>
      <c r="D5" s="1">
        <v>33</v>
      </c>
      <c r="E5" s="1">
        <v>8</v>
      </c>
      <c r="F5" s="1">
        <v>14</v>
      </c>
      <c r="G5" s="1" t="s">
        <v>15</v>
      </c>
      <c r="H5" s="1" t="s">
        <v>17</v>
      </c>
      <c r="I5" s="3">
        <f>SUM(F5:H5)</f>
        <v>14</v>
      </c>
      <c r="J5" s="2">
        <v>0.72</v>
      </c>
      <c r="K5" s="1">
        <v>2</v>
      </c>
      <c r="L5" s="1">
        <v>5</v>
      </c>
      <c r="M5" s="1">
        <v>-18</v>
      </c>
      <c r="N5" s="1">
        <v>3</v>
      </c>
      <c r="O5" s="7">
        <f>C5/(1 + (K5/100))</f>
        <v>35.294117647058826</v>
      </c>
      <c r="P5" s="7">
        <f>D5/(1 + (L5/100))</f>
        <v>31.428571428571427</v>
      </c>
      <c r="Q5" s="7">
        <f>E5/(1 + (M5/100))</f>
        <v>9.7560975609756095</v>
      </c>
    </row>
    <row r="6" spans="1:17" ht="15" thickBot="1">
      <c r="A6" t="s">
        <v>5</v>
      </c>
      <c r="B6">
        <v>2015</v>
      </c>
      <c r="C6" s="1">
        <v>37</v>
      </c>
      <c r="D6" s="1">
        <v>31</v>
      </c>
      <c r="E6" s="1">
        <v>9</v>
      </c>
      <c r="F6" s="1">
        <v>14</v>
      </c>
      <c r="G6" s="1" t="s">
        <v>18</v>
      </c>
      <c r="H6" s="1" t="s">
        <v>19</v>
      </c>
      <c r="I6" s="3">
        <f>SUM(F6:H6)</f>
        <v>14</v>
      </c>
      <c r="J6" s="2">
        <v>0.77</v>
      </c>
      <c r="K6" s="1">
        <v>-1</v>
      </c>
      <c r="L6" s="1">
        <v>3</v>
      </c>
      <c r="M6" s="1">
        <v>-14</v>
      </c>
      <c r="N6" s="1">
        <v>4</v>
      </c>
      <c r="O6" s="7">
        <f>C6/(1 + (K6/100))</f>
        <v>37.373737373737377</v>
      </c>
      <c r="P6" s="7">
        <f>D6/(1 + (L6/100))</f>
        <v>30.097087378640776</v>
      </c>
      <c r="Q6" s="7">
        <f>E6/(1 + (M6/100))</f>
        <v>10.465116279069768</v>
      </c>
    </row>
    <row r="7" spans="1:17" ht="15" thickBot="1">
      <c r="A7" t="s">
        <v>6</v>
      </c>
      <c r="B7">
        <v>2015</v>
      </c>
      <c r="C7" s="5">
        <v>47</v>
      </c>
      <c r="D7" s="5">
        <v>23</v>
      </c>
      <c r="E7" s="5">
        <v>8</v>
      </c>
      <c r="F7" s="5">
        <v>17</v>
      </c>
      <c r="G7" s="5" t="s">
        <v>18</v>
      </c>
      <c r="H7" s="5" t="s">
        <v>20</v>
      </c>
      <c r="I7" s="3">
        <f>SUM(F7:H7)</f>
        <v>17</v>
      </c>
      <c r="J7" s="6">
        <v>0.78</v>
      </c>
      <c r="K7" s="5">
        <v>3</v>
      </c>
      <c r="L7" s="5">
        <v>-8</v>
      </c>
      <c r="M7" s="5">
        <v>-8</v>
      </c>
      <c r="N7" s="5">
        <v>2</v>
      </c>
      <c r="O7" s="7">
        <f>C7/(1 + (K7/100))</f>
        <v>45.631067961165044</v>
      </c>
      <c r="P7" s="7">
        <f>D7/(1 + (L7/100))</f>
        <v>25</v>
      </c>
      <c r="Q7" s="7">
        <f>E7/(1 + (M7/100))</f>
        <v>8.695652173913043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2015-08-22T15:12:39Z</dcterms:modified>
</cp:coreProperties>
</file>