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mc:AlternateContent xmlns:mc="http://schemas.openxmlformats.org/markup-compatibility/2006">
    <mc:Choice Requires="x15">
      <x15ac:absPath xmlns:x15ac="http://schemas.microsoft.com/office/spreadsheetml/2010/11/ac" url="C:\Users\michelj8\Documents\GitHub\Dynamic-MESS\"/>
    </mc:Choice>
  </mc:AlternateContent>
  <xr:revisionPtr revIDLastSave="0" documentId="13_ncr:1_{EDB1945A-6B9B-41FA-8A82-CA79960E9CEE}" xr6:coauthVersionLast="36" xr6:coauthVersionMax="36" xr10:uidLastSave="{00000000-0000-0000-0000-000000000000}"/>
  <bookViews>
    <workbookView xWindow="0" yWindow="0" windowWidth="28800" windowHeight="12225" activeTab="2" xr2:uid="{00000000-000D-0000-FFFF-FFFF00000000}"/>
  </bookViews>
  <sheets>
    <sheet name="CrimeStatebyState-1" sheetId="1" r:id="rId1"/>
    <sheet name="MurderPop" sheetId="2" r:id="rId2"/>
    <sheet name="Murder" sheetId="3" r:id="rId3"/>
    <sheet name="Weight Matrix" sheetId="4" r:id="rId4"/>
  </sheets>
  <calcPr calcId="191029"/>
</workbook>
</file>

<file path=xl/calcChain.xml><?xml version="1.0" encoding="utf-8"?>
<calcChain xmlns="http://schemas.openxmlformats.org/spreadsheetml/2006/main">
  <c r="F7" i="4" l="1"/>
  <c r="C7" i="4"/>
  <c r="G6" i="4"/>
  <c r="E6" i="4"/>
  <c r="G5" i="4"/>
  <c r="F5" i="4"/>
  <c r="D5" i="4"/>
  <c r="C5" i="4"/>
  <c r="B5" i="4"/>
  <c r="E4" i="4"/>
  <c r="B4" i="4"/>
  <c r="G3" i="4"/>
  <c r="E3" i="4"/>
  <c r="B3" i="4"/>
  <c r="E2" i="4"/>
  <c r="D2" i="4"/>
  <c r="C2" i="4"/>
  <c r="G1" i="4"/>
  <c r="A7" i="4" s="1"/>
  <c r="F1" i="4"/>
  <c r="A6" i="4" s="1"/>
  <c r="E1" i="4"/>
  <c r="A5" i="4" s="1"/>
  <c r="D1" i="4"/>
  <c r="A4" i="4" s="1"/>
  <c r="C1" i="4"/>
  <c r="A3" i="4" s="1"/>
  <c r="B1" i="4"/>
  <c r="A2" i="4" s="1"/>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A3" i="3"/>
  <c r="G2" i="3"/>
  <c r="F2" i="3"/>
  <c r="E2" i="3"/>
  <c r="D2" i="3"/>
  <c r="C2" i="3"/>
  <c r="B2" i="3"/>
  <c r="A2" i="3"/>
  <c r="A1" i="3"/>
  <c r="G56" i="2"/>
  <c r="F56" i="2"/>
  <c r="E56" i="2"/>
  <c r="D56" i="2"/>
  <c r="C56" i="2"/>
  <c r="B56" i="2"/>
  <c r="A56" i="2"/>
  <c r="G55" i="2"/>
  <c r="F55" i="2"/>
  <c r="E55" i="2"/>
  <c r="D55" i="2"/>
  <c r="C55" i="2"/>
  <c r="B55" i="2"/>
  <c r="A55" i="2"/>
  <c r="G54" i="2"/>
  <c r="F54" i="2"/>
  <c r="E54" i="2"/>
  <c r="D54" i="2"/>
  <c r="C54" i="2"/>
  <c r="B54" i="2"/>
  <c r="A54" i="2"/>
  <c r="G53" i="2"/>
  <c r="F53" i="2"/>
  <c r="E53" i="2"/>
  <c r="D53" i="2"/>
  <c r="C53" i="2"/>
  <c r="B53" i="2"/>
  <c r="A53" i="2"/>
  <c r="G52" i="2"/>
  <c r="F52" i="2"/>
  <c r="E52" i="2"/>
  <c r="D52" i="2"/>
  <c r="C52" i="2"/>
  <c r="B52" i="2"/>
  <c r="A52" i="2"/>
  <c r="G51" i="2"/>
  <c r="F51" i="2"/>
  <c r="E51" i="2"/>
  <c r="D51" i="2"/>
  <c r="C51" i="2"/>
  <c r="B51" i="2"/>
  <c r="A51" i="2"/>
  <c r="G50" i="2"/>
  <c r="F50" i="2"/>
  <c r="E50" i="2"/>
  <c r="D50" i="2"/>
  <c r="C50" i="2"/>
  <c r="B50" i="2"/>
  <c r="A50" i="2"/>
  <c r="G49" i="2"/>
  <c r="F49" i="2"/>
  <c r="E49" i="2"/>
  <c r="D49" i="2"/>
  <c r="C49" i="2"/>
  <c r="B49" i="2"/>
  <c r="A49" i="2"/>
  <c r="G48" i="2"/>
  <c r="F48" i="2"/>
  <c r="E48" i="2"/>
  <c r="D48" i="2"/>
  <c r="C48" i="2"/>
  <c r="B48" i="2"/>
  <c r="A48" i="2"/>
  <c r="G47" i="2"/>
  <c r="F47" i="2"/>
  <c r="E47" i="2"/>
  <c r="D47" i="2"/>
  <c r="C47" i="2"/>
  <c r="B47" i="2"/>
  <c r="A47" i="2"/>
  <c r="G46" i="2"/>
  <c r="F46" i="2"/>
  <c r="E46" i="2"/>
  <c r="D46" i="2"/>
  <c r="C46" i="2"/>
  <c r="B46" i="2"/>
  <c r="A46" i="2"/>
  <c r="G45" i="2"/>
  <c r="F45" i="2"/>
  <c r="E45" i="2"/>
  <c r="D45" i="2"/>
  <c r="C45" i="2"/>
  <c r="B45" i="2"/>
  <c r="A45" i="2"/>
  <c r="G44" i="2"/>
  <c r="F44" i="2"/>
  <c r="E44" i="2"/>
  <c r="D44" i="2"/>
  <c r="C44" i="2"/>
  <c r="B44" i="2"/>
  <c r="A44" i="2"/>
  <c r="G43" i="2"/>
  <c r="F43" i="2"/>
  <c r="E43" i="2"/>
  <c r="D43" i="2"/>
  <c r="C43" i="2"/>
  <c r="B43" i="2"/>
  <c r="A43" i="2"/>
  <c r="G42" i="2"/>
  <c r="F42" i="2"/>
  <c r="E42" i="2"/>
  <c r="D42" i="2"/>
  <c r="C42" i="2"/>
  <c r="B42" i="2"/>
  <c r="A42" i="2"/>
  <c r="G41" i="2"/>
  <c r="F41" i="2"/>
  <c r="E41" i="2"/>
  <c r="D41" i="2"/>
  <c r="C41" i="2"/>
  <c r="B41" i="2"/>
  <c r="A41" i="2"/>
  <c r="G40" i="2"/>
  <c r="F40" i="2"/>
  <c r="E40" i="2"/>
  <c r="D40" i="2"/>
  <c r="C40" i="2"/>
  <c r="B40" i="2"/>
  <c r="A40" i="2"/>
  <c r="G39" i="2"/>
  <c r="F39" i="2"/>
  <c r="E39" i="2"/>
  <c r="D39" i="2"/>
  <c r="C39" i="2"/>
  <c r="B39" i="2"/>
  <c r="A39" i="2"/>
  <c r="G38" i="2"/>
  <c r="F38" i="2"/>
  <c r="E38" i="2"/>
  <c r="D38" i="2"/>
  <c r="C38" i="2"/>
  <c r="B38" i="2"/>
  <c r="A38" i="2"/>
  <c r="G37" i="2"/>
  <c r="F37" i="2"/>
  <c r="E37" i="2"/>
  <c r="D37" i="2"/>
  <c r="C37" i="2"/>
  <c r="B37" i="2"/>
  <c r="A37" i="2"/>
  <c r="G36" i="2"/>
  <c r="F36" i="2"/>
  <c r="E36" i="2"/>
  <c r="D36" i="2"/>
  <c r="C36" i="2"/>
  <c r="B36" i="2"/>
  <c r="A36" i="2"/>
  <c r="G35" i="2"/>
  <c r="F35" i="2"/>
  <c r="E35" i="2"/>
  <c r="D35" i="2"/>
  <c r="C35" i="2"/>
  <c r="B35" i="2"/>
  <c r="A35" i="2"/>
  <c r="G34" i="2"/>
  <c r="F34" i="2"/>
  <c r="E34" i="2"/>
  <c r="D34" i="2"/>
  <c r="C34" i="2"/>
  <c r="B34" i="2"/>
  <c r="A34" i="2"/>
  <c r="G33" i="2"/>
  <c r="F33" i="2"/>
  <c r="E33" i="2"/>
  <c r="D33" i="2"/>
  <c r="C33" i="2"/>
  <c r="B33" i="2"/>
  <c r="A33" i="2"/>
  <c r="G32" i="2"/>
  <c r="F32" i="2"/>
  <c r="E32" i="2"/>
  <c r="D32" i="2"/>
  <c r="C32" i="2"/>
  <c r="B32" i="2"/>
  <c r="A32" i="2"/>
  <c r="G31" i="2"/>
  <c r="F31" i="2"/>
  <c r="E31" i="2"/>
  <c r="D31" i="2"/>
  <c r="C31" i="2"/>
  <c r="B31" i="2"/>
  <c r="A31" i="2"/>
  <c r="G30" i="2"/>
  <c r="F30" i="2"/>
  <c r="E30" i="2"/>
  <c r="D30" i="2"/>
  <c r="C30" i="2"/>
  <c r="B30" i="2"/>
  <c r="A30" i="2"/>
  <c r="G29" i="2"/>
  <c r="F29" i="2"/>
  <c r="E29" i="2"/>
  <c r="D29" i="2"/>
  <c r="C29" i="2"/>
  <c r="B29" i="2"/>
  <c r="A29" i="2"/>
  <c r="G28" i="2"/>
  <c r="F28" i="2"/>
  <c r="E28" i="2"/>
  <c r="D28" i="2"/>
  <c r="C28" i="2"/>
  <c r="B28" i="2"/>
  <c r="A28" i="2"/>
  <c r="G27" i="2"/>
  <c r="F27" i="2"/>
  <c r="E27" i="2"/>
  <c r="D27" i="2"/>
  <c r="C27" i="2"/>
  <c r="B27" i="2"/>
  <c r="A27" i="2"/>
  <c r="G26" i="2"/>
  <c r="F26" i="2"/>
  <c r="E26" i="2"/>
  <c r="D26" i="2"/>
  <c r="C26" i="2"/>
  <c r="B26" i="2"/>
  <c r="A26" i="2"/>
  <c r="G25" i="2"/>
  <c r="F25" i="2"/>
  <c r="E25" i="2"/>
  <c r="D25" i="2"/>
  <c r="C25" i="2"/>
  <c r="B25" i="2"/>
  <c r="A25" i="2"/>
  <c r="G24" i="2"/>
  <c r="F24" i="2"/>
  <c r="E24" i="2"/>
  <c r="D24" i="2"/>
  <c r="C24" i="2"/>
  <c r="B24" i="2"/>
  <c r="A24" i="2"/>
  <c r="G23" i="2"/>
  <c r="F23" i="2"/>
  <c r="E23" i="2"/>
  <c r="D23" i="2"/>
  <c r="C23" i="2"/>
  <c r="B23" i="2"/>
  <c r="A23" i="2"/>
  <c r="G22" i="2"/>
  <c r="F22" i="2"/>
  <c r="E22" i="2"/>
  <c r="D22" i="2"/>
  <c r="C22" i="2"/>
  <c r="B22" i="2"/>
  <c r="A22" i="2"/>
  <c r="G21" i="2"/>
  <c r="F21" i="2"/>
  <c r="E21" i="2"/>
  <c r="D21" i="2"/>
  <c r="C21" i="2"/>
  <c r="B21" i="2"/>
  <c r="A21" i="2"/>
  <c r="G20" i="2"/>
  <c r="F20" i="2"/>
  <c r="E20" i="2"/>
  <c r="D20" i="2"/>
  <c r="C20" i="2"/>
  <c r="B20" i="2"/>
  <c r="A20" i="2"/>
  <c r="G19" i="2"/>
  <c r="F19" i="2"/>
  <c r="E19" i="2"/>
  <c r="D19" i="2"/>
  <c r="C19" i="2"/>
  <c r="B19" i="2"/>
  <c r="A19" i="2"/>
  <c r="G18" i="2"/>
  <c r="F18" i="2"/>
  <c r="E18" i="2"/>
  <c r="D18" i="2"/>
  <c r="C18" i="2"/>
  <c r="B18" i="2"/>
  <c r="A18" i="2"/>
  <c r="G17" i="2"/>
  <c r="F17" i="2"/>
  <c r="E17" i="2"/>
  <c r="D17" i="2"/>
  <c r="C17" i="2"/>
  <c r="B17" i="2"/>
  <c r="A17" i="2"/>
  <c r="G16" i="2"/>
  <c r="F16" i="2"/>
  <c r="E16" i="2"/>
  <c r="D16" i="2"/>
  <c r="C16" i="2"/>
  <c r="B16" i="2"/>
  <c r="A16" i="2"/>
  <c r="G15" i="2"/>
  <c r="F15" i="2"/>
  <c r="E15" i="2"/>
  <c r="D15" i="2"/>
  <c r="C15" i="2"/>
  <c r="B15" i="2"/>
  <c r="A15" i="2"/>
  <c r="G14" i="2"/>
  <c r="F14" i="2"/>
  <c r="E14" i="2"/>
  <c r="D14" i="2"/>
  <c r="C14" i="2"/>
  <c r="B14" i="2"/>
  <c r="A14" i="2"/>
  <c r="G13" i="2"/>
  <c r="F13" i="2"/>
  <c r="E13" i="2"/>
  <c r="D13" i="2"/>
  <c r="C13" i="2"/>
  <c r="B13" i="2"/>
  <c r="A13" i="2"/>
  <c r="G12" i="2"/>
  <c r="F12" i="2"/>
  <c r="E12" i="2"/>
  <c r="D12" i="2"/>
  <c r="C12" i="2"/>
  <c r="B12" i="2"/>
  <c r="A12" i="2"/>
  <c r="G11" i="2"/>
  <c r="F11" i="2"/>
  <c r="E11" i="2"/>
  <c r="D11" i="2"/>
  <c r="C11" i="2"/>
  <c r="B11" i="2"/>
  <c r="A11" i="2"/>
  <c r="G10" i="2"/>
  <c r="F10" i="2"/>
  <c r="E10" i="2"/>
  <c r="D10" i="2"/>
  <c r="C10" i="2"/>
  <c r="B10" i="2"/>
  <c r="A10" i="2"/>
  <c r="G9" i="2"/>
  <c r="F9" i="2"/>
  <c r="E9" i="2"/>
  <c r="D9" i="2"/>
  <c r="C9" i="2"/>
  <c r="B9" i="2"/>
  <c r="A9" i="2"/>
  <c r="G8" i="2"/>
  <c r="F8" i="2"/>
  <c r="E8" i="2"/>
  <c r="D8" i="2"/>
  <c r="C8" i="2"/>
  <c r="B8" i="2"/>
  <c r="A8" i="2"/>
  <c r="G7" i="2"/>
  <c r="F7" i="2"/>
  <c r="E7" i="2"/>
  <c r="D7" i="2"/>
  <c r="C7" i="2"/>
  <c r="B7" i="2"/>
  <c r="A7" i="2"/>
  <c r="G6" i="2"/>
  <c r="F6" i="2"/>
  <c r="E6" i="2"/>
  <c r="D6" i="2"/>
  <c r="C6" i="2"/>
  <c r="B6" i="2"/>
  <c r="A6" i="2"/>
  <c r="G5" i="2"/>
  <c r="F5" i="2"/>
  <c r="E5" i="2"/>
  <c r="D5" i="2"/>
  <c r="C5" i="2"/>
  <c r="B5" i="2"/>
  <c r="A5" i="2"/>
  <c r="G4" i="2"/>
  <c r="F4" i="2"/>
  <c r="E4" i="2"/>
  <c r="D4" i="2"/>
  <c r="C4" i="2"/>
  <c r="B4" i="2"/>
  <c r="A4" i="2"/>
  <c r="G3" i="2"/>
  <c r="F3" i="2"/>
  <c r="E3" i="2"/>
  <c r="D3" i="2"/>
  <c r="C3" i="2"/>
  <c r="B3" i="2"/>
  <c r="A3" i="2"/>
  <c r="G2" i="2"/>
  <c r="F2" i="2"/>
  <c r="E2" i="2"/>
  <c r="D2" i="2"/>
  <c r="C2" i="2"/>
  <c r="B2" i="2"/>
  <c r="A2" i="2"/>
  <c r="A1" i="2"/>
</calcChain>
</file>

<file path=xl/sharedStrings.xml><?xml version="1.0" encoding="utf-8"?>
<sst xmlns="http://schemas.openxmlformats.org/spreadsheetml/2006/main" count="112" uniqueCount="45">
  <si>
    <t>Uniform Crime Reporting Statistics - UCR Data Online</t>
  </si>
  <si>
    <t>http://www.ucrdatatool.gov/</t>
  </si>
  <si>
    <t>Estimated crime in Indiana</t>
  </si>
  <si>
    <t>National or state crime</t>
  </si>
  <si>
    <t>Violent crime</t>
  </si>
  <si>
    <t>Year</t>
  </si>
  <si>
    <t>Population</t>
  </si>
  <si>
    <t>Violent crime total</t>
  </si>
  <si>
    <t>Murder and nonnegligent Manslaughter</t>
  </si>
  <si>
    <t>Legacy rape /1</t>
  </si>
  <si>
    <t>Revised rape /2</t>
  </si>
  <si>
    <t>Robbery</t>
  </si>
  <si>
    <t>Aggravated assault</t>
  </si>
  <si>
    <t>Estimated crime in Kentucky</t>
  </si>
  <si>
    <t>Estimated crime in Michigan</t>
  </si>
  <si>
    <t>Estimated crime in Ohio</t>
  </si>
  <si>
    <t>Estimated crime in Pennsylvania</t>
  </si>
  <si>
    <t>Estimated crime in West Virginia</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</si>
  <si>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</si>
  <si>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</si>
  <si>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</si>
  <si>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</si>
  <si>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</si>
  <si>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t>
  </si>
  <si>
    <t xml:space="preserve">Kentucky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</si>
  <si>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</si>
  <si>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1995 and 1996 percent changes within the geographic division in which Kentucky is categorized were applied to the valid 1995 state total to generate the 1996 state total.  </t>
  </si>
  <si>
    <t xml:space="preserve">The state UCR Program was unable to provide complete 1997 offense figures in accordance with UCR guidelines.  The 1996 and 1997 percent changes within the geographic division in which Kentucky is categorized were applied to the valid 1996 state total to effect the 1997 state total.  </t>
  </si>
  <si>
    <t xml:space="preserve">The state UCR Program was unable to provide complete 1998 offense figures in accordance with UCR guidelines.  The state total was estimated by using 1997 figures for the nonreporting areas and applying 1997 versus 1998 percentage changes for the division in which Kentucky is located.  The estimates for the nonreporting areas were then increased by any actual 1998 crime counts received. </t>
  </si>
  <si>
    <t xml:space="preserve">The state UCR Program was unable to provide complete 1999 offense figures in accordance with UCR guidelines.  To arrive at the 1999 estimate for Kentucky, the 1998 state total supplied by the state UCR Program was updated using 1999 crime trends for the division in which Kentucky is located.  </t>
  </si>
  <si>
    <t xml:space="preserve">The state UCR Program was unable to provide complete 2000 offense figures in accordance with UCR guidelines.  To arrive at the 2000 estimate for Kentucky, the 1999 state total supplied by the state UCR Program was updated using 2000 crime trends for the division in which Kentucky is located.  </t>
  </si>
  <si>
    <t xml:space="preserve">The state UCR Program was unable to provide complete 2001 offense figures in accordance with UCR guidelines.  To arrive at the 2001 estimate for Kentucky, the 2000 state estimate was updated using 2001 crime trends reported for the East South Central Division.   </t>
  </si>
  <si>
    <t xml:space="preserve">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  </t>
  </si>
  <si>
    <t xml:space="preserve">The state UCR Program was unable to provide complete 2003 offense figures in accordance with UCR guidelines.  To obtain the 2003 estimate, the 2003 crime trend for the East South Central Division was applied to an adjusted 2002 state estimate.  The 2002 state count was reestimated by applying the 2002 crime trend for the East South Central Division using a more current figure, 2001 state totals, provided by the state UCR Program.  The adjusted 2002 estimate differs from the figure published in the 2002 edition of Crime in the United States which was originally estimated using 2002 state totals
  </t>
  </si>
  <si>
    <t>Michigan - The state UCR Program was unable to provide 1993 forcible rape figures in accordance with UCR guidelines.  The rape totals were estimated using national rates per 100,000 inhabitants within the eight population groups and assigning the forcible rape volumes proportionally to the state.</t>
  </si>
  <si>
    <t xml:space="preserve">  </t>
  </si>
  <si>
    <t>Pennsylvania - Since complete 1995 data were not available from Pennsylvania, standard estimation procedures were applied to derive the 1995 state estimate.</t>
  </si>
  <si>
    <t xml:space="preserve">Sources: FBI, Uniform Crime Reports, prepared by the National Archive of Criminal Justice Data </t>
  </si>
  <si>
    <t>Indiana</t>
  </si>
  <si>
    <t>Kentucky</t>
  </si>
  <si>
    <t>Michigan</t>
  </si>
  <si>
    <t>Ohio</t>
  </si>
  <si>
    <t>Pennsylvania</t>
  </si>
  <si>
    <t>West Virginia</t>
  </si>
  <si>
    <t>W_Matrix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</si>
</sst>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1" fillId="0" borderId="0" xfId="0" applyFont="1" applyAlignment="1"/>
    <xf numFmtId="4" fontId="1" fillId="0" borderId="0" xfId="0" applyNumberFormat="1" applyFont="1" applyAlignment="1"/>
    <xf numFmtId="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heetViews>
  <sheetFormatPr defaultColWidth="12.625" defaultRowHeight="15" customHeight="1" x14ac:dyDescent="0.2"/>
  <cols>
    <col min="1" max="26" width="7.625" customWidth="1"/>
  </cols>
  <sheetData>
    <row r="1" spans="1:8" ht="14.25" customHeight="1" x14ac:dyDescent="0.25">
      <c r="A1" s="1" t="s">
        <v>0</v>
      </c>
    </row>
    <row r="2" spans="1:8" ht="14.25" customHeight="1" x14ac:dyDescent="0.25">
      <c r="A2" s="1" t="s">
        <v>1</v>
      </c>
    </row>
    <row r="3" spans="1:8" ht="14.25" customHeight="1" x14ac:dyDescent="0.2"/>
    <row r="4" spans="1:8" ht="14.25" customHeight="1" x14ac:dyDescent="0.25">
      <c r="A4" s="1" t="s">
        <v>2</v>
      </c>
    </row>
    <row r="5" spans="1:8" ht="14.25" customHeight="1" x14ac:dyDescent="0.2"/>
    <row r="6" spans="1:8" ht="14.25" customHeight="1" x14ac:dyDescent="0.25">
      <c r="C6" s="1" t="s">
        <v>3</v>
      </c>
    </row>
    <row r="7" spans="1:8" ht="14.25" customHeight="1" x14ac:dyDescent="0.2"/>
    <row r="8" spans="1:8" ht="14.25" customHeight="1" x14ac:dyDescent="0.25">
      <c r="C8" s="1" t="s">
        <v>4</v>
      </c>
    </row>
    <row r="9" spans="1:8" ht="14.25" customHeight="1" x14ac:dyDescent="0.2"/>
    <row r="10" spans="1:8" ht="14.25" customHeight="1" x14ac:dyDescent="0.25">
      <c r="A10" s="1" t="s">
        <v>5</v>
      </c>
      <c r="B10" s="1" t="s">
        <v>6</v>
      </c>
      <c r="C10" s="1" t="s">
        <v>7</v>
      </c>
      <c r="D10" s="1" t="s">
        <v>8</v>
      </c>
      <c r="E10" s="1" t="s">
        <v>9</v>
      </c>
      <c r="F10" s="1" t="s">
        <v>10</v>
      </c>
      <c r="G10" s="1" t="s">
        <v>11</v>
      </c>
      <c r="H10" s="1" t="s">
        <v>12</v>
      </c>
    </row>
    <row r="11" spans="1:8" ht="14.25" customHeight="1" x14ac:dyDescent="0.25">
      <c r="A11" s="1">
        <v>1960</v>
      </c>
      <c r="B11" s="1">
        <v>4662498</v>
      </c>
      <c r="C11" s="1">
        <v>3945</v>
      </c>
      <c r="D11" s="1">
        <v>204</v>
      </c>
      <c r="E11" s="1">
        <v>240</v>
      </c>
      <c r="G11" s="1">
        <v>1609</v>
      </c>
      <c r="H11" s="1">
        <v>1892</v>
      </c>
    </row>
    <row r="12" spans="1:8" ht="14.25" customHeight="1" x14ac:dyDescent="0.25">
      <c r="A12" s="1">
        <v>1961</v>
      </c>
      <c r="B12" s="1">
        <v>4711000</v>
      </c>
      <c r="C12" s="1">
        <v>4044</v>
      </c>
      <c r="D12" s="1">
        <v>192</v>
      </c>
      <c r="E12" s="1">
        <v>250</v>
      </c>
      <c r="G12" s="1">
        <v>1829</v>
      </c>
      <c r="H12" s="1">
        <v>1773</v>
      </c>
    </row>
    <row r="13" spans="1:8" ht="14.25" customHeight="1" x14ac:dyDescent="0.25">
      <c r="A13" s="1">
        <v>1962</v>
      </c>
      <c r="B13" s="1">
        <v>4715000</v>
      </c>
      <c r="C13" s="1">
        <v>4191</v>
      </c>
      <c r="D13" s="1">
        <v>167</v>
      </c>
      <c r="E13" s="1">
        <v>289</v>
      </c>
      <c r="G13" s="1">
        <v>1814</v>
      </c>
      <c r="H13" s="1">
        <v>1921</v>
      </c>
    </row>
    <row r="14" spans="1:8" ht="14.25" customHeight="1" x14ac:dyDescent="0.25">
      <c r="A14" s="1">
        <v>1963</v>
      </c>
      <c r="B14" s="1">
        <v>4694000</v>
      </c>
      <c r="C14" s="1">
        <v>4819</v>
      </c>
      <c r="D14" s="1">
        <v>130</v>
      </c>
      <c r="E14" s="1">
        <v>380</v>
      </c>
      <c r="G14" s="1">
        <v>2219</v>
      </c>
      <c r="H14" s="1">
        <v>2090</v>
      </c>
    </row>
    <row r="15" spans="1:8" ht="14.25" customHeight="1" x14ac:dyDescent="0.25">
      <c r="A15" s="1">
        <v>1964</v>
      </c>
      <c r="B15" s="1">
        <v>4825000</v>
      </c>
      <c r="C15" s="1">
        <v>6564</v>
      </c>
      <c r="D15" s="1">
        <v>147</v>
      </c>
      <c r="E15" s="1">
        <v>505</v>
      </c>
      <c r="G15" s="1">
        <v>2802</v>
      </c>
      <c r="H15" s="1">
        <v>3110</v>
      </c>
    </row>
    <row r="16" spans="1:8" ht="14.25" customHeight="1" x14ac:dyDescent="0.25">
      <c r="A16" s="1">
        <v>1965</v>
      </c>
      <c r="B16" s="1">
        <v>4885000</v>
      </c>
      <c r="C16" s="1">
        <v>6695</v>
      </c>
      <c r="D16" s="1">
        <v>173</v>
      </c>
      <c r="E16" s="1">
        <v>516</v>
      </c>
      <c r="G16" s="1">
        <v>2802</v>
      </c>
      <c r="H16" s="1">
        <v>3204</v>
      </c>
    </row>
    <row r="17" spans="1:8" ht="14.25" customHeight="1" x14ac:dyDescent="0.25">
      <c r="A17" s="1">
        <v>1966</v>
      </c>
      <c r="B17" s="1">
        <v>4918000</v>
      </c>
      <c r="C17" s="1">
        <v>7196</v>
      </c>
      <c r="D17" s="1">
        <v>197</v>
      </c>
      <c r="E17" s="1">
        <v>520</v>
      </c>
      <c r="G17" s="1">
        <v>3089</v>
      </c>
      <c r="H17" s="1">
        <v>3390</v>
      </c>
    </row>
    <row r="18" spans="1:8" ht="14.25" customHeight="1" x14ac:dyDescent="0.25">
      <c r="A18" s="1">
        <v>1967</v>
      </c>
      <c r="B18" s="1">
        <v>5000000</v>
      </c>
      <c r="C18" s="1">
        <v>8143</v>
      </c>
      <c r="D18" s="1">
        <v>188</v>
      </c>
      <c r="E18" s="1">
        <v>633</v>
      </c>
      <c r="G18" s="1">
        <v>3933</v>
      </c>
      <c r="H18" s="1">
        <v>3389</v>
      </c>
    </row>
    <row r="19" spans="1:8" ht="14.25" customHeight="1" x14ac:dyDescent="0.25">
      <c r="A19" s="1">
        <v>1968</v>
      </c>
      <c r="B19" s="1">
        <v>5067000</v>
      </c>
      <c r="C19" s="1">
        <v>10229</v>
      </c>
      <c r="D19" s="1">
        <v>243</v>
      </c>
      <c r="E19" s="1">
        <v>741</v>
      </c>
      <c r="G19" s="1">
        <v>5119</v>
      </c>
      <c r="H19" s="1">
        <v>4126</v>
      </c>
    </row>
    <row r="20" spans="1:8" ht="14.25" customHeight="1" x14ac:dyDescent="0.25">
      <c r="A20" s="1">
        <v>1969</v>
      </c>
      <c r="B20" s="1">
        <v>5118000</v>
      </c>
      <c r="C20" s="1">
        <v>10141</v>
      </c>
      <c r="D20" s="1">
        <v>255</v>
      </c>
      <c r="E20" s="1">
        <v>864</v>
      </c>
      <c r="G20" s="1">
        <v>4788</v>
      </c>
      <c r="H20" s="1">
        <v>4234</v>
      </c>
    </row>
    <row r="21" spans="1:8" ht="14.25" customHeight="1" x14ac:dyDescent="0.25">
      <c r="A21" s="1">
        <v>1970</v>
      </c>
      <c r="B21" s="1">
        <v>5193669</v>
      </c>
      <c r="C21" s="1">
        <v>12184</v>
      </c>
      <c r="D21" s="1">
        <v>253</v>
      </c>
      <c r="E21" s="1">
        <v>1031</v>
      </c>
      <c r="G21" s="1">
        <v>5729</v>
      </c>
      <c r="H21" s="1">
        <v>5171</v>
      </c>
    </row>
    <row r="22" spans="1:8" ht="14.25" customHeight="1" x14ac:dyDescent="0.25">
      <c r="A22" s="1">
        <v>1971</v>
      </c>
      <c r="B22" s="1">
        <v>5274000</v>
      </c>
      <c r="C22" s="1">
        <v>13031</v>
      </c>
      <c r="D22" s="1">
        <v>282</v>
      </c>
      <c r="E22" s="1">
        <v>1025</v>
      </c>
      <c r="G22" s="1">
        <v>6646</v>
      </c>
      <c r="H22" s="1">
        <v>5078</v>
      </c>
    </row>
    <row r="23" spans="1:8" ht="14.25" customHeight="1" x14ac:dyDescent="0.25">
      <c r="A23" s="1">
        <v>1972</v>
      </c>
      <c r="B23" s="1">
        <v>5291000</v>
      </c>
      <c r="C23" s="1">
        <v>12968</v>
      </c>
      <c r="D23" s="1">
        <v>321</v>
      </c>
      <c r="E23" s="1">
        <v>1192</v>
      </c>
      <c r="G23" s="1">
        <v>5878</v>
      </c>
      <c r="H23" s="1">
        <v>5577</v>
      </c>
    </row>
    <row r="24" spans="1:8" ht="14.25" customHeight="1" x14ac:dyDescent="0.25">
      <c r="A24" s="1">
        <v>1973</v>
      </c>
      <c r="B24" s="1">
        <v>5316000</v>
      </c>
      <c r="C24" s="1">
        <v>13696</v>
      </c>
      <c r="D24" s="1">
        <v>388</v>
      </c>
      <c r="E24" s="1">
        <v>1239</v>
      </c>
      <c r="G24" s="1">
        <v>5785</v>
      </c>
      <c r="H24" s="1">
        <v>6284</v>
      </c>
    </row>
    <row r="25" spans="1:8" ht="14.25" customHeight="1" x14ac:dyDescent="0.25">
      <c r="A25" s="1">
        <v>1974</v>
      </c>
      <c r="B25" s="1">
        <v>5330000</v>
      </c>
      <c r="C25" s="1">
        <v>15631</v>
      </c>
      <c r="D25" s="1">
        <v>427</v>
      </c>
      <c r="E25" s="1">
        <v>1255</v>
      </c>
      <c r="G25" s="1">
        <v>7166</v>
      </c>
      <c r="H25" s="1">
        <v>6783</v>
      </c>
    </row>
    <row r="26" spans="1:8" ht="14.25" customHeight="1" x14ac:dyDescent="0.25">
      <c r="A26" s="1">
        <v>1975</v>
      </c>
      <c r="B26" s="1">
        <v>5311000</v>
      </c>
      <c r="C26" s="1">
        <v>17677</v>
      </c>
      <c r="D26" s="1">
        <v>449</v>
      </c>
      <c r="E26" s="1">
        <v>1291</v>
      </c>
      <c r="G26" s="1">
        <v>8328</v>
      </c>
      <c r="H26" s="1">
        <v>7609</v>
      </c>
    </row>
    <row r="27" spans="1:8" ht="14.25" customHeight="1" x14ac:dyDescent="0.25">
      <c r="A27" s="1">
        <v>1976</v>
      </c>
      <c r="B27" s="1">
        <v>5302000</v>
      </c>
      <c r="C27" s="1">
        <v>16721</v>
      </c>
      <c r="D27" s="1">
        <v>377</v>
      </c>
      <c r="E27" s="1">
        <v>1228</v>
      </c>
      <c r="G27" s="1">
        <v>6830</v>
      </c>
      <c r="H27" s="1">
        <v>8286</v>
      </c>
    </row>
    <row r="28" spans="1:8" ht="14.25" customHeight="1" x14ac:dyDescent="0.25">
      <c r="A28" s="1">
        <v>1977</v>
      </c>
      <c r="B28" s="1">
        <v>5330000</v>
      </c>
      <c r="C28" s="1">
        <v>16553</v>
      </c>
      <c r="D28" s="1">
        <v>395</v>
      </c>
      <c r="E28" s="1">
        <v>1412</v>
      </c>
      <c r="G28" s="1">
        <v>6565</v>
      </c>
      <c r="H28" s="1">
        <v>8181</v>
      </c>
    </row>
    <row r="29" spans="1:8" ht="14.25" customHeight="1" x14ac:dyDescent="0.25">
      <c r="A29" s="1">
        <v>1978</v>
      </c>
      <c r="B29" s="1">
        <v>5374000</v>
      </c>
      <c r="C29" s="1">
        <v>17383</v>
      </c>
      <c r="D29" s="1">
        <v>334</v>
      </c>
      <c r="E29" s="1">
        <v>1451</v>
      </c>
      <c r="G29" s="1">
        <v>6526</v>
      </c>
      <c r="H29" s="1">
        <v>9072</v>
      </c>
    </row>
    <row r="30" spans="1:8" ht="14.25" customHeight="1" x14ac:dyDescent="0.25">
      <c r="A30" s="1">
        <v>1979</v>
      </c>
      <c r="B30" s="1">
        <v>5400000</v>
      </c>
      <c r="C30" s="1">
        <v>18254</v>
      </c>
      <c r="D30" s="1">
        <v>448</v>
      </c>
      <c r="E30" s="1">
        <v>1681</v>
      </c>
      <c r="G30" s="1">
        <v>7167</v>
      </c>
      <c r="H30" s="1">
        <v>8958</v>
      </c>
    </row>
    <row r="31" spans="1:8" ht="14.25" customHeight="1" x14ac:dyDescent="0.25">
      <c r="A31" s="1">
        <v>1980</v>
      </c>
      <c r="B31" s="1">
        <v>5461103</v>
      </c>
      <c r="C31" s="1">
        <v>20633</v>
      </c>
      <c r="D31" s="1">
        <v>485</v>
      </c>
      <c r="E31" s="1">
        <v>1808</v>
      </c>
      <c r="G31" s="1">
        <v>7720</v>
      </c>
      <c r="H31" s="1">
        <v>10620</v>
      </c>
    </row>
    <row r="32" spans="1:8" ht="14.25" customHeight="1" x14ac:dyDescent="0.25">
      <c r="A32" s="1">
        <v>1981</v>
      </c>
      <c r="B32" s="1">
        <v>5466000</v>
      </c>
      <c r="C32" s="1">
        <v>18672</v>
      </c>
      <c r="D32" s="1">
        <v>388</v>
      </c>
      <c r="E32" s="1">
        <v>1616</v>
      </c>
      <c r="G32" s="1">
        <v>7050</v>
      </c>
      <c r="H32" s="1">
        <v>9618</v>
      </c>
    </row>
    <row r="33" spans="1:8" ht="14.25" customHeight="1" x14ac:dyDescent="0.25">
      <c r="A33" s="1">
        <v>1982</v>
      </c>
      <c r="B33" s="1">
        <v>5471000</v>
      </c>
      <c r="C33" s="1">
        <v>16444</v>
      </c>
      <c r="D33" s="1">
        <v>355</v>
      </c>
      <c r="E33" s="1">
        <v>1521</v>
      </c>
      <c r="G33" s="1">
        <v>5966</v>
      </c>
      <c r="H33" s="1">
        <v>8602</v>
      </c>
    </row>
    <row r="34" spans="1:8" ht="14.25" customHeight="1" x14ac:dyDescent="0.25">
      <c r="A34" s="1">
        <v>1983</v>
      </c>
      <c r="B34" s="1">
        <v>5479000</v>
      </c>
      <c r="C34" s="1">
        <v>15547</v>
      </c>
      <c r="D34" s="1">
        <v>286</v>
      </c>
      <c r="E34" s="1">
        <v>1509</v>
      </c>
      <c r="G34" s="1">
        <v>5474</v>
      </c>
      <c r="H34" s="1">
        <v>8278</v>
      </c>
    </row>
    <row r="35" spans="1:8" ht="14.25" customHeight="1" x14ac:dyDescent="0.25">
      <c r="A35" s="1">
        <v>1984</v>
      </c>
      <c r="B35" s="1">
        <v>5498000</v>
      </c>
      <c r="C35" s="1">
        <v>16781</v>
      </c>
      <c r="D35" s="1">
        <v>303</v>
      </c>
      <c r="E35" s="1">
        <v>1372</v>
      </c>
      <c r="G35" s="1">
        <v>5435</v>
      </c>
      <c r="H35" s="1">
        <v>9671</v>
      </c>
    </row>
    <row r="36" spans="1:8" ht="14.25" customHeight="1" x14ac:dyDescent="0.25">
      <c r="A36" s="1">
        <v>1985</v>
      </c>
      <c r="B36" s="1">
        <v>5499000</v>
      </c>
      <c r="C36" s="1">
        <v>17014</v>
      </c>
      <c r="D36" s="1">
        <v>319</v>
      </c>
      <c r="E36" s="1">
        <v>1318</v>
      </c>
      <c r="G36" s="1">
        <v>5065</v>
      </c>
      <c r="H36" s="1">
        <v>10312</v>
      </c>
    </row>
    <row r="37" spans="1:8" ht="14.25" customHeight="1" x14ac:dyDescent="0.25">
      <c r="A37" s="1">
        <v>1986</v>
      </c>
      <c r="B37" s="1">
        <v>5504000</v>
      </c>
      <c r="C37" s="1">
        <v>16937</v>
      </c>
      <c r="D37" s="1">
        <v>329</v>
      </c>
      <c r="E37" s="1">
        <v>1424</v>
      </c>
      <c r="G37" s="1">
        <v>4954</v>
      </c>
      <c r="H37" s="1">
        <v>10230</v>
      </c>
    </row>
    <row r="38" spans="1:8" ht="14.25" customHeight="1" x14ac:dyDescent="0.25">
      <c r="A38" s="1">
        <v>1987</v>
      </c>
      <c r="B38" s="1">
        <v>5531000</v>
      </c>
      <c r="C38" s="1">
        <v>18169</v>
      </c>
      <c r="D38" s="1">
        <v>307</v>
      </c>
      <c r="E38" s="1">
        <v>1609</v>
      </c>
      <c r="G38" s="1">
        <v>4901</v>
      </c>
      <c r="H38" s="1">
        <v>11352</v>
      </c>
    </row>
    <row r="39" spans="1:8" ht="14.25" customHeight="1" x14ac:dyDescent="0.25">
      <c r="A39" s="1">
        <v>1988</v>
      </c>
      <c r="B39" s="1">
        <v>5575000</v>
      </c>
      <c r="C39" s="1">
        <v>21187</v>
      </c>
      <c r="D39" s="1">
        <v>358</v>
      </c>
      <c r="E39" s="1">
        <v>1731</v>
      </c>
      <c r="G39" s="1">
        <v>4963</v>
      </c>
      <c r="H39" s="1">
        <v>14135</v>
      </c>
    </row>
    <row r="40" spans="1:8" ht="14.25" customHeight="1" x14ac:dyDescent="0.25">
      <c r="A40" s="1">
        <v>1989</v>
      </c>
      <c r="B40" s="1">
        <v>5593000</v>
      </c>
      <c r="C40" s="1">
        <v>22735</v>
      </c>
      <c r="D40" s="1">
        <v>353</v>
      </c>
      <c r="E40" s="1">
        <v>1804</v>
      </c>
      <c r="G40" s="1">
        <v>5671</v>
      </c>
      <c r="H40" s="1">
        <v>14907</v>
      </c>
    </row>
    <row r="41" spans="1:8" ht="14.25" customHeight="1" x14ac:dyDescent="0.25">
      <c r="A41" s="1">
        <v>1990</v>
      </c>
      <c r="B41" s="1">
        <v>5544159</v>
      </c>
      <c r="C41" s="1">
        <v>26275</v>
      </c>
      <c r="D41" s="1">
        <v>344</v>
      </c>
      <c r="E41" s="1">
        <v>2103</v>
      </c>
      <c r="G41" s="1">
        <v>5619</v>
      </c>
      <c r="H41" s="1">
        <v>18209</v>
      </c>
    </row>
    <row r="42" spans="1:8" ht="14.25" customHeight="1" x14ac:dyDescent="0.25">
      <c r="A42" s="1">
        <v>1991</v>
      </c>
      <c r="B42" s="1">
        <v>5610000</v>
      </c>
      <c r="C42" s="1">
        <v>28349</v>
      </c>
      <c r="D42" s="1">
        <v>423</v>
      </c>
      <c r="E42" s="1">
        <v>2318</v>
      </c>
      <c r="G42" s="1">
        <v>6506</v>
      </c>
      <c r="H42" s="1">
        <v>19102</v>
      </c>
    </row>
    <row r="43" spans="1:8" ht="14.25" customHeight="1" x14ac:dyDescent="0.25">
      <c r="A43" s="1">
        <v>1992</v>
      </c>
      <c r="B43" s="1">
        <v>5662000</v>
      </c>
      <c r="C43" s="1">
        <v>28791</v>
      </c>
      <c r="D43" s="1">
        <v>464</v>
      </c>
      <c r="E43" s="1">
        <v>2398</v>
      </c>
      <c r="G43" s="1">
        <v>6921</v>
      </c>
      <c r="H43" s="1">
        <v>19008</v>
      </c>
    </row>
    <row r="44" spans="1:8" ht="14.25" customHeight="1" x14ac:dyDescent="0.25">
      <c r="A44" s="1">
        <v>1993</v>
      </c>
      <c r="B44" s="1">
        <v>5713000</v>
      </c>
      <c r="C44" s="1">
        <v>27941</v>
      </c>
      <c r="D44" s="1">
        <v>430</v>
      </c>
      <c r="E44" s="1">
        <v>2234</v>
      </c>
      <c r="G44" s="1">
        <v>6845</v>
      </c>
      <c r="H44" s="1">
        <v>18432</v>
      </c>
    </row>
    <row r="45" spans="1:8" ht="14.25" customHeight="1" x14ac:dyDescent="0.25">
      <c r="A45" s="1">
        <v>1994</v>
      </c>
      <c r="B45" s="1">
        <v>5752000</v>
      </c>
      <c r="C45" s="1">
        <v>30205</v>
      </c>
      <c r="D45" s="1">
        <v>453</v>
      </c>
      <c r="E45" s="1">
        <v>2046</v>
      </c>
      <c r="G45" s="1">
        <v>7490</v>
      </c>
      <c r="H45" s="1">
        <v>20216</v>
      </c>
    </row>
    <row r="46" spans="1:8" ht="14.25" customHeight="1" x14ac:dyDescent="0.25">
      <c r="A46" s="1">
        <v>1995</v>
      </c>
      <c r="B46" s="1">
        <v>5803000</v>
      </c>
      <c r="C46" s="1">
        <v>30451</v>
      </c>
      <c r="D46" s="1">
        <v>466</v>
      </c>
      <c r="E46" s="1">
        <v>1930</v>
      </c>
      <c r="G46" s="1">
        <v>7844</v>
      </c>
      <c r="H46" s="1">
        <v>20211</v>
      </c>
    </row>
    <row r="47" spans="1:8" ht="14.25" customHeight="1" x14ac:dyDescent="0.25">
      <c r="A47" s="1">
        <v>1996</v>
      </c>
      <c r="B47" s="1">
        <v>5841000</v>
      </c>
      <c r="C47" s="1">
        <v>31366</v>
      </c>
      <c r="D47" s="1">
        <v>420</v>
      </c>
      <c r="E47" s="1">
        <v>1992</v>
      </c>
      <c r="G47" s="1">
        <v>7249</v>
      </c>
      <c r="H47" s="1">
        <v>21705</v>
      </c>
    </row>
    <row r="48" spans="1:8" ht="14.25" customHeight="1" x14ac:dyDescent="0.25">
      <c r="A48" s="1">
        <v>1997</v>
      </c>
      <c r="B48" s="1">
        <v>5864000</v>
      </c>
      <c r="C48" s="1">
        <v>30179</v>
      </c>
      <c r="D48" s="1">
        <v>430</v>
      </c>
      <c r="E48" s="1">
        <v>1928</v>
      </c>
      <c r="G48" s="1">
        <v>7763</v>
      </c>
      <c r="H48" s="1">
        <v>20058</v>
      </c>
    </row>
    <row r="49" spans="1:8" ht="14.25" customHeight="1" x14ac:dyDescent="0.25">
      <c r="A49" s="1">
        <v>1998</v>
      </c>
      <c r="B49" s="1">
        <v>5899000</v>
      </c>
      <c r="C49" s="1">
        <v>25423</v>
      </c>
      <c r="D49" s="1">
        <v>454</v>
      </c>
      <c r="E49" s="1">
        <v>1952</v>
      </c>
      <c r="G49" s="1">
        <v>6561</v>
      </c>
      <c r="H49" s="1">
        <v>16456</v>
      </c>
    </row>
    <row r="50" spans="1:8" ht="14.25" customHeight="1" x14ac:dyDescent="0.25">
      <c r="A50" s="1">
        <v>1999</v>
      </c>
      <c r="B50" s="1">
        <v>5942901</v>
      </c>
      <c r="C50" s="1">
        <v>22261</v>
      </c>
      <c r="D50" s="1">
        <v>391</v>
      </c>
      <c r="E50" s="1">
        <v>1607</v>
      </c>
      <c r="G50" s="1">
        <v>6496</v>
      </c>
      <c r="H50" s="1">
        <v>13767</v>
      </c>
    </row>
    <row r="51" spans="1:8" ht="14.25" customHeight="1" x14ac:dyDescent="0.25">
      <c r="A51" s="1">
        <v>2000</v>
      </c>
      <c r="B51" s="1">
        <v>6080485</v>
      </c>
      <c r="C51" s="1">
        <v>21230</v>
      </c>
      <c r="D51" s="1">
        <v>352</v>
      </c>
      <c r="E51" s="1">
        <v>1759</v>
      </c>
      <c r="G51" s="1">
        <v>6282</v>
      </c>
      <c r="H51" s="1">
        <v>12837</v>
      </c>
    </row>
    <row r="52" spans="1:8" ht="14.25" customHeight="1" x14ac:dyDescent="0.25">
      <c r="A52" s="1">
        <v>2001</v>
      </c>
      <c r="B52" s="1">
        <v>6126743</v>
      </c>
      <c r="C52" s="1">
        <v>22734</v>
      </c>
      <c r="D52" s="1">
        <v>413</v>
      </c>
      <c r="E52" s="1">
        <v>1716</v>
      </c>
      <c r="G52" s="1">
        <v>7171</v>
      </c>
      <c r="H52" s="1">
        <v>13434</v>
      </c>
    </row>
    <row r="53" spans="1:8" ht="14.25" customHeight="1" x14ac:dyDescent="0.25">
      <c r="A53" s="1">
        <v>2002</v>
      </c>
      <c r="B53" s="1">
        <v>6156913</v>
      </c>
      <c r="C53" s="1">
        <v>22001</v>
      </c>
      <c r="D53" s="1">
        <v>362</v>
      </c>
      <c r="E53" s="1">
        <v>1843</v>
      </c>
      <c r="G53" s="1">
        <v>6612</v>
      </c>
      <c r="H53" s="1">
        <v>13184</v>
      </c>
    </row>
    <row r="54" spans="1:8" ht="14.25" customHeight="1" x14ac:dyDescent="0.25">
      <c r="A54" s="1">
        <v>2003</v>
      </c>
      <c r="B54" s="1">
        <v>6199571</v>
      </c>
      <c r="C54" s="1">
        <v>21842</v>
      </c>
      <c r="D54" s="1">
        <v>338</v>
      </c>
      <c r="E54" s="1">
        <v>1720</v>
      </c>
      <c r="G54" s="1">
        <v>6401</v>
      </c>
      <c r="H54" s="1">
        <v>13383</v>
      </c>
    </row>
    <row r="55" spans="1:8" ht="14.25" customHeight="1" x14ac:dyDescent="0.25">
      <c r="A55" s="1">
        <v>2004</v>
      </c>
      <c r="B55" s="1">
        <v>6226537</v>
      </c>
      <c r="C55" s="1">
        <v>20294</v>
      </c>
      <c r="D55" s="1">
        <v>316</v>
      </c>
      <c r="E55" s="1">
        <v>1803</v>
      </c>
      <c r="G55" s="1">
        <v>6373</v>
      </c>
      <c r="H55" s="1">
        <v>11802</v>
      </c>
    </row>
    <row r="56" spans="1:8" ht="14.25" customHeight="1" x14ac:dyDescent="0.25">
      <c r="A56" s="1">
        <v>2005</v>
      </c>
      <c r="B56" s="1">
        <v>6266019</v>
      </c>
      <c r="C56" s="1">
        <v>20302</v>
      </c>
      <c r="D56" s="1">
        <v>356</v>
      </c>
      <c r="E56" s="1">
        <v>1856</v>
      </c>
      <c r="G56" s="1">
        <v>6809</v>
      </c>
      <c r="H56" s="1">
        <v>11281</v>
      </c>
    </row>
    <row r="57" spans="1:8" ht="14.25" customHeight="1" x14ac:dyDescent="0.25">
      <c r="A57" s="1">
        <v>2006</v>
      </c>
      <c r="B57" s="1">
        <v>6313520</v>
      </c>
      <c r="C57" s="1">
        <v>20303</v>
      </c>
      <c r="D57" s="1">
        <v>361</v>
      </c>
      <c r="E57" s="1">
        <v>1811</v>
      </c>
      <c r="G57" s="1">
        <v>7175</v>
      </c>
      <c r="H57" s="1">
        <v>10956</v>
      </c>
    </row>
    <row r="58" spans="1:8" ht="14.25" customHeight="1" x14ac:dyDescent="0.25">
      <c r="A58" s="1">
        <v>2007</v>
      </c>
      <c r="B58" s="1">
        <v>6345289</v>
      </c>
      <c r="C58" s="1">
        <v>21310</v>
      </c>
      <c r="D58" s="1">
        <v>350</v>
      </c>
      <c r="E58" s="1">
        <v>1738</v>
      </c>
      <c r="G58" s="1">
        <v>7845</v>
      </c>
      <c r="H58" s="1">
        <v>11377</v>
      </c>
    </row>
    <row r="59" spans="1:8" ht="14.25" customHeight="1" x14ac:dyDescent="0.25">
      <c r="A59" s="1">
        <v>2008</v>
      </c>
      <c r="B59" s="1">
        <v>6376792</v>
      </c>
      <c r="C59" s="1">
        <v>21525</v>
      </c>
      <c r="D59" s="1">
        <v>322</v>
      </c>
      <c r="E59" s="1">
        <v>1711</v>
      </c>
      <c r="G59" s="1">
        <v>7580</v>
      </c>
      <c r="H59" s="1">
        <v>11912</v>
      </c>
    </row>
    <row r="60" spans="1:8" ht="14.25" customHeight="1" x14ac:dyDescent="0.25">
      <c r="A60" s="1">
        <v>2009</v>
      </c>
      <c r="B60" s="1">
        <v>6423113</v>
      </c>
      <c r="C60" s="1">
        <v>21455</v>
      </c>
      <c r="D60" s="1">
        <v>312</v>
      </c>
      <c r="E60" s="1">
        <v>1621</v>
      </c>
      <c r="G60" s="1">
        <v>7347</v>
      </c>
      <c r="H60" s="1">
        <v>12175</v>
      </c>
    </row>
    <row r="61" spans="1:8" ht="14.25" customHeight="1" x14ac:dyDescent="0.25">
      <c r="A61" s="1">
        <v>2010</v>
      </c>
      <c r="B61" s="1">
        <v>6490622</v>
      </c>
      <c r="C61" s="1">
        <v>20983</v>
      </c>
      <c r="D61" s="1">
        <v>268</v>
      </c>
      <c r="E61" s="1">
        <v>1760</v>
      </c>
      <c r="G61" s="1">
        <v>6559</v>
      </c>
      <c r="H61" s="1">
        <v>12396</v>
      </c>
    </row>
    <row r="62" spans="1:8" ht="14.25" customHeight="1" x14ac:dyDescent="0.25">
      <c r="A62" s="1">
        <v>2011</v>
      </c>
      <c r="B62" s="1">
        <v>6516353</v>
      </c>
      <c r="C62" s="1">
        <v>21619</v>
      </c>
      <c r="D62" s="1">
        <v>306</v>
      </c>
      <c r="E62" s="1">
        <v>1758</v>
      </c>
      <c r="G62" s="1">
        <v>6977</v>
      </c>
      <c r="H62" s="1">
        <v>12578</v>
      </c>
    </row>
    <row r="63" spans="1:8" ht="14.25" customHeight="1" x14ac:dyDescent="0.25">
      <c r="A63" s="1">
        <v>2012</v>
      </c>
      <c r="B63" s="1">
        <v>6537782</v>
      </c>
      <c r="C63" s="1">
        <v>22544</v>
      </c>
      <c r="D63" s="1">
        <v>307</v>
      </c>
      <c r="E63" s="1">
        <v>1661</v>
      </c>
      <c r="G63" s="1">
        <v>6601</v>
      </c>
      <c r="H63" s="1">
        <v>13975</v>
      </c>
    </row>
    <row r="64" spans="1:8" ht="14.25" customHeight="1" x14ac:dyDescent="0.25">
      <c r="A64" s="1">
        <v>2013</v>
      </c>
      <c r="B64" s="1">
        <v>6570713</v>
      </c>
      <c r="C64" s="1">
        <v>23627</v>
      </c>
      <c r="D64" s="1">
        <v>357</v>
      </c>
      <c r="E64" s="1">
        <v>1623</v>
      </c>
      <c r="F64" s="1">
        <v>2241</v>
      </c>
      <c r="G64" s="1">
        <v>7114</v>
      </c>
      <c r="H64" s="1">
        <v>13915</v>
      </c>
    </row>
    <row r="65" spans="1:8" ht="14.25" customHeight="1" x14ac:dyDescent="0.25">
      <c r="A65" s="1">
        <v>2014</v>
      </c>
      <c r="B65" s="1">
        <v>6596855</v>
      </c>
      <c r="C65" s="1">
        <v>24099</v>
      </c>
      <c r="D65" s="1">
        <v>330</v>
      </c>
      <c r="E65" s="1">
        <v>1615</v>
      </c>
      <c r="F65" s="1">
        <v>2186</v>
      </c>
      <c r="G65" s="1">
        <v>6897</v>
      </c>
      <c r="H65" s="1">
        <v>14686</v>
      </c>
    </row>
    <row r="66" spans="1:8" ht="14.25" customHeight="1" x14ac:dyDescent="0.2"/>
    <row r="67" spans="1:8" ht="14.25" customHeight="1" x14ac:dyDescent="0.25">
      <c r="A67" s="1" t="s">
        <v>13</v>
      </c>
    </row>
    <row r="68" spans="1:8" ht="14.25" customHeight="1" x14ac:dyDescent="0.2"/>
    <row r="69" spans="1:8" ht="14.25" customHeight="1" x14ac:dyDescent="0.25">
      <c r="C69" s="1" t="s">
        <v>3</v>
      </c>
    </row>
    <row r="70" spans="1:8" ht="14.25" customHeight="1" x14ac:dyDescent="0.2"/>
    <row r="71" spans="1:8" ht="14.25" customHeight="1" x14ac:dyDescent="0.25">
      <c r="C71" s="1" t="s">
        <v>4</v>
      </c>
    </row>
    <row r="72" spans="1:8" ht="14.25" customHeight="1" x14ac:dyDescent="0.2"/>
    <row r="73" spans="1:8" ht="14.25" customHeight="1" x14ac:dyDescent="0.25">
      <c r="A73" s="1" t="s">
        <v>5</v>
      </c>
      <c r="B73" s="1" t="s">
        <v>6</v>
      </c>
      <c r="C73" s="1" t="s">
        <v>7</v>
      </c>
      <c r="D73" s="1" t="s">
        <v>8</v>
      </c>
      <c r="E73" s="1" t="s">
        <v>9</v>
      </c>
      <c r="F73" s="1" t="s">
        <v>10</v>
      </c>
      <c r="G73" s="1" t="s">
        <v>11</v>
      </c>
      <c r="H73" s="1" t="s">
        <v>12</v>
      </c>
    </row>
    <row r="74" spans="1:8" ht="14.25" customHeight="1" x14ac:dyDescent="0.25">
      <c r="A74" s="1">
        <v>1960</v>
      </c>
      <c r="B74" s="1">
        <v>3038156</v>
      </c>
      <c r="C74" s="1">
        <v>2957</v>
      </c>
      <c r="D74" s="1">
        <v>205</v>
      </c>
      <c r="E74" s="1">
        <v>163</v>
      </c>
      <c r="G74" s="1">
        <v>1001</v>
      </c>
      <c r="H74" s="1">
        <v>1588</v>
      </c>
    </row>
    <row r="75" spans="1:8" ht="14.25" customHeight="1" x14ac:dyDescent="0.25">
      <c r="A75" s="1">
        <v>1961</v>
      </c>
      <c r="B75" s="1">
        <v>3076000</v>
      </c>
      <c r="C75" s="1">
        <v>2907</v>
      </c>
      <c r="D75" s="1">
        <v>201</v>
      </c>
      <c r="E75" s="1">
        <v>146</v>
      </c>
      <c r="G75" s="1">
        <v>1085</v>
      </c>
      <c r="H75" s="1">
        <v>1475</v>
      </c>
    </row>
    <row r="76" spans="1:8" ht="14.25" customHeight="1" x14ac:dyDescent="0.25">
      <c r="A76" s="1">
        <v>1962</v>
      </c>
      <c r="B76" s="1">
        <v>3082000</v>
      </c>
      <c r="C76" s="1">
        <v>2963</v>
      </c>
      <c r="D76" s="1">
        <v>201</v>
      </c>
      <c r="E76" s="1">
        <v>177</v>
      </c>
      <c r="G76" s="1">
        <v>1122</v>
      </c>
      <c r="H76" s="1">
        <v>1463</v>
      </c>
    </row>
    <row r="77" spans="1:8" ht="14.25" customHeight="1" x14ac:dyDescent="0.25">
      <c r="A77" s="1">
        <v>1963</v>
      </c>
      <c r="B77" s="1">
        <v>3095000</v>
      </c>
      <c r="C77" s="1">
        <v>2849</v>
      </c>
      <c r="D77" s="1">
        <v>172</v>
      </c>
      <c r="E77" s="1">
        <v>166</v>
      </c>
      <c r="G77" s="1">
        <v>1109</v>
      </c>
      <c r="H77" s="1">
        <v>1402</v>
      </c>
    </row>
    <row r="78" spans="1:8" ht="14.25" customHeight="1" x14ac:dyDescent="0.25">
      <c r="A78" s="1">
        <v>1964</v>
      </c>
      <c r="B78" s="1">
        <v>3159000</v>
      </c>
      <c r="C78" s="1">
        <v>3486</v>
      </c>
      <c r="D78" s="1">
        <v>164</v>
      </c>
      <c r="E78" s="1">
        <v>254</v>
      </c>
      <c r="G78" s="1">
        <v>1140</v>
      </c>
      <c r="H78" s="1">
        <v>1928</v>
      </c>
    </row>
    <row r="79" spans="1:8" ht="14.25" customHeight="1" x14ac:dyDescent="0.25">
      <c r="A79" s="1">
        <v>1965</v>
      </c>
      <c r="B79" s="1">
        <v>3179000</v>
      </c>
      <c r="C79" s="1">
        <v>3463</v>
      </c>
      <c r="D79" s="1">
        <v>168</v>
      </c>
      <c r="E79" s="1">
        <v>209</v>
      </c>
      <c r="G79" s="1">
        <v>1167</v>
      </c>
      <c r="H79" s="1">
        <v>1919</v>
      </c>
    </row>
    <row r="80" spans="1:8" ht="14.25" customHeight="1" x14ac:dyDescent="0.25">
      <c r="A80" s="1">
        <v>1966</v>
      </c>
      <c r="B80" s="1">
        <v>3183000</v>
      </c>
      <c r="C80" s="1">
        <v>4191</v>
      </c>
      <c r="D80" s="1">
        <v>223</v>
      </c>
      <c r="E80" s="1">
        <v>265</v>
      </c>
      <c r="G80" s="1">
        <v>1362</v>
      </c>
      <c r="H80" s="1">
        <v>2341</v>
      </c>
    </row>
    <row r="81" spans="1:8" ht="14.25" customHeight="1" x14ac:dyDescent="0.25">
      <c r="A81" s="1">
        <v>1967</v>
      </c>
      <c r="B81" s="1">
        <v>3189000</v>
      </c>
      <c r="C81" s="1">
        <v>4484</v>
      </c>
      <c r="D81" s="1">
        <v>230</v>
      </c>
      <c r="E81" s="1">
        <v>291</v>
      </c>
      <c r="G81" s="1">
        <v>1502</v>
      </c>
      <c r="H81" s="1">
        <v>2461</v>
      </c>
    </row>
    <row r="82" spans="1:8" ht="14.25" customHeight="1" x14ac:dyDescent="0.25">
      <c r="A82" s="1">
        <v>1968</v>
      </c>
      <c r="B82" s="1">
        <v>3229000</v>
      </c>
      <c r="C82" s="1">
        <v>5317</v>
      </c>
      <c r="D82" s="1">
        <v>288</v>
      </c>
      <c r="E82" s="1">
        <v>330</v>
      </c>
      <c r="G82" s="1">
        <v>1941</v>
      </c>
      <c r="H82" s="1">
        <v>2758</v>
      </c>
    </row>
    <row r="83" spans="1:8" ht="14.25" customHeight="1" x14ac:dyDescent="0.25">
      <c r="A83" s="1">
        <v>1969</v>
      </c>
      <c r="B83" s="1">
        <v>3232000</v>
      </c>
      <c r="C83" s="1">
        <v>5745</v>
      </c>
      <c r="D83" s="1">
        <v>336</v>
      </c>
      <c r="E83" s="1">
        <v>370</v>
      </c>
      <c r="G83" s="1">
        <v>2236</v>
      </c>
      <c r="H83" s="1">
        <v>2803</v>
      </c>
    </row>
    <row r="84" spans="1:8" ht="14.25" customHeight="1" x14ac:dyDescent="0.25">
      <c r="A84" s="1">
        <v>1970</v>
      </c>
      <c r="B84" s="1">
        <v>3219311</v>
      </c>
      <c r="C84" s="1">
        <v>7157</v>
      </c>
      <c r="D84" s="1">
        <v>357</v>
      </c>
      <c r="E84" s="1">
        <v>441</v>
      </c>
      <c r="G84" s="1">
        <v>2344</v>
      </c>
      <c r="H84" s="1">
        <v>4015</v>
      </c>
    </row>
    <row r="85" spans="1:8" ht="14.25" customHeight="1" x14ac:dyDescent="0.25">
      <c r="A85" s="1">
        <v>1971</v>
      </c>
      <c r="B85" s="1">
        <v>3282000</v>
      </c>
      <c r="C85" s="1">
        <v>7717</v>
      </c>
      <c r="D85" s="1">
        <v>358</v>
      </c>
      <c r="E85" s="1">
        <v>489</v>
      </c>
      <c r="G85" s="1">
        <v>2541</v>
      </c>
      <c r="H85" s="1">
        <v>4329</v>
      </c>
    </row>
    <row r="86" spans="1:8" ht="14.25" customHeight="1" x14ac:dyDescent="0.25">
      <c r="A86" s="1">
        <v>1972</v>
      </c>
      <c r="B86" s="1">
        <v>3299000</v>
      </c>
      <c r="C86" s="1">
        <v>7446</v>
      </c>
      <c r="D86" s="1">
        <v>323</v>
      </c>
      <c r="E86" s="1">
        <v>517</v>
      </c>
      <c r="G86" s="1">
        <v>2744</v>
      </c>
      <c r="H86" s="1">
        <v>3862</v>
      </c>
    </row>
    <row r="87" spans="1:8" ht="14.25" customHeight="1" x14ac:dyDescent="0.25">
      <c r="A87" s="1">
        <v>1973</v>
      </c>
      <c r="B87" s="1">
        <v>3342000</v>
      </c>
      <c r="C87" s="1">
        <v>7356</v>
      </c>
      <c r="D87" s="1">
        <v>323</v>
      </c>
      <c r="E87" s="1">
        <v>545</v>
      </c>
      <c r="G87" s="1">
        <v>2843</v>
      </c>
      <c r="H87" s="1">
        <v>3645</v>
      </c>
    </row>
    <row r="88" spans="1:8" ht="14.25" customHeight="1" x14ac:dyDescent="0.25">
      <c r="A88" s="1">
        <v>1974</v>
      </c>
      <c r="B88" s="1">
        <v>3357000</v>
      </c>
      <c r="C88" s="1">
        <v>7857</v>
      </c>
      <c r="D88" s="1">
        <v>347</v>
      </c>
      <c r="E88" s="1">
        <v>592</v>
      </c>
      <c r="G88" s="1">
        <v>3100</v>
      </c>
      <c r="H88" s="1">
        <v>3818</v>
      </c>
    </row>
    <row r="89" spans="1:8" ht="14.25" customHeight="1" x14ac:dyDescent="0.25">
      <c r="A89" s="1">
        <v>1975</v>
      </c>
      <c r="B89" s="1">
        <v>3396000</v>
      </c>
      <c r="C89" s="1">
        <v>8967</v>
      </c>
      <c r="D89" s="1">
        <v>345</v>
      </c>
      <c r="E89" s="1">
        <v>523</v>
      </c>
      <c r="G89" s="1">
        <v>3504</v>
      </c>
      <c r="H89" s="1">
        <v>4595</v>
      </c>
    </row>
    <row r="90" spans="1:8" ht="14.25" customHeight="1" x14ac:dyDescent="0.25">
      <c r="A90" s="1">
        <v>1976</v>
      </c>
      <c r="B90" s="1">
        <v>3428000</v>
      </c>
      <c r="C90" s="1">
        <v>8987</v>
      </c>
      <c r="D90" s="1">
        <v>362</v>
      </c>
      <c r="E90" s="1">
        <v>611</v>
      </c>
      <c r="G90" s="1">
        <v>3382</v>
      </c>
      <c r="H90" s="1">
        <v>4632</v>
      </c>
    </row>
    <row r="91" spans="1:8" ht="14.25" customHeight="1" x14ac:dyDescent="0.25">
      <c r="A91" s="1">
        <v>1977</v>
      </c>
      <c r="B91" s="1">
        <v>3458000</v>
      </c>
      <c r="C91" s="1">
        <v>8077</v>
      </c>
      <c r="D91" s="1">
        <v>349</v>
      </c>
      <c r="E91" s="1">
        <v>659</v>
      </c>
      <c r="G91" s="1">
        <v>2806</v>
      </c>
      <c r="H91" s="1">
        <v>4263</v>
      </c>
    </row>
    <row r="92" spans="1:8" ht="14.25" customHeight="1" x14ac:dyDescent="0.25">
      <c r="A92" s="1">
        <v>1978</v>
      </c>
      <c r="B92" s="1">
        <v>3498000</v>
      </c>
      <c r="C92" s="1">
        <v>7807</v>
      </c>
      <c r="D92" s="1">
        <v>316</v>
      </c>
      <c r="E92" s="1">
        <v>725</v>
      </c>
      <c r="G92" s="1">
        <v>2845</v>
      </c>
      <c r="H92" s="1">
        <v>3921</v>
      </c>
    </row>
    <row r="93" spans="1:8" ht="14.25" customHeight="1" x14ac:dyDescent="0.25">
      <c r="A93" s="1">
        <v>1979</v>
      </c>
      <c r="B93" s="1">
        <v>3527000</v>
      </c>
      <c r="C93" s="1">
        <v>8748</v>
      </c>
      <c r="D93" s="1">
        <v>335</v>
      </c>
      <c r="E93" s="1">
        <v>719</v>
      </c>
      <c r="G93" s="1">
        <v>3247</v>
      </c>
      <c r="H93" s="1">
        <v>4447</v>
      </c>
    </row>
    <row r="94" spans="1:8" ht="14.25" customHeight="1" x14ac:dyDescent="0.25">
      <c r="A94" s="1">
        <v>1980</v>
      </c>
      <c r="B94" s="1">
        <v>3641479</v>
      </c>
      <c r="C94" s="1">
        <v>9711</v>
      </c>
      <c r="D94" s="1">
        <v>321</v>
      </c>
      <c r="E94" s="1">
        <v>698</v>
      </c>
      <c r="G94" s="1">
        <v>3468</v>
      </c>
      <c r="H94" s="1">
        <v>5224</v>
      </c>
    </row>
    <row r="95" spans="1:8" ht="14.25" customHeight="1" x14ac:dyDescent="0.25">
      <c r="A95" s="1">
        <v>1981</v>
      </c>
      <c r="B95" s="1">
        <v>3661000</v>
      </c>
      <c r="C95" s="1">
        <v>10599</v>
      </c>
      <c r="D95" s="1">
        <v>308</v>
      </c>
      <c r="E95" s="1">
        <v>766</v>
      </c>
      <c r="G95" s="1">
        <v>3687</v>
      </c>
      <c r="H95" s="1">
        <v>5838</v>
      </c>
    </row>
    <row r="96" spans="1:8" ht="14.25" customHeight="1" x14ac:dyDescent="0.25">
      <c r="A96" s="1">
        <v>1982</v>
      </c>
      <c r="B96" s="1">
        <v>3667000</v>
      </c>
      <c r="C96" s="1">
        <v>11550</v>
      </c>
      <c r="D96" s="1">
        <v>355</v>
      </c>
      <c r="E96" s="1">
        <v>734</v>
      </c>
      <c r="G96" s="1">
        <v>3568</v>
      </c>
      <c r="H96" s="1">
        <v>6893</v>
      </c>
    </row>
    <row r="97" spans="1:8" ht="14.25" customHeight="1" x14ac:dyDescent="0.25">
      <c r="A97" s="1">
        <v>1983</v>
      </c>
      <c r="B97" s="1">
        <v>3714000</v>
      </c>
      <c r="C97" s="1">
        <v>11967</v>
      </c>
      <c r="D97" s="1">
        <v>364</v>
      </c>
      <c r="E97" s="1">
        <v>817</v>
      </c>
      <c r="G97" s="1">
        <v>3236</v>
      </c>
      <c r="H97" s="1">
        <v>7550</v>
      </c>
    </row>
    <row r="98" spans="1:8" ht="14.25" customHeight="1" x14ac:dyDescent="0.25">
      <c r="A98" s="1">
        <v>1984</v>
      </c>
      <c r="B98" s="1">
        <v>3723000</v>
      </c>
      <c r="C98" s="1">
        <v>10342</v>
      </c>
      <c r="D98" s="1">
        <v>244</v>
      </c>
      <c r="E98" s="1">
        <v>826</v>
      </c>
      <c r="G98" s="1">
        <v>2631</v>
      </c>
      <c r="H98" s="1">
        <v>6641</v>
      </c>
    </row>
    <row r="99" spans="1:8" ht="14.25" customHeight="1" x14ac:dyDescent="0.25">
      <c r="A99" s="1">
        <v>1985</v>
      </c>
      <c r="B99" s="1">
        <v>3726000</v>
      </c>
      <c r="C99" s="1">
        <v>11384</v>
      </c>
      <c r="D99" s="1">
        <v>256</v>
      </c>
      <c r="E99" s="1">
        <v>806</v>
      </c>
      <c r="G99" s="1">
        <v>2821</v>
      </c>
      <c r="H99" s="1">
        <v>7501</v>
      </c>
    </row>
    <row r="100" spans="1:8" ht="14.25" customHeight="1" x14ac:dyDescent="0.25">
      <c r="A100" s="1">
        <v>1986</v>
      </c>
      <c r="B100" s="1">
        <v>3728000</v>
      </c>
      <c r="C100" s="1">
        <v>12467</v>
      </c>
      <c r="D100" s="1">
        <v>248</v>
      </c>
      <c r="E100" s="1">
        <v>860</v>
      </c>
      <c r="G100" s="1">
        <v>3076</v>
      </c>
      <c r="H100" s="1">
        <v>8283</v>
      </c>
    </row>
    <row r="101" spans="1:8" ht="14.25" customHeight="1" x14ac:dyDescent="0.25">
      <c r="A101" s="1">
        <v>1987</v>
      </c>
      <c r="B101" s="1">
        <v>3727000</v>
      </c>
      <c r="C101" s="1">
        <v>12589</v>
      </c>
      <c r="D101" s="1">
        <v>280</v>
      </c>
      <c r="E101" s="1">
        <v>781</v>
      </c>
      <c r="G101" s="1">
        <v>3361</v>
      </c>
      <c r="H101" s="1">
        <v>8167</v>
      </c>
    </row>
    <row r="102" spans="1:8" ht="14.25" customHeight="1" x14ac:dyDescent="0.25">
      <c r="A102" s="1">
        <v>1988</v>
      </c>
      <c r="B102" s="1">
        <v>3721000</v>
      </c>
      <c r="C102" s="1">
        <v>12284</v>
      </c>
      <c r="D102" s="1">
        <v>229</v>
      </c>
      <c r="E102" s="1">
        <v>835</v>
      </c>
      <c r="G102" s="1">
        <v>2764</v>
      </c>
      <c r="H102" s="1">
        <v>8456</v>
      </c>
    </row>
    <row r="103" spans="1:8" ht="14.25" customHeight="1" x14ac:dyDescent="0.25">
      <c r="A103" s="1">
        <v>1989</v>
      </c>
      <c r="B103" s="1">
        <v>3727000</v>
      </c>
      <c r="C103" s="1">
        <v>13302</v>
      </c>
      <c r="D103" s="1">
        <v>293</v>
      </c>
      <c r="E103" s="1">
        <v>917</v>
      </c>
      <c r="G103" s="1">
        <v>2836</v>
      </c>
      <c r="H103" s="1">
        <v>9256</v>
      </c>
    </row>
    <row r="104" spans="1:8" ht="14.25" customHeight="1" x14ac:dyDescent="0.25">
      <c r="A104" s="1">
        <v>1990</v>
      </c>
      <c r="B104" s="1">
        <v>3685296</v>
      </c>
      <c r="C104" s="1">
        <v>14386</v>
      </c>
      <c r="D104" s="1">
        <v>264</v>
      </c>
      <c r="E104" s="1">
        <v>1068</v>
      </c>
      <c r="G104" s="1">
        <v>2545</v>
      </c>
      <c r="H104" s="1">
        <v>10509</v>
      </c>
    </row>
    <row r="105" spans="1:8" ht="14.25" customHeight="1" x14ac:dyDescent="0.25">
      <c r="A105" s="1">
        <v>1991</v>
      </c>
      <c r="B105" s="1">
        <v>3713000</v>
      </c>
      <c r="C105" s="1">
        <v>16262</v>
      </c>
      <c r="D105" s="1">
        <v>253</v>
      </c>
      <c r="E105" s="1">
        <v>1315</v>
      </c>
      <c r="G105" s="1">
        <v>3084</v>
      </c>
      <c r="H105" s="1">
        <v>11610</v>
      </c>
    </row>
    <row r="106" spans="1:8" ht="14.25" customHeight="1" x14ac:dyDescent="0.25">
      <c r="A106" s="1">
        <v>1992</v>
      </c>
      <c r="B106" s="1">
        <v>3755000</v>
      </c>
      <c r="C106" s="1">
        <v>20107</v>
      </c>
      <c r="D106" s="1">
        <v>216</v>
      </c>
      <c r="E106" s="1">
        <v>1209</v>
      </c>
      <c r="G106" s="1">
        <v>3273</v>
      </c>
      <c r="H106" s="1">
        <v>15409</v>
      </c>
    </row>
    <row r="107" spans="1:8" ht="14.25" customHeight="1" x14ac:dyDescent="0.25">
      <c r="A107" s="1">
        <v>1993</v>
      </c>
      <c r="B107" s="1">
        <v>3789000</v>
      </c>
      <c r="C107" s="1">
        <v>17530</v>
      </c>
      <c r="D107" s="1">
        <v>249</v>
      </c>
      <c r="E107" s="1">
        <v>1301</v>
      </c>
      <c r="G107" s="1">
        <v>3425</v>
      </c>
      <c r="H107" s="1">
        <v>12555</v>
      </c>
    </row>
    <row r="108" spans="1:8" ht="14.25" customHeight="1" x14ac:dyDescent="0.25">
      <c r="A108" s="1">
        <v>1994</v>
      </c>
      <c r="B108" s="1">
        <v>3827000</v>
      </c>
      <c r="C108" s="1">
        <v>16991</v>
      </c>
      <c r="D108" s="1">
        <v>244</v>
      </c>
      <c r="E108" s="1">
        <v>1350</v>
      </c>
      <c r="G108" s="1">
        <v>3595</v>
      </c>
      <c r="H108" s="1">
        <v>11802</v>
      </c>
    </row>
    <row r="109" spans="1:8" ht="14.25" customHeight="1" x14ac:dyDescent="0.25">
      <c r="A109" s="1">
        <v>1995</v>
      </c>
      <c r="B109" s="1">
        <v>3860000</v>
      </c>
      <c r="C109" s="1">
        <v>14079</v>
      </c>
      <c r="D109" s="1">
        <v>276</v>
      </c>
      <c r="E109" s="1">
        <v>1231</v>
      </c>
      <c r="G109" s="1">
        <v>4001</v>
      </c>
      <c r="H109" s="1">
        <v>8571</v>
      </c>
    </row>
    <row r="110" spans="1:8" ht="14.25" customHeight="1" x14ac:dyDescent="0.25">
      <c r="A110" s="1">
        <v>1996</v>
      </c>
      <c r="B110" s="1">
        <v>3884000</v>
      </c>
      <c r="C110" s="1">
        <v>12448</v>
      </c>
      <c r="D110" s="1">
        <v>228</v>
      </c>
      <c r="E110" s="1">
        <v>1230</v>
      </c>
      <c r="G110" s="1">
        <v>3643</v>
      </c>
      <c r="H110" s="1">
        <v>7347</v>
      </c>
    </row>
    <row r="111" spans="1:8" ht="14.25" customHeight="1" x14ac:dyDescent="0.25">
      <c r="A111" s="1">
        <v>1997</v>
      </c>
      <c r="B111" s="1">
        <v>3908000</v>
      </c>
      <c r="C111" s="1">
        <v>12386</v>
      </c>
      <c r="D111" s="1">
        <v>228</v>
      </c>
      <c r="E111" s="1">
        <v>1304</v>
      </c>
      <c r="G111" s="1">
        <v>3546</v>
      </c>
      <c r="H111" s="1">
        <v>7308</v>
      </c>
    </row>
    <row r="112" spans="1:8" ht="14.25" customHeight="1" x14ac:dyDescent="0.25">
      <c r="A112" s="1">
        <v>1998</v>
      </c>
      <c r="B112" s="1">
        <v>3936000</v>
      </c>
      <c r="C112" s="1">
        <v>12909</v>
      </c>
      <c r="D112" s="1">
        <v>237</v>
      </c>
      <c r="E112" s="1">
        <v>1107</v>
      </c>
      <c r="G112" s="1">
        <v>3468</v>
      </c>
      <c r="H112" s="1">
        <v>8097</v>
      </c>
    </row>
    <row r="113" spans="1:8" ht="14.25" customHeight="1" x14ac:dyDescent="0.25">
      <c r="A113" s="1">
        <v>1999</v>
      </c>
      <c r="B113" s="1">
        <v>3960825</v>
      </c>
      <c r="C113" s="1">
        <v>12212</v>
      </c>
      <c r="D113" s="1">
        <v>203</v>
      </c>
      <c r="E113" s="1">
        <v>1148</v>
      </c>
      <c r="G113" s="1">
        <v>3104</v>
      </c>
      <c r="H113" s="1">
        <v>7757</v>
      </c>
    </row>
    <row r="114" spans="1:8" ht="14.25" customHeight="1" x14ac:dyDescent="0.25">
      <c r="A114" s="1">
        <v>2000</v>
      </c>
      <c r="B114" s="1">
        <v>4041769</v>
      </c>
      <c r="C114" s="1">
        <v>11903</v>
      </c>
      <c r="D114" s="1">
        <v>193</v>
      </c>
      <c r="E114" s="1">
        <v>1091</v>
      </c>
      <c r="G114" s="1">
        <v>3256</v>
      </c>
      <c r="H114" s="1">
        <v>7363</v>
      </c>
    </row>
    <row r="115" spans="1:8" ht="14.25" customHeight="1" x14ac:dyDescent="0.25">
      <c r="A115" s="1">
        <v>2001</v>
      </c>
      <c r="B115" s="1">
        <v>4068816</v>
      </c>
      <c r="C115" s="1">
        <v>10510</v>
      </c>
      <c r="D115" s="1">
        <v>181</v>
      </c>
      <c r="E115" s="1">
        <v>1051</v>
      </c>
      <c r="G115" s="1">
        <v>3269</v>
      </c>
      <c r="H115" s="1">
        <v>6009</v>
      </c>
    </row>
    <row r="116" spans="1:8" ht="14.25" customHeight="1" x14ac:dyDescent="0.25">
      <c r="A116" s="1">
        <v>2002</v>
      </c>
      <c r="B116" s="1">
        <v>4089822</v>
      </c>
      <c r="C116" s="1">
        <v>11101</v>
      </c>
      <c r="D116" s="1">
        <v>191</v>
      </c>
      <c r="E116" s="1">
        <v>1087</v>
      </c>
      <c r="G116" s="1">
        <v>3131</v>
      </c>
      <c r="H116" s="1">
        <v>6692</v>
      </c>
    </row>
    <row r="117" spans="1:8" ht="14.25" customHeight="1" x14ac:dyDescent="0.25">
      <c r="A117" s="1">
        <v>2003</v>
      </c>
      <c r="B117" s="1">
        <v>4118189</v>
      </c>
      <c r="C117" s="1">
        <v>10232</v>
      </c>
      <c r="D117" s="1">
        <v>181</v>
      </c>
      <c r="E117" s="1">
        <v>1124</v>
      </c>
      <c r="G117" s="1">
        <v>3224</v>
      </c>
      <c r="H117" s="1">
        <v>5703</v>
      </c>
    </row>
    <row r="118" spans="1:8" ht="14.25" customHeight="1" x14ac:dyDescent="0.25">
      <c r="A118" s="1">
        <v>2004</v>
      </c>
      <c r="B118" s="1">
        <v>4141835</v>
      </c>
      <c r="C118" s="1">
        <v>10152</v>
      </c>
      <c r="D118" s="1">
        <v>236</v>
      </c>
      <c r="E118" s="1">
        <v>1238</v>
      </c>
      <c r="G118" s="1">
        <v>3268</v>
      </c>
      <c r="H118" s="1">
        <v>5410</v>
      </c>
    </row>
    <row r="119" spans="1:8" ht="14.25" customHeight="1" x14ac:dyDescent="0.25">
      <c r="A119" s="1">
        <v>2005</v>
      </c>
      <c r="B119" s="1">
        <v>4172608</v>
      </c>
      <c r="C119" s="1">
        <v>11134</v>
      </c>
      <c r="D119" s="1">
        <v>190</v>
      </c>
      <c r="E119" s="1">
        <v>1421</v>
      </c>
      <c r="G119" s="1">
        <v>3690</v>
      </c>
      <c r="H119" s="1">
        <v>5833</v>
      </c>
    </row>
    <row r="120" spans="1:8" ht="14.25" customHeight="1" x14ac:dyDescent="0.25">
      <c r="A120" s="1">
        <v>2006</v>
      </c>
      <c r="B120" s="1">
        <v>4206074</v>
      </c>
      <c r="C120" s="1">
        <v>11361</v>
      </c>
      <c r="D120" s="1">
        <v>173</v>
      </c>
      <c r="E120" s="1">
        <v>1312</v>
      </c>
      <c r="G120" s="1">
        <v>3850</v>
      </c>
      <c r="H120" s="1">
        <v>6026</v>
      </c>
    </row>
    <row r="121" spans="1:8" ht="14.25" customHeight="1" x14ac:dyDescent="0.25">
      <c r="A121" s="1">
        <v>2007</v>
      </c>
      <c r="B121" s="1">
        <v>4241474</v>
      </c>
      <c r="C121" s="1">
        <v>12329</v>
      </c>
      <c r="D121" s="1">
        <v>206</v>
      </c>
      <c r="E121" s="1">
        <v>1365</v>
      </c>
      <c r="G121" s="1">
        <v>4068</v>
      </c>
      <c r="H121" s="1">
        <v>6690</v>
      </c>
    </row>
    <row r="122" spans="1:8" ht="14.25" customHeight="1" x14ac:dyDescent="0.25">
      <c r="A122" s="1">
        <v>2008</v>
      </c>
      <c r="B122" s="1">
        <v>4269245</v>
      </c>
      <c r="C122" s="1">
        <v>12690</v>
      </c>
      <c r="D122" s="1">
        <v>201</v>
      </c>
      <c r="E122" s="1">
        <v>1457</v>
      </c>
      <c r="G122" s="1">
        <v>4080</v>
      </c>
      <c r="H122" s="1">
        <v>6952</v>
      </c>
    </row>
    <row r="123" spans="1:8" ht="14.25" customHeight="1" x14ac:dyDescent="0.25">
      <c r="A123" s="1">
        <v>2009</v>
      </c>
      <c r="B123" s="1">
        <v>4314113</v>
      </c>
      <c r="C123" s="1">
        <v>11000</v>
      </c>
      <c r="D123" s="1">
        <v>184</v>
      </c>
      <c r="E123" s="1">
        <v>1531</v>
      </c>
      <c r="G123" s="1">
        <v>3642</v>
      </c>
      <c r="H123" s="1">
        <v>5643</v>
      </c>
    </row>
    <row r="124" spans="1:8" ht="14.25" customHeight="1" x14ac:dyDescent="0.25">
      <c r="A124" s="1">
        <v>2010</v>
      </c>
      <c r="B124" s="1">
        <v>4347223</v>
      </c>
      <c r="C124" s="1">
        <v>10604</v>
      </c>
      <c r="D124" s="1">
        <v>188</v>
      </c>
      <c r="E124" s="1">
        <v>1438</v>
      </c>
      <c r="G124" s="1">
        <v>3748</v>
      </c>
      <c r="H124" s="1">
        <v>5230</v>
      </c>
    </row>
    <row r="125" spans="1:8" ht="14.25" customHeight="1" x14ac:dyDescent="0.25">
      <c r="A125" s="1">
        <v>2011</v>
      </c>
      <c r="B125" s="1">
        <v>4366814</v>
      </c>
      <c r="C125" s="1">
        <v>10465</v>
      </c>
      <c r="D125" s="1">
        <v>151</v>
      </c>
      <c r="E125" s="1">
        <v>1499</v>
      </c>
      <c r="G125" s="1">
        <v>3705</v>
      </c>
      <c r="H125" s="1">
        <v>5110</v>
      </c>
    </row>
    <row r="126" spans="1:8" ht="14.25" customHeight="1" x14ac:dyDescent="0.25">
      <c r="A126" s="1">
        <v>2012</v>
      </c>
      <c r="B126" s="1">
        <v>4379730</v>
      </c>
      <c r="C126" s="1">
        <v>9852</v>
      </c>
      <c r="D126" s="1">
        <v>201</v>
      </c>
      <c r="E126" s="1">
        <v>1312</v>
      </c>
      <c r="G126" s="1">
        <v>3547</v>
      </c>
      <c r="H126" s="1">
        <v>4792</v>
      </c>
    </row>
    <row r="127" spans="1:8" ht="14.25" customHeight="1" x14ac:dyDescent="0.25">
      <c r="A127" s="1">
        <v>2013</v>
      </c>
      <c r="B127" s="1">
        <v>4399583</v>
      </c>
      <c r="C127" s="1">
        <v>9280</v>
      </c>
      <c r="D127" s="1">
        <v>172</v>
      </c>
      <c r="E127" s="1">
        <v>951</v>
      </c>
      <c r="F127" s="1">
        <v>1646</v>
      </c>
      <c r="G127" s="1">
        <v>3247</v>
      </c>
      <c r="H127" s="1">
        <v>4215</v>
      </c>
    </row>
    <row r="128" spans="1:8" ht="14.25" customHeight="1" x14ac:dyDescent="0.25">
      <c r="A128" s="1">
        <v>2014</v>
      </c>
      <c r="B128" s="1">
        <v>4413457</v>
      </c>
      <c r="C128" s="1">
        <v>9340</v>
      </c>
      <c r="D128" s="1">
        <v>160</v>
      </c>
      <c r="E128" s="1">
        <v>883</v>
      </c>
      <c r="F128" s="1">
        <v>1440</v>
      </c>
      <c r="G128" s="1">
        <v>3336</v>
      </c>
      <c r="H128" s="1">
        <v>4404</v>
      </c>
    </row>
    <row r="129" spans="1:8" ht="14.25" customHeight="1" x14ac:dyDescent="0.2"/>
    <row r="130" spans="1:8" ht="14.25" customHeight="1" x14ac:dyDescent="0.25">
      <c r="A130" s="1" t="s">
        <v>14</v>
      </c>
    </row>
    <row r="131" spans="1:8" ht="14.25" customHeight="1" x14ac:dyDescent="0.2"/>
    <row r="132" spans="1:8" ht="14.25" customHeight="1" x14ac:dyDescent="0.25">
      <c r="C132" s="1" t="s">
        <v>3</v>
      </c>
    </row>
    <row r="133" spans="1:8" ht="14.25" customHeight="1" x14ac:dyDescent="0.2"/>
    <row r="134" spans="1:8" ht="14.25" customHeight="1" x14ac:dyDescent="0.25">
      <c r="C134" s="1" t="s">
        <v>4</v>
      </c>
    </row>
    <row r="135" spans="1:8" ht="14.25" customHeight="1" x14ac:dyDescent="0.2"/>
    <row r="136" spans="1:8" ht="14.25" customHeight="1" x14ac:dyDescent="0.25">
      <c r="A136" s="1" t="s">
        <v>5</v>
      </c>
      <c r="B136" s="1" t="s">
        <v>6</v>
      </c>
      <c r="C136" s="1" t="s">
        <v>7</v>
      </c>
      <c r="D136" s="1" t="s">
        <v>8</v>
      </c>
      <c r="E136" s="1" t="s">
        <v>9</v>
      </c>
      <c r="F136" s="1" t="s">
        <v>10</v>
      </c>
      <c r="G136" s="1" t="s">
        <v>11</v>
      </c>
      <c r="H136" s="1" t="s">
        <v>12</v>
      </c>
    </row>
    <row r="137" spans="1:8" ht="14.25" customHeight="1" x14ac:dyDescent="0.25">
      <c r="A137" s="1">
        <v>1960</v>
      </c>
      <c r="B137" s="1">
        <v>7823194</v>
      </c>
      <c r="C137" s="1">
        <v>17034</v>
      </c>
      <c r="D137" s="1">
        <v>353</v>
      </c>
      <c r="E137" s="1">
        <v>1135</v>
      </c>
      <c r="G137" s="1">
        <v>7330</v>
      </c>
      <c r="H137" s="1">
        <v>8216</v>
      </c>
    </row>
    <row r="138" spans="1:8" ht="14.25" customHeight="1" x14ac:dyDescent="0.25">
      <c r="A138" s="1">
        <v>1961</v>
      </c>
      <c r="B138" s="1">
        <v>7954000</v>
      </c>
      <c r="C138" s="1">
        <v>16499</v>
      </c>
      <c r="D138" s="1">
        <v>326</v>
      </c>
      <c r="E138" s="1">
        <v>1092</v>
      </c>
      <c r="G138" s="1">
        <v>6441</v>
      </c>
      <c r="H138" s="1">
        <v>8640</v>
      </c>
    </row>
    <row r="139" spans="1:8" ht="14.25" customHeight="1" x14ac:dyDescent="0.25">
      <c r="A139" s="1">
        <v>1962</v>
      </c>
      <c r="B139" s="1">
        <v>7991000</v>
      </c>
      <c r="C139" s="1">
        <v>18106</v>
      </c>
      <c r="D139" s="1">
        <v>275</v>
      </c>
      <c r="E139" s="1">
        <v>1133</v>
      </c>
      <c r="G139" s="1">
        <v>7710</v>
      </c>
      <c r="H139" s="1">
        <v>8988</v>
      </c>
    </row>
    <row r="140" spans="1:8" ht="14.25" customHeight="1" x14ac:dyDescent="0.25">
      <c r="A140" s="1">
        <v>1963</v>
      </c>
      <c r="B140" s="1">
        <v>8116000</v>
      </c>
      <c r="C140" s="1">
        <v>18478</v>
      </c>
      <c r="D140" s="1">
        <v>283</v>
      </c>
      <c r="E140" s="1">
        <v>1220</v>
      </c>
      <c r="G140" s="1">
        <v>8393</v>
      </c>
      <c r="H140" s="1">
        <v>8582</v>
      </c>
    </row>
    <row r="141" spans="1:8" ht="14.25" customHeight="1" x14ac:dyDescent="0.25">
      <c r="A141" s="1">
        <v>1964</v>
      </c>
      <c r="B141" s="1">
        <v>8098000</v>
      </c>
      <c r="C141" s="1">
        <v>21153</v>
      </c>
      <c r="D141" s="1">
        <v>284</v>
      </c>
      <c r="E141" s="1">
        <v>1603</v>
      </c>
      <c r="G141" s="1">
        <v>9155</v>
      </c>
      <c r="H141" s="1">
        <v>10111</v>
      </c>
    </row>
    <row r="142" spans="1:8" ht="14.25" customHeight="1" x14ac:dyDescent="0.25">
      <c r="A142" s="1">
        <v>1965</v>
      </c>
      <c r="B142" s="1">
        <v>8218000</v>
      </c>
      <c r="C142" s="1">
        <v>24459</v>
      </c>
      <c r="D142" s="1">
        <v>378</v>
      </c>
      <c r="E142" s="1">
        <v>1970</v>
      </c>
      <c r="G142" s="1">
        <v>10853</v>
      </c>
      <c r="H142" s="1">
        <v>11258</v>
      </c>
    </row>
    <row r="143" spans="1:8" ht="14.25" customHeight="1" x14ac:dyDescent="0.25">
      <c r="A143" s="1">
        <v>1966</v>
      </c>
      <c r="B143" s="1">
        <v>8374000</v>
      </c>
      <c r="C143" s="1">
        <v>27806</v>
      </c>
      <c r="D143" s="1">
        <v>415</v>
      </c>
      <c r="E143" s="1">
        <v>2358</v>
      </c>
      <c r="G143" s="1">
        <v>12992</v>
      </c>
      <c r="H143" s="1">
        <v>12041</v>
      </c>
    </row>
    <row r="144" spans="1:8" ht="14.25" customHeight="1" x14ac:dyDescent="0.25">
      <c r="A144" s="1">
        <v>1967</v>
      </c>
      <c r="B144" s="1">
        <v>8584000</v>
      </c>
      <c r="C144" s="1">
        <v>33390</v>
      </c>
      <c r="D144" s="1">
        <v>560</v>
      </c>
      <c r="E144" s="1">
        <v>2282</v>
      </c>
      <c r="G144" s="1">
        <v>16188</v>
      </c>
      <c r="H144" s="1">
        <v>14360</v>
      </c>
    </row>
    <row r="145" spans="1:8" ht="14.25" customHeight="1" x14ac:dyDescent="0.25">
      <c r="A145" s="1">
        <v>1968</v>
      </c>
      <c r="B145" s="1">
        <v>8740000</v>
      </c>
      <c r="C145" s="1">
        <v>37292</v>
      </c>
      <c r="D145" s="1">
        <v>669</v>
      </c>
      <c r="E145" s="1">
        <v>2732</v>
      </c>
      <c r="G145" s="1">
        <v>18315</v>
      </c>
      <c r="H145" s="1">
        <v>15576</v>
      </c>
    </row>
    <row r="146" spans="1:8" ht="14.25" customHeight="1" x14ac:dyDescent="0.25">
      <c r="A146" s="1">
        <v>1969</v>
      </c>
      <c r="B146" s="1">
        <v>8766000</v>
      </c>
      <c r="C146" s="1">
        <v>44048</v>
      </c>
      <c r="D146" s="1">
        <v>770</v>
      </c>
      <c r="E146" s="1">
        <v>2832</v>
      </c>
      <c r="G146" s="1">
        <v>23238</v>
      </c>
      <c r="H146" s="1">
        <v>17208</v>
      </c>
    </row>
    <row r="147" spans="1:8" ht="14.25" customHeight="1" x14ac:dyDescent="0.25">
      <c r="A147" s="1">
        <v>1970</v>
      </c>
      <c r="B147" s="1">
        <v>8875083</v>
      </c>
      <c r="C147" s="1">
        <v>51090</v>
      </c>
      <c r="D147" s="1">
        <v>831</v>
      </c>
      <c r="E147" s="1">
        <v>2402</v>
      </c>
      <c r="G147" s="1">
        <v>30758</v>
      </c>
      <c r="H147" s="1">
        <v>17099</v>
      </c>
    </row>
    <row r="148" spans="1:8" ht="14.25" customHeight="1" x14ac:dyDescent="0.25">
      <c r="A148" s="1">
        <v>1971</v>
      </c>
      <c r="B148" s="1">
        <v>8997000</v>
      </c>
      <c r="C148" s="1">
        <v>51697</v>
      </c>
      <c r="D148" s="1">
        <v>942</v>
      </c>
      <c r="E148" s="1">
        <v>2404</v>
      </c>
      <c r="G148" s="1">
        <v>29703</v>
      </c>
      <c r="H148" s="1">
        <v>18648</v>
      </c>
    </row>
    <row r="149" spans="1:8" ht="14.25" customHeight="1" x14ac:dyDescent="0.25">
      <c r="A149" s="1">
        <v>1972</v>
      </c>
      <c r="B149" s="1">
        <v>9082000</v>
      </c>
      <c r="C149" s="1">
        <v>50425</v>
      </c>
      <c r="D149" s="1">
        <v>999</v>
      </c>
      <c r="E149" s="1">
        <v>2657</v>
      </c>
      <c r="G149" s="1">
        <v>26276</v>
      </c>
      <c r="H149" s="1">
        <v>20493</v>
      </c>
    </row>
    <row r="150" spans="1:8" ht="14.25" customHeight="1" x14ac:dyDescent="0.25">
      <c r="A150" s="1">
        <v>1973</v>
      </c>
      <c r="B150" s="1">
        <v>9044000</v>
      </c>
      <c r="C150" s="1">
        <v>52921</v>
      </c>
      <c r="D150" s="1">
        <v>1096</v>
      </c>
      <c r="E150" s="1">
        <v>3173</v>
      </c>
      <c r="G150" s="1">
        <v>25569</v>
      </c>
      <c r="H150" s="1">
        <v>23083</v>
      </c>
    </row>
    <row r="151" spans="1:8" ht="14.25" customHeight="1" x14ac:dyDescent="0.25">
      <c r="A151" s="1">
        <v>1974</v>
      </c>
      <c r="B151" s="1">
        <v>9098000</v>
      </c>
      <c r="C151" s="1">
        <v>59993</v>
      </c>
      <c r="D151" s="1">
        <v>1186</v>
      </c>
      <c r="E151" s="1">
        <v>3377</v>
      </c>
      <c r="G151" s="1">
        <v>30679</v>
      </c>
      <c r="H151" s="1">
        <v>24751</v>
      </c>
    </row>
    <row r="152" spans="1:8" ht="14.25" customHeight="1" x14ac:dyDescent="0.25">
      <c r="A152" s="1">
        <v>1975</v>
      </c>
      <c r="B152" s="1">
        <v>9157000</v>
      </c>
      <c r="C152" s="1">
        <v>62792</v>
      </c>
      <c r="D152" s="1">
        <v>1086</v>
      </c>
      <c r="E152" s="1">
        <v>3488</v>
      </c>
      <c r="G152" s="1">
        <v>32334</v>
      </c>
      <c r="H152" s="1">
        <v>25884</v>
      </c>
    </row>
    <row r="153" spans="1:8" ht="14.25" customHeight="1" x14ac:dyDescent="0.25">
      <c r="A153" s="1">
        <v>1976</v>
      </c>
      <c r="B153" s="1">
        <v>9104000</v>
      </c>
      <c r="C153" s="1">
        <v>58814</v>
      </c>
      <c r="D153" s="1">
        <v>1014</v>
      </c>
      <c r="E153" s="1">
        <v>3287</v>
      </c>
      <c r="G153" s="1">
        <v>30284</v>
      </c>
      <c r="H153" s="1">
        <v>24229</v>
      </c>
    </row>
    <row r="154" spans="1:8" ht="14.25" customHeight="1" x14ac:dyDescent="0.25">
      <c r="A154" s="1">
        <v>1977</v>
      </c>
      <c r="B154" s="1">
        <v>9129000</v>
      </c>
      <c r="C154" s="1">
        <v>53381</v>
      </c>
      <c r="D154" s="1">
        <v>853</v>
      </c>
      <c r="E154" s="1">
        <v>3555</v>
      </c>
      <c r="G154" s="1">
        <v>23905</v>
      </c>
      <c r="H154" s="1">
        <v>25068</v>
      </c>
    </row>
    <row r="155" spans="1:8" ht="14.25" customHeight="1" x14ac:dyDescent="0.25">
      <c r="A155" s="1">
        <v>1978</v>
      </c>
      <c r="B155" s="1">
        <v>9189000</v>
      </c>
      <c r="C155" s="1">
        <v>53040</v>
      </c>
      <c r="D155" s="1">
        <v>972</v>
      </c>
      <c r="E155" s="1">
        <v>3636</v>
      </c>
      <c r="G155" s="1">
        <v>20153</v>
      </c>
      <c r="H155" s="1">
        <v>28279</v>
      </c>
    </row>
    <row r="156" spans="1:8" ht="14.25" customHeight="1" x14ac:dyDescent="0.25">
      <c r="A156" s="1">
        <v>1979</v>
      </c>
      <c r="B156" s="1">
        <v>9208000</v>
      </c>
      <c r="C156" s="1">
        <v>56558</v>
      </c>
      <c r="D156" s="1">
        <v>834</v>
      </c>
      <c r="E156" s="1">
        <v>4100</v>
      </c>
      <c r="G156" s="1">
        <v>20218</v>
      </c>
      <c r="H156" s="1">
        <v>31406</v>
      </c>
    </row>
    <row r="157" spans="1:8" ht="14.25" customHeight="1" x14ac:dyDescent="0.25">
      <c r="A157" s="1">
        <v>1980</v>
      </c>
      <c r="B157" s="1">
        <v>9228128</v>
      </c>
      <c r="C157" s="1">
        <v>59014</v>
      </c>
      <c r="D157" s="1">
        <v>940</v>
      </c>
      <c r="E157" s="1">
        <v>4304</v>
      </c>
      <c r="G157" s="1">
        <v>22519</v>
      </c>
      <c r="H157" s="1">
        <v>31251</v>
      </c>
    </row>
    <row r="158" spans="1:8" ht="14.25" customHeight="1" x14ac:dyDescent="0.25">
      <c r="A158" s="1">
        <v>1981</v>
      </c>
      <c r="B158" s="1">
        <v>9201000</v>
      </c>
      <c r="C158" s="1">
        <v>59058</v>
      </c>
      <c r="D158" s="1">
        <v>861</v>
      </c>
      <c r="E158" s="1">
        <v>4366</v>
      </c>
      <c r="G158" s="1">
        <v>23688</v>
      </c>
      <c r="H158" s="1">
        <v>30143</v>
      </c>
    </row>
    <row r="159" spans="1:8" ht="14.25" customHeight="1" x14ac:dyDescent="0.25">
      <c r="A159" s="1">
        <v>1982</v>
      </c>
      <c r="B159" s="1">
        <v>9109000</v>
      </c>
      <c r="C159" s="1">
        <v>59806</v>
      </c>
      <c r="D159" s="1">
        <v>827</v>
      </c>
      <c r="E159" s="1">
        <v>4246</v>
      </c>
      <c r="G159" s="1">
        <v>24699</v>
      </c>
      <c r="H159" s="1">
        <v>30034</v>
      </c>
    </row>
    <row r="160" spans="1:8" ht="14.25" customHeight="1" x14ac:dyDescent="0.25">
      <c r="A160" s="1">
        <v>1983</v>
      </c>
      <c r="B160" s="1">
        <v>9069000</v>
      </c>
      <c r="C160" s="1">
        <v>64993</v>
      </c>
      <c r="D160" s="1">
        <v>910</v>
      </c>
      <c r="E160" s="1">
        <v>5085</v>
      </c>
      <c r="G160" s="1">
        <v>25873</v>
      </c>
      <c r="H160" s="1">
        <v>33125</v>
      </c>
    </row>
    <row r="161" spans="1:8" ht="14.25" customHeight="1" x14ac:dyDescent="0.25">
      <c r="A161" s="1">
        <v>1984</v>
      </c>
      <c r="B161" s="1">
        <v>9075000</v>
      </c>
      <c r="C161" s="1">
        <v>68979</v>
      </c>
      <c r="D161" s="1">
        <v>879</v>
      </c>
      <c r="E161" s="1">
        <v>5880</v>
      </c>
      <c r="G161" s="1">
        <v>27832</v>
      </c>
      <c r="H161" s="1">
        <v>34388</v>
      </c>
    </row>
    <row r="162" spans="1:8" ht="14.25" customHeight="1" x14ac:dyDescent="0.25">
      <c r="A162" s="1">
        <v>1985</v>
      </c>
      <c r="B162" s="1">
        <v>9088000</v>
      </c>
      <c r="C162" s="1">
        <v>66714</v>
      </c>
      <c r="D162" s="1">
        <v>1018</v>
      </c>
      <c r="E162" s="1">
        <v>6140</v>
      </c>
      <c r="G162" s="1">
        <v>26572</v>
      </c>
      <c r="H162" s="1">
        <v>32984</v>
      </c>
    </row>
    <row r="163" spans="1:8" ht="14.25" customHeight="1" x14ac:dyDescent="0.25">
      <c r="A163" s="1">
        <v>1986</v>
      </c>
      <c r="B163" s="1">
        <v>9145000</v>
      </c>
      <c r="C163" s="1">
        <v>73517</v>
      </c>
      <c r="D163" s="1">
        <v>1032</v>
      </c>
      <c r="E163" s="1">
        <v>6167</v>
      </c>
      <c r="G163" s="1">
        <v>27550</v>
      </c>
      <c r="H163" s="1">
        <v>38768</v>
      </c>
    </row>
    <row r="164" spans="1:8" ht="14.25" customHeight="1" x14ac:dyDescent="0.25">
      <c r="A164" s="1">
        <v>1987</v>
      </c>
      <c r="B164" s="1">
        <v>9200000</v>
      </c>
      <c r="C164" s="1">
        <v>71772</v>
      </c>
      <c r="D164" s="1">
        <v>1124</v>
      </c>
      <c r="E164" s="1">
        <v>6184</v>
      </c>
      <c r="G164" s="1">
        <v>25442</v>
      </c>
      <c r="H164" s="1">
        <v>39022</v>
      </c>
    </row>
    <row r="165" spans="1:8" ht="14.25" customHeight="1" x14ac:dyDescent="0.25">
      <c r="A165" s="1">
        <v>1988</v>
      </c>
      <c r="B165" s="1">
        <v>9300000</v>
      </c>
      <c r="C165" s="1">
        <v>68980</v>
      </c>
      <c r="D165" s="1">
        <v>1009</v>
      </c>
      <c r="E165" s="1">
        <v>6462</v>
      </c>
      <c r="G165" s="1">
        <v>22424</v>
      </c>
      <c r="H165" s="1">
        <v>39085</v>
      </c>
    </row>
    <row r="166" spans="1:8" ht="14.25" customHeight="1" x14ac:dyDescent="0.25">
      <c r="A166" s="1">
        <v>1989</v>
      </c>
      <c r="B166" s="1">
        <v>9273000</v>
      </c>
      <c r="C166" s="1">
        <v>65760</v>
      </c>
      <c r="D166" s="1">
        <v>993</v>
      </c>
      <c r="E166" s="1">
        <v>6624</v>
      </c>
      <c r="G166" s="1">
        <v>20616</v>
      </c>
      <c r="H166" s="1">
        <v>37527</v>
      </c>
    </row>
    <row r="167" spans="1:8" ht="14.25" customHeight="1" x14ac:dyDescent="0.25">
      <c r="A167" s="1">
        <v>1990</v>
      </c>
      <c r="B167" s="1">
        <v>9295297</v>
      </c>
      <c r="C167" s="1">
        <v>73468</v>
      </c>
      <c r="D167" s="1">
        <v>971</v>
      </c>
      <c r="E167" s="1">
        <v>7209</v>
      </c>
      <c r="G167" s="1">
        <v>21752</v>
      </c>
      <c r="H167" s="1">
        <v>43536</v>
      </c>
    </row>
    <row r="168" spans="1:8" ht="14.25" customHeight="1" x14ac:dyDescent="0.25">
      <c r="A168" s="1">
        <v>1991</v>
      </c>
      <c r="B168" s="1">
        <v>9368000</v>
      </c>
      <c r="C168" s="1">
        <v>75232</v>
      </c>
      <c r="D168" s="1">
        <v>1009</v>
      </c>
      <c r="E168" s="1">
        <v>7372</v>
      </c>
      <c r="G168" s="1">
        <v>22790</v>
      </c>
      <c r="H168" s="1">
        <v>44061</v>
      </c>
    </row>
    <row r="169" spans="1:8" ht="14.25" customHeight="1" x14ac:dyDescent="0.25">
      <c r="A169" s="1">
        <v>1992</v>
      </c>
      <c r="B169" s="1">
        <v>9437000</v>
      </c>
      <c r="C169" s="1">
        <v>72672</v>
      </c>
      <c r="D169" s="1">
        <v>938</v>
      </c>
      <c r="E169" s="1">
        <v>7550</v>
      </c>
      <c r="G169" s="1">
        <v>20902</v>
      </c>
      <c r="H169" s="1">
        <v>43282</v>
      </c>
    </row>
    <row r="170" spans="1:8" ht="14.25" customHeight="1" x14ac:dyDescent="0.25">
      <c r="A170" s="1">
        <v>1993</v>
      </c>
      <c r="B170" s="1">
        <v>9478000</v>
      </c>
      <c r="C170" s="1">
        <v>75021</v>
      </c>
      <c r="D170" s="1">
        <v>933</v>
      </c>
      <c r="E170" s="1">
        <v>6740</v>
      </c>
      <c r="G170" s="1">
        <v>22601</v>
      </c>
      <c r="H170" s="1">
        <v>44747</v>
      </c>
    </row>
    <row r="171" spans="1:8" ht="14.25" customHeight="1" x14ac:dyDescent="0.25">
      <c r="A171" s="1">
        <v>1994</v>
      </c>
      <c r="B171" s="1">
        <v>9496000</v>
      </c>
      <c r="C171" s="1">
        <v>72751</v>
      </c>
      <c r="D171" s="1">
        <v>927</v>
      </c>
      <c r="E171" s="1">
        <v>6720</v>
      </c>
      <c r="G171" s="1">
        <v>21733</v>
      </c>
      <c r="H171" s="1">
        <v>43371</v>
      </c>
    </row>
    <row r="172" spans="1:8" ht="14.25" customHeight="1" x14ac:dyDescent="0.25">
      <c r="A172" s="1">
        <v>1995</v>
      </c>
      <c r="B172" s="1">
        <v>9549000</v>
      </c>
      <c r="C172" s="1">
        <v>65680</v>
      </c>
      <c r="D172" s="1">
        <v>808</v>
      </c>
      <c r="E172" s="1">
        <v>5917</v>
      </c>
      <c r="G172" s="1">
        <v>17885</v>
      </c>
      <c r="H172" s="1">
        <v>41070</v>
      </c>
    </row>
    <row r="173" spans="1:8" ht="14.25" customHeight="1" x14ac:dyDescent="0.25">
      <c r="A173" s="1">
        <v>1996</v>
      </c>
      <c r="B173" s="1">
        <v>9594000</v>
      </c>
      <c r="C173" s="1">
        <v>60951</v>
      </c>
      <c r="D173" s="1">
        <v>722</v>
      </c>
      <c r="E173" s="1">
        <v>5466</v>
      </c>
      <c r="G173" s="1">
        <v>16907</v>
      </c>
      <c r="H173" s="1">
        <v>37856</v>
      </c>
    </row>
    <row r="174" spans="1:8" ht="14.25" customHeight="1" x14ac:dyDescent="0.25">
      <c r="A174" s="1">
        <v>1997</v>
      </c>
      <c r="B174" s="1">
        <v>9774000</v>
      </c>
      <c r="C174" s="1">
        <v>57663</v>
      </c>
      <c r="D174" s="1">
        <v>759</v>
      </c>
      <c r="E174" s="1">
        <v>5070</v>
      </c>
      <c r="G174" s="1">
        <v>14934</v>
      </c>
      <c r="H174" s="1">
        <v>36900</v>
      </c>
    </row>
    <row r="175" spans="1:8" ht="14.25" customHeight="1" x14ac:dyDescent="0.25">
      <c r="A175" s="1">
        <v>1998</v>
      </c>
      <c r="B175" s="1">
        <v>9817000</v>
      </c>
      <c r="C175" s="1">
        <v>60947</v>
      </c>
      <c r="D175" s="1">
        <v>721</v>
      </c>
      <c r="E175" s="1">
        <v>4946</v>
      </c>
      <c r="G175" s="1">
        <v>15293</v>
      </c>
      <c r="H175" s="1">
        <v>39987</v>
      </c>
    </row>
    <row r="176" spans="1:8" ht="14.25" customHeight="1" x14ac:dyDescent="0.25">
      <c r="A176" s="1">
        <v>1999</v>
      </c>
      <c r="B176" s="1">
        <v>9863775</v>
      </c>
      <c r="C176" s="1">
        <v>56709</v>
      </c>
      <c r="D176" s="1">
        <v>695</v>
      </c>
      <c r="E176" s="1">
        <v>4849</v>
      </c>
      <c r="G176" s="1">
        <v>14103</v>
      </c>
      <c r="H176" s="1">
        <v>37062</v>
      </c>
    </row>
    <row r="177" spans="1:8" ht="14.25" customHeight="1" x14ac:dyDescent="0.25">
      <c r="A177" s="1">
        <v>2000</v>
      </c>
      <c r="B177" s="1">
        <v>9938444</v>
      </c>
      <c r="C177" s="1">
        <v>55159</v>
      </c>
      <c r="D177" s="1">
        <v>669</v>
      </c>
      <c r="E177" s="1">
        <v>5025</v>
      </c>
      <c r="G177" s="1">
        <v>13712</v>
      </c>
      <c r="H177" s="1">
        <v>35753</v>
      </c>
    </row>
    <row r="178" spans="1:8" ht="14.25" customHeight="1" x14ac:dyDescent="0.25">
      <c r="A178" s="1">
        <v>2001</v>
      </c>
      <c r="B178" s="1">
        <v>10006266</v>
      </c>
      <c r="C178" s="1">
        <v>55424</v>
      </c>
      <c r="D178" s="1">
        <v>672</v>
      </c>
      <c r="E178" s="1">
        <v>5264</v>
      </c>
      <c r="G178" s="1">
        <v>12937</v>
      </c>
      <c r="H178" s="1">
        <v>36551</v>
      </c>
    </row>
    <row r="179" spans="1:8" ht="14.25" customHeight="1" x14ac:dyDescent="0.25">
      <c r="A179" s="1">
        <v>2002</v>
      </c>
      <c r="B179" s="1">
        <v>10043221</v>
      </c>
      <c r="C179" s="1">
        <v>54306</v>
      </c>
      <c r="D179" s="1">
        <v>678</v>
      </c>
      <c r="E179" s="1">
        <v>5364</v>
      </c>
      <c r="G179" s="1">
        <v>11847</v>
      </c>
      <c r="H179" s="1">
        <v>36417</v>
      </c>
    </row>
    <row r="180" spans="1:8" ht="14.25" customHeight="1" x14ac:dyDescent="0.25">
      <c r="A180" s="1">
        <v>2003</v>
      </c>
      <c r="B180" s="1">
        <v>10082364</v>
      </c>
      <c r="C180" s="1">
        <v>51550</v>
      </c>
      <c r="D180" s="1">
        <v>612</v>
      </c>
      <c r="E180" s="1">
        <v>5470</v>
      </c>
      <c r="G180" s="1">
        <v>11254</v>
      </c>
      <c r="H180" s="1">
        <v>34214</v>
      </c>
    </row>
    <row r="181" spans="1:8" ht="14.25" customHeight="1" x14ac:dyDescent="0.25">
      <c r="A181" s="1">
        <v>2004</v>
      </c>
      <c r="B181" s="1">
        <v>10104206</v>
      </c>
      <c r="C181" s="1">
        <v>49737</v>
      </c>
      <c r="D181" s="1">
        <v>643</v>
      </c>
      <c r="E181" s="1">
        <v>5482</v>
      </c>
      <c r="G181" s="1">
        <v>11336</v>
      </c>
      <c r="H181" s="1">
        <v>32276</v>
      </c>
    </row>
    <row r="182" spans="1:8" ht="14.25" customHeight="1" x14ac:dyDescent="0.25">
      <c r="A182" s="1">
        <v>2005</v>
      </c>
      <c r="B182" s="1">
        <v>10100833</v>
      </c>
      <c r="C182" s="1">
        <v>55936</v>
      </c>
      <c r="D182" s="1">
        <v>629</v>
      </c>
      <c r="E182" s="1">
        <v>5199</v>
      </c>
      <c r="G182" s="1">
        <v>13348</v>
      </c>
      <c r="H182" s="1">
        <v>36760</v>
      </c>
    </row>
    <row r="183" spans="1:8" ht="14.25" customHeight="1" x14ac:dyDescent="0.25">
      <c r="A183" s="1">
        <v>2006</v>
      </c>
      <c r="B183" s="1">
        <v>10095643</v>
      </c>
      <c r="C183" s="1">
        <v>56981</v>
      </c>
      <c r="D183" s="1">
        <v>721</v>
      </c>
      <c r="E183" s="1">
        <v>5347</v>
      </c>
      <c r="G183" s="1">
        <v>14229</v>
      </c>
      <c r="H183" s="1">
        <v>36684</v>
      </c>
    </row>
    <row r="184" spans="1:8" ht="14.25" customHeight="1" x14ac:dyDescent="0.25">
      <c r="A184" s="1">
        <v>2007</v>
      </c>
      <c r="B184" s="1">
        <v>10071822</v>
      </c>
      <c r="C184" s="1">
        <v>53765</v>
      </c>
      <c r="D184" s="1">
        <v>661</v>
      </c>
      <c r="E184" s="1">
        <v>4592</v>
      </c>
      <c r="G184" s="1">
        <v>13365</v>
      </c>
      <c r="H184" s="1">
        <v>35147</v>
      </c>
    </row>
    <row r="185" spans="1:8" ht="14.25" customHeight="1" x14ac:dyDescent="0.25">
      <c r="A185" s="1">
        <v>2008</v>
      </c>
      <c r="B185" s="1">
        <v>10003422</v>
      </c>
      <c r="C185" s="1">
        <v>51512</v>
      </c>
      <c r="D185" s="1">
        <v>554</v>
      </c>
      <c r="E185" s="1">
        <v>4507</v>
      </c>
      <c r="G185" s="1">
        <v>13246</v>
      </c>
      <c r="H185" s="1">
        <v>33205</v>
      </c>
    </row>
    <row r="186" spans="1:8" ht="14.25" customHeight="1" x14ac:dyDescent="0.25">
      <c r="A186" s="1">
        <v>2009</v>
      </c>
      <c r="B186" s="1">
        <v>9969727</v>
      </c>
      <c r="C186" s="1">
        <v>49825</v>
      </c>
      <c r="D186" s="1">
        <v>623</v>
      </c>
      <c r="E186" s="1">
        <v>4524</v>
      </c>
      <c r="G186" s="1">
        <v>12427</v>
      </c>
      <c r="H186" s="1">
        <v>32251</v>
      </c>
    </row>
    <row r="187" spans="1:8" ht="14.25" customHeight="1" x14ac:dyDescent="0.25">
      <c r="A187" s="1">
        <v>2010</v>
      </c>
      <c r="B187" s="1">
        <v>9877143</v>
      </c>
      <c r="C187" s="1">
        <v>48693</v>
      </c>
      <c r="D187" s="1">
        <v>580</v>
      </c>
      <c r="E187" s="1">
        <v>4733</v>
      </c>
      <c r="G187" s="1">
        <v>11522</v>
      </c>
      <c r="H187" s="1">
        <v>31858</v>
      </c>
    </row>
    <row r="188" spans="1:8" ht="14.25" customHeight="1" x14ac:dyDescent="0.25">
      <c r="A188" s="1">
        <v>2011</v>
      </c>
      <c r="B188" s="1">
        <v>9876801</v>
      </c>
      <c r="C188" s="1">
        <v>43731</v>
      </c>
      <c r="D188" s="1">
        <v>617</v>
      </c>
      <c r="E188" s="1">
        <v>4344</v>
      </c>
      <c r="G188" s="1">
        <v>10263</v>
      </c>
      <c r="H188" s="1">
        <v>28507</v>
      </c>
    </row>
    <row r="189" spans="1:8" ht="14.25" customHeight="1" x14ac:dyDescent="0.25">
      <c r="A189" s="1">
        <v>2012</v>
      </c>
      <c r="B189" s="1">
        <v>9882519</v>
      </c>
      <c r="C189" s="1">
        <v>44962</v>
      </c>
      <c r="D189" s="1">
        <v>701</v>
      </c>
      <c r="E189" s="1">
        <v>4635</v>
      </c>
      <c r="G189" s="1">
        <v>10423</v>
      </c>
      <c r="H189" s="1">
        <v>29203</v>
      </c>
    </row>
    <row r="190" spans="1:8" ht="14.25" customHeight="1" x14ac:dyDescent="0.25">
      <c r="A190" s="1">
        <v>2013</v>
      </c>
      <c r="B190" s="1">
        <v>9898193</v>
      </c>
      <c r="C190" s="1">
        <v>44757</v>
      </c>
      <c r="D190" s="1">
        <v>625</v>
      </c>
      <c r="E190" s="1">
        <v>4506</v>
      </c>
      <c r="F190" s="1">
        <v>6785</v>
      </c>
      <c r="G190" s="1">
        <v>10093</v>
      </c>
      <c r="H190" s="1">
        <v>27254</v>
      </c>
    </row>
    <row r="191" spans="1:8" ht="14.25" customHeight="1" x14ac:dyDescent="0.25">
      <c r="A191" s="1">
        <v>2014</v>
      </c>
      <c r="B191" s="1">
        <v>9909877</v>
      </c>
      <c r="C191" s="1">
        <v>42348</v>
      </c>
      <c r="D191" s="1">
        <v>535</v>
      </c>
      <c r="E191" s="1">
        <v>4049</v>
      </c>
      <c r="F191" s="1">
        <v>6273</v>
      </c>
      <c r="G191" s="1">
        <v>8021</v>
      </c>
      <c r="H191" s="1">
        <v>27519</v>
      </c>
    </row>
    <row r="192" spans="1:8" ht="14.25" customHeight="1" x14ac:dyDescent="0.2"/>
    <row r="193" spans="1:8" ht="14.25" customHeight="1" x14ac:dyDescent="0.25">
      <c r="A193" s="1" t="s">
        <v>15</v>
      </c>
    </row>
    <row r="194" spans="1:8" ht="14.25" customHeight="1" x14ac:dyDescent="0.2"/>
    <row r="195" spans="1:8" ht="14.25" customHeight="1" x14ac:dyDescent="0.25">
      <c r="C195" s="1" t="s">
        <v>3</v>
      </c>
    </row>
    <row r="196" spans="1:8" ht="14.25" customHeight="1" x14ac:dyDescent="0.2"/>
    <row r="197" spans="1:8" ht="14.25" customHeight="1" x14ac:dyDescent="0.25">
      <c r="C197" s="1" t="s">
        <v>4</v>
      </c>
    </row>
    <row r="198" spans="1:8" ht="14.25" customHeight="1" x14ac:dyDescent="0.2"/>
    <row r="199" spans="1:8" ht="14.25" customHeight="1" x14ac:dyDescent="0.25">
      <c r="A199" s="1" t="s">
        <v>5</v>
      </c>
      <c r="B199" s="1" t="s">
        <v>6</v>
      </c>
      <c r="C199" s="1" t="s">
        <v>7</v>
      </c>
      <c r="D199" s="1" t="s">
        <v>8</v>
      </c>
      <c r="E199" s="1" t="s">
        <v>9</v>
      </c>
      <c r="F199" s="1" t="s">
        <v>10</v>
      </c>
      <c r="G199" s="1" t="s">
        <v>11</v>
      </c>
      <c r="H199" s="1" t="s">
        <v>12</v>
      </c>
    </row>
    <row r="200" spans="1:8" ht="14.25" customHeight="1" x14ac:dyDescent="0.25">
      <c r="A200" s="1">
        <v>1960</v>
      </c>
      <c r="B200" s="1">
        <v>9706397</v>
      </c>
      <c r="C200" s="1">
        <v>8120</v>
      </c>
      <c r="D200" s="1">
        <v>311</v>
      </c>
      <c r="E200" s="1">
        <v>572</v>
      </c>
      <c r="G200" s="1">
        <v>3890</v>
      </c>
      <c r="H200" s="1">
        <v>3347</v>
      </c>
    </row>
    <row r="201" spans="1:8" ht="14.25" customHeight="1" x14ac:dyDescent="0.25">
      <c r="A201" s="1">
        <v>1961</v>
      </c>
      <c r="B201" s="1">
        <v>9876000</v>
      </c>
      <c r="C201" s="1">
        <v>7986</v>
      </c>
      <c r="D201" s="1">
        <v>306</v>
      </c>
      <c r="E201" s="1">
        <v>554</v>
      </c>
      <c r="G201" s="1">
        <v>3914</v>
      </c>
      <c r="H201" s="1">
        <v>3212</v>
      </c>
    </row>
    <row r="202" spans="1:8" ht="14.25" customHeight="1" x14ac:dyDescent="0.25">
      <c r="A202" s="1">
        <v>1962</v>
      </c>
      <c r="B202" s="1">
        <v>10097000</v>
      </c>
      <c r="C202" s="1">
        <v>8366</v>
      </c>
      <c r="D202" s="1">
        <v>321</v>
      </c>
      <c r="E202" s="1">
        <v>520</v>
      </c>
      <c r="G202" s="1">
        <v>3830</v>
      </c>
      <c r="H202" s="1">
        <v>3695</v>
      </c>
    </row>
    <row r="203" spans="1:8" ht="14.25" customHeight="1" x14ac:dyDescent="0.25">
      <c r="A203" s="1">
        <v>1963</v>
      </c>
      <c r="B203" s="1">
        <v>10173000</v>
      </c>
      <c r="C203" s="1">
        <v>9086</v>
      </c>
      <c r="D203" s="1">
        <v>306</v>
      </c>
      <c r="E203" s="1">
        <v>617</v>
      </c>
      <c r="G203" s="1">
        <v>4145</v>
      </c>
      <c r="H203" s="1">
        <v>4018</v>
      </c>
    </row>
    <row r="204" spans="1:8" ht="14.25" customHeight="1" x14ac:dyDescent="0.25">
      <c r="A204" s="1">
        <v>1964</v>
      </c>
      <c r="B204" s="1">
        <v>10100000</v>
      </c>
      <c r="C204" s="1">
        <v>11582</v>
      </c>
      <c r="D204" s="1">
        <v>350</v>
      </c>
      <c r="E204" s="1">
        <v>721</v>
      </c>
      <c r="G204" s="1">
        <v>4663</v>
      </c>
      <c r="H204" s="1">
        <v>5848</v>
      </c>
    </row>
    <row r="205" spans="1:8" ht="14.25" customHeight="1" x14ac:dyDescent="0.25">
      <c r="A205" s="1">
        <v>1965</v>
      </c>
      <c r="B205" s="1">
        <v>10245000</v>
      </c>
      <c r="C205" s="1">
        <v>12788</v>
      </c>
      <c r="D205" s="1">
        <v>366</v>
      </c>
      <c r="E205" s="1">
        <v>915</v>
      </c>
      <c r="G205" s="1">
        <v>5286</v>
      </c>
      <c r="H205" s="1">
        <v>6221</v>
      </c>
    </row>
    <row r="206" spans="1:8" ht="14.25" customHeight="1" x14ac:dyDescent="0.25">
      <c r="A206" s="1">
        <v>1966</v>
      </c>
      <c r="B206" s="1">
        <v>10305000</v>
      </c>
      <c r="C206" s="1">
        <v>15626</v>
      </c>
      <c r="D206" s="1">
        <v>462</v>
      </c>
      <c r="E206" s="1">
        <v>963</v>
      </c>
      <c r="G206" s="1">
        <v>7216</v>
      </c>
      <c r="H206" s="1">
        <v>6985</v>
      </c>
    </row>
    <row r="207" spans="1:8" ht="14.25" customHeight="1" x14ac:dyDescent="0.25">
      <c r="A207" s="1">
        <v>1967</v>
      </c>
      <c r="B207" s="1">
        <v>10458000</v>
      </c>
      <c r="C207" s="1">
        <v>19344</v>
      </c>
      <c r="D207" s="1">
        <v>545</v>
      </c>
      <c r="E207" s="1">
        <v>1073</v>
      </c>
      <c r="G207" s="1">
        <v>9934</v>
      </c>
      <c r="H207" s="1">
        <v>7792</v>
      </c>
    </row>
    <row r="208" spans="1:8" ht="14.25" customHeight="1" x14ac:dyDescent="0.25">
      <c r="A208" s="1">
        <v>1968</v>
      </c>
      <c r="B208" s="1">
        <v>10591000</v>
      </c>
      <c r="C208" s="1">
        <v>21228</v>
      </c>
      <c r="D208" s="1">
        <v>562</v>
      </c>
      <c r="E208" s="1">
        <v>1309</v>
      </c>
      <c r="G208" s="1">
        <v>10808</v>
      </c>
      <c r="H208" s="1">
        <v>8549</v>
      </c>
    </row>
    <row r="209" spans="1:8" ht="14.25" customHeight="1" x14ac:dyDescent="0.25">
      <c r="A209" s="1">
        <v>1969</v>
      </c>
      <c r="B209" s="1">
        <v>10740000</v>
      </c>
      <c r="C209" s="1">
        <v>26648</v>
      </c>
      <c r="D209" s="1">
        <v>685</v>
      </c>
      <c r="E209" s="1">
        <v>1645</v>
      </c>
      <c r="G209" s="1">
        <v>13604</v>
      </c>
      <c r="H209" s="1">
        <v>10714</v>
      </c>
    </row>
    <row r="210" spans="1:8" ht="14.25" customHeight="1" x14ac:dyDescent="0.25">
      <c r="A210" s="1">
        <v>1970</v>
      </c>
      <c r="B210" s="1">
        <v>10652017</v>
      </c>
      <c r="C210" s="1">
        <v>30279</v>
      </c>
      <c r="D210" s="1">
        <v>699</v>
      </c>
      <c r="E210" s="1">
        <v>1700</v>
      </c>
      <c r="G210" s="1">
        <v>15539</v>
      </c>
      <c r="H210" s="1">
        <v>12341</v>
      </c>
    </row>
    <row r="211" spans="1:8" ht="14.25" customHeight="1" x14ac:dyDescent="0.25">
      <c r="A211" s="1">
        <v>1971</v>
      </c>
      <c r="B211" s="1">
        <v>10778000</v>
      </c>
      <c r="C211" s="1">
        <v>32159</v>
      </c>
      <c r="D211" s="1">
        <v>811</v>
      </c>
      <c r="E211" s="1">
        <v>1988</v>
      </c>
      <c r="G211" s="1">
        <v>17642</v>
      </c>
      <c r="H211" s="1">
        <v>11718</v>
      </c>
    </row>
    <row r="212" spans="1:8" ht="14.25" customHeight="1" x14ac:dyDescent="0.25">
      <c r="A212" s="1">
        <v>1972</v>
      </c>
      <c r="B212" s="1">
        <v>10783000</v>
      </c>
      <c r="C212" s="1">
        <v>32286</v>
      </c>
      <c r="D212" s="1">
        <v>811</v>
      </c>
      <c r="E212" s="1">
        <v>2149</v>
      </c>
      <c r="G212" s="1">
        <v>17318</v>
      </c>
      <c r="H212" s="1">
        <v>12008</v>
      </c>
    </row>
    <row r="213" spans="1:8" ht="14.25" customHeight="1" x14ac:dyDescent="0.25">
      <c r="A213" s="1">
        <v>1973</v>
      </c>
      <c r="B213" s="1">
        <v>10731000</v>
      </c>
      <c r="C213" s="1">
        <v>31304</v>
      </c>
      <c r="D213" s="1">
        <v>783</v>
      </c>
      <c r="E213" s="1">
        <v>2299</v>
      </c>
      <c r="G213" s="1">
        <v>15397</v>
      </c>
      <c r="H213" s="1">
        <v>12825</v>
      </c>
    </row>
    <row r="214" spans="1:8" ht="14.25" customHeight="1" x14ac:dyDescent="0.25">
      <c r="A214" s="1">
        <v>1974</v>
      </c>
      <c r="B214" s="1">
        <v>10737000</v>
      </c>
      <c r="C214" s="1">
        <v>39094</v>
      </c>
      <c r="D214" s="1">
        <v>952</v>
      </c>
      <c r="E214" s="1">
        <v>2565</v>
      </c>
      <c r="G214" s="1">
        <v>20529</v>
      </c>
      <c r="H214" s="1">
        <v>15048</v>
      </c>
    </row>
    <row r="215" spans="1:8" ht="14.25" customHeight="1" x14ac:dyDescent="0.25">
      <c r="A215" s="1">
        <v>1975</v>
      </c>
      <c r="B215" s="1">
        <v>10759000</v>
      </c>
      <c r="C215" s="1">
        <v>43901</v>
      </c>
      <c r="D215" s="1">
        <v>876</v>
      </c>
      <c r="E215" s="1">
        <v>2721</v>
      </c>
      <c r="G215" s="1">
        <v>23673</v>
      </c>
      <c r="H215" s="1">
        <v>16631</v>
      </c>
    </row>
    <row r="216" spans="1:8" ht="14.25" customHeight="1" x14ac:dyDescent="0.25">
      <c r="A216" s="1">
        <v>1976</v>
      </c>
      <c r="B216" s="1">
        <v>10690000</v>
      </c>
      <c r="C216" s="1">
        <v>41553</v>
      </c>
      <c r="D216" s="1">
        <v>792</v>
      </c>
      <c r="E216" s="1">
        <v>2759</v>
      </c>
      <c r="G216" s="1">
        <v>19645</v>
      </c>
      <c r="H216" s="1">
        <v>18357</v>
      </c>
    </row>
    <row r="217" spans="1:8" ht="14.25" customHeight="1" x14ac:dyDescent="0.25">
      <c r="A217" s="1">
        <v>1977</v>
      </c>
      <c r="B217" s="1">
        <v>10701000</v>
      </c>
      <c r="C217" s="1">
        <v>43521</v>
      </c>
      <c r="D217" s="1">
        <v>833</v>
      </c>
      <c r="E217" s="1">
        <v>2921</v>
      </c>
      <c r="G217" s="1">
        <v>20386</v>
      </c>
      <c r="H217" s="1">
        <v>19381</v>
      </c>
    </row>
    <row r="218" spans="1:8" ht="14.25" customHeight="1" x14ac:dyDescent="0.25">
      <c r="A218" s="1">
        <v>1978</v>
      </c>
      <c r="B218" s="1">
        <v>10749000</v>
      </c>
      <c r="C218" s="1">
        <v>44357</v>
      </c>
      <c r="D218" s="1">
        <v>741</v>
      </c>
      <c r="E218" s="1">
        <v>2947</v>
      </c>
      <c r="G218" s="1">
        <v>19627</v>
      </c>
      <c r="H218" s="1">
        <v>21042</v>
      </c>
    </row>
    <row r="219" spans="1:8" ht="14.25" customHeight="1" x14ac:dyDescent="0.25">
      <c r="A219" s="1">
        <v>1979</v>
      </c>
      <c r="B219" s="1">
        <v>10731000</v>
      </c>
      <c r="C219" s="1">
        <v>49092</v>
      </c>
      <c r="D219" s="1">
        <v>865</v>
      </c>
      <c r="E219" s="1">
        <v>3409</v>
      </c>
      <c r="G219" s="1">
        <v>20909</v>
      </c>
      <c r="H219" s="1">
        <v>23909</v>
      </c>
    </row>
    <row r="220" spans="1:8" ht="14.25" customHeight="1" x14ac:dyDescent="0.25">
      <c r="A220" s="1">
        <v>1980</v>
      </c>
      <c r="B220" s="1">
        <v>10766808</v>
      </c>
      <c r="C220" s="1">
        <v>53646</v>
      </c>
      <c r="D220" s="1">
        <v>871</v>
      </c>
      <c r="E220" s="1">
        <v>3696</v>
      </c>
      <c r="G220" s="1">
        <v>24082</v>
      </c>
      <c r="H220" s="1">
        <v>24997</v>
      </c>
    </row>
    <row r="221" spans="1:8" ht="14.25" customHeight="1" x14ac:dyDescent="0.25">
      <c r="A221" s="1">
        <v>1981</v>
      </c>
      <c r="B221" s="1">
        <v>10776000</v>
      </c>
      <c r="C221" s="1">
        <v>53509</v>
      </c>
      <c r="D221" s="1">
        <v>799</v>
      </c>
      <c r="E221" s="1">
        <v>3339</v>
      </c>
      <c r="G221" s="1">
        <v>25529</v>
      </c>
      <c r="H221" s="1">
        <v>23842</v>
      </c>
    </row>
    <row r="222" spans="1:8" ht="14.25" customHeight="1" x14ac:dyDescent="0.25">
      <c r="A222" s="1">
        <v>1982</v>
      </c>
      <c r="B222" s="1">
        <v>10791000</v>
      </c>
      <c r="C222" s="1">
        <v>47126</v>
      </c>
      <c r="D222" s="1">
        <v>676</v>
      </c>
      <c r="E222" s="1">
        <v>3223</v>
      </c>
      <c r="G222" s="1">
        <v>19809</v>
      </c>
      <c r="H222" s="1">
        <v>23418</v>
      </c>
    </row>
    <row r="223" spans="1:8" ht="14.25" customHeight="1" x14ac:dyDescent="0.25">
      <c r="A223" s="1">
        <v>1983</v>
      </c>
      <c r="B223" s="1">
        <v>10746000</v>
      </c>
      <c r="C223" s="1">
        <v>42759</v>
      </c>
      <c r="D223" s="1">
        <v>600</v>
      </c>
      <c r="E223" s="1">
        <v>3387</v>
      </c>
      <c r="G223" s="1">
        <v>17132</v>
      </c>
      <c r="H223" s="1">
        <v>21640</v>
      </c>
    </row>
    <row r="224" spans="1:8" ht="14.25" customHeight="1" x14ac:dyDescent="0.25">
      <c r="A224" s="1">
        <v>1984</v>
      </c>
      <c r="B224" s="1">
        <v>10752000</v>
      </c>
      <c r="C224" s="1">
        <v>41430</v>
      </c>
      <c r="D224" s="1">
        <v>551</v>
      </c>
      <c r="E224" s="1">
        <v>3734</v>
      </c>
      <c r="G224" s="1">
        <v>15656</v>
      </c>
      <c r="H224" s="1">
        <v>21489</v>
      </c>
    </row>
    <row r="225" spans="1:8" ht="14.25" customHeight="1" x14ac:dyDescent="0.25">
      <c r="A225" s="1">
        <v>1985</v>
      </c>
      <c r="B225" s="1">
        <v>10744000</v>
      </c>
      <c r="C225" s="1">
        <v>41000</v>
      </c>
      <c r="D225" s="1">
        <v>554</v>
      </c>
      <c r="E225" s="1">
        <v>3966</v>
      </c>
      <c r="G225" s="1">
        <v>14301</v>
      </c>
      <c r="H225" s="1">
        <v>22179</v>
      </c>
    </row>
    <row r="226" spans="1:8" ht="14.25" customHeight="1" x14ac:dyDescent="0.25">
      <c r="A226" s="1">
        <v>1986</v>
      </c>
      <c r="B226" s="1">
        <v>10752000</v>
      </c>
      <c r="C226" s="1">
        <v>45260</v>
      </c>
      <c r="D226" s="1">
        <v>595</v>
      </c>
      <c r="E226" s="1">
        <v>4151</v>
      </c>
      <c r="G226" s="1">
        <v>15283</v>
      </c>
      <c r="H226" s="1">
        <v>25231</v>
      </c>
    </row>
    <row r="227" spans="1:8" ht="14.25" customHeight="1" x14ac:dyDescent="0.25">
      <c r="A227" s="1">
        <v>1987</v>
      </c>
      <c r="B227" s="1">
        <v>10784000</v>
      </c>
      <c r="C227" s="1">
        <v>45436</v>
      </c>
      <c r="D227" s="1">
        <v>630</v>
      </c>
      <c r="E227" s="1">
        <v>4305</v>
      </c>
      <c r="G227" s="1">
        <v>16511</v>
      </c>
      <c r="H227" s="1">
        <v>23990</v>
      </c>
    </row>
    <row r="228" spans="1:8" ht="14.25" customHeight="1" x14ac:dyDescent="0.25">
      <c r="A228" s="1">
        <v>1988</v>
      </c>
      <c r="B228" s="1">
        <v>10872000</v>
      </c>
      <c r="C228" s="1">
        <v>49144</v>
      </c>
      <c r="D228" s="1">
        <v>585</v>
      </c>
      <c r="E228" s="1">
        <v>4632</v>
      </c>
      <c r="G228" s="1">
        <v>17546</v>
      </c>
      <c r="H228" s="1">
        <v>26381</v>
      </c>
    </row>
    <row r="229" spans="1:8" ht="14.25" customHeight="1" x14ac:dyDescent="0.25">
      <c r="A229" s="1">
        <v>1989</v>
      </c>
      <c r="B229" s="1">
        <v>10907000</v>
      </c>
      <c r="C229" s="1">
        <v>51109</v>
      </c>
      <c r="D229" s="1">
        <v>652</v>
      </c>
      <c r="E229" s="1">
        <v>4872</v>
      </c>
      <c r="G229" s="1">
        <v>18635</v>
      </c>
      <c r="H229" s="1">
        <v>26950</v>
      </c>
    </row>
    <row r="230" spans="1:8" ht="14.25" customHeight="1" x14ac:dyDescent="0.25">
      <c r="A230" s="1">
        <v>1990</v>
      </c>
      <c r="B230" s="1">
        <v>10847115</v>
      </c>
      <c r="C230" s="1">
        <v>54904</v>
      </c>
      <c r="D230" s="1">
        <v>663</v>
      </c>
      <c r="E230" s="1">
        <v>5075</v>
      </c>
      <c r="G230" s="1">
        <v>20451</v>
      </c>
      <c r="H230" s="1">
        <v>28715</v>
      </c>
    </row>
    <row r="231" spans="1:8" ht="14.25" customHeight="1" x14ac:dyDescent="0.25">
      <c r="A231" s="1">
        <v>1991</v>
      </c>
      <c r="B231" s="1">
        <v>10939000</v>
      </c>
      <c r="C231" s="1">
        <v>61460</v>
      </c>
      <c r="D231" s="1">
        <v>783</v>
      </c>
      <c r="E231" s="1">
        <v>5748</v>
      </c>
      <c r="G231" s="1">
        <v>23536</v>
      </c>
      <c r="H231" s="1">
        <v>31393</v>
      </c>
    </row>
    <row r="232" spans="1:8" ht="14.25" customHeight="1" x14ac:dyDescent="0.25">
      <c r="A232" s="1">
        <v>1992</v>
      </c>
      <c r="B232" s="1">
        <v>11016000</v>
      </c>
      <c r="C232" s="1">
        <v>57935</v>
      </c>
      <c r="D232" s="1">
        <v>724</v>
      </c>
      <c r="E232" s="1">
        <v>5739</v>
      </c>
      <c r="G232" s="1">
        <v>21925</v>
      </c>
      <c r="H232" s="1">
        <v>29547</v>
      </c>
    </row>
    <row r="233" spans="1:8" ht="14.25" customHeight="1" x14ac:dyDescent="0.25">
      <c r="A233" s="1">
        <v>1993</v>
      </c>
      <c r="B233" s="1">
        <v>11091000</v>
      </c>
      <c r="C233" s="1">
        <v>55915</v>
      </c>
      <c r="D233" s="1">
        <v>667</v>
      </c>
      <c r="E233" s="1">
        <v>5444</v>
      </c>
      <c r="G233" s="1">
        <v>21373</v>
      </c>
      <c r="H233" s="1">
        <v>28431</v>
      </c>
    </row>
    <row r="234" spans="1:8" ht="14.25" customHeight="1" x14ac:dyDescent="0.25">
      <c r="A234" s="1">
        <v>1994</v>
      </c>
      <c r="B234" s="1">
        <v>11102000</v>
      </c>
      <c r="C234" s="1">
        <v>53930</v>
      </c>
      <c r="D234" s="1">
        <v>662</v>
      </c>
      <c r="E234" s="1">
        <v>5231</v>
      </c>
      <c r="G234" s="1">
        <v>20821</v>
      </c>
      <c r="H234" s="1">
        <v>27216</v>
      </c>
    </row>
    <row r="235" spans="1:8" ht="14.25" customHeight="1" x14ac:dyDescent="0.25">
      <c r="A235" s="1">
        <v>1995</v>
      </c>
      <c r="B235" s="1">
        <v>11151000</v>
      </c>
      <c r="C235" s="1">
        <v>53799</v>
      </c>
      <c r="D235" s="1">
        <v>600</v>
      </c>
      <c r="E235" s="1">
        <v>4835</v>
      </c>
      <c r="G235" s="1">
        <v>19931</v>
      </c>
      <c r="H235" s="1">
        <v>28433</v>
      </c>
    </row>
    <row r="236" spans="1:8" ht="14.25" customHeight="1" x14ac:dyDescent="0.25">
      <c r="A236" s="1">
        <v>1996</v>
      </c>
      <c r="B236" s="1">
        <v>11173000</v>
      </c>
      <c r="C236" s="1">
        <v>47896</v>
      </c>
      <c r="D236" s="1">
        <v>538</v>
      </c>
      <c r="E236" s="1">
        <v>4617</v>
      </c>
      <c r="G236" s="1">
        <v>18336</v>
      </c>
      <c r="H236" s="1">
        <v>24405</v>
      </c>
    </row>
    <row r="237" spans="1:8" ht="14.25" customHeight="1" x14ac:dyDescent="0.25">
      <c r="A237" s="1">
        <v>1997</v>
      </c>
      <c r="B237" s="1">
        <v>11186000</v>
      </c>
      <c r="C237" s="1">
        <v>48706</v>
      </c>
      <c r="D237" s="1">
        <v>523</v>
      </c>
      <c r="E237" s="1">
        <v>4566</v>
      </c>
      <c r="G237" s="1">
        <v>17755</v>
      </c>
      <c r="H237" s="1">
        <v>25862</v>
      </c>
    </row>
    <row r="238" spans="1:8" ht="14.25" customHeight="1" x14ac:dyDescent="0.25">
      <c r="A238" s="1">
        <v>1998</v>
      </c>
      <c r="B238" s="1">
        <v>11209000</v>
      </c>
      <c r="C238" s="1">
        <v>40628</v>
      </c>
      <c r="D238" s="1">
        <v>443</v>
      </c>
      <c r="E238" s="1">
        <v>4543</v>
      </c>
      <c r="G238" s="1">
        <v>14960</v>
      </c>
      <c r="H238" s="1">
        <v>20682</v>
      </c>
    </row>
    <row r="239" spans="1:8" ht="14.25" customHeight="1" x14ac:dyDescent="0.25">
      <c r="A239" s="1">
        <v>1999</v>
      </c>
      <c r="B239" s="1">
        <v>11256654</v>
      </c>
      <c r="C239" s="1">
        <v>35616</v>
      </c>
      <c r="D239" s="1">
        <v>397</v>
      </c>
      <c r="E239" s="1">
        <v>4129</v>
      </c>
      <c r="G239" s="1">
        <v>14405</v>
      </c>
      <c r="H239" s="1">
        <v>16685</v>
      </c>
    </row>
    <row r="240" spans="1:8" ht="14.25" customHeight="1" x14ac:dyDescent="0.25">
      <c r="A240" s="1">
        <v>2000</v>
      </c>
      <c r="B240" s="1">
        <v>11353140</v>
      </c>
      <c r="C240" s="1">
        <v>37935</v>
      </c>
      <c r="D240" s="1">
        <v>418</v>
      </c>
      <c r="E240" s="1">
        <v>4271</v>
      </c>
      <c r="G240" s="1">
        <v>15610</v>
      </c>
      <c r="H240" s="1">
        <v>17636</v>
      </c>
    </row>
    <row r="241" spans="1:8" ht="14.25" customHeight="1" x14ac:dyDescent="0.25">
      <c r="A241" s="1">
        <v>2001</v>
      </c>
      <c r="B241" s="1">
        <v>11389785</v>
      </c>
      <c r="C241" s="1">
        <v>40023</v>
      </c>
      <c r="D241" s="1">
        <v>452</v>
      </c>
      <c r="E241" s="1">
        <v>4466</v>
      </c>
      <c r="G241" s="1">
        <v>17199</v>
      </c>
      <c r="H241" s="1">
        <v>17906</v>
      </c>
    </row>
    <row r="242" spans="1:8" ht="14.25" customHeight="1" x14ac:dyDescent="0.25">
      <c r="A242" s="1">
        <v>2002</v>
      </c>
      <c r="B242" s="1">
        <v>11408699</v>
      </c>
      <c r="C242" s="1">
        <v>40128</v>
      </c>
      <c r="D242" s="1">
        <v>526</v>
      </c>
      <c r="E242" s="1">
        <v>4809</v>
      </c>
      <c r="G242" s="1">
        <v>17871</v>
      </c>
      <c r="H242" s="1">
        <v>16922</v>
      </c>
    </row>
    <row r="243" spans="1:8" ht="14.25" customHeight="1" x14ac:dyDescent="0.25">
      <c r="A243" s="1">
        <v>2003</v>
      </c>
      <c r="B243" s="1">
        <v>11437680</v>
      </c>
      <c r="C243" s="1">
        <v>38185</v>
      </c>
      <c r="D243" s="1">
        <v>526</v>
      </c>
      <c r="E243" s="1">
        <v>4660</v>
      </c>
      <c r="G243" s="1">
        <v>16895</v>
      </c>
      <c r="H243" s="1">
        <v>16104</v>
      </c>
    </row>
    <row r="244" spans="1:8" ht="14.25" customHeight="1" x14ac:dyDescent="0.25">
      <c r="A244" s="1">
        <v>2004</v>
      </c>
      <c r="B244" s="1">
        <v>11450143</v>
      </c>
      <c r="C244" s="1">
        <v>38787</v>
      </c>
      <c r="D244" s="1">
        <v>506</v>
      </c>
      <c r="E244" s="1">
        <v>4744</v>
      </c>
      <c r="G244" s="1">
        <v>17429</v>
      </c>
      <c r="H244" s="1">
        <v>16108</v>
      </c>
    </row>
    <row r="245" spans="1:8" ht="14.25" customHeight="1" x14ac:dyDescent="0.25">
      <c r="A245" s="1">
        <v>2005</v>
      </c>
      <c r="B245" s="1">
        <v>11470685</v>
      </c>
      <c r="C245" s="1">
        <v>40162</v>
      </c>
      <c r="D245" s="1">
        <v>590</v>
      </c>
      <c r="E245" s="1">
        <v>4671</v>
      </c>
      <c r="G245" s="1">
        <v>18673</v>
      </c>
      <c r="H245" s="1">
        <v>16228</v>
      </c>
    </row>
    <row r="246" spans="1:8" ht="14.25" customHeight="1" x14ac:dyDescent="0.25">
      <c r="A246" s="1">
        <v>2006</v>
      </c>
      <c r="B246" s="1">
        <v>11478006</v>
      </c>
      <c r="C246" s="1">
        <v>41491</v>
      </c>
      <c r="D246" s="1">
        <v>560</v>
      </c>
      <c r="E246" s="1">
        <v>4770</v>
      </c>
      <c r="G246" s="1">
        <v>19418</v>
      </c>
      <c r="H246" s="1">
        <v>16743</v>
      </c>
    </row>
    <row r="247" spans="1:8" ht="14.25" customHeight="1" x14ac:dyDescent="0.25">
      <c r="A247" s="1">
        <v>2007</v>
      </c>
      <c r="B247" s="1">
        <v>11466917</v>
      </c>
      <c r="C247" s="1">
        <v>40759</v>
      </c>
      <c r="D247" s="1">
        <v>529</v>
      </c>
      <c r="E247" s="1">
        <v>4661</v>
      </c>
      <c r="G247" s="1">
        <v>18351</v>
      </c>
      <c r="H247" s="1">
        <v>17218</v>
      </c>
    </row>
    <row r="248" spans="1:8" ht="14.25" customHeight="1" x14ac:dyDescent="0.25">
      <c r="A248" s="1">
        <v>2008</v>
      </c>
      <c r="B248" s="1">
        <v>11485910</v>
      </c>
      <c r="C248" s="1">
        <v>40436</v>
      </c>
      <c r="D248" s="1">
        <v>547</v>
      </c>
      <c r="E248" s="1">
        <v>4531</v>
      </c>
      <c r="G248" s="1">
        <v>18706</v>
      </c>
      <c r="H248" s="1">
        <v>16652</v>
      </c>
    </row>
    <row r="249" spans="1:8" ht="14.25" customHeight="1" x14ac:dyDescent="0.25">
      <c r="A249" s="1">
        <v>2009</v>
      </c>
      <c r="B249" s="1">
        <v>11542645</v>
      </c>
      <c r="C249" s="1">
        <v>38305</v>
      </c>
      <c r="D249" s="1">
        <v>527</v>
      </c>
      <c r="E249" s="1">
        <v>4119</v>
      </c>
      <c r="G249" s="1">
        <v>17670</v>
      </c>
      <c r="H249" s="1">
        <v>15989</v>
      </c>
    </row>
    <row r="250" spans="1:8" ht="14.25" customHeight="1" x14ac:dyDescent="0.25">
      <c r="A250" s="1">
        <v>2010</v>
      </c>
      <c r="B250" s="1">
        <v>11537968</v>
      </c>
      <c r="C250" s="1">
        <v>36306</v>
      </c>
      <c r="D250" s="1">
        <v>479</v>
      </c>
      <c r="E250" s="1">
        <v>3730</v>
      </c>
      <c r="G250" s="1">
        <v>16486</v>
      </c>
      <c r="H250" s="1">
        <v>15611</v>
      </c>
    </row>
    <row r="251" spans="1:8" ht="14.25" customHeight="1" x14ac:dyDescent="0.25">
      <c r="A251" s="1">
        <v>2011</v>
      </c>
      <c r="B251" s="1">
        <v>11541007</v>
      </c>
      <c r="C251" s="1">
        <v>35218</v>
      </c>
      <c r="D251" s="1">
        <v>500</v>
      </c>
      <c r="E251" s="1">
        <v>3679</v>
      </c>
      <c r="G251" s="1">
        <v>15991</v>
      </c>
      <c r="H251" s="1">
        <v>15048</v>
      </c>
    </row>
    <row r="252" spans="1:8" ht="14.25" customHeight="1" x14ac:dyDescent="0.25">
      <c r="A252" s="1">
        <v>2012</v>
      </c>
      <c r="B252" s="1">
        <v>11553031</v>
      </c>
      <c r="C252" s="1">
        <v>34827</v>
      </c>
      <c r="D252" s="1">
        <v>478</v>
      </c>
      <c r="E252" s="1">
        <v>3813</v>
      </c>
      <c r="G252" s="1">
        <v>15396</v>
      </c>
      <c r="H252" s="1">
        <v>15140</v>
      </c>
    </row>
    <row r="253" spans="1:8" ht="14.25" customHeight="1" x14ac:dyDescent="0.25">
      <c r="A253" s="1">
        <v>2013</v>
      </c>
      <c r="B253" s="1">
        <v>11572005</v>
      </c>
      <c r="C253" s="1">
        <v>33722</v>
      </c>
      <c r="D253" s="1">
        <v>478</v>
      </c>
      <c r="E253" s="1">
        <v>3594</v>
      </c>
      <c r="F253" s="1">
        <v>4391</v>
      </c>
      <c r="G253" s="1">
        <v>14483</v>
      </c>
      <c r="H253" s="1">
        <v>14370</v>
      </c>
    </row>
    <row r="254" spans="1:8" ht="14.25" customHeight="1" x14ac:dyDescent="0.25">
      <c r="A254" s="1">
        <v>2014</v>
      </c>
      <c r="B254" s="1">
        <v>11594163</v>
      </c>
      <c r="C254" s="1">
        <v>33030</v>
      </c>
      <c r="D254" s="1">
        <v>464</v>
      </c>
      <c r="E254" s="1">
        <v>4097</v>
      </c>
      <c r="F254" s="1">
        <v>5042</v>
      </c>
      <c r="G254" s="1">
        <v>12753</v>
      </c>
      <c r="H254" s="1">
        <v>14771</v>
      </c>
    </row>
    <row r="255" spans="1:8" ht="14.25" customHeight="1" x14ac:dyDescent="0.2"/>
    <row r="256" spans="1:8" ht="14.25" customHeight="1" x14ac:dyDescent="0.25">
      <c r="A256" s="1" t="s">
        <v>16</v>
      </c>
    </row>
    <row r="257" spans="1:8" ht="14.25" customHeight="1" x14ac:dyDescent="0.2"/>
    <row r="258" spans="1:8" ht="14.25" customHeight="1" x14ac:dyDescent="0.25">
      <c r="C258" s="1" t="s">
        <v>3</v>
      </c>
    </row>
    <row r="259" spans="1:8" ht="14.25" customHeight="1" x14ac:dyDescent="0.2"/>
    <row r="260" spans="1:8" ht="14.25" customHeight="1" x14ac:dyDescent="0.25">
      <c r="C260" s="1" t="s">
        <v>4</v>
      </c>
    </row>
    <row r="261" spans="1:8" ht="14.25" customHeight="1" x14ac:dyDescent="0.2"/>
    <row r="262" spans="1:8" ht="14.25" customHeight="1" x14ac:dyDescent="0.25">
      <c r="A262" s="1" t="s">
        <v>5</v>
      </c>
      <c r="B262" s="1" t="s">
        <v>6</v>
      </c>
      <c r="C262" s="1" t="s">
        <v>7</v>
      </c>
      <c r="D262" s="1" t="s">
        <v>8</v>
      </c>
      <c r="E262" s="1" t="s">
        <v>9</v>
      </c>
      <c r="F262" s="1" t="s">
        <v>10</v>
      </c>
      <c r="G262" s="1" t="s">
        <v>11</v>
      </c>
      <c r="H262" s="1" t="s">
        <v>12</v>
      </c>
    </row>
    <row r="263" spans="1:8" ht="14.25" customHeight="1" x14ac:dyDescent="0.25">
      <c r="A263" s="1">
        <v>1960</v>
      </c>
      <c r="B263" s="1">
        <v>11319366</v>
      </c>
      <c r="C263" s="1">
        <v>11203</v>
      </c>
      <c r="D263" s="1">
        <v>296</v>
      </c>
      <c r="E263" s="1">
        <v>995</v>
      </c>
      <c r="G263" s="1">
        <v>3840</v>
      </c>
      <c r="H263" s="1">
        <v>6072</v>
      </c>
    </row>
    <row r="264" spans="1:8" ht="14.25" customHeight="1" x14ac:dyDescent="0.25">
      <c r="A264" s="1">
        <v>1961</v>
      </c>
      <c r="B264" s="1">
        <v>11468000</v>
      </c>
      <c r="C264" s="1">
        <v>11223</v>
      </c>
      <c r="D264" s="1">
        <v>298</v>
      </c>
      <c r="E264" s="1">
        <v>841</v>
      </c>
      <c r="G264" s="1">
        <v>4094</v>
      </c>
      <c r="H264" s="1">
        <v>5990</v>
      </c>
    </row>
    <row r="265" spans="1:8" ht="14.25" customHeight="1" x14ac:dyDescent="0.25">
      <c r="A265" s="1">
        <v>1962</v>
      </c>
      <c r="B265" s="1">
        <v>11376000</v>
      </c>
      <c r="C265" s="1">
        <v>11856</v>
      </c>
      <c r="D265" s="1">
        <v>311</v>
      </c>
      <c r="E265" s="1">
        <v>946</v>
      </c>
      <c r="G265" s="1">
        <v>4534</v>
      </c>
      <c r="H265" s="1">
        <v>6065</v>
      </c>
    </row>
    <row r="266" spans="1:8" ht="14.25" customHeight="1" x14ac:dyDescent="0.25">
      <c r="A266" s="1">
        <v>1963</v>
      </c>
      <c r="B266" s="1">
        <v>11424000</v>
      </c>
      <c r="C266" s="1">
        <v>12678</v>
      </c>
      <c r="D266" s="1">
        <v>268</v>
      </c>
      <c r="E266" s="1">
        <v>930</v>
      </c>
      <c r="G266" s="1">
        <v>4771</v>
      </c>
      <c r="H266" s="1">
        <v>6709</v>
      </c>
    </row>
    <row r="267" spans="1:8" ht="14.25" customHeight="1" x14ac:dyDescent="0.25">
      <c r="A267" s="1">
        <v>1964</v>
      </c>
      <c r="B267" s="1">
        <v>11459000</v>
      </c>
      <c r="C267" s="1">
        <v>14162</v>
      </c>
      <c r="D267" s="1">
        <v>384</v>
      </c>
      <c r="E267" s="1">
        <v>1061</v>
      </c>
      <c r="G267" s="1">
        <v>5111</v>
      </c>
      <c r="H267" s="1">
        <v>7606</v>
      </c>
    </row>
    <row r="268" spans="1:8" ht="14.25" customHeight="1" x14ac:dyDescent="0.25">
      <c r="A268" s="1">
        <v>1965</v>
      </c>
      <c r="B268" s="1">
        <v>11520000</v>
      </c>
      <c r="C268" s="1">
        <v>16384</v>
      </c>
      <c r="D268" s="1">
        <v>411</v>
      </c>
      <c r="E268" s="1">
        <v>1181</v>
      </c>
      <c r="G268" s="1">
        <v>6069</v>
      </c>
      <c r="H268" s="1">
        <v>8723</v>
      </c>
    </row>
    <row r="269" spans="1:8" ht="14.25" customHeight="1" x14ac:dyDescent="0.25">
      <c r="A269" s="1">
        <v>1966</v>
      </c>
      <c r="B269" s="1">
        <v>11582000</v>
      </c>
      <c r="C269" s="1">
        <v>15169</v>
      </c>
      <c r="D269" s="1">
        <v>378</v>
      </c>
      <c r="E269" s="1">
        <v>1267</v>
      </c>
      <c r="G269" s="1">
        <v>5815</v>
      </c>
      <c r="H269" s="1">
        <v>7709</v>
      </c>
    </row>
    <row r="270" spans="1:8" ht="14.25" customHeight="1" x14ac:dyDescent="0.25">
      <c r="A270" s="1">
        <v>1967</v>
      </c>
      <c r="B270" s="1">
        <v>11629000</v>
      </c>
      <c r="C270" s="1">
        <v>16119</v>
      </c>
      <c r="D270" s="1">
        <v>448</v>
      </c>
      <c r="E270" s="1">
        <v>1154</v>
      </c>
      <c r="G270" s="1">
        <v>6735</v>
      </c>
      <c r="H270" s="1">
        <v>7782</v>
      </c>
    </row>
    <row r="271" spans="1:8" ht="14.25" customHeight="1" x14ac:dyDescent="0.25">
      <c r="A271" s="1">
        <v>1968</v>
      </c>
      <c r="B271" s="1">
        <v>11712000</v>
      </c>
      <c r="C271" s="1">
        <v>20710</v>
      </c>
      <c r="D271" s="1">
        <v>475</v>
      </c>
      <c r="E271" s="1">
        <v>1203</v>
      </c>
      <c r="G271" s="1">
        <v>9981</v>
      </c>
      <c r="H271" s="1">
        <v>9051</v>
      </c>
    </row>
    <row r="272" spans="1:8" ht="14.25" customHeight="1" x14ac:dyDescent="0.25">
      <c r="A272" s="1">
        <v>1969</v>
      </c>
      <c r="B272" s="1">
        <v>11803000</v>
      </c>
      <c r="C272" s="1">
        <v>22887</v>
      </c>
      <c r="D272" s="1">
        <v>488</v>
      </c>
      <c r="E272" s="1">
        <v>1430</v>
      </c>
      <c r="G272" s="1">
        <v>10690</v>
      </c>
      <c r="H272" s="1">
        <v>10279</v>
      </c>
    </row>
    <row r="273" spans="1:8" ht="14.25" customHeight="1" x14ac:dyDescent="0.25">
      <c r="A273" s="1">
        <v>1970</v>
      </c>
      <c r="B273" s="1">
        <v>11793909</v>
      </c>
      <c r="C273" s="1">
        <v>25970</v>
      </c>
      <c r="D273" s="1">
        <v>637</v>
      </c>
      <c r="E273" s="1">
        <v>1408</v>
      </c>
      <c r="G273" s="1">
        <v>12810</v>
      </c>
      <c r="H273" s="1">
        <v>11115</v>
      </c>
    </row>
    <row r="274" spans="1:8" ht="14.25" customHeight="1" x14ac:dyDescent="0.25">
      <c r="A274" s="1">
        <v>1971</v>
      </c>
      <c r="B274" s="1">
        <v>11879000</v>
      </c>
      <c r="C274" s="1">
        <v>31917</v>
      </c>
      <c r="D274" s="1">
        <v>738</v>
      </c>
      <c r="E274" s="1">
        <v>1653</v>
      </c>
      <c r="G274" s="1">
        <v>16853</v>
      </c>
      <c r="H274" s="1">
        <v>12673</v>
      </c>
    </row>
    <row r="275" spans="1:8" ht="14.25" customHeight="1" x14ac:dyDescent="0.25">
      <c r="A275" s="1">
        <v>1972</v>
      </c>
      <c r="B275" s="1">
        <v>11926000</v>
      </c>
      <c r="C275" s="1">
        <v>33052</v>
      </c>
      <c r="D275" s="1">
        <v>721</v>
      </c>
      <c r="E275" s="1">
        <v>1909</v>
      </c>
      <c r="G275" s="1">
        <v>17800</v>
      </c>
      <c r="H275" s="1">
        <v>12622</v>
      </c>
    </row>
    <row r="276" spans="1:8" ht="14.25" customHeight="1" x14ac:dyDescent="0.25">
      <c r="A276" s="1">
        <v>1973</v>
      </c>
      <c r="B276" s="1">
        <v>11902000</v>
      </c>
      <c r="C276" s="1">
        <v>32397</v>
      </c>
      <c r="D276" s="1">
        <v>754</v>
      </c>
      <c r="E276" s="1">
        <v>1875</v>
      </c>
      <c r="G276" s="1">
        <v>16498</v>
      </c>
      <c r="H276" s="1">
        <v>13270</v>
      </c>
    </row>
    <row r="277" spans="1:8" ht="14.25" customHeight="1" x14ac:dyDescent="0.25">
      <c r="A277" s="1">
        <v>1974</v>
      </c>
      <c r="B277" s="1">
        <v>11835000</v>
      </c>
      <c r="C277" s="1">
        <v>37281</v>
      </c>
      <c r="D277" s="1">
        <v>795</v>
      </c>
      <c r="E277" s="1">
        <v>2111</v>
      </c>
      <c r="G277" s="1">
        <v>18876</v>
      </c>
      <c r="H277" s="1">
        <v>15499</v>
      </c>
    </row>
    <row r="278" spans="1:8" ht="14.25" customHeight="1" x14ac:dyDescent="0.25">
      <c r="A278" s="1">
        <v>1975</v>
      </c>
      <c r="B278" s="1">
        <v>11827000</v>
      </c>
      <c r="C278" s="1">
        <v>38933</v>
      </c>
      <c r="D278" s="1">
        <v>808</v>
      </c>
      <c r="E278" s="1">
        <v>2052</v>
      </c>
      <c r="G278" s="1">
        <v>19935</v>
      </c>
      <c r="H278" s="1">
        <v>16138</v>
      </c>
    </row>
    <row r="279" spans="1:8" ht="14.25" customHeight="1" x14ac:dyDescent="0.25">
      <c r="A279" s="1">
        <v>1976</v>
      </c>
      <c r="B279" s="1">
        <v>11862000</v>
      </c>
      <c r="C279" s="1">
        <v>34985</v>
      </c>
      <c r="D279" s="1">
        <v>719</v>
      </c>
      <c r="E279" s="1">
        <v>2148</v>
      </c>
      <c r="G279" s="1">
        <v>16366</v>
      </c>
      <c r="H279" s="1">
        <v>15752</v>
      </c>
    </row>
    <row r="280" spans="1:8" ht="14.25" customHeight="1" x14ac:dyDescent="0.25">
      <c r="A280" s="1">
        <v>1977</v>
      </c>
      <c r="B280" s="1">
        <v>11785000</v>
      </c>
      <c r="C280" s="1">
        <v>33328</v>
      </c>
      <c r="D280" s="1">
        <v>655</v>
      </c>
      <c r="E280" s="1">
        <v>2236</v>
      </c>
      <c r="G280" s="1">
        <v>15356</v>
      </c>
      <c r="H280" s="1">
        <v>15081</v>
      </c>
    </row>
    <row r="281" spans="1:8" ht="14.25" customHeight="1" x14ac:dyDescent="0.25">
      <c r="A281" s="1">
        <v>1978</v>
      </c>
      <c r="B281" s="1">
        <v>11750000</v>
      </c>
      <c r="C281" s="1">
        <v>35381</v>
      </c>
      <c r="D281" s="1">
        <v>725</v>
      </c>
      <c r="E281" s="1">
        <v>2195</v>
      </c>
      <c r="G281" s="1">
        <v>16064</v>
      </c>
      <c r="H281" s="1">
        <v>16397</v>
      </c>
    </row>
    <row r="282" spans="1:8" ht="14.25" customHeight="1" x14ac:dyDescent="0.25">
      <c r="A282" s="1">
        <v>1979</v>
      </c>
      <c r="B282" s="1">
        <v>11731000</v>
      </c>
      <c r="C282" s="1">
        <v>39133</v>
      </c>
      <c r="D282" s="1">
        <v>724</v>
      </c>
      <c r="E282" s="1">
        <v>2533</v>
      </c>
      <c r="G282" s="1">
        <v>17855</v>
      </c>
      <c r="H282" s="1">
        <v>18021</v>
      </c>
    </row>
    <row r="283" spans="1:8" ht="14.25" customHeight="1" x14ac:dyDescent="0.25">
      <c r="A283" s="1">
        <v>1980</v>
      </c>
      <c r="B283" s="1">
        <v>11824220</v>
      </c>
      <c r="C283" s="1">
        <v>43032</v>
      </c>
      <c r="D283" s="1">
        <v>809</v>
      </c>
      <c r="E283" s="1">
        <v>2722</v>
      </c>
      <c r="G283" s="1">
        <v>21039</v>
      </c>
      <c r="H283" s="1">
        <v>18462</v>
      </c>
    </row>
    <row r="284" spans="1:8" ht="14.25" customHeight="1" x14ac:dyDescent="0.25">
      <c r="A284" s="1">
        <v>1981</v>
      </c>
      <c r="B284" s="1">
        <v>11864000</v>
      </c>
      <c r="C284" s="1">
        <v>44104</v>
      </c>
      <c r="D284" s="1">
        <v>729</v>
      </c>
      <c r="E284" s="1">
        <v>2662</v>
      </c>
      <c r="G284" s="1">
        <v>22137</v>
      </c>
      <c r="H284" s="1">
        <v>18576</v>
      </c>
    </row>
    <row r="285" spans="1:8" ht="14.25" customHeight="1" x14ac:dyDescent="0.25">
      <c r="A285" s="1">
        <v>1982</v>
      </c>
      <c r="B285" s="1">
        <v>11865000</v>
      </c>
      <c r="C285" s="1">
        <v>42767</v>
      </c>
      <c r="D285" s="1">
        <v>678</v>
      </c>
      <c r="E285" s="1">
        <v>2448</v>
      </c>
      <c r="G285" s="1">
        <v>20806</v>
      </c>
      <c r="H285" s="1">
        <v>18835</v>
      </c>
    </row>
    <row r="286" spans="1:8" ht="14.25" customHeight="1" x14ac:dyDescent="0.25">
      <c r="A286" s="1">
        <v>1983</v>
      </c>
      <c r="B286" s="1">
        <v>11895000</v>
      </c>
      <c r="C286" s="1">
        <v>40782</v>
      </c>
      <c r="D286" s="1">
        <v>583</v>
      </c>
      <c r="E286" s="1">
        <v>2449</v>
      </c>
      <c r="G286" s="1">
        <v>20501</v>
      </c>
      <c r="H286" s="1">
        <v>17249</v>
      </c>
    </row>
    <row r="287" spans="1:8" ht="14.25" customHeight="1" x14ac:dyDescent="0.25">
      <c r="A287" s="1">
        <v>1984</v>
      </c>
      <c r="B287" s="1">
        <v>11901000</v>
      </c>
      <c r="C287" s="1">
        <v>38154</v>
      </c>
      <c r="D287" s="1">
        <v>538</v>
      </c>
      <c r="E287" s="1">
        <v>2764</v>
      </c>
      <c r="G287" s="1">
        <v>17656</v>
      </c>
      <c r="H287" s="1">
        <v>17196</v>
      </c>
    </row>
    <row r="288" spans="1:8" ht="14.25" customHeight="1" x14ac:dyDescent="0.25">
      <c r="A288" s="1">
        <v>1985</v>
      </c>
      <c r="B288" s="1">
        <v>11853000</v>
      </c>
      <c r="C288" s="1">
        <v>39240</v>
      </c>
      <c r="D288" s="1">
        <v>550</v>
      </c>
      <c r="E288" s="1">
        <v>2886</v>
      </c>
      <c r="G288" s="1">
        <v>17429</v>
      </c>
      <c r="H288" s="1">
        <v>18375</v>
      </c>
    </row>
    <row r="289" spans="1:8" ht="14.25" customHeight="1" x14ac:dyDescent="0.25">
      <c r="A289" s="1">
        <v>1986</v>
      </c>
      <c r="B289" s="1">
        <v>11889000</v>
      </c>
      <c r="C289" s="1">
        <v>42629</v>
      </c>
      <c r="D289" s="1">
        <v>659</v>
      </c>
      <c r="E289" s="1">
        <v>2984</v>
      </c>
      <c r="G289" s="1">
        <v>18085</v>
      </c>
      <c r="H289" s="1">
        <v>20901</v>
      </c>
    </row>
    <row r="290" spans="1:8" ht="14.25" customHeight="1" x14ac:dyDescent="0.25">
      <c r="A290" s="1">
        <v>1987</v>
      </c>
      <c r="B290" s="1">
        <v>11936000</v>
      </c>
      <c r="C290" s="1">
        <v>44087</v>
      </c>
      <c r="D290" s="1">
        <v>642</v>
      </c>
      <c r="E290" s="1">
        <v>3130</v>
      </c>
      <c r="G290" s="1">
        <v>17241</v>
      </c>
      <c r="H290" s="1">
        <v>23074</v>
      </c>
    </row>
    <row r="291" spans="1:8" ht="14.25" customHeight="1" x14ac:dyDescent="0.25">
      <c r="A291" s="1">
        <v>1988</v>
      </c>
      <c r="B291" s="1">
        <v>12027000</v>
      </c>
      <c r="C291" s="1">
        <v>43534</v>
      </c>
      <c r="D291" s="1">
        <v>660</v>
      </c>
      <c r="E291" s="1">
        <v>2992</v>
      </c>
      <c r="G291" s="1">
        <v>16607</v>
      </c>
      <c r="H291" s="1">
        <v>23275</v>
      </c>
    </row>
    <row r="292" spans="1:8" ht="14.25" customHeight="1" x14ac:dyDescent="0.25">
      <c r="A292" s="1">
        <v>1989</v>
      </c>
      <c r="B292" s="1">
        <v>12040000</v>
      </c>
      <c r="C292" s="1">
        <v>45586</v>
      </c>
      <c r="D292" s="1">
        <v>753</v>
      </c>
      <c r="E292" s="1">
        <v>2963</v>
      </c>
      <c r="G292" s="1">
        <v>18025</v>
      </c>
      <c r="H292" s="1">
        <v>23845</v>
      </c>
    </row>
    <row r="293" spans="1:8" ht="14.25" customHeight="1" x14ac:dyDescent="0.25">
      <c r="A293" s="1">
        <v>1990</v>
      </c>
      <c r="B293" s="1">
        <v>11881643</v>
      </c>
      <c r="C293" s="1">
        <v>51213</v>
      </c>
      <c r="D293" s="1">
        <v>801</v>
      </c>
      <c r="E293" s="1">
        <v>3068</v>
      </c>
      <c r="G293" s="1">
        <v>20930</v>
      </c>
      <c r="H293" s="1">
        <v>26414</v>
      </c>
    </row>
    <row r="294" spans="1:8" ht="14.25" customHeight="1" x14ac:dyDescent="0.25">
      <c r="A294" s="1">
        <v>1991</v>
      </c>
      <c r="B294" s="1">
        <v>11961000</v>
      </c>
      <c r="C294" s="1">
        <v>53824</v>
      </c>
      <c r="D294" s="1">
        <v>758</v>
      </c>
      <c r="E294" s="1">
        <v>3435</v>
      </c>
      <c r="G294" s="1">
        <v>23191</v>
      </c>
      <c r="H294" s="1">
        <v>26440</v>
      </c>
    </row>
    <row r="295" spans="1:8" ht="14.25" customHeight="1" x14ac:dyDescent="0.25">
      <c r="A295" s="1">
        <v>1992</v>
      </c>
      <c r="B295" s="1">
        <v>12009000</v>
      </c>
      <c r="C295" s="1">
        <v>51276</v>
      </c>
      <c r="D295" s="1">
        <v>746</v>
      </c>
      <c r="E295" s="1">
        <v>3324</v>
      </c>
      <c r="G295" s="1">
        <v>21701</v>
      </c>
      <c r="H295" s="1">
        <v>25505</v>
      </c>
    </row>
    <row r="296" spans="1:8" ht="14.25" customHeight="1" x14ac:dyDescent="0.25">
      <c r="A296" s="1">
        <v>1993</v>
      </c>
      <c r="B296" s="1">
        <v>12048000</v>
      </c>
      <c r="C296" s="1">
        <v>50295</v>
      </c>
      <c r="D296" s="1">
        <v>823</v>
      </c>
      <c r="E296" s="1">
        <v>3195</v>
      </c>
      <c r="G296" s="1">
        <v>21563</v>
      </c>
      <c r="H296" s="1">
        <v>24714</v>
      </c>
    </row>
    <row r="297" spans="1:8" ht="14.25" customHeight="1" x14ac:dyDescent="0.25">
      <c r="A297" s="1">
        <v>1994</v>
      </c>
      <c r="B297" s="1">
        <v>12052000</v>
      </c>
      <c r="C297" s="1">
        <v>51425</v>
      </c>
      <c r="D297" s="1">
        <v>712</v>
      </c>
      <c r="E297" s="1">
        <v>3145</v>
      </c>
      <c r="G297" s="1">
        <v>22497</v>
      </c>
      <c r="H297" s="1">
        <v>25071</v>
      </c>
    </row>
    <row r="298" spans="1:8" ht="14.25" customHeight="1" x14ac:dyDescent="0.25">
      <c r="A298" s="1">
        <v>1995</v>
      </c>
      <c r="B298" s="1">
        <v>12072000</v>
      </c>
      <c r="C298" s="1">
        <v>51586</v>
      </c>
      <c r="D298" s="1">
        <v>755</v>
      </c>
      <c r="E298" s="1">
        <v>3046</v>
      </c>
      <c r="G298" s="1">
        <v>22858</v>
      </c>
      <c r="H298" s="1">
        <v>24927</v>
      </c>
    </row>
    <row r="299" spans="1:8" ht="14.25" customHeight="1" x14ac:dyDescent="0.25">
      <c r="A299" s="1">
        <v>1996</v>
      </c>
      <c r="B299" s="1">
        <v>12056000</v>
      </c>
      <c r="C299" s="1">
        <v>57905</v>
      </c>
      <c r="D299" s="1">
        <v>686</v>
      </c>
      <c r="E299" s="1">
        <v>3034</v>
      </c>
      <c r="G299" s="1">
        <v>22784</v>
      </c>
      <c r="H299" s="1">
        <v>31401</v>
      </c>
    </row>
    <row r="300" spans="1:8" ht="14.25" customHeight="1" x14ac:dyDescent="0.25">
      <c r="A300" s="1">
        <v>1997</v>
      </c>
      <c r="B300" s="1">
        <v>12020000</v>
      </c>
      <c r="C300" s="1">
        <v>53140</v>
      </c>
      <c r="D300" s="1">
        <v>705</v>
      </c>
      <c r="E300" s="1">
        <v>3289</v>
      </c>
      <c r="G300" s="1">
        <v>18788</v>
      </c>
      <c r="H300" s="1">
        <v>30358</v>
      </c>
    </row>
    <row r="301" spans="1:8" ht="14.25" customHeight="1" x14ac:dyDescent="0.25">
      <c r="A301" s="1">
        <v>1998</v>
      </c>
      <c r="B301" s="1">
        <v>12001000</v>
      </c>
      <c r="C301" s="1">
        <v>50470</v>
      </c>
      <c r="D301" s="1">
        <v>633</v>
      </c>
      <c r="E301" s="1">
        <v>3223</v>
      </c>
      <c r="G301" s="1">
        <v>19787</v>
      </c>
      <c r="H301" s="1">
        <v>26827</v>
      </c>
    </row>
    <row r="302" spans="1:8" ht="14.25" customHeight="1" x14ac:dyDescent="0.25">
      <c r="A302" s="1">
        <v>1999</v>
      </c>
      <c r="B302" s="1">
        <v>11994016</v>
      </c>
      <c r="C302" s="1">
        <v>50431</v>
      </c>
      <c r="D302" s="1">
        <v>592</v>
      </c>
      <c r="E302" s="1">
        <v>3279</v>
      </c>
      <c r="G302" s="1">
        <v>18670</v>
      </c>
      <c r="H302" s="1">
        <v>27890</v>
      </c>
    </row>
    <row r="303" spans="1:8" ht="14.25" customHeight="1" x14ac:dyDescent="0.25">
      <c r="A303" s="1">
        <v>2000</v>
      </c>
      <c r="B303" s="1">
        <v>12281054</v>
      </c>
      <c r="C303" s="1">
        <v>51584</v>
      </c>
      <c r="D303" s="1">
        <v>602</v>
      </c>
      <c r="E303" s="1">
        <v>3247</v>
      </c>
      <c r="G303" s="1">
        <v>18155</v>
      </c>
      <c r="H303" s="1">
        <v>29580</v>
      </c>
    </row>
    <row r="304" spans="1:8" ht="14.25" customHeight="1" x14ac:dyDescent="0.25">
      <c r="A304" s="1">
        <v>2001</v>
      </c>
      <c r="B304" s="1">
        <v>12303104</v>
      </c>
      <c r="C304" s="1">
        <v>50432</v>
      </c>
      <c r="D304" s="1">
        <v>651</v>
      </c>
      <c r="E304" s="1">
        <v>3467</v>
      </c>
      <c r="G304" s="1">
        <v>17500</v>
      </c>
      <c r="H304" s="1">
        <v>28814</v>
      </c>
    </row>
    <row r="305" spans="1:8" ht="14.25" customHeight="1" x14ac:dyDescent="0.25">
      <c r="A305" s="1">
        <v>2002</v>
      </c>
      <c r="B305" s="1">
        <v>12328827</v>
      </c>
      <c r="C305" s="1">
        <v>49578</v>
      </c>
      <c r="D305" s="1">
        <v>624</v>
      </c>
      <c r="E305" s="1">
        <v>3731</v>
      </c>
      <c r="G305" s="1">
        <v>17163</v>
      </c>
      <c r="H305" s="1">
        <v>28060</v>
      </c>
    </row>
    <row r="306" spans="1:8" ht="14.25" customHeight="1" x14ac:dyDescent="0.25">
      <c r="A306" s="1">
        <v>2003</v>
      </c>
      <c r="B306" s="1">
        <v>12370761</v>
      </c>
      <c r="C306" s="1">
        <v>49210</v>
      </c>
      <c r="D306" s="1">
        <v>647</v>
      </c>
      <c r="E306" s="1">
        <v>3556</v>
      </c>
      <c r="G306" s="1">
        <v>17980</v>
      </c>
      <c r="H306" s="1">
        <v>27027</v>
      </c>
    </row>
    <row r="307" spans="1:8" ht="14.25" customHeight="1" x14ac:dyDescent="0.25">
      <c r="A307" s="1">
        <v>2004</v>
      </c>
      <c r="B307" s="1">
        <v>12394471</v>
      </c>
      <c r="C307" s="1">
        <v>50998</v>
      </c>
      <c r="D307" s="1">
        <v>650</v>
      </c>
      <c r="E307" s="1">
        <v>3535</v>
      </c>
      <c r="G307" s="1">
        <v>18474</v>
      </c>
      <c r="H307" s="1">
        <v>28339</v>
      </c>
    </row>
    <row r="308" spans="1:8" ht="14.25" customHeight="1" x14ac:dyDescent="0.25">
      <c r="A308" s="1">
        <v>2005</v>
      </c>
      <c r="B308" s="1">
        <v>12405348</v>
      </c>
      <c r="C308" s="1">
        <v>52761</v>
      </c>
      <c r="D308" s="1">
        <v>756</v>
      </c>
      <c r="E308" s="1">
        <v>3586</v>
      </c>
      <c r="G308" s="1">
        <v>19214</v>
      </c>
      <c r="H308" s="1">
        <v>29205</v>
      </c>
    </row>
    <row r="309" spans="1:8" ht="14.25" customHeight="1" x14ac:dyDescent="0.25">
      <c r="A309" s="1">
        <v>2006</v>
      </c>
      <c r="B309" s="1">
        <v>12440621</v>
      </c>
      <c r="C309" s="1">
        <v>55028</v>
      </c>
      <c r="D309" s="1">
        <v>741</v>
      </c>
      <c r="E309" s="1">
        <v>3611</v>
      </c>
      <c r="G309" s="1">
        <v>21095</v>
      </c>
      <c r="H309" s="1">
        <v>29581</v>
      </c>
    </row>
    <row r="310" spans="1:8" ht="14.25" customHeight="1" x14ac:dyDescent="0.25">
      <c r="A310" s="1">
        <v>2007</v>
      </c>
      <c r="B310" s="1">
        <v>12432792</v>
      </c>
      <c r="C310" s="1">
        <v>51806</v>
      </c>
      <c r="D310" s="1">
        <v>725</v>
      </c>
      <c r="E310" s="1">
        <v>3443</v>
      </c>
      <c r="G310" s="1">
        <v>19440</v>
      </c>
      <c r="H310" s="1">
        <v>28198</v>
      </c>
    </row>
    <row r="311" spans="1:8" ht="14.25" customHeight="1" x14ac:dyDescent="0.25">
      <c r="A311" s="1">
        <v>2008</v>
      </c>
      <c r="B311" s="1">
        <v>12448279</v>
      </c>
      <c r="C311" s="1">
        <v>51044</v>
      </c>
      <c r="D311" s="1">
        <v>705</v>
      </c>
      <c r="E311" s="1">
        <v>3485</v>
      </c>
      <c r="G311" s="1">
        <v>18873</v>
      </c>
      <c r="H311" s="1">
        <v>27981</v>
      </c>
    </row>
    <row r="312" spans="1:8" ht="14.25" customHeight="1" x14ac:dyDescent="0.25">
      <c r="A312" s="1">
        <v>2009</v>
      </c>
      <c r="B312" s="1">
        <v>12604767</v>
      </c>
      <c r="C312" s="1">
        <v>48188</v>
      </c>
      <c r="D312" s="1">
        <v>664</v>
      </c>
      <c r="E312" s="1">
        <v>3626</v>
      </c>
      <c r="G312" s="1">
        <v>17504</v>
      </c>
      <c r="H312" s="1">
        <v>26394</v>
      </c>
    </row>
    <row r="313" spans="1:8" ht="14.25" customHeight="1" x14ac:dyDescent="0.25">
      <c r="A313" s="1">
        <v>2010</v>
      </c>
      <c r="B313" s="1">
        <v>12717722</v>
      </c>
      <c r="C313" s="1">
        <v>46612</v>
      </c>
      <c r="D313" s="1">
        <v>653</v>
      </c>
      <c r="E313" s="1">
        <v>3472</v>
      </c>
      <c r="G313" s="1">
        <v>16375</v>
      </c>
      <c r="H313" s="1">
        <v>26112</v>
      </c>
    </row>
    <row r="314" spans="1:8" ht="14.25" customHeight="1" x14ac:dyDescent="0.25">
      <c r="A314" s="1">
        <v>2011</v>
      </c>
      <c r="B314" s="1">
        <v>12743948</v>
      </c>
      <c r="C314" s="1">
        <v>46189</v>
      </c>
      <c r="D314" s="1">
        <v>639</v>
      </c>
      <c r="E314" s="1">
        <v>3339</v>
      </c>
      <c r="G314" s="1">
        <v>16165</v>
      </c>
      <c r="H314" s="1">
        <v>26046</v>
      </c>
    </row>
    <row r="315" spans="1:8" ht="14.25" customHeight="1" x14ac:dyDescent="0.25">
      <c r="A315" s="1">
        <v>2012</v>
      </c>
      <c r="B315" s="1">
        <v>12764475</v>
      </c>
      <c r="C315" s="1">
        <v>45384</v>
      </c>
      <c r="D315" s="1">
        <v>707</v>
      </c>
      <c r="E315" s="1">
        <v>3371</v>
      </c>
      <c r="G315" s="1">
        <v>15735</v>
      </c>
      <c r="H315" s="1">
        <v>25571</v>
      </c>
    </row>
    <row r="316" spans="1:8" ht="14.25" customHeight="1" x14ac:dyDescent="0.25">
      <c r="A316" s="1">
        <v>2013</v>
      </c>
      <c r="B316" s="1">
        <v>12781296</v>
      </c>
      <c r="C316" s="1">
        <v>42825</v>
      </c>
      <c r="D316" s="1">
        <v>611</v>
      </c>
      <c r="E316" s="1">
        <v>2728</v>
      </c>
      <c r="F316" s="1">
        <v>3795</v>
      </c>
      <c r="G316" s="1">
        <v>14739</v>
      </c>
      <c r="H316" s="1">
        <v>23680</v>
      </c>
    </row>
    <row r="317" spans="1:8" ht="14.25" customHeight="1" x14ac:dyDescent="0.25">
      <c r="A317" s="1">
        <v>2014</v>
      </c>
      <c r="B317" s="1">
        <v>12787209</v>
      </c>
      <c r="C317" s="1">
        <v>40164</v>
      </c>
      <c r="D317" s="1">
        <v>614</v>
      </c>
      <c r="E317" s="1">
        <v>2787</v>
      </c>
      <c r="F317" s="1">
        <v>3827</v>
      </c>
      <c r="G317" s="1">
        <v>13534</v>
      </c>
      <c r="H317" s="1">
        <v>22189</v>
      </c>
    </row>
    <row r="318" spans="1:8" ht="14.25" customHeight="1" x14ac:dyDescent="0.2"/>
    <row r="319" spans="1:8" ht="14.25" customHeight="1" x14ac:dyDescent="0.25">
      <c r="A319" s="1" t="s">
        <v>17</v>
      </c>
    </row>
    <row r="320" spans="1:8" ht="14.25" customHeight="1" x14ac:dyDescent="0.2"/>
    <row r="321" spans="1:8" ht="14.25" customHeight="1" x14ac:dyDescent="0.25">
      <c r="C321" s="1" t="s">
        <v>3</v>
      </c>
    </row>
    <row r="322" spans="1:8" ht="14.25" customHeight="1" x14ac:dyDescent="0.2"/>
    <row r="323" spans="1:8" ht="14.25" customHeight="1" x14ac:dyDescent="0.25">
      <c r="C323" s="1" t="s">
        <v>4</v>
      </c>
    </row>
    <row r="324" spans="1:8" ht="14.25" customHeight="1" x14ac:dyDescent="0.2"/>
    <row r="325" spans="1:8" ht="14.25" customHeight="1" x14ac:dyDescent="0.25">
      <c r="A325" s="1" t="s">
        <v>5</v>
      </c>
      <c r="B325" s="1" t="s">
        <v>6</v>
      </c>
      <c r="C325" s="1" t="s">
        <v>7</v>
      </c>
      <c r="D325" s="1" t="s">
        <v>8</v>
      </c>
      <c r="E325" s="1" t="s">
        <v>9</v>
      </c>
      <c r="F325" s="1" t="s">
        <v>10</v>
      </c>
      <c r="G325" s="1" t="s">
        <v>11</v>
      </c>
      <c r="H325" s="1" t="s">
        <v>12</v>
      </c>
    </row>
    <row r="326" spans="1:8" ht="14.25" customHeight="1" x14ac:dyDescent="0.25">
      <c r="A326" s="1">
        <v>1960</v>
      </c>
      <c r="B326" s="1">
        <v>1860421</v>
      </c>
      <c r="C326" s="1">
        <v>1200</v>
      </c>
      <c r="D326" s="1">
        <v>81</v>
      </c>
      <c r="E326" s="1">
        <v>78</v>
      </c>
      <c r="G326" s="1">
        <v>238</v>
      </c>
      <c r="H326" s="1">
        <v>803</v>
      </c>
    </row>
    <row r="327" spans="1:8" ht="14.25" customHeight="1" x14ac:dyDescent="0.25">
      <c r="A327" s="1">
        <v>1961</v>
      </c>
      <c r="B327" s="1">
        <v>1850000</v>
      </c>
      <c r="C327" s="1">
        <v>1167</v>
      </c>
      <c r="D327" s="1">
        <v>82</v>
      </c>
      <c r="E327" s="1">
        <v>81</v>
      </c>
      <c r="G327" s="1">
        <v>216</v>
      </c>
      <c r="H327" s="1">
        <v>788</v>
      </c>
    </row>
    <row r="328" spans="1:8" ht="14.25" customHeight="1" x14ac:dyDescent="0.25">
      <c r="A328" s="1">
        <v>1962</v>
      </c>
      <c r="B328" s="1">
        <v>1773000</v>
      </c>
      <c r="C328" s="1">
        <v>1146</v>
      </c>
      <c r="D328" s="1">
        <v>66</v>
      </c>
      <c r="E328" s="1">
        <v>75</v>
      </c>
      <c r="G328" s="1">
        <v>273</v>
      </c>
      <c r="H328" s="1">
        <v>732</v>
      </c>
    </row>
    <row r="329" spans="1:8" ht="14.25" customHeight="1" x14ac:dyDescent="0.25">
      <c r="A329" s="1">
        <v>1963</v>
      </c>
      <c r="B329" s="1">
        <v>1778000</v>
      </c>
      <c r="C329" s="1">
        <v>1185</v>
      </c>
      <c r="D329" s="1">
        <v>95</v>
      </c>
      <c r="E329" s="1">
        <v>74</v>
      </c>
      <c r="G329" s="1">
        <v>260</v>
      </c>
      <c r="H329" s="1">
        <v>756</v>
      </c>
    </row>
    <row r="330" spans="1:8" ht="14.25" customHeight="1" x14ac:dyDescent="0.25">
      <c r="A330" s="1">
        <v>1964</v>
      </c>
      <c r="B330" s="1">
        <v>1797000</v>
      </c>
      <c r="C330" s="1">
        <v>1359</v>
      </c>
      <c r="D330" s="1">
        <v>67</v>
      </c>
      <c r="E330" s="1">
        <v>89</v>
      </c>
      <c r="G330" s="1">
        <v>303</v>
      </c>
      <c r="H330" s="1">
        <v>900</v>
      </c>
    </row>
    <row r="331" spans="1:8" ht="14.25" customHeight="1" x14ac:dyDescent="0.25">
      <c r="A331" s="1">
        <v>1965</v>
      </c>
      <c r="B331" s="1">
        <v>1812000</v>
      </c>
      <c r="C331" s="1">
        <v>1413</v>
      </c>
      <c r="D331" s="1">
        <v>72</v>
      </c>
      <c r="E331" s="1">
        <v>77</v>
      </c>
      <c r="G331" s="1">
        <v>261</v>
      </c>
      <c r="H331" s="1">
        <v>1003</v>
      </c>
    </row>
    <row r="332" spans="1:8" ht="14.25" customHeight="1" x14ac:dyDescent="0.25">
      <c r="A332" s="1">
        <v>1966</v>
      </c>
      <c r="B332" s="1">
        <v>1794000</v>
      </c>
      <c r="C332" s="1">
        <v>1613</v>
      </c>
      <c r="D332" s="1">
        <v>76</v>
      </c>
      <c r="E332" s="1">
        <v>91</v>
      </c>
      <c r="G332" s="1">
        <v>342</v>
      </c>
      <c r="H332" s="1">
        <v>1104</v>
      </c>
    </row>
    <row r="333" spans="1:8" ht="14.25" customHeight="1" x14ac:dyDescent="0.25">
      <c r="A333" s="1">
        <v>1967</v>
      </c>
      <c r="B333" s="1">
        <v>1798000</v>
      </c>
      <c r="C333" s="1">
        <v>1744</v>
      </c>
      <c r="D333" s="1">
        <v>83</v>
      </c>
      <c r="E333" s="1">
        <v>85</v>
      </c>
      <c r="G333" s="1">
        <v>347</v>
      </c>
      <c r="H333" s="1">
        <v>1229</v>
      </c>
    </row>
    <row r="334" spans="1:8" ht="14.25" customHeight="1" x14ac:dyDescent="0.25">
      <c r="A334" s="1">
        <v>1968</v>
      </c>
      <c r="B334" s="1">
        <v>1805000</v>
      </c>
      <c r="C334" s="1">
        <v>1959</v>
      </c>
      <c r="D334" s="1">
        <v>99</v>
      </c>
      <c r="E334" s="1">
        <v>79</v>
      </c>
      <c r="G334" s="1">
        <v>460</v>
      </c>
      <c r="H334" s="1">
        <v>1321</v>
      </c>
    </row>
    <row r="335" spans="1:8" ht="14.25" customHeight="1" x14ac:dyDescent="0.25">
      <c r="A335" s="1">
        <v>1969</v>
      </c>
      <c r="B335" s="1">
        <v>1819000</v>
      </c>
      <c r="C335" s="1">
        <v>1766</v>
      </c>
      <c r="D335" s="1">
        <v>102</v>
      </c>
      <c r="E335" s="1">
        <v>93</v>
      </c>
      <c r="G335" s="1">
        <v>347</v>
      </c>
      <c r="H335" s="1">
        <v>1224</v>
      </c>
    </row>
    <row r="336" spans="1:8" ht="14.25" customHeight="1" x14ac:dyDescent="0.25">
      <c r="A336" s="1">
        <v>1970</v>
      </c>
      <c r="B336" s="1">
        <v>1744237</v>
      </c>
      <c r="C336" s="1">
        <v>2158</v>
      </c>
      <c r="D336" s="1">
        <v>109</v>
      </c>
      <c r="E336" s="1">
        <v>116</v>
      </c>
      <c r="G336" s="1">
        <v>476</v>
      </c>
      <c r="H336" s="1">
        <v>1457</v>
      </c>
    </row>
    <row r="337" spans="1:8" ht="14.25" customHeight="1" x14ac:dyDescent="0.25">
      <c r="A337" s="1">
        <v>1971</v>
      </c>
      <c r="B337" s="1">
        <v>1752000</v>
      </c>
      <c r="C337" s="1">
        <v>2311</v>
      </c>
      <c r="D337" s="1">
        <v>113</v>
      </c>
      <c r="E337" s="1">
        <v>87</v>
      </c>
      <c r="G337" s="1">
        <v>620</v>
      </c>
      <c r="H337" s="1">
        <v>1491</v>
      </c>
    </row>
    <row r="338" spans="1:8" ht="14.25" customHeight="1" x14ac:dyDescent="0.25">
      <c r="A338" s="1">
        <v>1972</v>
      </c>
      <c r="B338" s="1">
        <v>1781000</v>
      </c>
      <c r="C338" s="1">
        <v>2299</v>
      </c>
      <c r="D338" s="1">
        <v>109</v>
      </c>
      <c r="E338" s="1">
        <v>146</v>
      </c>
      <c r="G338" s="1">
        <v>562</v>
      </c>
      <c r="H338" s="1">
        <v>1482</v>
      </c>
    </row>
    <row r="339" spans="1:8" ht="14.25" customHeight="1" x14ac:dyDescent="0.25">
      <c r="A339" s="1">
        <v>1973</v>
      </c>
      <c r="B339" s="1">
        <v>1794000</v>
      </c>
      <c r="C339" s="1">
        <v>2219</v>
      </c>
      <c r="D339" s="1">
        <v>103</v>
      </c>
      <c r="E339" s="1">
        <v>166</v>
      </c>
      <c r="G339" s="1">
        <v>501</v>
      </c>
      <c r="H339" s="1">
        <v>1449</v>
      </c>
    </row>
    <row r="340" spans="1:8" ht="14.25" customHeight="1" x14ac:dyDescent="0.25">
      <c r="A340" s="1">
        <v>1974</v>
      </c>
      <c r="B340" s="1">
        <v>1791000</v>
      </c>
      <c r="C340" s="1">
        <v>2460</v>
      </c>
      <c r="D340" s="1">
        <v>108</v>
      </c>
      <c r="E340" s="1">
        <v>179</v>
      </c>
      <c r="G340" s="1">
        <v>631</v>
      </c>
      <c r="H340" s="1">
        <v>1542</v>
      </c>
    </row>
    <row r="341" spans="1:8" ht="14.25" customHeight="1" x14ac:dyDescent="0.25">
      <c r="A341" s="1">
        <v>1975</v>
      </c>
      <c r="B341" s="1">
        <v>1803000</v>
      </c>
      <c r="C341" s="1">
        <v>2915</v>
      </c>
      <c r="D341" s="1">
        <v>133</v>
      </c>
      <c r="E341" s="1">
        <v>168</v>
      </c>
      <c r="G341" s="1">
        <v>820</v>
      </c>
      <c r="H341" s="1">
        <v>1794</v>
      </c>
    </row>
    <row r="342" spans="1:8" ht="14.25" customHeight="1" x14ac:dyDescent="0.25">
      <c r="A342" s="1">
        <v>1976</v>
      </c>
      <c r="B342" s="1">
        <v>1821000</v>
      </c>
      <c r="C342" s="1">
        <v>2761</v>
      </c>
      <c r="D342" s="1">
        <v>122</v>
      </c>
      <c r="E342" s="1">
        <v>188</v>
      </c>
      <c r="G342" s="1">
        <v>692</v>
      </c>
      <c r="H342" s="1">
        <v>1759</v>
      </c>
    </row>
    <row r="343" spans="1:8" ht="14.25" customHeight="1" x14ac:dyDescent="0.25">
      <c r="A343" s="1">
        <v>1977</v>
      </c>
      <c r="B343" s="1">
        <v>1859000</v>
      </c>
      <c r="C343" s="1">
        <v>2832</v>
      </c>
      <c r="D343" s="1">
        <v>112</v>
      </c>
      <c r="E343" s="1">
        <v>246</v>
      </c>
      <c r="G343" s="1">
        <v>784</v>
      </c>
      <c r="H343" s="1">
        <v>1690</v>
      </c>
    </row>
    <row r="344" spans="1:8" ht="14.25" customHeight="1" x14ac:dyDescent="0.25">
      <c r="A344" s="1">
        <v>1978</v>
      </c>
      <c r="B344" s="1">
        <v>1860000</v>
      </c>
      <c r="C344" s="1">
        <v>3120</v>
      </c>
      <c r="D344" s="1">
        <v>127</v>
      </c>
      <c r="E344" s="1">
        <v>273</v>
      </c>
      <c r="G344" s="1">
        <v>862</v>
      </c>
      <c r="H344" s="1">
        <v>1858</v>
      </c>
    </row>
    <row r="345" spans="1:8" ht="14.25" customHeight="1" x14ac:dyDescent="0.25">
      <c r="A345" s="1">
        <v>1979</v>
      </c>
      <c r="B345" s="1">
        <v>1878000</v>
      </c>
      <c r="C345" s="1">
        <v>3156</v>
      </c>
      <c r="D345" s="1">
        <v>128</v>
      </c>
      <c r="E345" s="1">
        <v>291</v>
      </c>
      <c r="G345" s="1">
        <v>825</v>
      </c>
      <c r="H345" s="1">
        <v>1912</v>
      </c>
    </row>
    <row r="346" spans="1:8" ht="14.25" customHeight="1" x14ac:dyDescent="0.25">
      <c r="A346" s="1">
        <v>1980</v>
      </c>
      <c r="B346" s="1">
        <v>1930787</v>
      </c>
      <c r="C346" s="1">
        <v>3547</v>
      </c>
      <c r="D346" s="1">
        <v>138</v>
      </c>
      <c r="E346" s="1">
        <v>306</v>
      </c>
      <c r="G346" s="1">
        <v>936</v>
      </c>
      <c r="H346" s="1">
        <v>2167</v>
      </c>
    </row>
    <row r="347" spans="1:8" ht="14.25" customHeight="1" x14ac:dyDescent="0.25">
      <c r="A347" s="1">
        <v>1981</v>
      </c>
      <c r="B347" s="1">
        <v>1951000</v>
      </c>
      <c r="C347" s="1">
        <v>3410</v>
      </c>
      <c r="D347" s="1">
        <v>118</v>
      </c>
      <c r="E347" s="1">
        <v>289</v>
      </c>
      <c r="G347" s="1">
        <v>979</v>
      </c>
      <c r="H347" s="1">
        <v>2024</v>
      </c>
    </row>
    <row r="348" spans="1:8" ht="14.25" customHeight="1" x14ac:dyDescent="0.25">
      <c r="A348" s="1">
        <v>1982</v>
      </c>
      <c r="B348" s="1">
        <v>1948000</v>
      </c>
      <c r="C348" s="1">
        <v>3405</v>
      </c>
      <c r="D348" s="1">
        <v>102</v>
      </c>
      <c r="E348" s="1">
        <v>302</v>
      </c>
      <c r="G348" s="1">
        <v>970</v>
      </c>
      <c r="H348" s="1">
        <v>2031</v>
      </c>
    </row>
    <row r="349" spans="1:8" ht="14.25" customHeight="1" x14ac:dyDescent="0.25">
      <c r="A349" s="1">
        <v>1983</v>
      </c>
      <c r="B349" s="1">
        <v>1965000</v>
      </c>
      <c r="C349" s="1">
        <v>3375</v>
      </c>
      <c r="D349" s="1">
        <v>96</v>
      </c>
      <c r="E349" s="1">
        <v>263</v>
      </c>
      <c r="G349" s="1">
        <v>869</v>
      </c>
      <c r="H349" s="1">
        <v>2147</v>
      </c>
    </row>
    <row r="350" spans="1:8" ht="14.25" customHeight="1" x14ac:dyDescent="0.25">
      <c r="A350" s="1">
        <v>1984</v>
      </c>
      <c r="B350" s="1">
        <v>1952000</v>
      </c>
      <c r="C350" s="1">
        <v>3283</v>
      </c>
      <c r="D350" s="1">
        <v>86</v>
      </c>
      <c r="E350" s="1">
        <v>305</v>
      </c>
      <c r="G350" s="1">
        <v>744</v>
      </c>
      <c r="H350" s="1">
        <v>2148</v>
      </c>
    </row>
    <row r="351" spans="1:8" ht="14.25" customHeight="1" x14ac:dyDescent="0.25">
      <c r="A351" s="1">
        <v>1985</v>
      </c>
      <c r="B351" s="1">
        <v>1936000</v>
      </c>
      <c r="C351" s="1">
        <v>3214</v>
      </c>
      <c r="D351" s="1">
        <v>73</v>
      </c>
      <c r="E351" s="1">
        <v>359</v>
      </c>
      <c r="G351" s="1">
        <v>728</v>
      </c>
      <c r="H351" s="1">
        <v>2054</v>
      </c>
    </row>
    <row r="352" spans="1:8" ht="14.25" customHeight="1" x14ac:dyDescent="0.25">
      <c r="A352" s="1">
        <v>1986</v>
      </c>
      <c r="B352" s="1">
        <v>1919000</v>
      </c>
      <c r="C352" s="1">
        <v>3156</v>
      </c>
      <c r="D352" s="1">
        <v>114</v>
      </c>
      <c r="E352" s="1">
        <v>362</v>
      </c>
      <c r="G352" s="1">
        <v>787</v>
      </c>
      <c r="H352" s="1">
        <v>1893</v>
      </c>
    </row>
    <row r="353" spans="1:8" ht="14.25" customHeight="1" x14ac:dyDescent="0.25">
      <c r="A353" s="1">
        <v>1987</v>
      </c>
      <c r="B353" s="1">
        <v>1897000</v>
      </c>
      <c r="C353" s="1">
        <v>2605</v>
      </c>
      <c r="D353" s="1">
        <v>92</v>
      </c>
      <c r="E353" s="1">
        <v>429</v>
      </c>
      <c r="G353" s="1">
        <v>591</v>
      </c>
      <c r="H353" s="1">
        <v>1493</v>
      </c>
    </row>
    <row r="354" spans="1:8" ht="14.25" customHeight="1" x14ac:dyDescent="0.25">
      <c r="A354" s="1">
        <v>1988</v>
      </c>
      <c r="B354" s="1">
        <v>1884000</v>
      </c>
      <c r="C354" s="1">
        <v>2476</v>
      </c>
      <c r="D354" s="1">
        <v>93</v>
      </c>
      <c r="E354" s="1">
        <v>353</v>
      </c>
      <c r="G354" s="1">
        <v>644</v>
      </c>
      <c r="H354" s="1">
        <v>1386</v>
      </c>
    </row>
    <row r="355" spans="1:8" ht="14.25" customHeight="1" x14ac:dyDescent="0.25">
      <c r="A355" s="1">
        <v>1989</v>
      </c>
      <c r="B355" s="1">
        <v>1857000</v>
      </c>
      <c r="C355" s="1">
        <v>2724</v>
      </c>
      <c r="D355" s="1">
        <v>121</v>
      </c>
      <c r="E355" s="1">
        <v>347</v>
      </c>
      <c r="G355" s="1">
        <v>793</v>
      </c>
      <c r="H355" s="1">
        <v>1463</v>
      </c>
    </row>
    <row r="356" spans="1:8" ht="14.25" customHeight="1" x14ac:dyDescent="0.25">
      <c r="A356" s="1">
        <v>1990</v>
      </c>
      <c r="B356" s="1">
        <v>1793477</v>
      </c>
      <c r="C356" s="1">
        <v>3036</v>
      </c>
      <c r="D356" s="1">
        <v>102</v>
      </c>
      <c r="E356" s="1">
        <v>423</v>
      </c>
      <c r="G356" s="1">
        <v>680</v>
      </c>
      <c r="H356" s="1">
        <v>1831</v>
      </c>
    </row>
    <row r="357" spans="1:8" ht="14.25" customHeight="1" x14ac:dyDescent="0.25">
      <c r="A357" s="1">
        <v>1991</v>
      </c>
      <c r="B357" s="1">
        <v>1801000</v>
      </c>
      <c r="C357" s="1">
        <v>3440</v>
      </c>
      <c r="D357" s="1">
        <v>111</v>
      </c>
      <c r="E357" s="1">
        <v>415</v>
      </c>
      <c r="G357" s="1">
        <v>779</v>
      </c>
      <c r="H357" s="1">
        <v>2135</v>
      </c>
    </row>
    <row r="358" spans="1:8" ht="14.25" customHeight="1" x14ac:dyDescent="0.25">
      <c r="A358" s="1">
        <v>1992</v>
      </c>
      <c r="B358" s="1">
        <v>1812000</v>
      </c>
      <c r="C358" s="1">
        <v>3833</v>
      </c>
      <c r="D358" s="1">
        <v>115</v>
      </c>
      <c r="E358" s="1">
        <v>393</v>
      </c>
      <c r="G358" s="1">
        <v>788</v>
      </c>
      <c r="H358" s="1">
        <v>2537</v>
      </c>
    </row>
    <row r="359" spans="1:8" ht="14.25" customHeight="1" x14ac:dyDescent="0.25">
      <c r="A359" s="1">
        <v>1993</v>
      </c>
      <c r="B359" s="1">
        <v>1820000</v>
      </c>
      <c r="C359" s="1">
        <v>3793</v>
      </c>
      <c r="D359" s="1">
        <v>126</v>
      </c>
      <c r="E359" s="1">
        <v>365</v>
      </c>
      <c r="G359" s="1">
        <v>782</v>
      </c>
      <c r="H359" s="1">
        <v>2520</v>
      </c>
    </row>
    <row r="360" spans="1:8" ht="14.25" customHeight="1" x14ac:dyDescent="0.25">
      <c r="A360" s="1">
        <v>1994</v>
      </c>
      <c r="B360" s="1">
        <v>1822000</v>
      </c>
      <c r="C360" s="1">
        <v>3931</v>
      </c>
      <c r="D360" s="1">
        <v>99</v>
      </c>
      <c r="E360" s="1">
        <v>370</v>
      </c>
      <c r="G360" s="1">
        <v>772</v>
      </c>
      <c r="H360" s="1">
        <v>2690</v>
      </c>
    </row>
    <row r="361" spans="1:8" ht="14.25" customHeight="1" x14ac:dyDescent="0.25">
      <c r="A361" s="1">
        <v>1995</v>
      </c>
      <c r="B361" s="1">
        <v>1828000</v>
      </c>
      <c r="C361" s="1">
        <v>3842</v>
      </c>
      <c r="D361" s="1">
        <v>89</v>
      </c>
      <c r="E361" s="1">
        <v>388</v>
      </c>
      <c r="G361" s="1">
        <v>781</v>
      </c>
      <c r="H361" s="1">
        <v>2584</v>
      </c>
    </row>
    <row r="362" spans="1:8" ht="14.25" customHeight="1" x14ac:dyDescent="0.25">
      <c r="A362" s="1">
        <v>1996</v>
      </c>
      <c r="B362" s="1">
        <v>1826000</v>
      </c>
      <c r="C362" s="1">
        <v>3836</v>
      </c>
      <c r="D362" s="1">
        <v>69</v>
      </c>
      <c r="E362" s="1">
        <v>358</v>
      </c>
      <c r="G362" s="1">
        <v>737</v>
      </c>
      <c r="H362" s="1">
        <v>2672</v>
      </c>
    </row>
    <row r="363" spans="1:8" ht="14.25" customHeight="1" x14ac:dyDescent="0.25">
      <c r="A363" s="1">
        <v>1997</v>
      </c>
      <c r="B363" s="1">
        <v>1816000</v>
      </c>
      <c r="C363" s="1">
        <v>3971</v>
      </c>
      <c r="D363" s="1">
        <v>75</v>
      </c>
      <c r="E363" s="1">
        <v>355</v>
      </c>
      <c r="G363" s="1">
        <v>782</v>
      </c>
      <c r="H363" s="1">
        <v>2759</v>
      </c>
    </row>
    <row r="364" spans="1:8" ht="14.25" customHeight="1" x14ac:dyDescent="0.25">
      <c r="A364" s="1">
        <v>1998</v>
      </c>
      <c r="B364" s="1">
        <v>1811000</v>
      </c>
      <c r="C364" s="1">
        <v>4503</v>
      </c>
      <c r="D364" s="1">
        <v>78</v>
      </c>
      <c r="E364" s="1">
        <v>339</v>
      </c>
      <c r="G364" s="1">
        <v>676</v>
      </c>
      <c r="H364" s="1">
        <v>3410</v>
      </c>
    </row>
    <row r="365" spans="1:8" ht="14.25" customHeight="1" x14ac:dyDescent="0.25">
      <c r="A365" s="1">
        <v>1999</v>
      </c>
      <c r="B365" s="1">
        <v>1806928</v>
      </c>
      <c r="C365" s="1">
        <v>6336</v>
      </c>
      <c r="D365" s="1">
        <v>79</v>
      </c>
      <c r="E365" s="1">
        <v>337</v>
      </c>
      <c r="G365" s="1">
        <v>661</v>
      </c>
      <c r="H365" s="1">
        <v>5259</v>
      </c>
    </row>
    <row r="366" spans="1:8" ht="14.25" customHeight="1" x14ac:dyDescent="0.25">
      <c r="A366" s="1">
        <v>2000</v>
      </c>
      <c r="B366" s="1">
        <v>1808344</v>
      </c>
      <c r="C366" s="1">
        <v>5723</v>
      </c>
      <c r="D366" s="1">
        <v>46</v>
      </c>
      <c r="E366" s="1">
        <v>331</v>
      </c>
      <c r="G366" s="1">
        <v>749</v>
      </c>
      <c r="H366" s="1">
        <v>4597</v>
      </c>
    </row>
    <row r="367" spans="1:8" ht="14.25" customHeight="1" x14ac:dyDescent="0.25">
      <c r="A367" s="1">
        <v>2001</v>
      </c>
      <c r="B367" s="1">
        <v>1800975</v>
      </c>
      <c r="C367" s="1">
        <v>5035</v>
      </c>
      <c r="D367" s="1">
        <v>40</v>
      </c>
      <c r="E367" s="1">
        <v>320</v>
      </c>
      <c r="G367" s="1">
        <v>707</v>
      </c>
      <c r="H367" s="1">
        <v>3968</v>
      </c>
    </row>
    <row r="368" spans="1:8" ht="14.25" customHeight="1" x14ac:dyDescent="0.25">
      <c r="A368" s="1">
        <v>2002</v>
      </c>
      <c r="B368" s="1">
        <v>1804884</v>
      </c>
      <c r="C368" s="1">
        <v>4221</v>
      </c>
      <c r="D368" s="1">
        <v>57</v>
      </c>
      <c r="E368" s="1">
        <v>328</v>
      </c>
      <c r="G368" s="1">
        <v>657</v>
      </c>
      <c r="H368" s="1">
        <v>3179</v>
      </c>
    </row>
    <row r="369" spans="1:8" ht="14.25" customHeight="1" x14ac:dyDescent="0.25">
      <c r="A369" s="1">
        <v>2003</v>
      </c>
      <c r="B369" s="1">
        <v>1811440</v>
      </c>
      <c r="C369" s="1">
        <v>4627</v>
      </c>
      <c r="D369" s="1">
        <v>73</v>
      </c>
      <c r="E369" s="1">
        <v>311</v>
      </c>
      <c r="G369" s="1">
        <v>701</v>
      </c>
      <c r="H369" s="1">
        <v>3542</v>
      </c>
    </row>
    <row r="370" spans="1:8" ht="14.25" customHeight="1" x14ac:dyDescent="0.25">
      <c r="A370" s="1">
        <v>2004</v>
      </c>
      <c r="B370" s="1">
        <v>1812548</v>
      </c>
      <c r="C370" s="1">
        <v>5110</v>
      </c>
      <c r="D370" s="1">
        <v>68</v>
      </c>
      <c r="E370" s="1">
        <v>346</v>
      </c>
      <c r="G370" s="1">
        <v>774</v>
      </c>
      <c r="H370" s="1">
        <v>3922</v>
      </c>
    </row>
    <row r="371" spans="1:8" ht="14.25" customHeight="1" x14ac:dyDescent="0.25">
      <c r="A371" s="1">
        <v>2005</v>
      </c>
      <c r="B371" s="1">
        <v>1814083</v>
      </c>
      <c r="C371" s="1">
        <v>4968</v>
      </c>
      <c r="D371" s="1">
        <v>82</v>
      </c>
      <c r="E371" s="1">
        <v>335</v>
      </c>
      <c r="G371" s="1">
        <v>816</v>
      </c>
      <c r="H371" s="1">
        <v>3735</v>
      </c>
    </row>
    <row r="372" spans="1:8" ht="14.25" customHeight="1" x14ac:dyDescent="0.25">
      <c r="A372" s="1">
        <v>2006</v>
      </c>
      <c r="B372" s="1">
        <v>1818470</v>
      </c>
      <c r="C372" s="1">
        <v>5113</v>
      </c>
      <c r="D372" s="1">
        <v>80</v>
      </c>
      <c r="E372" s="1">
        <v>404</v>
      </c>
      <c r="G372" s="1">
        <v>853</v>
      </c>
      <c r="H372" s="1">
        <v>3776</v>
      </c>
    </row>
    <row r="373" spans="1:8" ht="14.25" customHeight="1" x14ac:dyDescent="0.25">
      <c r="A373" s="1">
        <v>2007</v>
      </c>
      <c r="B373" s="1">
        <v>1812035</v>
      </c>
      <c r="C373" s="1">
        <v>5016</v>
      </c>
      <c r="D373" s="1">
        <v>65</v>
      </c>
      <c r="E373" s="1">
        <v>388</v>
      </c>
      <c r="G373" s="1">
        <v>847</v>
      </c>
      <c r="H373" s="1">
        <v>3716</v>
      </c>
    </row>
    <row r="374" spans="1:8" ht="14.25" customHeight="1" x14ac:dyDescent="0.25">
      <c r="A374" s="1">
        <v>2008</v>
      </c>
      <c r="B374" s="1">
        <v>1814468</v>
      </c>
      <c r="C374" s="1">
        <v>5006</v>
      </c>
      <c r="D374" s="1">
        <v>67</v>
      </c>
      <c r="E374" s="1">
        <v>389</v>
      </c>
      <c r="G374" s="1">
        <v>896</v>
      </c>
      <c r="H374" s="1">
        <v>3654</v>
      </c>
    </row>
    <row r="375" spans="1:8" ht="14.25" customHeight="1" x14ac:dyDescent="0.25">
      <c r="A375" s="1">
        <v>2009</v>
      </c>
      <c r="B375" s="1">
        <v>1819777</v>
      </c>
      <c r="C375" s="1">
        <v>5554</v>
      </c>
      <c r="D375" s="1">
        <v>84</v>
      </c>
      <c r="E375" s="1">
        <v>470</v>
      </c>
      <c r="G375" s="1">
        <v>914</v>
      </c>
      <c r="H375" s="1">
        <v>4086</v>
      </c>
    </row>
    <row r="376" spans="1:8" ht="14.25" customHeight="1" x14ac:dyDescent="0.25">
      <c r="A376" s="1">
        <v>2010</v>
      </c>
      <c r="B376" s="1">
        <v>1854368</v>
      </c>
      <c r="C376" s="1">
        <v>5586</v>
      </c>
      <c r="D376" s="1">
        <v>58</v>
      </c>
      <c r="E376" s="1">
        <v>362</v>
      </c>
      <c r="G376" s="1">
        <v>776</v>
      </c>
      <c r="H376" s="1">
        <v>4390</v>
      </c>
    </row>
    <row r="377" spans="1:8" ht="14.25" customHeight="1" x14ac:dyDescent="0.25">
      <c r="A377" s="1">
        <v>2011</v>
      </c>
      <c r="B377" s="1">
        <v>1854908</v>
      </c>
      <c r="C377" s="1">
        <v>5497</v>
      </c>
      <c r="D377" s="1">
        <v>87</v>
      </c>
      <c r="E377" s="1">
        <v>372</v>
      </c>
      <c r="G377" s="1">
        <v>802</v>
      </c>
      <c r="H377" s="1">
        <v>4236</v>
      </c>
    </row>
    <row r="378" spans="1:8" ht="14.25" customHeight="1" x14ac:dyDescent="0.25">
      <c r="A378" s="1">
        <v>2012</v>
      </c>
      <c r="B378" s="1">
        <v>1856680</v>
      </c>
      <c r="C378" s="1">
        <v>5943</v>
      </c>
      <c r="D378" s="1">
        <v>70</v>
      </c>
      <c r="E378" s="1">
        <v>415</v>
      </c>
      <c r="G378" s="1">
        <v>835</v>
      </c>
      <c r="H378" s="1">
        <v>4623</v>
      </c>
    </row>
    <row r="379" spans="1:8" ht="14.25" customHeight="1" x14ac:dyDescent="0.25">
      <c r="A379" s="1">
        <v>2013</v>
      </c>
      <c r="B379" s="1">
        <v>1853595</v>
      </c>
      <c r="C379" s="1">
        <v>5657</v>
      </c>
      <c r="D379" s="1">
        <v>62</v>
      </c>
      <c r="E379" s="1">
        <v>367</v>
      </c>
      <c r="F379" s="1">
        <v>700</v>
      </c>
      <c r="G379" s="1">
        <v>653</v>
      </c>
      <c r="H379" s="1">
        <v>4242</v>
      </c>
    </row>
    <row r="380" spans="1:8" ht="14.25" customHeight="1" x14ac:dyDescent="0.25">
      <c r="A380" s="1">
        <v>2014</v>
      </c>
      <c r="B380" s="1">
        <v>1850326</v>
      </c>
      <c r="C380" s="1">
        <v>5588</v>
      </c>
      <c r="D380" s="1">
        <v>74</v>
      </c>
      <c r="E380" s="1">
        <v>285</v>
      </c>
      <c r="F380" s="1">
        <v>505</v>
      </c>
      <c r="G380" s="1">
        <v>651</v>
      </c>
      <c r="H380" s="1">
        <v>4358</v>
      </c>
    </row>
    <row r="381" spans="1:8" ht="14.25" customHeight="1" x14ac:dyDescent="0.2"/>
    <row r="382" spans="1:8" ht="14.25" customHeight="1" x14ac:dyDescent="0.2"/>
    <row r="383" spans="1:8" ht="14.25" customHeight="1" x14ac:dyDescent="0.25">
      <c r="A383" s="1" t="s">
        <v>18</v>
      </c>
    </row>
    <row r="384" spans="1:8" ht="14.25" customHeight="1" x14ac:dyDescent="0.25">
      <c r="A384" s="1" t="s">
        <v>18</v>
      </c>
      <c r="B384" s="1" t="s">
        <v>19</v>
      </c>
    </row>
    <row r="385" spans="1:3" ht="14.25" customHeight="1" x14ac:dyDescent="0.25">
      <c r="A385" s="1" t="s">
        <v>18</v>
      </c>
    </row>
    <row r="386" spans="1:3" ht="14.25" customHeight="1" x14ac:dyDescent="0.25">
      <c r="A386" s="1" t="s">
        <v>18</v>
      </c>
      <c r="B386" s="1" t="s">
        <v>20</v>
      </c>
    </row>
    <row r="387" spans="1:3" ht="14.25" customHeight="1" x14ac:dyDescent="0.25">
      <c r="A387" s="1" t="s">
        <v>18</v>
      </c>
    </row>
    <row r="388" spans="1:3" ht="14.25" customHeight="1" x14ac:dyDescent="0.25">
      <c r="A388" s="1" t="s">
        <v>18</v>
      </c>
    </row>
    <row r="389" spans="1:3" ht="14.25" customHeight="1" x14ac:dyDescent="0.25">
      <c r="A389" s="1" t="s">
        <v>18</v>
      </c>
      <c r="B389" s="1" t="s">
        <v>21</v>
      </c>
      <c r="C389" s="1" t="s">
        <v>22</v>
      </c>
    </row>
    <row r="390" spans="1:3" ht="14.25" customHeight="1" x14ac:dyDescent="0.25">
      <c r="A390" s="1" t="s">
        <v>23</v>
      </c>
    </row>
    <row r="391" spans="1:3" ht="14.25" customHeight="1" x14ac:dyDescent="0.25">
      <c r="A391" s="1" t="s">
        <v>23</v>
      </c>
    </row>
    <row r="392" spans="1:3" ht="14.25" customHeight="1" x14ac:dyDescent="0.25">
      <c r="C392" s="1" t="s">
        <v>24</v>
      </c>
    </row>
    <row r="393" spans="1:3" ht="14.25" customHeight="1" x14ac:dyDescent="0.25">
      <c r="A393" s="1" t="s">
        <v>23</v>
      </c>
    </row>
    <row r="394" spans="1:3" ht="14.25" customHeight="1" x14ac:dyDescent="0.25">
      <c r="C394" s="1" t="s">
        <v>25</v>
      </c>
    </row>
    <row r="395" spans="1:3" ht="14.25" customHeight="1" x14ac:dyDescent="0.25">
      <c r="C395" s="1" t="s">
        <v>26</v>
      </c>
    </row>
    <row r="396" spans="1:3" ht="14.25" customHeight="1" x14ac:dyDescent="0.25">
      <c r="C396" s="1" t="s">
        <v>27</v>
      </c>
    </row>
    <row r="397" spans="1:3" ht="14.25" customHeight="1" x14ac:dyDescent="0.25">
      <c r="C397" s="1" t="s">
        <v>28</v>
      </c>
    </row>
    <row r="398" spans="1:3" ht="14.25" customHeight="1" x14ac:dyDescent="0.25">
      <c r="C398" s="1" t="s">
        <v>29</v>
      </c>
    </row>
    <row r="399" spans="1:3" ht="14.25" customHeight="1" x14ac:dyDescent="0.25">
      <c r="C399" s="1" t="s">
        <v>30</v>
      </c>
    </row>
    <row r="400" spans="1:3" ht="14.25" customHeight="1" x14ac:dyDescent="0.25">
      <c r="C400" s="1" t="s">
        <v>31</v>
      </c>
    </row>
    <row r="401" spans="1:3" ht="14.25" customHeight="1" x14ac:dyDescent="0.25">
      <c r="C401" s="1" t="s">
        <v>32</v>
      </c>
    </row>
    <row r="402" spans="1:3" ht="14.25" customHeight="1" x14ac:dyDescent="0.25">
      <c r="C402" s="1" t="s">
        <v>33</v>
      </c>
    </row>
    <row r="403" spans="1:3" ht="14.25" customHeight="1" x14ac:dyDescent="0.25">
      <c r="A403" s="1" t="s">
        <v>23</v>
      </c>
    </row>
    <row r="404" spans="1:3" ht="14.25" customHeight="1" x14ac:dyDescent="0.25">
      <c r="C404" s="1" t="s">
        <v>34</v>
      </c>
    </row>
    <row r="405" spans="1:3" ht="14.25" customHeight="1" x14ac:dyDescent="0.25">
      <c r="A405" s="1" t="s">
        <v>35</v>
      </c>
    </row>
    <row r="406" spans="1:3" ht="14.25" customHeight="1" x14ac:dyDescent="0.25">
      <c r="A406" s="1" t="s">
        <v>23</v>
      </c>
    </row>
    <row r="407" spans="1:3" ht="14.25" customHeight="1" x14ac:dyDescent="0.25">
      <c r="C407" s="1" t="s">
        <v>36</v>
      </c>
    </row>
    <row r="408" spans="1:3" ht="14.25" customHeight="1" x14ac:dyDescent="0.25">
      <c r="A408" s="1" t="s">
        <v>23</v>
      </c>
    </row>
    <row r="409" spans="1:3" ht="14.25" customHeight="1" x14ac:dyDescent="0.2"/>
    <row r="410" spans="1:3" ht="14.25" customHeight="1" x14ac:dyDescent="0.25">
      <c r="A410" s="1" t="s">
        <v>37</v>
      </c>
    </row>
    <row r="411" spans="1:3" ht="14.25" customHeight="1" x14ac:dyDescent="0.2"/>
    <row r="412" spans="1:3" ht="14.25" customHeight="1" x14ac:dyDescent="0.2"/>
    <row r="413" spans="1:3" ht="14.25" customHeight="1" x14ac:dyDescent="0.2"/>
    <row r="414" spans="1:3" ht="14.25" customHeight="1" x14ac:dyDescent="0.2"/>
    <row r="415" spans="1:3" ht="14.25" customHeight="1" x14ac:dyDescent="0.2"/>
    <row r="416" spans="1:3"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6"/>
  <sheetViews>
    <sheetView topLeftCell="A40" workbookViewId="0">
      <selection activeCell="A57" sqref="A57:XFD59"/>
    </sheetView>
  </sheetViews>
  <sheetFormatPr defaultColWidth="12.625" defaultRowHeight="15" customHeight="1" x14ac:dyDescent="0.2"/>
  <sheetData>
    <row r="1" spans="1:7" x14ac:dyDescent="0.25">
      <c r="A1" s="1" t="str">
        <f>'CrimeStatebyState-1'!A10</f>
        <v>Year</v>
      </c>
      <c r="B1" s="2" t="s">
        <v>38</v>
      </c>
      <c r="C1" s="2" t="s">
        <v>39</v>
      </c>
      <c r="D1" s="2" t="s">
        <v>40</v>
      </c>
      <c r="E1" s="2" t="s">
        <v>41</v>
      </c>
      <c r="F1" s="2" t="s">
        <v>42</v>
      </c>
      <c r="G1" s="2" t="s">
        <v>43</v>
      </c>
    </row>
    <row r="2" spans="1:7" x14ac:dyDescent="0.25">
      <c r="A2" s="1">
        <f>'CrimeStatebyState-1'!A11</f>
        <v>1960</v>
      </c>
      <c r="B2" s="1">
        <f>'CrimeStatebyState-1'!D11/'CrimeStatebyState-1'!B11 * 100000</f>
        <v>4.3753369974635916</v>
      </c>
      <c r="C2" s="1">
        <f>100000*'CrimeStatebyState-1'!D74/'CrimeStatebyState-1'!B74</f>
        <v>6.747513952542266</v>
      </c>
      <c r="D2" s="1">
        <f>100000*'CrimeStatebyState-1'!D137/'CrimeStatebyState-1'!B137</f>
        <v>4.5122235240491291</v>
      </c>
      <c r="E2" s="1">
        <f>100000*'CrimeStatebyState-1'!D200/'CrimeStatebyState-1'!B200</f>
        <v>3.2040725307238103</v>
      </c>
      <c r="F2" s="1">
        <f>100000*'CrimeStatebyState-1'!D263/'CrimeStatebyState-1'!B263</f>
        <v>2.6149874471768118</v>
      </c>
      <c r="G2" s="1">
        <f>100000*'CrimeStatebyState-1'!D326/'CrimeStatebyState-1'!B326</f>
        <v>4.3538532407449715</v>
      </c>
    </row>
    <row r="3" spans="1:7" x14ac:dyDescent="0.25">
      <c r="A3" s="1">
        <f>'CrimeStatebyState-1'!A12</f>
        <v>1961</v>
      </c>
      <c r="B3" s="1">
        <f>'CrimeStatebyState-1'!D12/'CrimeStatebyState-1'!B12 * 100000</f>
        <v>4.0755678199957543</v>
      </c>
      <c r="C3" s="1">
        <f>100000*'CrimeStatebyState-1'!D75/'CrimeStatebyState-1'!B75</f>
        <v>6.5344603381014306</v>
      </c>
      <c r="D3" s="1">
        <f>100000*'CrimeStatebyState-1'!D138/'CrimeStatebyState-1'!B138</f>
        <v>4.0985667588634653</v>
      </c>
      <c r="E3" s="1">
        <f>100000*'CrimeStatebyState-1'!D201/'CrimeStatebyState-1'!B201</f>
        <v>3.0984204131227218</v>
      </c>
      <c r="F3" s="1">
        <f>100000*'CrimeStatebyState-1'!D264/'CrimeStatebyState-1'!B264</f>
        <v>2.5985350540634808</v>
      </c>
      <c r="G3" s="1">
        <f>100000*'CrimeStatebyState-1'!D327/'CrimeStatebyState-1'!B327</f>
        <v>4.4324324324324325</v>
      </c>
    </row>
    <row r="4" spans="1:7" x14ac:dyDescent="0.25">
      <c r="A4" s="1">
        <f>'CrimeStatebyState-1'!A13</f>
        <v>1962</v>
      </c>
      <c r="B4" s="1">
        <f>'CrimeStatebyState-1'!D13/'CrimeStatebyState-1'!B13 * 100000</f>
        <v>3.5418875927889717</v>
      </c>
      <c r="C4" s="1">
        <f>100000*'CrimeStatebyState-1'!D76/'CrimeStatebyState-1'!B76</f>
        <v>6.5217391304347823</v>
      </c>
      <c r="D4" s="1">
        <f>100000*'CrimeStatebyState-1'!D139/'CrimeStatebyState-1'!B139</f>
        <v>3.4413715429858591</v>
      </c>
      <c r="E4" s="1">
        <f>100000*'CrimeStatebyState-1'!D202/'CrimeStatebyState-1'!B202</f>
        <v>3.1791621273645636</v>
      </c>
      <c r="F4" s="1">
        <f>100000*'CrimeStatebyState-1'!D265/'CrimeStatebyState-1'!B265</f>
        <v>2.7338255977496484</v>
      </c>
      <c r="G4" s="1">
        <f>100000*'CrimeStatebyState-1'!D328/'CrimeStatebyState-1'!B328</f>
        <v>3.7225042301184432</v>
      </c>
    </row>
    <row r="5" spans="1:7" x14ac:dyDescent="0.25">
      <c r="A5" s="1">
        <f>'CrimeStatebyState-1'!A14</f>
        <v>1963</v>
      </c>
      <c r="B5" s="1">
        <f>'CrimeStatebyState-1'!D14/'CrimeStatebyState-1'!B14 * 100000</f>
        <v>2.7694929697486153</v>
      </c>
      <c r="C5" s="1">
        <f>100000*'CrimeStatebyState-1'!D77/'CrimeStatebyState-1'!B77</f>
        <v>5.5573505654281101</v>
      </c>
      <c r="D5" s="1">
        <f>100000*'CrimeStatebyState-1'!D140/'CrimeStatebyState-1'!B140</f>
        <v>3.4869393790044358</v>
      </c>
      <c r="E5" s="1">
        <f>100000*'CrimeStatebyState-1'!D203/'CrimeStatebyState-1'!B203</f>
        <v>3.0079622530227073</v>
      </c>
      <c r="F5" s="1">
        <f>100000*'CrimeStatebyState-1'!D266/'CrimeStatebyState-1'!B266</f>
        <v>2.3459383753501402</v>
      </c>
      <c r="G5" s="1">
        <f>100000*'CrimeStatebyState-1'!D329/'CrimeStatebyState-1'!B329</f>
        <v>5.3430821147356582</v>
      </c>
    </row>
    <row r="6" spans="1:7" x14ac:dyDescent="0.25">
      <c r="A6" s="1">
        <f>'CrimeStatebyState-1'!A15</f>
        <v>1964</v>
      </c>
      <c r="B6" s="1">
        <f>'CrimeStatebyState-1'!D15/'CrimeStatebyState-1'!B15 * 100000</f>
        <v>3.0466321243523313</v>
      </c>
      <c r="C6" s="1">
        <f>100000*'CrimeStatebyState-1'!D78/'CrimeStatebyState-1'!B78</f>
        <v>5.1915163026274138</v>
      </c>
      <c r="D6" s="1">
        <f>100000*'CrimeStatebyState-1'!D141/'CrimeStatebyState-1'!B141</f>
        <v>3.5070387750061744</v>
      </c>
      <c r="E6" s="1">
        <f>100000*'CrimeStatebyState-1'!D204/'CrimeStatebyState-1'!B204</f>
        <v>3.4653465346534653</v>
      </c>
      <c r="F6" s="1">
        <f>100000*'CrimeStatebyState-1'!D267/'CrimeStatebyState-1'!B267</f>
        <v>3.3510777554760449</v>
      </c>
      <c r="G6" s="1">
        <f>100000*'CrimeStatebyState-1'!D330/'CrimeStatebyState-1'!B330</f>
        <v>3.7284362826933779</v>
      </c>
    </row>
    <row r="7" spans="1:7" x14ac:dyDescent="0.25">
      <c r="A7" s="1">
        <f>'CrimeStatebyState-1'!A16</f>
        <v>1965</v>
      </c>
      <c r="B7" s="1">
        <f>'CrimeStatebyState-1'!D16/'CrimeStatebyState-1'!B16 * 100000</f>
        <v>3.541453428863869</v>
      </c>
      <c r="C7" s="1">
        <f>100000*'CrimeStatebyState-1'!D79/'CrimeStatebyState-1'!B79</f>
        <v>5.284680717206669</v>
      </c>
      <c r="D7" s="1">
        <f>100000*'CrimeStatebyState-1'!D142/'CrimeStatebyState-1'!B142</f>
        <v>4.5996592844974442</v>
      </c>
      <c r="E7" s="1">
        <f>100000*'CrimeStatebyState-1'!D205/'CrimeStatebyState-1'!B205</f>
        <v>3.5724743777452415</v>
      </c>
      <c r="F7" s="1">
        <f>100000*'CrimeStatebyState-1'!D268/'CrimeStatebyState-1'!B268</f>
        <v>3.5677083333333335</v>
      </c>
      <c r="G7" s="1">
        <f>100000*'CrimeStatebyState-1'!D331/'CrimeStatebyState-1'!B331</f>
        <v>3.9735099337748343</v>
      </c>
    </row>
    <row r="8" spans="1:7" x14ac:dyDescent="0.25">
      <c r="A8" s="1">
        <f>'CrimeStatebyState-1'!A17</f>
        <v>1966</v>
      </c>
      <c r="B8" s="1">
        <f>'CrimeStatebyState-1'!D17/'CrimeStatebyState-1'!B17 * 100000</f>
        <v>4.0056933712891416</v>
      </c>
      <c r="C8" s="1">
        <f>100000*'CrimeStatebyState-1'!D80/'CrimeStatebyState-1'!B80</f>
        <v>7.0059692114357528</v>
      </c>
      <c r="D8" s="1">
        <f>100000*'CrimeStatebyState-1'!D143/'CrimeStatebyState-1'!B143</f>
        <v>4.9558156197754952</v>
      </c>
      <c r="E8" s="1">
        <f>100000*'CrimeStatebyState-1'!D206/'CrimeStatebyState-1'!B206</f>
        <v>4.4832605531295489</v>
      </c>
      <c r="F8" s="1">
        <f>100000*'CrimeStatebyState-1'!D269/'CrimeStatebyState-1'!B269</f>
        <v>3.2636850284924885</v>
      </c>
      <c r="G8" s="1">
        <f>100000*'CrimeStatebyState-1'!D332/'CrimeStatebyState-1'!B332</f>
        <v>4.2363433667781498</v>
      </c>
    </row>
    <row r="9" spans="1:7" x14ac:dyDescent="0.25">
      <c r="A9" s="1">
        <f>'CrimeStatebyState-1'!A18</f>
        <v>1967</v>
      </c>
      <c r="B9" s="1">
        <f>'CrimeStatebyState-1'!D18/'CrimeStatebyState-1'!B18 * 100000</f>
        <v>3.76</v>
      </c>
      <c r="C9" s="1">
        <f>100000*'CrimeStatebyState-1'!D81/'CrimeStatebyState-1'!B81</f>
        <v>7.2122922546252743</v>
      </c>
      <c r="D9" s="1">
        <f>100000*'CrimeStatebyState-1'!D144/'CrimeStatebyState-1'!B144</f>
        <v>6.5237651444547993</v>
      </c>
      <c r="E9" s="1">
        <f>100000*'CrimeStatebyState-1'!D207/'CrimeStatebyState-1'!B207</f>
        <v>5.2113214763817171</v>
      </c>
      <c r="F9" s="1">
        <f>100000*'CrimeStatebyState-1'!D270/'CrimeStatebyState-1'!B270</f>
        <v>3.852437870840141</v>
      </c>
      <c r="G9" s="1">
        <f>100000*'CrimeStatebyState-1'!D333/'CrimeStatebyState-1'!B333</f>
        <v>4.6162402669632927</v>
      </c>
    </row>
    <row r="10" spans="1:7" x14ac:dyDescent="0.25">
      <c r="A10" s="1">
        <f>'CrimeStatebyState-1'!A19</f>
        <v>1968</v>
      </c>
      <c r="B10" s="1">
        <f>'CrimeStatebyState-1'!D19/'CrimeStatebyState-1'!B19 * 100000</f>
        <v>4.7957371225577266</v>
      </c>
      <c r="C10" s="1">
        <f>100000*'CrimeStatebyState-1'!D82/'CrimeStatebyState-1'!B82</f>
        <v>8.9191700216785375</v>
      </c>
      <c r="D10" s="1">
        <f>100000*'CrimeStatebyState-1'!D145/'CrimeStatebyState-1'!B145</f>
        <v>7.6544622425629294</v>
      </c>
      <c r="E10" s="1">
        <f>100000*'CrimeStatebyState-1'!D208/'CrimeStatebyState-1'!B208</f>
        <v>5.3063922198092719</v>
      </c>
      <c r="F10" s="1">
        <f>100000*'CrimeStatebyState-1'!D271/'CrimeStatebyState-1'!B271</f>
        <v>4.0556693989071038</v>
      </c>
      <c r="G10" s="1">
        <f>100000*'CrimeStatebyState-1'!D334/'CrimeStatebyState-1'!B334</f>
        <v>5.4847645429362881</v>
      </c>
    </row>
    <row r="11" spans="1:7" x14ac:dyDescent="0.25">
      <c r="A11" s="1">
        <f>'CrimeStatebyState-1'!A20</f>
        <v>1969</v>
      </c>
      <c r="B11" s="1">
        <f>'CrimeStatebyState-1'!D20/'CrimeStatebyState-1'!B20 * 100000</f>
        <v>4.9824150058616645</v>
      </c>
      <c r="C11" s="1">
        <f>100000*'CrimeStatebyState-1'!D83/'CrimeStatebyState-1'!B83</f>
        <v>10.396039603960396</v>
      </c>
      <c r="D11" s="1">
        <f>100000*'CrimeStatebyState-1'!D146/'CrimeStatebyState-1'!B146</f>
        <v>8.7839379420488246</v>
      </c>
      <c r="E11" s="1">
        <f>100000*'CrimeStatebyState-1'!D209/'CrimeStatebyState-1'!B209</f>
        <v>6.378026070763501</v>
      </c>
      <c r="F11" s="1">
        <f>100000*'CrimeStatebyState-1'!D272/'CrimeStatebyState-1'!B272</f>
        <v>4.1345420655765484</v>
      </c>
      <c r="G11" s="1">
        <f>100000*'CrimeStatebyState-1'!D335/'CrimeStatebyState-1'!B335</f>
        <v>5.6074766355140184</v>
      </c>
    </row>
    <row r="12" spans="1:7" x14ac:dyDescent="0.25">
      <c r="A12" s="1">
        <f>'CrimeStatebyState-1'!A21</f>
        <v>1970</v>
      </c>
      <c r="B12" s="1">
        <f>'CrimeStatebyState-1'!D21/'CrimeStatebyState-1'!B21 * 100000</f>
        <v>4.8713154419351712</v>
      </c>
      <c r="C12" s="1">
        <f>100000*'CrimeStatebyState-1'!D84/'CrimeStatebyState-1'!B84</f>
        <v>11.089329362711462</v>
      </c>
      <c r="D12" s="1">
        <f>100000*'CrimeStatebyState-1'!D147/'CrimeStatebyState-1'!B147</f>
        <v>9.3632927151216503</v>
      </c>
      <c r="E12" s="1">
        <f>100000*'CrimeStatebyState-1'!D210/'CrimeStatebyState-1'!B210</f>
        <v>6.5621374806292554</v>
      </c>
      <c r="F12" s="1">
        <f>100000*'CrimeStatebyState-1'!D273/'CrimeStatebyState-1'!B273</f>
        <v>5.4010930557459789</v>
      </c>
      <c r="G12" s="1">
        <f>100000*'CrimeStatebyState-1'!D336/'CrimeStatebyState-1'!B336</f>
        <v>6.2491507748086983</v>
      </c>
    </row>
    <row r="13" spans="1:7" x14ac:dyDescent="0.25">
      <c r="A13" s="1">
        <f>'CrimeStatebyState-1'!A22</f>
        <v>1971</v>
      </c>
      <c r="B13" s="1">
        <f>'CrimeStatebyState-1'!D22/'CrimeStatebyState-1'!B22 * 100000</f>
        <v>5.346985210466439</v>
      </c>
      <c r="C13" s="1">
        <f>100000*'CrimeStatebyState-1'!D85/'CrimeStatebyState-1'!B85</f>
        <v>10.907982937233394</v>
      </c>
      <c r="D13" s="1">
        <f>100000*'CrimeStatebyState-1'!D148/'CrimeStatebyState-1'!B148</f>
        <v>10.470156718906303</v>
      </c>
      <c r="E13" s="1">
        <f>100000*'CrimeStatebyState-1'!D211/'CrimeStatebyState-1'!B211</f>
        <v>7.5245871219150118</v>
      </c>
      <c r="F13" s="1">
        <f>100000*'CrimeStatebyState-1'!D274/'CrimeStatebyState-1'!B274</f>
        <v>6.2126441619664954</v>
      </c>
      <c r="G13" s="1">
        <f>100000*'CrimeStatebyState-1'!D337/'CrimeStatebyState-1'!B337</f>
        <v>6.4497716894977168</v>
      </c>
    </row>
    <row r="14" spans="1:7" x14ac:dyDescent="0.25">
      <c r="A14" s="1">
        <f>'CrimeStatebyState-1'!A23</f>
        <v>1972</v>
      </c>
      <c r="B14" s="1">
        <f>'CrimeStatebyState-1'!D23/'CrimeStatebyState-1'!B23 * 100000</f>
        <v>6.0669060669060668</v>
      </c>
      <c r="C14" s="1">
        <f>100000*'CrimeStatebyState-1'!D86/'CrimeStatebyState-1'!B86</f>
        <v>9.7908457108214613</v>
      </c>
      <c r="D14" s="1">
        <f>100000*'CrimeStatebyState-1'!D149/'CrimeStatebyState-1'!B149</f>
        <v>10.999779784188505</v>
      </c>
      <c r="E14" s="1">
        <f>100000*'CrimeStatebyState-1'!D212/'CrimeStatebyState-1'!B212</f>
        <v>7.5210980246684596</v>
      </c>
      <c r="F14" s="1">
        <f>100000*'CrimeStatebyState-1'!D275/'CrimeStatebyState-1'!B275</f>
        <v>6.0456146235116552</v>
      </c>
      <c r="G14" s="1">
        <f>100000*'CrimeStatebyState-1'!D338/'CrimeStatebyState-1'!B338</f>
        <v>6.1201572150477261</v>
      </c>
    </row>
    <row r="15" spans="1:7" x14ac:dyDescent="0.25">
      <c r="A15" s="1">
        <f>'CrimeStatebyState-1'!A24</f>
        <v>1973</v>
      </c>
      <c r="B15" s="1">
        <f>'CrimeStatebyState-1'!D24/'CrimeStatebyState-1'!B24 * 100000</f>
        <v>7.2987208427389021</v>
      </c>
      <c r="C15" s="1">
        <f>100000*'CrimeStatebyState-1'!D87/'CrimeStatebyState-1'!B87</f>
        <v>9.664871334530222</v>
      </c>
      <c r="D15" s="1">
        <f>100000*'CrimeStatebyState-1'!D150/'CrimeStatebyState-1'!B150</f>
        <v>12.118531623175587</v>
      </c>
      <c r="E15" s="1">
        <f>100000*'CrimeStatebyState-1'!D213/'CrimeStatebyState-1'!B213</f>
        <v>7.2966172770478055</v>
      </c>
      <c r="F15" s="1">
        <f>100000*'CrimeStatebyState-1'!D276/'CrimeStatebyState-1'!B276</f>
        <v>6.3350697361787933</v>
      </c>
      <c r="G15" s="1">
        <f>100000*'CrimeStatebyState-1'!D339/'CrimeStatebyState-1'!B339</f>
        <v>5.741360089186176</v>
      </c>
    </row>
    <row r="16" spans="1:7" x14ac:dyDescent="0.25">
      <c r="A16" s="1">
        <f>'CrimeStatebyState-1'!A25</f>
        <v>1974</v>
      </c>
      <c r="B16" s="1">
        <f>'CrimeStatebyState-1'!D25/'CrimeStatebyState-1'!B25 * 100000</f>
        <v>8.0112570356472794</v>
      </c>
      <c r="C16" s="1">
        <f>100000*'CrimeStatebyState-1'!D88/'CrimeStatebyState-1'!B88</f>
        <v>10.336610068513554</v>
      </c>
      <c r="D16" s="1">
        <f>100000*'CrimeStatebyState-1'!D151/'CrimeStatebyState-1'!B151</f>
        <v>13.03583205100022</v>
      </c>
      <c r="E16" s="1">
        <f>100000*'CrimeStatebyState-1'!D214/'CrimeStatebyState-1'!B214</f>
        <v>8.8665362764273077</v>
      </c>
      <c r="F16" s="1">
        <f>100000*'CrimeStatebyState-1'!D277/'CrimeStatebyState-1'!B277</f>
        <v>6.7173637515842843</v>
      </c>
      <c r="G16" s="1">
        <f>100000*'CrimeStatebyState-1'!D340/'CrimeStatebyState-1'!B340</f>
        <v>6.0301507537688446</v>
      </c>
    </row>
    <row r="17" spans="1:7" x14ac:dyDescent="0.25">
      <c r="A17" s="1">
        <f>'CrimeStatebyState-1'!A26</f>
        <v>1975</v>
      </c>
      <c r="B17" s="1">
        <f>'CrimeStatebyState-1'!D26/'CrimeStatebyState-1'!B26 * 100000</f>
        <v>8.4541517604970817</v>
      </c>
      <c r="C17" s="1">
        <f>100000*'CrimeStatebyState-1'!D89/'CrimeStatebyState-1'!B89</f>
        <v>10.159010600706713</v>
      </c>
      <c r="D17" s="1">
        <f>100000*'CrimeStatebyState-1'!D152/'CrimeStatebyState-1'!B152</f>
        <v>11.859779403734848</v>
      </c>
      <c r="E17" s="1">
        <f>100000*'CrimeStatebyState-1'!D215/'CrimeStatebyState-1'!B215</f>
        <v>8.142020633887908</v>
      </c>
      <c r="F17" s="1">
        <f>100000*'CrimeStatebyState-1'!D278/'CrimeStatebyState-1'!B278</f>
        <v>6.8318254840618922</v>
      </c>
      <c r="G17" s="1">
        <f>100000*'CrimeStatebyState-1'!D341/'CrimeStatebyState-1'!B341</f>
        <v>7.376594564614531</v>
      </c>
    </row>
    <row r="18" spans="1:7" x14ac:dyDescent="0.25">
      <c r="A18" s="1">
        <f>'CrimeStatebyState-1'!A27</f>
        <v>1976</v>
      </c>
      <c r="B18" s="1">
        <f>'CrimeStatebyState-1'!D27/'CrimeStatebyState-1'!B27 * 100000</f>
        <v>7.1105243304413435</v>
      </c>
      <c r="C18" s="1">
        <f>100000*'CrimeStatebyState-1'!D90/'CrimeStatebyState-1'!B90</f>
        <v>10.560093348891481</v>
      </c>
      <c r="D18" s="1">
        <f>100000*'CrimeStatebyState-1'!D153/'CrimeStatebyState-1'!B153</f>
        <v>11.137961335676625</v>
      </c>
      <c r="E18" s="1">
        <f>100000*'CrimeStatebyState-1'!D216/'CrimeStatebyState-1'!B216</f>
        <v>7.4087932647333954</v>
      </c>
      <c r="F18" s="1">
        <f>100000*'CrimeStatebyState-1'!D279/'CrimeStatebyState-1'!B279</f>
        <v>6.0613724498398245</v>
      </c>
      <c r="G18" s="1">
        <f>100000*'CrimeStatebyState-1'!D342/'CrimeStatebyState-1'!B342</f>
        <v>6.6996155958264687</v>
      </c>
    </row>
    <row r="19" spans="1:7" x14ac:dyDescent="0.25">
      <c r="A19" s="1">
        <f>'CrimeStatebyState-1'!A28</f>
        <v>1977</v>
      </c>
      <c r="B19" s="1">
        <f>'CrimeStatebyState-1'!D28/'CrimeStatebyState-1'!B28 * 100000</f>
        <v>7.4108818011257043</v>
      </c>
      <c r="C19" s="1">
        <f>100000*'CrimeStatebyState-1'!D91/'CrimeStatebyState-1'!B91</f>
        <v>10.092539039907461</v>
      </c>
      <c r="D19" s="1">
        <f>100000*'CrimeStatebyState-1'!D154/'CrimeStatebyState-1'!B154</f>
        <v>9.3438492715521964</v>
      </c>
      <c r="E19" s="1">
        <f>100000*'CrimeStatebyState-1'!D217/'CrimeStatebyState-1'!B217</f>
        <v>7.7843192225025701</v>
      </c>
      <c r="F19" s="1">
        <f>100000*'CrimeStatebyState-1'!D280/'CrimeStatebyState-1'!B280</f>
        <v>5.5579126007636823</v>
      </c>
      <c r="G19" s="1">
        <f>100000*'CrimeStatebyState-1'!D343/'CrimeStatebyState-1'!B343</f>
        <v>6.0247444862829482</v>
      </c>
    </row>
    <row r="20" spans="1:7" x14ac:dyDescent="0.25">
      <c r="A20" s="1">
        <f>'CrimeStatebyState-1'!A29</f>
        <v>1978</v>
      </c>
      <c r="B20" s="1">
        <f>'CrimeStatebyState-1'!D29/'CrimeStatebyState-1'!B29 * 100000</f>
        <v>6.2151097878675108</v>
      </c>
      <c r="C20" s="1">
        <f>100000*'CrimeStatebyState-1'!D92/'CrimeStatebyState-1'!B92</f>
        <v>9.0337335620354491</v>
      </c>
      <c r="D20" s="1">
        <f>100000*'CrimeStatebyState-1'!D155/'CrimeStatebyState-1'!B155</f>
        <v>10.577864838393731</v>
      </c>
      <c r="E20" s="1">
        <f>100000*'CrimeStatebyState-1'!D218/'CrimeStatebyState-1'!B218</f>
        <v>6.8936645269327377</v>
      </c>
      <c r="F20" s="1">
        <f>100000*'CrimeStatebyState-1'!D281/'CrimeStatebyState-1'!B281</f>
        <v>6.1702127659574471</v>
      </c>
      <c r="G20" s="1">
        <f>100000*'CrimeStatebyState-1'!D344/'CrimeStatebyState-1'!B344</f>
        <v>6.827956989247312</v>
      </c>
    </row>
    <row r="21" spans="1:7" x14ac:dyDescent="0.25">
      <c r="A21" s="1">
        <f>'CrimeStatebyState-1'!A30</f>
        <v>1979</v>
      </c>
      <c r="B21" s="1">
        <f>'CrimeStatebyState-1'!D30/'CrimeStatebyState-1'!B30 * 100000</f>
        <v>8.2962962962962958</v>
      </c>
      <c r="C21" s="1">
        <f>100000*'CrimeStatebyState-1'!D93/'CrimeStatebyState-1'!B93</f>
        <v>9.4981570740005665</v>
      </c>
      <c r="D21" s="1">
        <f>100000*'CrimeStatebyState-1'!D156/'CrimeStatebyState-1'!B156</f>
        <v>9.0573414422241534</v>
      </c>
      <c r="E21" s="1">
        <f>100000*'CrimeStatebyState-1'!D219/'CrimeStatebyState-1'!B219</f>
        <v>8.0607585499953398</v>
      </c>
      <c r="F21" s="1">
        <f>100000*'CrimeStatebyState-1'!D282/'CrimeStatebyState-1'!B282</f>
        <v>6.1716818685534056</v>
      </c>
      <c r="G21" s="1">
        <f>100000*'CrimeStatebyState-1'!D345/'CrimeStatebyState-1'!B345</f>
        <v>6.8157614483493081</v>
      </c>
    </row>
    <row r="22" spans="1:7" x14ac:dyDescent="0.25">
      <c r="A22" s="1">
        <f>'CrimeStatebyState-1'!A31</f>
        <v>1980</v>
      </c>
      <c r="B22" s="1">
        <f>'CrimeStatebyState-1'!D31/'CrimeStatebyState-1'!B31 * 100000</f>
        <v>8.8809897927213601</v>
      </c>
      <c r="C22" s="1">
        <f>100000*'CrimeStatebyState-1'!D94/'CrimeStatebyState-1'!B94</f>
        <v>8.8150995790446682</v>
      </c>
      <c r="D22" s="1">
        <f>100000*'CrimeStatebyState-1'!D157/'CrimeStatebyState-1'!B157</f>
        <v>10.186247958415835</v>
      </c>
      <c r="E22" s="1">
        <f>100000*'CrimeStatebyState-1'!D220/'CrimeStatebyState-1'!B220</f>
        <v>8.0896770890685517</v>
      </c>
      <c r="F22" s="1">
        <f>100000*'CrimeStatebyState-1'!D283/'CrimeStatebyState-1'!B283</f>
        <v>6.8418889364372451</v>
      </c>
      <c r="G22" s="1">
        <f>100000*'CrimeStatebyState-1'!D346/'CrimeStatebyState-1'!B346</f>
        <v>7.1473445802152176</v>
      </c>
    </row>
    <row r="23" spans="1:7" x14ac:dyDescent="0.25">
      <c r="A23" s="1">
        <f>'CrimeStatebyState-1'!A32</f>
        <v>1981</v>
      </c>
      <c r="B23" s="1">
        <f>'CrimeStatebyState-1'!D32/'CrimeStatebyState-1'!B32 * 100000</f>
        <v>7.0984266373948044</v>
      </c>
      <c r="C23" s="1">
        <f>100000*'CrimeStatebyState-1'!D95/'CrimeStatebyState-1'!B95</f>
        <v>8.413001912045889</v>
      </c>
      <c r="D23" s="1">
        <f>100000*'CrimeStatebyState-1'!D158/'CrimeStatebyState-1'!B158</f>
        <v>9.3576785132050873</v>
      </c>
      <c r="E23" s="1">
        <f>100000*'CrimeStatebyState-1'!D221/'CrimeStatebyState-1'!B221</f>
        <v>7.4146250927988122</v>
      </c>
      <c r="F23" s="1">
        <f>100000*'CrimeStatebyState-1'!D284/'CrimeStatebyState-1'!B284</f>
        <v>6.1446392447741065</v>
      </c>
      <c r="G23" s="1">
        <f>100000*'CrimeStatebyState-1'!D347/'CrimeStatebyState-1'!B347</f>
        <v>6.0481804202972835</v>
      </c>
    </row>
    <row r="24" spans="1:7" x14ac:dyDescent="0.25">
      <c r="A24" s="1">
        <f>'CrimeStatebyState-1'!A33</f>
        <v>1982</v>
      </c>
      <c r="B24" s="1">
        <f>'CrimeStatebyState-1'!D33/'CrimeStatebyState-1'!B33 * 100000</f>
        <v>6.4887589106196311</v>
      </c>
      <c r="C24" s="1">
        <f>100000*'CrimeStatebyState-1'!D96/'CrimeStatebyState-1'!B96</f>
        <v>9.6809380965366785</v>
      </c>
      <c r="D24" s="1">
        <f>100000*'CrimeStatebyState-1'!D159/'CrimeStatebyState-1'!B159</f>
        <v>9.0789329234822702</v>
      </c>
      <c r="E24" s="1">
        <f>100000*'CrimeStatebyState-1'!D222/'CrimeStatebyState-1'!B222</f>
        <v>6.2644796589750715</v>
      </c>
      <c r="F24" s="1">
        <f>100000*'CrimeStatebyState-1'!D285/'CrimeStatebyState-1'!B285</f>
        <v>5.7142857142857144</v>
      </c>
      <c r="G24" s="1">
        <f>100000*'CrimeStatebyState-1'!D348/'CrimeStatebyState-1'!B348</f>
        <v>5.2361396303901433</v>
      </c>
    </row>
    <row r="25" spans="1:7" x14ac:dyDescent="0.25">
      <c r="A25" s="1">
        <f>'CrimeStatebyState-1'!A34</f>
        <v>1983</v>
      </c>
      <c r="B25" s="1">
        <f>'CrimeStatebyState-1'!D34/'CrimeStatebyState-1'!B34 * 100000</f>
        <v>5.2199306442781532</v>
      </c>
      <c r="C25" s="1">
        <f>100000*'CrimeStatebyState-1'!D97/'CrimeStatebyState-1'!B97</f>
        <v>9.8007539041464735</v>
      </c>
      <c r="D25" s="1">
        <f>100000*'CrimeStatebyState-1'!D160/'CrimeStatebyState-1'!B160</f>
        <v>10.034182379534679</v>
      </c>
      <c r="E25" s="1">
        <f>100000*'CrimeStatebyState-1'!D223/'CrimeStatebyState-1'!B223</f>
        <v>5.5834729201563373</v>
      </c>
      <c r="F25" s="1">
        <f>100000*'CrimeStatebyState-1'!D286/'CrimeStatebyState-1'!B286</f>
        <v>4.9012189995796556</v>
      </c>
      <c r="G25" s="1">
        <f>100000*'CrimeStatebyState-1'!D349/'CrimeStatebyState-1'!B349</f>
        <v>4.885496183206107</v>
      </c>
    </row>
    <row r="26" spans="1:7" x14ac:dyDescent="0.25">
      <c r="A26" s="1">
        <f>'CrimeStatebyState-1'!A35</f>
        <v>1984</v>
      </c>
      <c r="B26" s="1">
        <f>'CrimeStatebyState-1'!D35/'CrimeStatebyState-1'!B35 * 100000</f>
        <v>5.5110949436158601</v>
      </c>
      <c r="C26" s="1">
        <f>100000*'CrimeStatebyState-1'!D98/'CrimeStatebyState-1'!B98</f>
        <v>6.5538544184797205</v>
      </c>
      <c r="D26" s="1">
        <f>100000*'CrimeStatebyState-1'!D161/'CrimeStatebyState-1'!B161</f>
        <v>9.6859504132231411</v>
      </c>
      <c r="E26" s="1">
        <f>100000*'CrimeStatebyState-1'!D224/'CrimeStatebyState-1'!B224</f>
        <v>5.1246279761904763</v>
      </c>
      <c r="F26" s="1">
        <f>100000*'CrimeStatebyState-1'!D287/'CrimeStatebyState-1'!B287</f>
        <v>4.5206285186118818</v>
      </c>
      <c r="G26" s="1">
        <f>100000*'CrimeStatebyState-1'!D350/'CrimeStatebyState-1'!B350</f>
        <v>4.4057377049180326</v>
      </c>
    </row>
    <row r="27" spans="1:7" x14ac:dyDescent="0.25">
      <c r="A27" s="1">
        <f>'CrimeStatebyState-1'!A36</f>
        <v>1985</v>
      </c>
      <c r="B27" s="1">
        <f>'CrimeStatebyState-1'!D36/'CrimeStatebyState-1'!B36 * 100000</f>
        <v>5.8010547372249501</v>
      </c>
      <c r="C27" s="1">
        <f>100000*'CrimeStatebyState-1'!D99/'CrimeStatebyState-1'!B99</f>
        <v>6.870638754696726</v>
      </c>
      <c r="D27" s="1">
        <f>100000*'CrimeStatebyState-1'!D162/'CrimeStatebyState-1'!B162</f>
        <v>11.201584507042254</v>
      </c>
      <c r="E27" s="1">
        <f>100000*'CrimeStatebyState-1'!D225/'CrimeStatebyState-1'!B225</f>
        <v>5.1563663440059564</v>
      </c>
      <c r="F27" s="1">
        <f>100000*'CrimeStatebyState-1'!D288/'CrimeStatebyState-1'!B288</f>
        <v>4.6401754830000845</v>
      </c>
      <c r="G27" s="1">
        <f>100000*'CrimeStatebyState-1'!D351/'CrimeStatebyState-1'!B351</f>
        <v>3.7706611570247932</v>
      </c>
    </row>
    <row r="28" spans="1:7" x14ac:dyDescent="0.25">
      <c r="A28" s="1">
        <f>'CrimeStatebyState-1'!A37</f>
        <v>1986</v>
      </c>
      <c r="B28" s="1">
        <f>'CrimeStatebyState-1'!D37/'CrimeStatebyState-1'!B37 * 100000</f>
        <v>5.9774709302325579</v>
      </c>
      <c r="C28" s="1">
        <f>100000*'CrimeStatebyState-1'!D100/'CrimeStatebyState-1'!B100</f>
        <v>6.6523605150214591</v>
      </c>
      <c r="D28" s="1">
        <f>100000*'CrimeStatebyState-1'!D163/'CrimeStatebyState-1'!B163</f>
        <v>11.284855112083106</v>
      </c>
      <c r="E28" s="1">
        <f>100000*'CrimeStatebyState-1'!D226/'CrimeStatebyState-1'!B226</f>
        <v>5.533854166666667</v>
      </c>
      <c r="F28" s="1">
        <f>100000*'CrimeStatebyState-1'!D289/'CrimeStatebyState-1'!B289</f>
        <v>5.5429388510387749</v>
      </c>
      <c r="G28" s="1">
        <f>100000*'CrimeStatebyState-1'!D352/'CrimeStatebyState-1'!B352</f>
        <v>5.9405940594059405</v>
      </c>
    </row>
    <row r="29" spans="1:7" x14ac:dyDescent="0.25">
      <c r="A29" s="1">
        <f>'CrimeStatebyState-1'!A38</f>
        <v>1987</v>
      </c>
      <c r="B29" s="1">
        <f>'CrimeStatebyState-1'!D38/'CrimeStatebyState-1'!B38 * 100000</f>
        <v>5.5505333574398845</v>
      </c>
      <c r="C29" s="1">
        <f>100000*'CrimeStatebyState-1'!D101/'CrimeStatebyState-1'!B101</f>
        <v>7.5127448349879256</v>
      </c>
      <c r="D29" s="1">
        <f>100000*'CrimeStatebyState-1'!D164/'CrimeStatebyState-1'!B164</f>
        <v>12.217391304347826</v>
      </c>
      <c r="E29" s="1">
        <f>100000*'CrimeStatebyState-1'!D227/'CrimeStatebyState-1'!B227</f>
        <v>5.8419881305637986</v>
      </c>
      <c r="F29" s="1">
        <f>100000*'CrimeStatebyState-1'!D290/'CrimeStatebyState-1'!B290</f>
        <v>5.3786863270777481</v>
      </c>
      <c r="G29" s="1">
        <f>100000*'CrimeStatebyState-1'!D353/'CrimeStatebyState-1'!B353</f>
        <v>4.8497627833421193</v>
      </c>
    </row>
    <row r="30" spans="1:7" x14ac:dyDescent="0.25">
      <c r="A30" s="1">
        <f>'CrimeStatebyState-1'!A39</f>
        <v>1988</v>
      </c>
      <c r="B30" s="1">
        <f>'CrimeStatebyState-1'!D39/'CrimeStatebyState-1'!B39 * 100000</f>
        <v>6.4215246636771299</v>
      </c>
      <c r="C30" s="1">
        <f>100000*'CrimeStatebyState-1'!D102/'CrimeStatebyState-1'!B102</f>
        <v>6.1542596076323566</v>
      </c>
      <c r="D30" s="1">
        <f>100000*'CrimeStatebyState-1'!D165/'CrimeStatebyState-1'!B165</f>
        <v>10.849462365591398</v>
      </c>
      <c r="E30" s="1">
        <f>100000*'CrimeStatebyState-1'!D228/'CrimeStatebyState-1'!B228</f>
        <v>5.3807947019867548</v>
      </c>
      <c r="F30" s="1">
        <f>100000*'CrimeStatebyState-1'!D291/'CrimeStatebyState-1'!B291</f>
        <v>5.4876527812422049</v>
      </c>
      <c r="G30" s="1">
        <f>100000*'CrimeStatebyState-1'!D354/'CrimeStatebyState-1'!B354</f>
        <v>4.936305732484076</v>
      </c>
    </row>
    <row r="31" spans="1:7" x14ac:dyDescent="0.25">
      <c r="A31" s="1">
        <f>'CrimeStatebyState-1'!A40</f>
        <v>1989</v>
      </c>
      <c r="B31" s="1">
        <f>'CrimeStatebyState-1'!D40/'CrimeStatebyState-1'!B40 * 100000</f>
        <v>6.311460754514572</v>
      </c>
      <c r="C31" s="1">
        <f>100000*'CrimeStatebyState-1'!D103/'CrimeStatebyState-1'!B103</f>
        <v>7.8615508451837943</v>
      </c>
      <c r="D31" s="1">
        <f>100000*'CrimeStatebyState-1'!D166/'CrimeStatebyState-1'!B166</f>
        <v>10.708508573277257</v>
      </c>
      <c r="E31" s="1">
        <f>100000*'CrimeStatebyState-1'!D229/'CrimeStatebyState-1'!B229</f>
        <v>5.9778124140460251</v>
      </c>
      <c r="F31" s="1">
        <f>100000*'CrimeStatebyState-1'!D292/'CrimeStatebyState-1'!B292</f>
        <v>6.2541528239202657</v>
      </c>
      <c r="G31" s="1">
        <f>100000*'CrimeStatebyState-1'!D355/'CrimeStatebyState-1'!B355</f>
        <v>6.5158858373721058</v>
      </c>
    </row>
    <row r="32" spans="1:7" x14ac:dyDescent="0.25">
      <c r="A32" s="1">
        <f>'CrimeStatebyState-1'!A41</f>
        <v>1990</v>
      </c>
      <c r="B32" s="1">
        <f>'CrimeStatebyState-1'!D41/'CrimeStatebyState-1'!B41 * 100000</f>
        <v>6.2047282554486625</v>
      </c>
      <c r="C32" s="1">
        <f>100000*'CrimeStatebyState-1'!D104/'CrimeStatebyState-1'!B104</f>
        <v>7.1636036833947667</v>
      </c>
      <c r="D32" s="1">
        <f>100000*'CrimeStatebyState-1'!D167/'CrimeStatebyState-1'!B167</f>
        <v>10.446142818244539</v>
      </c>
      <c r="E32" s="1">
        <f>100000*'CrimeStatebyState-1'!D230/'CrimeStatebyState-1'!B230</f>
        <v>6.1122243103350522</v>
      </c>
      <c r="F32" s="1">
        <f>100000*'CrimeStatebyState-1'!D293/'CrimeStatebyState-1'!B293</f>
        <v>6.7414918963648374</v>
      </c>
      <c r="G32" s="1">
        <f>100000*'CrimeStatebyState-1'!D356/'CrimeStatebyState-1'!B356</f>
        <v>5.6872767256006069</v>
      </c>
    </row>
    <row r="33" spans="1:7" x14ac:dyDescent="0.25">
      <c r="A33" s="1">
        <f>'CrimeStatebyState-1'!A42</f>
        <v>1991</v>
      </c>
      <c r="B33" s="1">
        <f>'CrimeStatebyState-1'!D42/'CrimeStatebyState-1'!B42 * 100000</f>
        <v>7.5401069518716577</v>
      </c>
      <c r="C33" s="1">
        <f>100000*'CrimeStatebyState-1'!D105/'CrimeStatebyState-1'!B105</f>
        <v>6.8138971182332346</v>
      </c>
      <c r="D33" s="1">
        <f>100000*'CrimeStatebyState-1'!D168/'CrimeStatebyState-1'!B168</f>
        <v>10.770708795900939</v>
      </c>
      <c r="E33" s="1">
        <f>100000*'CrimeStatebyState-1'!D231/'CrimeStatebyState-1'!B231</f>
        <v>7.1578754913611844</v>
      </c>
      <c r="F33" s="1">
        <f>100000*'CrimeStatebyState-1'!D294/'CrimeStatebyState-1'!B294</f>
        <v>6.3372627706713489</v>
      </c>
      <c r="G33" s="1">
        <f>100000*'CrimeStatebyState-1'!D357/'CrimeStatebyState-1'!B357</f>
        <v>6.1632426429761242</v>
      </c>
    </row>
    <row r="34" spans="1:7" x14ac:dyDescent="0.25">
      <c r="A34" s="1">
        <f>'CrimeStatebyState-1'!A43</f>
        <v>1992</v>
      </c>
      <c r="B34" s="1">
        <f>'CrimeStatebyState-1'!D43/'CrimeStatebyState-1'!B43 * 100000</f>
        <v>8.1949841045566938</v>
      </c>
      <c r="C34" s="1">
        <f>100000*'CrimeStatebyState-1'!D106/'CrimeStatebyState-1'!B106</f>
        <v>5.7523302263648466</v>
      </c>
      <c r="D34" s="1">
        <f>100000*'CrimeStatebyState-1'!D169/'CrimeStatebyState-1'!B169</f>
        <v>9.9395994489774289</v>
      </c>
      <c r="E34" s="1">
        <f>100000*'CrimeStatebyState-1'!D232/'CrimeStatebyState-1'!B232</f>
        <v>6.5722585330428469</v>
      </c>
      <c r="F34" s="1">
        <f>100000*'CrimeStatebyState-1'!D295/'CrimeStatebyState-1'!B295</f>
        <v>6.2120076609209756</v>
      </c>
      <c r="G34" s="1">
        <f>100000*'CrimeStatebyState-1'!D358/'CrimeStatebyState-1'!B358</f>
        <v>6.3465783664459163</v>
      </c>
    </row>
    <row r="35" spans="1:7" x14ac:dyDescent="0.25">
      <c r="A35" s="1">
        <f>'CrimeStatebyState-1'!A44</f>
        <v>1993</v>
      </c>
      <c r="B35" s="1">
        <f>'CrimeStatebyState-1'!D44/'CrimeStatebyState-1'!B44 * 100000</f>
        <v>7.5266935060388578</v>
      </c>
      <c r="C35" s="1">
        <f>100000*'CrimeStatebyState-1'!D107/'CrimeStatebyState-1'!B107</f>
        <v>6.5716547901821061</v>
      </c>
      <c r="D35" s="1">
        <f>100000*'CrimeStatebyState-1'!D170/'CrimeStatebyState-1'!B170</f>
        <v>9.8438489132728417</v>
      </c>
      <c r="E35" s="1">
        <f>100000*'CrimeStatebyState-1'!D233/'CrimeStatebyState-1'!B233</f>
        <v>6.0138851320890812</v>
      </c>
      <c r="F35" s="1">
        <f>100000*'CrimeStatebyState-1'!D296/'CrimeStatebyState-1'!B296</f>
        <v>6.8310092961487383</v>
      </c>
      <c r="G35" s="1">
        <f>100000*'CrimeStatebyState-1'!D359/'CrimeStatebyState-1'!B359</f>
        <v>6.9230769230769234</v>
      </c>
    </row>
    <row r="36" spans="1:7" x14ac:dyDescent="0.25">
      <c r="A36" s="1">
        <f>'CrimeStatebyState-1'!A45</f>
        <v>1994</v>
      </c>
      <c r="B36" s="1">
        <f>'CrimeStatebyState-1'!D45/'CrimeStatebyState-1'!B45 * 100000</f>
        <v>7.875521557719054</v>
      </c>
      <c r="C36" s="1">
        <f>100000*'CrimeStatebyState-1'!D108/'CrimeStatebyState-1'!B108</f>
        <v>6.3757512411810815</v>
      </c>
      <c r="D36" s="1">
        <f>100000*'CrimeStatebyState-1'!D171/'CrimeStatebyState-1'!B171</f>
        <v>9.7620050547598982</v>
      </c>
      <c r="E36" s="1">
        <f>100000*'CrimeStatebyState-1'!D234/'CrimeStatebyState-1'!B234</f>
        <v>5.9628895694469461</v>
      </c>
      <c r="F36" s="1">
        <f>100000*'CrimeStatebyState-1'!D297/'CrimeStatebyState-1'!B297</f>
        <v>5.9077331563226023</v>
      </c>
      <c r="G36" s="1">
        <f>100000*'CrimeStatebyState-1'!D360/'CrimeStatebyState-1'!B360</f>
        <v>5.433589462129528</v>
      </c>
    </row>
    <row r="37" spans="1:7" x14ac:dyDescent="0.25">
      <c r="A37" s="1">
        <f>'CrimeStatebyState-1'!A46</f>
        <v>1995</v>
      </c>
      <c r="B37" s="1">
        <f>'CrimeStatebyState-1'!D46/'CrimeStatebyState-1'!B46 * 100000</f>
        <v>8.0303291400999495</v>
      </c>
      <c r="C37" s="1">
        <f>100000*'CrimeStatebyState-1'!D109/'CrimeStatebyState-1'!B109</f>
        <v>7.1502590673575126</v>
      </c>
      <c r="D37" s="1">
        <f>100000*'CrimeStatebyState-1'!D172/'CrimeStatebyState-1'!B172</f>
        <v>8.4616190176981885</v>
      </c>
      <c r="E37" s="1">
        <f>100000*'CrimeStatebyState-1'!D235/'CrimeStatebyState-1'!B235</f>
        <v>5.3806833467850419</v>
      </c>
      <c r="F37" s="1">
        <f>100000*'CrimeStatebyState-1'!D298/'CrimeStatebyState-1'!B298</f>
        <v>6.2541418157720345</v>
      </c>
      <c r="G37" s="1">
        <f>100000*'CrimeStatebyState-1'!D361/'CrimeStatebyState-1'!B361</f>
        <v>4.8687089715536107</v>
      </c>
    </row>
    <row r="38" spans="1:7" x14ac:dyDescent="0.25">
      <c r="A38" s="1">
        <f>'CrimeStatebyState-1'!A47</f>
        <v>1996</v>
      </c>
      <c r="B38" s="1">
        <f>'CrimeStatebyState-1'!D47/'CrimeStatebyState-1'!B47 * 100000</f>
        <v>7.1905495634309196</v>
      </c>
      <c r="C38" s="1">
        <f>100000*'CrimeStatebyState-1'!D110/'CrimeStatebyState-1'!B110</f>
        <v>5.8702368692070035</v>
      </c>
      <c r="D38" s="1">
        <f>100000*'CrimeStatebyState-1'!D173/'CrimeStatebyState-1'!B173</f>
        <v>7.5255367938294766</v>
      </c>
      <c r="E38" s="1">
        <f>100000*'CrimeStatebyState-1'!D236/'CrimeStatebyState-1'!B236</f>
        <v>4.8151794504609322</v>
      </c>
      <c r="F38" s="1">
        <f>100000*'CrimeStatebyState-1'!D299/'CrimeStatebyState-1'!B299</f>
        <v>5.6901128069011282</v>
      </c>
      <c r="G38" s="1">
        <f>100000*'CrimeStatebyState-1'!D362/'CrimeStatebyState-1'!B362</f>
        <v>3.7787513691128147</v>
      </c>
    </row>
    <row r="39" spans="1:7" x14ac:dyDescent="0.25">
      <c r="A39" s="1">
        <f>'CrimeStatebyState-1'!A48</f>
        <v>1997</v>
      </c>
      <c r="B39" s="1">
        <f>'CrimeStatebyState-1'!D48/'CrimeStatebyState-1'!B48 * 100000</f>
        <v>7.3328785811732606</v>
      </c>
      <c r="C39" s="1">
        <f>100000*'CrimeStatebyState-1'!D111/'CrimeStatebyState-1'!B111</f>
        <v>5.8341862845445238</v>
      </c>
      <c r="D39" s="1">
        <f>100000*'CrimeStatebyState-1'!D174/'CrimeStatebyState-1'!B174</f>
        <v>7.7655003069367714</v>
      </c>
      <c r="E39" s="1">
        <f>100000*'CrimeStatebyState-1'!D237/'CrimeStatebyState-1'!B237</f>
        <v>4.6754872161630612</v>
      </c>
      <c r="F39" s="1">
        <f>100000*'CrimeStatebyState-1'!D300/'CrimeStatebyState-1'!B300</f>
        <v>5.8652246256239602</v>
      </c>
      <c r="G39" s="1">
        <f>100000*'CrimeStatebyState-1'!D363/'CrimeStatebyState-1'!B363</f>
        <v>4.1299559471365637</v>
      </c>
    </row>
    <row r="40" spans="1:7" x14ac:dyDescent="0.25">
      <c r="A40" s="1">
        <f>'CrimeStatebyState-1'!A49</f>
        <v>1998</v>
      </c>
      <c r="B40" s="1">
        <f>'CrimeStatebyState-1'!D49/'CrimeStatebyState-1'!B49 * 100000</f>
        <v>7.696219698253941</v>
      </c>
      <c r="C40" s="1">
        <f>100000*'CrimeStatebyState-1'!D112/'CrimeStatebyState-1'!B112</f>
        <v>6.0213414634146343</v>
      </c>
      <c r="D40" s="1">
        <f>100000*'CrimeStatebyState-1'!D175/'CrimeStatebyState-1'!B175</f>
        <v>7.3444025669756545</v>
      </c>
      <c r="E40" s="1">
        <f>100000*'CrimeStatebyState-1'!D238/'CrimeStatebyState-1'!B238</f>
        <v>3.9521812828976715</v>
      </c>
      <c r="F40" s="1">
        <f>100000*'CrimeStatebyState-1'!D301/'CrimeStatebyState-1'!B301</f>
        <v>5.2745604532955586</v>
      </c>
      <c r="G40" s="1">
        <f>100000*'CrimeStatebyState-1'!D364/'CrimeStatebyState-1'!B364</f>
        <v>4.3070127001656546</v>
      </c>
    </row>
    <row r="41" spans="1:7" x14ac:dyDescent="0.25">
      <c r="A41" s="1">
        <f>'CrimeStatebyState-1'!A50</f>
        <v>1999</v>
      </c>
      <c r="B41" s="1">
        <f>'CrimeStatebyState-1'!D50/'CrimeStatebyState-1'!B50 * 100000</f>
        <v>6.5792783692678034</v>
      </c>
      <c r="C41" s="1">
        <f>100000*'CrimeStatebyState-1'!D113/'CrimeStatebyState-1'!B113</f>
        <v>5.1251948773298492</v>
      </c>
      <c r="D41" s="1">
        <f>100000*'CrimeStatebyState-1'!D176/'CrimeStatebyState-1'!B176</f>
        <v>7.0459839158942694</v>
      </c>
      <c r="E41" s="1">
        <f>100000*'CrimeStatebyState-1'!D239/'CrimeStatebyState-1'!B239</f>
        <v>3.5268029025321379</v>
      </c>
      <c r="F41" s="1">
        <f>100000*'CrimeStatebyState-1'!D302/'CrimeStatebyState-1'!B302</f>
        <v>4.9357946495986003</v>
      </c>
      <c r="G41" s="1">
        <f>100000*'CrimeStatebyState-1'!D365/'CrimeStatebyState-1'!B365</f>
        <v>4.3720613106886388</v>
      </c>
    </row>
    <row r="42" spans="1:7" x14ac:dyDescent="0.25">
      <c r="A42" s="1">
        <f>'CrimeStatebyState-1'!A51</f>
        <v>2000</v>
      </c>
      <c r="B42" s="1">
        <f>'CrimeStatebyState-1'!D51/'CrimeStatebyState-1'!B51 * 100000</f>
        <v>5.7890118962549861</v>
      </c>
      <c r="C42" s="1">
        <f>100000*'CrimeStatebyState-1'!D114/'CrimeStatebyState-1'!B114</f>
        <v>4.7751368274634203</v>
      </c>
      <c r="D42" s="1">
        <f>100000*'CrimeStatebyState-1'!D177/'CrimeStatebyState-1'!B177</f>
        <v>6.7314360276115659</v>
      </c>
      <c r="E42" s="1">
        <f>100000*'CrimeStatebyState-1'!D240/'CrimeStatebyState-1'!B240</f>
        <v>3.6818008057682721</v>
      </c>
      <c r="F42" s="1">
        <f>100000*'CrimeStatebyState-1'!D303/'CrimeStatebyState-1'!B303</f>
        <v>4.9018594006670764</v>
      </c>
      <c r="G42" s="1">
        <f>100000*'CrimeStatebyState-1'!D366/'CrimeStatebyState-1'!B366</f>
        <v>2.5437637971536389</v>
      </c>
    </row>
    <row r="43" spans="1:7" x14ac:dyDescent="0.25">
      <c r="A43" s="1">
        <f>'CrimeStatebyState-1'!A52</f>
        <v>2001</v>
      </c>
      <c r="B43" s="1">
        <f>'CrimeStatebyState-1'!D52/'CrimeStatebyState-1'!B52 * 100000</f>
        <v>6.7409388642546295</v>
      </c>
      <c r="C43" s="1">
        <f>100000*'CrimeStatebyState-1'!D115/'CrimeStatebyState-1'!B115</f>
        <v>4.4484685471154259</v>
      </c>
      <c r="D43" s="1">
        <f>100000*'CrimeStatebyState-1'!D178/'CrimeStatebyState-1'!B178</f>
        <v>6.7157918848049816</v>
      </c>
      <c r="E43" s="1">
        <f>100000*'CrimeStatebyState-1'!D241/'CrimeStatebyState-1'!B241</f>
        <v>3.9684682371089535</v>
      </c>
      <c r="F43" s="1">
        <f>100000*'CrimeStatebyState-1'!D304/'CrimeStatebyState-1'!B304</f>
        <v>5.291347614390645</v>
      </c>
      <c r="G43" s="1">
        <f>100000*'CrimeStatebyState-1'!D367/'CrimeStatebyState-1'!B367</f>
        <v>2.2210191701717124</v>
      </c>
    </row>
    <row r="44" spans="1:7" x14ac:dyDescent="0.25">
      <c r="A44" s="1">
        <f>'CrimeStatebyState-1'!A53</f>
        <v>2002</v>
      </c>
      <c r="B44" s="1">
        <f>'CrimeStatebyState-1'!D53/'CrimeStatebyState-1'!B53 * 100000</f>
        <v>5.8795698428741803</v>
      </c>
      <c r="C44" s="1">
        <f>100000*'CrimeStatebyState-1'!D116/'CrimeStatebyState-1'!B116</f>
        <v>4.670129898073804</v>
      </c>
      <c r="D44" s="1">
        <f>100000*'CrimeStatebyState-1'!D179/'CrimeStatebyState-1'!B179</f>
        <v>6.7508222710622423</v>
      </c>
      <c r="E44" s="1">
        <f>100000*'CrimeStatebyState-1'!D242/'CrimeStatebyState-1'!B242</f>
        <v>4.6105169397492212</v>
      </c>
      <c r="F44" s="1">
        <f>100000*'CrimeStatebyState-1'!D305/'CrimeStatebyState-1'!B305</f>
        <v>5.0613087522438267</v>
      </c>
      <c r="G44" s="1">
        <f>100000*'CrimeStatebyState-1'!D368/'CrimeStatebyState-1'!B368</f>
        <v>3.1580976949211141</v>
      </c>
    </row>
    <row r="45" spans="1:7" x14ac:dyDescent="0.25">
      <c r="A45" s="1">
        <f>'CrimeStatebyState-1'!A54</f>
        <v>2003</v>
      </c>
      <c r="B45" s="1">
        <f>'CrimeStatebyState-1'!D54/'CrimeStatebyState-1'!B54 * 100000</f>
        <v>5.4519901457697637</v>
      </c>
      <c r="C45" s="1">
        <f>100000*'CrimeStatebyState-1'!D117/'CrimeStatebyState-1'!B117</f>
        <v>4.3951358230523176</v>
      </c>
      <c r="D45" s="1">
        <f>100000*'CrimeStatebyState-1'!D180/'CrimeStatebyState-1'!B180</f>
        <v>6.0700050107296262</v>
      </c>
      <c r="E45" s="1">
        <f>100000*'CrimeStatebyState-1'!D243/'CrimeStatebyState-1'!B243</f>
        <v>4.5988347287212088</v>
      </c>
      <c r="F45" s="1">
        <f>100000*'CrimeStatebyState-1'!D306/'CrimeStatebyState-1'!B306</f>
        <v>5.2300743664840024</v>
      </c>
      <c r="G45" s="1">
        <f>100000*'CrimeStatebyState-1'!D369/'CrimeStatebyState-1'!B369</f>
        <v>4.0299430287506075</v>
      </c>
    </row>
    <row r="46" spans="1:7" x14ac:dyDescent="0.25">
      <c r="A46" s="1">
        <f>'CrimeStatebyState-1'!A55</f>
        <v>2004</v>
      </c>
      <c r="B46" s="1">
        <f>'CrimeStatebyState-1'!D55/'CrimeStatebyState-1'!B55 * 100000</f>
        <v>5.0750521517819616</v>
      </c>
      <c r="C46" s="1">
        <f>100000*'CrimeStatebyState-1'!D118/'CrimeStatebyState-1'!B118</f>
        <v>5.69795754780188</v>
      </c>
      <c r="D46" s="1">
        <f>100000*'CrimeStatebyState-1'!D181/'CrimeStatebyState-1'!B181</f>
        <v>6.3636865677520831</v>
      </c>
      <c r="E46" s="1">
        <f>100000*'CrimeStatebyState-1'!D244/'CrimeStatebyState-1'!B244</f>
        <v>4.4191587825584362</v>
      </c>
      <c r="F46" s="1">
        <f>100000*'CrimeStatebyState-1'!D307/'CrimeStatebyState-1'!B307</f>
        <v>5.2442738379072411</v>
      </c>
      <c r="G46" s="1">
        <f>100000*'CrimeStatebyState-1'!D370/'CrimeStatebyState-1'!B370</f>
        <v>3.7516247845574298</v>
      </c>
    </row>
    <row r="47" spans="1:7" x14ac:dyDescent="0.25">
      <c r="A47" s="1">
        <f>'CrimeStatebyState-1'!A56</f>
        <v>2005</v>
      </c>
      <c r="B47" s="1">
        <f>'CrimeStatebyState-1'!D56/'CrimeStatebyState-1'!B56 * 100000</f>
        <v>5.681438246516648</v>
      </c>
      <c r="C47" s="1">
        <f>100000*'CrimeStatebyState-1'!D119/'CrimeStatebyState-1'!B119</f>
        <v>4.5535070632084302</v>
      </c>
      <c r="D47" s="1">
        <f>100000*'CrimeStatebyState-1'!D182/'CrimeStatebyState-1'!B182</f>
        <v>6.2272091816585817</v>
      </c>
      <c r="E47" s="1">
        <f>100000*'CrimeStatebyState-1'!D245/'CrimeStatebyState-1'!B245</f>
        <v>5.1435463531602519</v>
      </c>
      <c r="F47" s="1">
        <f>100000*'CrimeStatebyState-1'!D308/'CrimeStatebyState-1'!B308</f>
        <v>6.0941458474200001</v>
      </c>
      <c r="G47" s="1">
        <f>100000*'CrimeStatebyState-1'!D371/'CrimeStatebyState-1'!B371</f>
        <v>4.5201900905305878</v>
      </c>
    </row>
    <row r="48" spans="1:7" x14ac:dyDescent="0.25">
      <c r="A48" s="1">
        <f>'CrimeStatebyState-1'!A57</f>
        <v>2006</v>
      </c>
      <c r="B48" s="1">
        <f>'CrimeStatebyState-1'!D57/'CrimeStatebyState-1'!B57 * 100000</f>
        <v>5.7178879610740125</v>
      </c>
      <c r="C48" s="1">
        <f>100000*'CrimeStatebyState-1'!D120/'CrimeStatebyState-1'!B120</f>
        <v>4.1130992940209801</v>
      </c>
      <c r="D48" s="1">
        <f>100000*'CrimeStatebyState-1'!D183/'CrimeStatebyState-1'!B183</f>
        <v>7.1416946894813931</v>
      </c>
      <c r="E48" s="1">
        <f>100000*'CrimeStatebyState-1'!D246/'CrimeStatebyState-1'!B246</f>
        <v>4.8788962124605968</v>
      </c>
      <c r="F48" s="1">
        <f>100000*'CrimeStatebyState-1'!D309/'CrimeStatebyState-1'!B309</f>
        <v>5.9562943039579777</v>
      </c>
      <c r="G48" s="1">
        <f>100000*'CrimeStatebyState-1'!D372/'CrimeStatebyState-1'!B372</f>
        <v>4.3993027105203826</v>
      </c>
    </row>
    <row r="49" spans="1:7" x14ac:dyDescent="0.25">
      <c r="A49" s="1">
        <f>'CrimeStatebyState-1'!A58</f>
        <v>2007</v>
      </c>
      <c r="B49" s="1">
        <f>'CrimeStatebyState-1'!D58/'CrimeStatebyState-1'!B58 * 100000</f>
        <v>5.5159032157558148</v>
      </c>
      <c r="C49" s="1">
        <f>100000*'CrimeStatebyState-1'!D121/'CrimeStatebyState-1'!B121</f>
        <v>4.8568021400107604</v>
      </c>
      <c r="D49" s="1">
        <f>100000*'CrimeStatebyState-1'!D184/'CrimeStatebyState-1'!B184</f>
        <v>6.5628641967659878</v>
      </c>
      <c r="E49" s="1">
        <f>100000*'CrimeStatebyState-1'!D247/'CrimeStatebyState-1'!B247</f>
        <v>4.6132713788719322</v>
      </c>
      <c r="F49" s="1">
        <f>100000*'CrimeStatebyState-1'!D310/'CrimeStatebyState-1'!B310</f>
        <v>5.831353086257697</v>
      </c>
      <c r="G49" s="1">
        <f>100000*'CrimeStatebyState-1'!D373/'CrimeStatebyState-1'!B373</f>
        <v>3.5871271802145102</v>
      </c>
    </row>
    <row r="50" spans="1:7" x14ac:dyDescent="0.25">
      <c r="A50" s="1">
        <f>'CrimeStatebyState-1'!A59</f>
        <v>2008</v>
      </c>
      <c r="B50" s="1">
        <f>'CrimeStatebyState-1'!D59/'CrimeStatebyState-1'!B59 * 100000</f>
        <v>5.0495609704691642</v>
      </c>
      <c r="C50" s="1">
        <f>100000*'CrimeStatebyState-1'!D122/'CrimeStatebyState-1'!B122</f>
        <v>4.7080924144667264</v>
      </c>
      <c r="D50" s="1">
        <f>100000*'CrimeStatebyState-1'!D185/'CrimeStatebyState-1'!B185</f>
        <v>5.5381048605167313</v>
      </c>
      <c r="E50" s="1">
        <f>100000*'CrimeStatebyState-1'!D248/'CrimeStatebyState-1'!B248</f>
        <v>4.7623566613354971</v>
      </c>
      <c r="F50" s="1">
        <f>100000*'CrimeStatebyState-1'!D311/'CrimeStatebyState-1'!B311</f>
        <v>5.6634334754225861</v>
      </c>
      <c r="G50" s="1">
        <f>100000*'CrimeStatebyState-1'!D374/'CrimeStatebyState-1'!B374</f>
        <v>3.6925423870798495</v>
      </c>
    </row>
    <row r="51" spans="1:7" x14ac:dyDescent="0.25">
      <c r="A51" s="1">
        <f>'CrimeStatebyState-1'!A60</f>
        <v>2009</v>
      </c>
      <c r="B51" s="1">
        <f>'CrimeStatebyState-1'!D60/'CrimeStatebyState-1'!B60 * 100000</f>
        <v>4.8574577467343323</v>
      </c>
      <c r="C51" s="1">
        <f>100000*'CrimeStatebyState-1'!D123/'CrimeStatebyState-1'!B123</f>
        <v>4.2650714063354389</v>
      </c>
      <c r="D51" s="1">
        <f>100000*'CrimeStatebyState-1'!D186/'CrimeStatebyState-1'!B186</f>
        <v>6.2489173474860449</v>
      </c>
      <c r="E51" s="1">
        <f>100000*'CrimeStatebyState-1'!D249/'CrimeStatebyState-1'!B249</f>
        <v>4.5656779706904267</v>
      </c>
      <c r="F51" s="1">
        <f>100000*'CrimeStatebyState-1'!D312/'CrimeStatebyState-1'!B312</f>
        <v>5.2678482672468281</v>
      </c>
      <c r="G51" s="1">
        <f>100000*'CrimeStatebyState-1'!D375/'CrimeStatebyState-1'!B375</f>
        <v>4.6159501960954561</v>
      </c>
    </row>
    <row r="52" spans="1:7" x14ac:dyDescent="0.25">
      <c r="A52" s="1">
        <f>'CrimeStatebyState-1'!A61</f>
        <v>2010</v>
      </c>
      <c r="B52" s="1">
        <f>'CrimeStatebyState-1'!D61/'CrimeStatebyState-1'!B61 * 100000</f>
        <v>4.1290341665251802</v>
      </c>
      <c r="C52" s="1">
        <f>100000*'CrimeStatebyState-1'!D124/'CrimeStatebyState-1'!B124</f>
        <v>4.3245998652473085</v>
      </c>
      <c r="D52" s="1">
        <f>100000*'CrimeStatebyState-1'!D187/'CrimeStatebyState-1'!B187</f>
        <v>5.8721433920719788</v>
      </c>
      <c r="E52" s="1">
        <f>100000*'CrimeStatebyState-1'!D250/'CrimeStatebyState-1'!B250</f>
        <v>4.1515109072932077</v>
      </c>
      <c r="F52" s="1">
        <f>100000*'CrimeStatebyState-1'!D313/'CrimeStatebyState-1'!B313</f>
        <v>5.1345673383959802</v>
      </c>
      <c r="G52" s="1">
        <f>100000*'CrimeStatebyState-1'!D376/'CrimeStatebyState-1'!B376</f>
        <v>3.1277502631624361</v>
      </c>
    </row>
    <row r="53" spans="1:7" x14ac:dyDescent="0.25">
      <c r="A53" s="1">
        <f>'CrimeStatebyState-1'!A62</f>
        <v>2011</v>
      </c>
      <c r="B53" s="1">
        <f>'CrimeStatebyState-1'!D62/'CrimeStatebyState-1'!B62 * 100000</f>
        <v>4.6958782005824418</v>
      </c>
      <c r="C53" s="1">
        <f>100000*'CrimeStatebyState-1'!D125/'CrimeStatebyState-1'!B125</f>
        <v>3.4578985960931701</v>
      </c>
      <c r="D53" s="1">
        <f>100000*'CrimeStatebyState-1'!D188/'CrimeStatebyState-1'!B188</f>
        <v>6.2469619464844941</v>
      </c>
      <c r="E53" s="1">
        <f>100000*'CrimeStatebyState-1'!D251/'CrimeStatebyState-1'!B251</f>
        <v>4.3323775819562362</v>
      </c>
      <c r="F53" s="1">
        <f>100000*'CrimeStatebyState-1'!D314/'CrimeStatebyState-1'!B314</f>
        <v>5.0141447532585666</v>
      </c>
      <c r="G53" s="1">
        <f>100000*'CrimeStatebyState-1'!D377/'CrimeStatebyState-1'!B377</f>
        <v>4.6902595708250763</v>
      </c>
    </row>
    <row r="54" spans="1:7" x14ac:dyDescent="0.25">
      <c r="A54" s="1">
        <f>'CrimeStatebyState-1'!A63</f>
        <v>2012</v>
      </c>
      <c r="B54" s="1">
        <f>'CrimeStatebyState-1'!D63/'CrimeStatebyState-1'!B63 * 100000</f>
        <v>4.6957821475234267</v>
      </c>
      <c r="C54" s="1">
        <f>100000*'CrimeStatebyState-1'!D126/'CrimeStatebyState-1'!B126</f>
        <v>4.5893239994246224</v>
      </c>
      <c r="D54" s="1">
        <f>100000*'CrimeStatebyState-1'!D189/'CrimeStatebyState-1'!B189</f>
        <v>7.0933331876214964</v>
      </c>
      <c r="E54" s="1">
        <f>100000*'CrimeStatebyState-1'!D252/'CrimeStatebyState-1'!B252</f>
        <v>4.1374423733477386</v>
      </c>
      <c r="F54" s="1">
        <f>100000*'CrimeStatebyState-1'!D315/'CrimeStatebyState-1'!B315</f>
        <v>5.5388098609617709</v>
      </c>
      <c r="G54" s="1">
        <f>100000*'CrimeStatebyState-1'!D378/'CrimeStatebyState-1'!B378</f>
        <v>3.7701704117026091</v>
      </c>
    </row>
    <row r="55" spans="1:7" x14ac:dyDescent="0.25">
      <c r="A55" s="1">
        <f>'CrimeStatebyState-1'!A64</f>
        <v>2013</v>
      </c>
      <c r="B55" s="1">
        <f>'CrimeStatebyState-1'!D64/'CrimeStatebyState-1'!B64 * 100000</f>
        <v>5.4332003239222288</v>
      </c>
      <c r="C55" s="1">
        <f>100000*'CrimeStatebyState-1'!D127/'CrimeStatebyState-1'!B127</f>
        <v>3.909461419411794</v>
      </c>
      <c r="D55" s="1">
        <f>100000*'CrimeStatebyState-1'!D190/'CrimeStatebyState-1'!B190</f>
        <v>6.3142838293817869</v>
      </c>
      <c r="E55" s="1">
        <f>100000*'CrimeStatebyState-1'!D253/'CrimeStatebyState-1'!B253</f>
        <v>4.1306584295461333</v>
      </c>
      <c r="F55" s="1">
        <f>100000*'CrimeStatebyState-1'!D316/'CrimeStatebyState-1'!B316</f>
        <v>4.7804228929523269</v>
      </c>
      <c r="G55" s="1">
        <f>100000*'CrimeStatebyState-1'!D379/'CrimeStatebyState-1'!B379</f>
        <v>3.3448514912912475</v>
      </c>
    </row>
    <row r="56" spans="1:7" x14ac:dyDescent="0.25">
      <c r="A56" s="1">
        <f>'CrimeStatebyState-1'!A65</f>
        <v>2014</v>
      </c>
      <c r="B56" s="1">
        <f>'CrimeStatebyState-1'!D65/'CrimeStatebyState-1'!B65 * 100000</f>
        <v>5.0023837116322856</v>
      </c>
      <c r="C56" s="1">
        <f>100000*'CrimeStatebyState-1'!D128/'CrimeStatebyState-1'!B128</f>
        <v>3.6252760591074074</v>
      </c>
      <c r="D56" s="1">
        <f>100000*'CrimeStatebyState-1'!D191/'CrimeStatebyState-1'!B191</f>
        <v>5.3986542920764808</v>
      </c>
      <c r="E56" s="1">
        <f>100000*'CrimeStatebyState-1'!D254/'CrimeStatebyState-1'!B254</f>
        <v>4.0020137719298923</v>
      </c>
      <c r="F56" s="1">
        <f>100000*'CrimeStatebyState-1'!D317/'CrimeStatebyState-1'!B317</f>
        <v>4.8016732971205833</v>
      </c>
      <c r="G56" s="1">
        <f>100000*'CrimeStatebyState-1'!D380/'CrimeStatebyState-1'!B380</f>
        <v>3.9992952593218707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56"/>
  <sheetViews>
    <sheetView tabSelected="1" topLeftCell="A40" workbookViewId="0">
      <selection activeCell="B66" sqref="B66"/>
    </sheetView>
  </sheetViews>
  <sheetFormatPr defaultColWidth="12.625" defaultRowHeight="15" customHeight="1" x14ac:dyDescent="0.2"/>
  <sheetData>
    <row r="1" spans="1:7" x14ac:dyDescent="0.25">
      <c r="A1" s="1" t="str">
        <f>'CrimeStatebyState-1'!A10</f>
        <v>Year</v>
      </c>
      <c r="B1" s="2" t="s">
        <v>38</v>
      </c>
      <c r="C1" s="2" t="s">
        <v>39</v>
      </c>
      <c r="D1" s="2" t="s">
        <v>40</v>
      </c>
      <c r="E1" s="2" t="s">
        <v>41</v>
      </c>
      <c r="F1" s="2" t="s">
        <v>42</v>
      </c>
      <c r="G1" s="2" t="s">
        <v>43</v>
      </c>
    </row>
    <row r="2" spans="1:7" x14ac:dyDescent="0.25">
      <c r="A2" s="1">
        <f>'CrimeStatebyState-1'!A11</f>
        <v>1960</v>
      </c>
      <c r="B2" s="1">
        <f>'CrimeStatebyState-1'!D11</f>
        <v>204</v>
      </c>
      <c r="C2" s="1">
        <f>'CrimeStatebyState-1'!D74</f>
        <v>205</v>
      </c>
      <c r="D2" s="1">
        <f>'CrimeStatebyState-1'!D137</f>
        <v>353</v>
      </c>
      <c r="E2" s="1">
        <f>'CrimeStatebyState-1'!D200</f>
        <v>311</v>
      </c>
      <c r="F2" s="1">
        <f>'CrimeStatebyState-1'!D263</f>
        <v>296</v>
      </c>
      <c r="G2" s="1">
        <f>'CrimeStatebyState-1'!D326</f>
        <v>81</v>
      </c>
    </row>
    <row r="3" spans="1:7" x14ac:dyDescent="0.25">
      <c r="A3" s="1">
        <f>'CrimeStatebyState-1'!A12</f>
        <v>1961</v>
      </c>
      <c r="B3" s="1">
        <f>'CrimeStatebyState-1'!D12</f>
        <v>192</v>
      </c>
      <c r="C3" s="1">
        <f>'CrimeStatebyState-1'!D75</f>
        <v>201</v>
      </c>
      <c r="D3" s="1">
        <f>'CrimeStatebyState-1'!D138</f>
        <v>326</v>
      </c>
      <c r="E3" s="1">
        <f>'CrimeStatebyState-1'!D201</f>
        <v>306</v>
      </c>
      <c r="F3" s="1">
        <f>'CrimeStatebyState-1'!D264</f>
        <v>298</v>
      </c>
      <c r="G3" s="1">
        <f>'CrimeStatebyState-1'!D327</f>
        <v>82</v>
      </c>
    </row>
    <row r="4" spans="1:7" x14ac:dyDescent="0.25">
      <c r="A4" s="1">
        <f>'CrimeStatebyState-1'!A13</f>
        <v>1962</v>
      </c>
      <c r="B4" s="1">
        <f>'CrimeStatebyState-1'!D13</f>
        <v>167</v>
      </c>
      <c r="C4" s="1">
        <f>'CrimeStatebyState-1'!D76</f>
        <v>201</v>
      </c>
      <c r="D4" s="1">
        <f>'CrimeStatebyState-1'!D139</f>
        <v>275</v>
      </c>
      <c r="E4" s="1">
        <f>'CrimeStatebyState-1'!D202</f>
        <v>321</v>
      </c>
      <c r="F4" s="1">
        <f>'CrimeStatebyState-1'!D265</f>
        <v>311</v>
      </c>
      <c r="G4" s="1">
        <f>'CrimeStatebyState-1'!D328</f>
        <v>66</v>
      </c>
    </row>
    <row r="5" spans="1:7" x14ac:dyDescent="0.25">
      <c r="A5" s="1">
        <f>'CrimeStatebyState-1'!A14</f>
        <v>1963</v>
      </c>
      <c r="B5" s="1">
        <f>'CrimeStatebyState-1'!D14</f>
        <v>130</v>
      </c>
      <c r="C5" s="1">
        <f>'CrimeStatebyState-1'!D77</f>
        <v>172</v>
      </c>
      <c r="D5" s="1">
        <f>'CrimeStatebyState-1'!D140</f>
        <v>283</v>
      </c>
      <c r="E5" s="1">
        <f>'CrimeStatebyState-1'!D203</f>
        <v>306</v>
      </c>
      <c r="F5" s="1">
        <f>'CrimeStatebyState-1'!D266</f>
        <v>268</v>
      </c>
      <c r="G5" s="1">
        <f>'CrimeStatebyState-1'!D329</f>
        <v>95</v>
      </c>
    </row>
    <row r="6" spans="1:7" x14ac:dyDescent="0.25">
      <c r="A6" s="1">
        <f>'CrimeStatebyState-1'!A15</f>
        <v>1964</v>
      </c>
      <c r="B6" s="1">
        <f>'CrimeStatebyState-1'!D15</f>
        <v>147</v>
      </c>
      <c r="C6" s="1">
        <f>'CrimeStatebyState-1'!D78</f>
        <v>164</v>
      </c>
      <c r="D6" s="1">
        <f>'CrimeStatebyState-1'!D141</f>
        <v>284</v>
      </c>
      <c r="E6" s="1">
        <f>'CrimeStatebyState-1'!D204</f>
        <v>350</v>
      </c>
      <c r="F6" s="1">
        <f>'CrimeStatebyState-1'!D267</f>
        <v>384</v>
      </c>
      <c r="G6" s="1">
        <f>'CrimeStatebyState-1'!D330</f>
        <v>67</v>
      </c>
    </row>
    <row r="7" spans="1:7" x14ac:dyDescent="0.25">
      <c r="A7" s="1">
        <f>'CrimeStatebyState-1'!A16</f>
        <v>1965</v>
      </c>
      <c r="B7" s="1">
        <f>'CrimeStatebyState-1'!D16</f>
        <v>173</v>
      </c>
      <c r="C7" s="1">
        <f>'CrimeStatebyState-1'!D79</f>
        <v>168</v>
      </c>
      <c r="D7" s="1">
        <f>'CrimeStatebyState-1'!D142</f>
        <v>378</v>
      </c>
      <c r="E7" s="1">
        <f>'CrimeStatebyState-1'!D205</f>
        <v>366</v>
      </c>
      <c r="F7" s="1">
        <f>'CrimeStatebyState-1'!D268</f>
        <v>411</v>
      </c>
      <c r="G7" s="1">
        <f>'CrimeStatebyState-1'!D331</f>
        <v>72</v>
      </c>
    </row>
    <row r="8" spans="1:7" x14ac:dyDescent="0.25">
      <c r="A8" s="1">
        <f>'CrimeStatebyState-1'!A17</f>
        <v>1966</v>
      </c>
      <c r="B8" s="1">
        <f>'CrimeStatebyState-1'!D17</f>
        <v>197</v>
      </c>
      <c r="C8" s="1">
        <f>'CrimeStatebyState-1'!D80</f>
        <v>223</v>
      </c>
      <c r="D8" s="1">
        <f>'CrimeStatebyState-1'!D143</f>
        <v>415</v>
      </c>
      <c r="E8" s="1">
        <f>'CrimeStatebyState-1'!D206</f>
        <v>462</v>
      </c>
      <c r="F8" s="1">
        <f>'CrimeStatebyState-1'!D269</f>
        <v>378</v>
      </c>
      <c r="G8" s="1">
        <f>'CrimeStatebyState-1'!D332</f>
        <v>76</v>
      </c>
    </row>
    <row r="9" spans="1:7" x14ac:dyDescent="0.25">
      <c r="A9" s="1">
        <f>'CrimeStatebyState-1'!A18</f>
        <v>1967</v>
      </c>
      <c r="B9" s="1">
        <f>'CrimeStatebyState-1'!D18</f>
        <v>188</v>
      </c>
      <c r="C9" s="1">
        <f>'CrimeStatebyState-1'!D81</f>
        <v>230</v>
      </c>
      <c r="D9" s="1">
        <f>'CrimeStatebyState-1'!D144</f>
        <v>560</v>
      </c>
      <c r="E9" s="1">
        <f>'CrimeStatebyState-1'!D207</f>
        <v>545</v>
      </c>
      <c r="F9" s="1">
        <f>'CrimeStatebyState-1'!D270</f>
        <v>448</v>
      </c>
      <c r="G9" s="1">
        <f>'CrimeStatebyState-1'!D333</f>
        <v>83</v>
      </c>
    </row>
    <row r="10" spans="1:7" x14ac:dyDescent="0.25">
      <c r="A10" s="1">
        <f>'CrimeStatebyState-1'!A19</f>
        <v>1968</v>
      </c>
      <c r="B10" s="1">
        <f>'CrimeStatebyState-1'!D19</f>
        <v>243</v>
      </c>
      <c r="C10" s="1">
        <f>'CrimeStatebyState-1'!D82</f>
        <v>288</v>
      </c>
      <c r="D10" s="1">
        <f>'CrimeStatebyState-1'!D145</f>
        <v>669</v>
      </c>
      <c r="E10" s="1">
        <f>'CrimeStatebyState-1'!D208</f>
        <v>562</v>
      </c>
      <c r="F10" s="1">
        <f>'CrimeStatebyState-1'!D271</f>
        <v>475</v>
      </c>
      <c r="G10" s="1">
        <f>'CrimeStatebyState-1'!D334</f>
        <v>99</v>
      </c>
    </row>
    <row r="11" spans="1:7" x14ac:dyDescent="0.25">
      <c r="A11" s="1">
        <f>'CrimeStatebyState-1'!A20</f>
        <v>1969</v>
      </c>
      <c r="B11" s="1">
        <f>'CrimeStatebyState-1'!D20</f>
        <v>255</v>
      </c>
      <c r="C11" s="1">
        <f>'CrimeStatebyState-1'!D83</f>
        <v>336</v>
      </c>
      <c r="D11" s="1">
        <f>'CrimeStatebyState-1'!D146</f>
        <v>770</v>
      </c>
      <c r="E11" s="1">
        <f>'CrimeStatebyState-1'!D209</f>
        <v>685</v>
      </c>
      <c r="F11" s="1">
        <f>'CrimeStatebyState-1'!D272</f>
        <v>488</v>
      </c>
      <c r="G11" s="1">
        <f>'CrimeStatebyState-1'!D335</f>
        <v>102</v>
      </c>
    </row>
    <row r="12" spans="1:7" x14ac:dyDescent="0.25">
      <c r="A12" s="1">
        <f>'CrimeStatebyState-1'!A21</f>
        <v>1970</v>
      </c>
      <c r="B12" s="1">
        <f>'CrimeStatebyState-1'!D21</f>
        <v>253</v>
      </c>
      <c r="C12" s="1">
        <f>'CrimeStatebyState-1'!D84</f>
        <v>357</v>
      </c>
      <c r="D12" s="1">
        <f>'CrimeStatebyState-1'!D147</f>
        <v>831</v>
      </c>
      <c r="E12" s="1">
        <f>'CrimeStatebyState-1'!D210</f>
        <v>699</v>
      </c>
      <c r="F12" s="1">
        <f>'CrimeStatebyState-1'!D273</f>
        <v>637</v>
      </c>
      <c r="G12" s="1">
        <f>'CrimeStatebyState-1'!D336</f>
        <v>109</v>
      </c>
    </row>
    <row r="13" spans="1:7" x14ac:dyDescent="0.25">
      <c r="A13" s="1">
        <f>'CrimeStatebyState-1'!A22</f>
        <v>1971</v>
      </c>
      <c r="B13" s="1">
        <f>'CrimeStatebyState-1'!D22</f>
        <v>282</v>
      </c>
      <c r="C13" s="1">
        <f>'CrimeStatebyState-1'!D85</f>
        <v>358</v>
      </c>
      <c r="D13" s="1">
        <f>'CrimeStatebyState-1'!D148</f>
        <v>942</v>
      </c>
      <c r="E13" s="1">
        <f>'CrimeStatebyState-1'!D211</f>
        <v>811</v>
      </c>
      <c r="F13" s="1">
        <f>'CrimeStatebyState-1'!D274</f>
        <v>738</v>
      </c>
      <c r="G13" s="1">
        <f>'CrimeStatebyState-1'!D337</f>
        <v>113</v>
      </c>
    </row>
    <row r="14" spans="1:7" x14ac:dyDescent="0.25">
      <c r="A14" s="1">
        <f>'CrimeStatebyState-1'!A23</f>
        <v>1972</v>
      </c>
      <c r="B14" s="1">
        <f>'CrimeStatebyState-1'!D23</f>
        <v>321</v>
      </c>
      <c r="C14" s="1">
        <f>'CrimeStatebyState-1'!D86</f>
        <v>323</v>
      </c>
      <c r="D14" s="1">
        <f>'CrimeStatebyState-1'!D149</f>
        <v>999</v>
      </c>
      <c r="E14" s="1">
        <f>'CrimeStatebyState-1'!D212</f>
        <v>811</v>
      </c>
      <c r="F14" s="1">
        <f>'CrimeStatebyState-1'!D275</f>
        <v>721</v>
      </c>
      <c r="G14" s="1">
        <f>'CrimeStatebyState-1'!D338</f>
        <v>109</v>
      </c>
    </row>
    <row r="15" spans="1:7" x14ac:dyDescent="0.25">
      <c r="A15" s="1">
        <f>'CrimeStatebyState-1'!A24</f>
        <v>1973</v>
      </c>
      <c r="B15" s="1">
        <f>'CrimeStatebyState-1'!D24</f>
        <v>388</v>
      </c>
      <c r="C15" s="1">
        <f>'CrimeStatebyState-1'!D87</f>
        <v>323</v>
      </c>
      <c r="D15" s="1">
        <f>'CrimeStatebyState-1'!D150</f>
        <v>1096</v>
      </c>
      <c r="E15" s="1">
        <f>'CrimeStatebyState-1'!D213</f>
        <v>783</v>
      </c>
      <c r="F15" s="1">
        <f>'CrimeStatebyState-1'!D276</f>
        <v>754</v>
      </c>
      <c r="G15" s="1">
        <f>'CrimeStatebyState-1'!D339</f>
        <v>103</v>
      </c>
    </row>
    <row r="16" spans="1:7" x14ac:dyDescent="0.25">
      <c r="A16" s="1">
        <f>'CrimeStatebyState-1'!A25</f>
        <v>1974</v>
      </c>
      <c r="B16" s="1">
        <f>'CrimeStatebyState-1'!D25</f>
        <v>427</v>
      </c>
      <c r="C16" s="1">
        <f>'CrimeStatebyState-1'!D88</f>
        <v>347</v>
      </c>
      <c r="D16" s="1">
        <f>'CrimeStatebyState-1'!D151</f>
        <v>1186</v>
      </c>
      <c r="E16" s="1">
        <f>'CrimeStatebyState-1'!D214</f>
        <v>952</v>
      </c>
      <c r="F16" s="1">
        <f>'CrimeStatebyState-1'!D277</f>
        <v>795</v>
      </c>
      <c r="G16" s="1">
        <f>'CrimeStatebyState-1'!D340</f>
        <v>108</v>
      </c>
    </row>
    <row r="17" spans="1:7" x14ac:dyDescent="0.25">
      <c r="A17" s="1">
        <f>'CrimeStatebyState-1'!A26</f>
        <v>1975</v>
      </c>
      <c r="B17" s="1">
        <f>'CrimeStatebyState-1'!D26</f>
        <v>449</v>
      </c>
      <c r="C17" s="1">
        <f>'CrimeStatebyState-1'!D89</f>
        <v>345</v>
      </c>
      <c r="D17" s="1">
        <f>'CrimeStatebyState-1'!D152</f>
        <v>1086</v>
      </c>
      <c r="E17" s="1">
        <f>'CrimeStatebyState-1'!D215</f>
        <v>876</v>
      </c>
      <c r="F17" s="1">
        <f>'CrimeStatebyState-1'!D278</f>
        <v>808</v>
      </c>
      <c r="G17" s="1">
        <f>'CrimeStatebyState-1'!D341</f>
        <v>133</v>
      </c>
    </row>
    <row r="18" spans="1:7" x14ac:dyDescent="0.25">
      <c r="A18" s="1">
        <f>'CrimeStatebyState-1'!A27</f>
        <v>1976</v>
      </c>
      <c r="B18" s="1">
        <f>'CrimeStatebyState-1'!D27</f>
        <v>377</v>
      </c>
      <c r="C18" s="1">
        <f>'CrimeStatebyState-1'!D90</f>
        <v>362</v>
      </c>
      <c r="D18" s="1">
        <f>'CrimeStatebyState-1'!D153</f>
        <v>1014</v>
      </c>
      <c r="E18" s="1">
        <f>'CrimeStatebyState-1'!D216</f>
        <v>792</v>
      </c>
      <c r="F18" s="1">
        <f>'CrimeStatebyState-1'!D279</f>
        <v>719</v>
      </c>
      <c r="G18" s="1">
        <f>'CrimeStatebyState-1'!D342</f>
        <v>122</v>
      </c>
    </row>
    <row r="19" spans="1:7" x14ac:dyDescent="0.25">
      <c r="A19" s="1">
        <f>'CrimeStatebyState-1'!A28</f>
        <v>1977</v>
      </c>
      <c r="B19" s="1">
        <f>'CrimeStatebyState-1'!D28</f>
        <v>395</v>
      </c>
      <c r="C19" s="1">
        <f>'CrimeStatebyState-1'!D91</f>
        <v>349</v>
      </c>
      <c r="D19" s="1">
        <f>'CrimeStatebyState-1'!D154</f>
        <v>853</v>
      </c>
      <c r="E19" s="1">
        <f>'CrimeStatebyState-1'!D217</f>
        <v>833</v>
      </c>
      <c r="F19" s="1">
        <f>'CrimeStatebyState-1'!D280</f>
        <v>655</v>
      </c>
      <c r="G19" s="1">
        <f>'CrimeStatebyState-1'!D343</f>
        <v>112</v>
      </c>
    </row>
    <row r="20" spans="1:7" x14ac:dyDescent="0.25">
      <c r="A20" s="1">
        <f>'CrimeStatebyState-1'!A29</f>
        <v>1978</v>
      </c>
      <c r="B20" s="1">
        <f>'CrimeStatebyState-1'!D29</f>
        <v>334</v>
      </c>
      <c r="C20" s="1">
        <f>'CrimeStatebyState-1'!D92</f>
        <v>316</v>
      </c>
      <c r="D20" s="1">
        <f>'CrimeStatebyState-1'!D155</f>
        <v>972</v>
      </c>
      <c r="E20" s="1">
        <f>'CrimeStatebyState-1'!D218</f>
        <v>741</v>
      </c>
      <c r="F20" s="1">
        <f>'CrimeStatebyState-1'!D281</f>
        <v>725</v>
      </c>
      <c r="G20" s="1">
        <f>'CrimeStatebyState-1'!D344</f>
        <v>127</v>
      </c>
    </row>
    <row r="21" spans="1:7" x14ac:dyDescent="0.25">
      <c r="A21" s="1">
        <f>'CrimeStatebyState-1'!A30</f>
        <v>1979</v>
      </c>
      <c r="B21" s="1">
        <f>'CrimeStatebyState-1'!D30</f>
        <v>448</v>
      </c>
      <c r="C21" s="1">
        <f>'CrimeStatebyState-1'!D93</f>
        <v>335</v>
      </c>
      <c r="D21" s="1">
        <f>'CrimeStatebyState-1'!D156</f>
        <v>834</v>
      </c>
      <c r="E21" s="1">
        <f>'CrimeStatebyState-1'!D219</f>
        <v>865</v>
      </c>
      <c r="F21" s="1">
        <f>'CrimeStatebyState-1'!D282</f>
        <v>724</v>
      </c>
      <c r="G21" s="1">
        <f>'CrimeStatebyState-1'!D345</f>
        <v>128</v>
      </c>
    </row>
    <row r="22" spans="1:7" x14ac:dyDescent="0.25">
      <c r="A22" s="1">
        <f>'CrimeStatebyState-1'!A31</f>
        <v>1980</v>
      </c>
      <c r="B22" s="1">
        <f>'CrimeStatebyState-1'!D31</f>
        <v>485</v>
      </c>
      <c r="C22" s="1">
        <f>'CrimeStatebyState-1'!D94</f>
        <v>321</v>
      </c>
      <c r="D22" s="1">
        <f>'CrimeStatebyState-1'!D157</f>
        <v>940</v>
      </c>
      <c r="E22" s="1">
        <f>'CrimeStatebyState-1'!D220</f>
        <v>871</v>
      </c>
      <c r="F22" s="1">
        <f>'CrimeStatebyState-1'!D283</f>
        <v>809</v>
      </c>
      <c r="G22" s="1">
        <f>'CrimeStatebyState-1'!D346</f>
        <v>138</v>
      </c>
    </row>
    <row r="23" spans="1:7" x14ac:dyDescent="0.25">
      <c r="A23" s="1">
        <f>'CrimeStatebyState-1'!A32</f>
        <v>1981</v>
      </c>
      <c r="B23" s="1">
        <f>'CrimeStatebyState-1'!D32</f>
        <v>388</v>
      </c>
      <c r="C23" s="1">
        <f>'CrimeStatebyState-1'!D95</f>
        <v>308</v>
      </c>
      <c r="D23" s="1">
        <f>'CrimeStatebyState-1'!D158</f>
        <v>861</v>
      </c>
      <c r="E23" s="1">
        <f>'CrimeStatebyState-1'!D221</f>
        <v>799</v>
      </c>
      <c r="F23" s="1">
        <f>'CrimeStatebyState-1'!D284</f>
        <v>729</v>
      </c>
      <c r="G23" s="1">
        <f>'CrimeStatebyState-1'!D347</f>
        <v>118</v>
      </c>
    </row>
    <row r="24" spans="1:7" x14ac:dyDescent="0.25">
      <c r="A24" s="1">
        <f>'CrimeStatebyState-1'!A33</f>
        <v>1982</v>
      </c>
      <c r="B24" s="1">
        <f>'CrimeStatebyState-1'!D33</f>
        <v>355</v>
      </c>
      <c r="C24" s="1">
        <f>'CrimeStatebyState-1'!D96</f>
        <v>355</v>
      </c>
      <c r="D24" s="1">
        <f>'CrimeStatebyState-1'!D159</f>
        <v>827</v>
      </c>
      <c r="E24" s="1">
        <f>'CrimeStatebyState-1'!D222</f>
        <v>676</v>
      </c>
      <c r="F24" s="1">
        <f>'CrimeStatebyState-1'!D285</f>
        <v>678</v>
      </c>
      <c r="G24" s="1">
        <f>'CrimeStatebyState-1'!D348</f>
        <v>102</v>
      </c>
    </row>
    <row r="25" spans="1:7" x14ac:dyDescent="0.25">
      <c r="A25" s="1">
        <f>'CrimeStatebyState-1'!A34</f>
        <v>1983</v>
      </c>
      <c r="B25" s="1">
        <f>'CrimeStatebyState-1'!D34</f>
        <v>286</v>
      </c>
      <c r="C25" s="1">
        <f>'CrimeStatebyState-1'!D97</f>
        <v>364</v>
      </c>
      <c r="D25" s="1">
        <f>'CrimeStatebyState-1'!D160</f>
        <v>910</v>
      </c>
      <c r="E25" s="1">
        <f>'CrimeStatebyState-1'!D223</f>
        <v>600</v>
      </c>
      <c r="F25" s="1">
        <f>'CrimeStatebyState-1'!D286</f>
        <v>583</v>
      </c>
      <c r="G25" s="1">
        <f>'CrimeStatebyState-1'!D349</f>
        <v>96</v>
      </c>
    </row>
    <row r="26" spans="1:7" x14ac:dyDescent="0.25">
      <c r="A26" s="1">
        <f>'CrimeStatebyState-1'!A35</f>
        <v>1984</v>
      </c>
      <c r="B26" s="1">
        <f>'CrimeStatebyState-1'!D35</f>
        <v>303</v>
      </c>
      <c r="C26" s="1">
        <f>'CrimeStatebyState-1'!D98</f>
        <v>244</v>
      </c>
      <c r="D26" s="1">
        <f>'CrimeStatebyState-1'!D161</f>
        <v>879</v>
      </c>
      <c r="E26" s="1">
        <f>'CrimeStatebyState-1'!D224</f>
        <v>551</v>
      </c>
      <c r="F26" s="1">
        <f>'CrimeStatebyState-1'!D287</f>
        <v>538</v>
      </c>
      <c r="G26" s="1">
        <f>'CrimeStatebyState-1'!D350</f>
        <v>86</v>
      </c>
    </row>
    <row r="27" spans="1:7" x14ac:dyDescent="0.25">
      <c r="A27" s="1">
        <f>'CrimeStatebyState-1'!A36</f>
        <v>1985</v>
      </c>
      <c r="B27" s="1">
        <f>'CrimeStatebyState-1'!D36</f>
        <v>319</v>
      </c>
      <c r="C27" s="1">
        <f>'CrimeStatebyState-1'!D99</f>
        <v>256</v>
      </c>
      <c r="D27" s="1">
        <f>'CrimeStatebyState-1'!D162</f>
        <v>1018</v>
      </c>
      <c r="E27" s="1">
        <f>'CrimeStatebyState-1'!D225</f>
        <v>554</v>
      </c>
      <c r="F27" s="1">
        <f>'CrimeStatebyState-1'!D288</f>
        <v>550</v>
      </c>
      <c r="G27" s="1">
        <f>'CrimeStatebyState-1'!D351</f>
        <v>73</v>
      </c>
    </row>
    <row r="28" spans="1:7" x14ac:dyDescent="0.25">
      <c r="A28" s="1">
        <f>'CrimeStatebyState-1'!A37</f>
        <v>1986</v>
      </c>
      <c r="B28" s="1">
        <f>'CrimeStatebyState-1'!D37</f>
        <v>329</v>
      </c>
      <c r="C28" s="1">
        <f>'CrimeStatebyState-1'!D100</f>
        <v>248</v>
      </c>
      <c r="D28" s="1">
        <f>'CrimeStatebyState-1'!D163</f>
        <v>1032</v>
      </c>
      <c r="E28" s="1">
        <f>'CrimeStatebyState-1'!D226</f>
        <v>595</v>
      </c>
      <c r="F28" s="1">
        <f>'CrimeStatebyState-1'!D289</f>
        <v>659</v>
      </c>
      <c r="G28" s="1">
        <f>'CrimeStatebyState-1'!D352</f>
        <v>114</v>
      </c>
    </row>
    <row r="29" spans="1:7" x14ac:dyDescent="0.25">
      <c r="A29" s="1">
        <f>'CrimeStatebyState-1'!A38</f>
        <v>1987</v>
      </c>
      <c r="B29" s="1">
        <f>'CrimeStatebyState-1'!D38</f>
        <v>307</v>
      </c>
      <c r="C29" s="1">
        <f>'CrimeStatebyState-1'!D101</f>
        <v>280</v>
      </c>
      <c r="D29" s="1">
        <f>'CrimeStatebyState-1'!D164</f>
        <v>1124</v>
      </c>
      <c r="E29" s="1">
        <f>'CrimeStatebyState-1'!D227</f>
        <v>630</v>
      </c>
      <c r="F29" s="1">
        <f>'CrimeStatebyState-1'!D290</f>
        <v>642</v>
      </c>
      <c r="G29" s="1">
        <f>'CrimeStatebyState-1'!D353</f>
        <v>92</v>
      </c>
    </row>
    <row r="30" spans="1:7" x14ac:dyDescent="0.25">
      <c r="A30" s="1">
        <f>'CrimeStatebyState-1'!A39</f>
        <v>1988</v>
      </c>
      <c r="B30" s="1">
        <f>'CrimeStatebyState-1'!D39</f>
        <v>358</v>
      </c>
      <c r="C30" s="1">
        <f>'CrimeStatebyState-1'!D102</f>
        <v>229</v>
      </c>
      <c r="D30" s="1">
        <f>'CrimeStatebyState-1'!D165</f>
        <v>1009</v>
      </c>
      <c r="E30" s="1">
        <f>'CrimeStatebyState-1'!D228</f>
        <v>585</v>
      </c>
      <c r="F30" s="1">
        <f>'CrimeStatebyState-1'!D291</f>
        <v>660</v>
      </c>
      <c r="G30" s="1">
        <f>'CrimeStatebyState-1'!D354</f>
        <v>93</v>
      </c>
    </row>
    <row r="31" spans="1:7" x14ac:dyDescent="0.25">
      <c r="A31" s="1">
        <f>'CrimeStatebyState-1'!A40</f>
        <v>1989</v>
      </c>
      <c r="B31" s="1">
        <f>'CrimeStatebyState-1'!D40</f>
        <v>353</v>
      </c>
      <c r="C31" s="1">
        <f>'CrimeStatebyState-1'!D103</f>
        <v>293</v>
      </c>
      <c r="D31" s="1">
        <f>'CrimeStatebyState-1'!D166</f>
        <v>993</v>
      </c>
      <c r="E31" s="1">
        <f>'CrimeStatebyState-1'!D229</f>
        <v>652</v>
      </c>
      <c r="F31" s="1">
        <f>'CrimeStatebyState-1'!D292</f>
        <v>753</v>
      </c>
      <c r="G31" s="1">
        <f>'CrimeStatebyState-1'!D355</f>
        <v>121</v>
      </c>
    </row>
    <row r="32" spans="1:7" x14ac:dyDescent="0.25">
      <c r="A32" s="1">
        <f>'CrimeStatebyState-1'!A41</f>
        <v>1990</v>
      </c>
      <c r="B32" s="1">
        <f>'CrimeStatebyState-1'!D41</f>
        <v>344</v>
      </c>
      <c r="C32" s="1">
        <f>'CrimeStatebyState-1'!D104</f>
        <v>264</v>
      </c>
      <c r="D32" s="1">
        <f>'CrimeStatebyState-1'!D167</f>
        <v>971</v>
      </c>
      <c r="E32" s="1">
        <f>'CrimeStatebyState-1'!D230</f>
        <v>663</v>
      </c>
      <c r="F32" s="1">
        <f>'CrimeStatebyState-1'!D293</f>
        <v>801</v>
      </c>
      <c r="G32" s="1">
        <f>'CrimeStatebyState-1'!D356</f>
        <v>102</v>
      </c>
    </row>
    <row r="33" spans="1:7" x14ac:dyDescent="0.25">
      <c r="A33" s="1">
        <f>'CrimeStatebyState-1'!A42</f>
        <v>1991</v>
      </c>
      <c r="B33" s="1">
        <f>'CrimeStatebyState-1'!D42</f>
        <v>423</v>
      </c>
      <c r="C33" s="1">
        <f>'CrimeStatebyState-1'!D105</f>
        <v>253</v>
      </c>
      <c r="D33" s="1">
        <f>'CrimeStatebyState-1'!D168</f>
        <v>1009</v>
      </c>
      <c r="E33" s="1">
        <f>'CrimeStatebyState-1'!D231</f>
        <v>783</v>
      </c>
      <c r="F33" s="1">
        <f>'CrimeStatebyState-1'!D294</f>
        <v>758</v>
      </c>
      <c r="G33" s="1">
        <f>'CrimeStatebyState-1'!D357</f>
        <v>111</v>
      </c>
    </row>
    <row r="34" spans="1:7" x14ac:dyDescent="0.25">
      <c r="A34" s="1">
        <f>'CrimeStatebyState-1'!A43</f>
        <v>1992</v>
      </c>
      <c r="B34" s="1">
        <f>'CrimeStatebyState-1'!D43</f>
        <v>464</v>
      </c>
      <c r="C34" s="1">
        <f>'CrimeStatebyState-1'!D106</f>
        <v>216</v>
      </c>
      <c r="D34" s="1">
        <f>'CrimeStatebyState-1'!D169</f>
        <v>938</v>
      </c>
      <c r="E34" s="1">
        <f>'CrimeStatebyState-1'!D232</f>
        <v>724</v>
      </c>
      <c r="F34" s="1">
        <f>'CrimeStatebyState-1'!D295</f>
        <v>746</v>
      </c>
      <c r="G34" s="1">
        <f>'CrimeStatebyState-1'!D358</f>
        <v>115</v>
      </c>
    </row>
    <row r="35" spans="1:7" x14ac:dyDescent="0.25">
      <c r="A35" s="1">
        <f>'CrimeStatebyState-1'!A44</f>
        <v>1993</v>
      </c>
      <c r="B35" s="1">
        <f>'CrimeStatebyState-1'!D44</f>
        <v>430</v>
      </c>
      <c r="C35" s="1">
        <f>'CrimeStatebyState-1'!D107</f>
        <v>249</v>
      </c>
      <c r="D35" s="1">
        <f>'CrimeStatebyState-1'!D170</f>
        <v>933</v>
      </c>
      <c r="E35" s="1">
        <f>'CrimeStatebyState-1'!D233</f>
        <v>667</v>
      </c>
      <c r="F35" s="1">
        <f>'CrimeStatebyState-1'!D296</f>
        <v>823</v>
      </c>
      <c r="G35" s="1">
        <f>'CrimeStatebyState-1'!D359</f>
        <v>126</v>
      </c>
    </row>
    <row r="36" spans="1:7" x14ac:dyDescent="0.25">
      <c r="A36" s="1">
        <f>'CrimeStatebyState-1'!A45</f>
        <v>1994</v>
      </c>
      <c r="B36" s="1">
        <f>'CrimeStatebyState-1'!D45</f>
        <v>453</v>
      </c>
      <c r="C36" s="1">
        <f>'CrimeStatebyState-1'!D108</f>
        <v>244</v>
      </c>
      <c r="D36" s="1">
        <f>'CrimeStatebyState-1'!D171</f>
        <v>927</v>
      </c>
      <c r="E36" s="1">
        <f>'CrimeStatebyState-1'!D234</f>
        <v>662</v>
      </c>
      <c r="F36" s="1">
        <f>'CrimeStatebyState-1'!D297</f>
        <v>712</v>
      </c>
      <c r="G36" s="1">
        <f>'CrimeStatebyState-1'!D360</f>
        <v>99</v>
      </c>
    </row>
    <row r="37" spans="1:7" x14ac:dyDescent="0.25">
      <c r="A37" s="1">
        <f>'CrimeStatebyState-1'!A46</f>
        <v>1995</v>
      </c>
      <c r="B37" s="1">
        <f>'CrimeStatebyState-1'!D46</f>
        <v>466</v>
      </c>
      <c r="C37" s="1">
        <f>'CrimeStatebyState-1'!D109</f>
        <v>276</v>
      </c>
      <c r="D37" s="1">
        <f>'CrimeStatebyState-1'!D172</f>
        <v>808</v>
      </c>
      <c r="E37" s="1">
        <f>'CrimeStatebyState-1'!D235</f>
        <v>600</v>
      </c>
      <c r="F37" s="1">
        <f>'CrimeStatebyState-1'!D298</f>
        <v>755</v>
      </c>
      <c r="G37" s="1">
        <f>'CrimeStatebyState-1'!D361</f>
        <v>89</v>
      </c>
    </row>
    <row r="38" spans="1:7" x14ac:dyDescent="0.25">
      <c r="A38" s="1">
        <f>'CrimeStatebyState-1'!A47</f>
        <v>1996</v>
      </c>
      <c r="B38" s="1">
        <f>'CrimeStatebyState-1'!D47</f>
        <v>420</v>
      </c>
      <c r="C38" s="1">
        <f>'CrimeStatebyState-1'!D110</f>
        <v>228</v>
      </c>
      <c r="D38" s="1">
        <f>'CrimeStatebyState-1'!D173</f>
        <v>722</v>
      </c>
      <c r="E38" s="1">
        <f>'CrimeStatebyState-1'!D236</f>
        <v>538</v>
      </c>
      <c r="F38" s="1">
        <f>'CrimeStatebyState-1'!D299</f>
        <v>686</v>
      </c>
      <c r="G38" s="1">
        <f>'CrimeStatebyState-1'!D362</f>
        <v>69</v>
      </c>
    </row>
    <row r="39" spans="1:7" x14ac:dyDescent="0.25">
      <c r="A39" s="1">
        <f>'CrimeStatebyState-1'!A48</f>
        <v>1997</v>
      </c>
      <c r="B39" s="1">
        <f>'CrimeStatebyState-1'!D48</f>
        <v>430</v>
      </c>
      <c r="C39" s="1">
        <f>'CrimeStatebyState-1'!D111</f>
        <v>228</v>
      </c>
      <c r="D39" s="1">
        <f>'CrimeStatebyState-1'!D174</f>
        <v>759</v>
      </c>
      <c r="E39" s="1">
        <f>'CrimeStatebyState-1'!D237</f>
        <v>523</v>
      </c>
      <c r="F39" s="1">
        <f>'CrimeStatebyState-1'!D300</f>
        <v>705</v>
      </c>
      <c r="G39" s="1">
        <f>'CrimeStatebyState-1'!D363</f>
        <v>75</v>
      </c>
    </row>
    <row r="40" spans="1:7" x14ac:dyDescent="0.25">
      <c r="A40" s="1">
        <f>'CrimeStatebyState-1'!A49</f>
        <v>1998</v>
      </c>
      <c r="B40" s="1">
        <f>'CrimeStatebyState-1'!D49</f>
        <v>454</v>
      </c>
      <c r="C40" s="1">
        <f>'CrimeStatebyState-1'!D112</f>
        <v>237</v>
      </c>
      <c r="D40" s="1">
        <f>'CrimeStatebyState-1'!D175</f>
        <v>721</v>
      </c>
      <c r="E40" s="1">
        <f>'CrimeStatebyState-1'!D238</f>
        <v>443</v>
      </c>
      <c r="F40" s="1">
        <f>'CrimeStatebyState-1'!D301</f>
        <v>633</v>
      </c>
      <c r="G40" s="1">
        <f>'CrimeStatebyState-1'!D364</f>
        <v>78</v>
      </c>
    </row>
    <row r="41" spans="1:7" x14ac:dyDescent="0.25">
      <c r="A41" s="1">
        <f>'CrimeStatebyState-1'!A50</f>
        <v>1999</v>
      </c>
      <c r="B41" s="1">
        <f>'CrimeStatebyState-1'!D50</f>
        <v>391</v>
      </c>
      <c r="C41" s="1">
        <f>'CrimeStatebyState-1'!D113</f>
        <v>203</v>
      </c>
      <c r="D41" s="1">
        <f>'CrimeStatebyState-1'!D176</f>
        <v>695</v>
      </c>
      <c r="E41" s="1">
        <f>'CrimeStatebyState-1'!D239</f>
        <v>397</v>
      </c>
      <c r="F41" s="1">
        <f>'CrimeStatebyState-1'!D302</f>
        <v>592</v>
      </c>
      <c r="G41" s="1">
        <f>'CrimeStatebyState-1'!D365</f>
        <v>79</v>
      </c>
    </row>
    <row r="42" spans="1:7" x14ac:dyDescent="0.25">
      <c r="A42" s="1">
        <f>'CrimeStatebyState-1'!A51</f>
        <v>2000</v>
      </c>
      <c r="B42" s="1">
        <f>'CrimeStatebyState-1'!D51</f>
        <v>352</v>
      </c>
      <c r="C42" s="1">
        <f>'CrimeStatebyState-1'!D114</f>
        <v>193</v>
      </c>
      <c r="D42" s="1">
        <f>'CrimeStatebyState-1'!D177</f>
        <v>669</v>
      </c>
      <c r="E42" s="1">
        <f>'CrimeStatebyState-1'!D240</f>
        <v>418</v>
      </c>
      <c r="F42" s="1">
        <f>'CrimeStatebyState-1'!D303</f>
        <v>602</v>
      </c>
      <c r="G42" s="1">
        <f>'CrimeStatebyState-1'!D366</f>
        <v>46</v>
      </c>
    </row>
    <row r="43" spans="1:7" x14ac:dyDescent="0.25">
      <c r="A43" s="1">
        <f>'CrimeStatebyState-1'!A52</f>
        <v>2001</v>
      </c>
      <c r="B43" s="1">
        <f>'CrimeStatebyState-1'!D52</f>
        <v>413</v>
      </c>
      <c r="C43" s="1">
        <f>'CrimeStatebyState-1'!D115</f>
        <v>181</v>
      </c>
      <c r="D43" s="1">
        <f>'CrimeStatebyState-1'!D178</f>
        <v>672</v>
      </c>
      <c r="E43" s="1">
        <f>'CrimeStatebyState-1'!D241</f>
        <v>452</v>
      </c>
      <c r="F43" s="1">
        <f>'CrimeStatebyState-1'!D304</f>
        <v>651</v>
      </c>
      <c r="G43" s="1">
        <f>'CrimeStatebyState-1'!D367</f>
        <v>40</v>
      </c>
    </row>
    <row r="44" spans="1:7" x14ac:dyDescent="0.25">
      <c r="A44" s="1">
        <f>'CrimeStatebyState-1'!A53</f>
        <v>2002</v>
      </c>
      <c r="B44" s="1">
        <f>'CrimeStatebyState-1'!D53</f>
        <v>362</v>
      </c>
      <c r="C44" s="1">
        <f>'CrimeStatebyState-1'!D116</f>
        <v>191</v>
      </c>
      <c r="D44" s="1">
        <f>'CrimeStatebyState-1'!D179</f>
        <v>678</v>
      </c>
      <c r="E44" s="1">
        <f>'CrimeStatebyState-1'!D242</f>
        <v>526</v>
      </c>
      <c r="F44" s="1">
        <f>'CrimeStatebyState-1'!D305</f>
        <v>624</v>
      </c>
      <c r="G44" s="1">
        <f>'CrimeStatebyState-1'!D368</f>
        <v>57</v>
      </c>
    </row>
    <row r="45" spans="1:7" x14ac:dyDescent="0.25">
      <c r="A45" s="1">
        <f>'CrimeStatebyState-1'!A54</f>
        <v>2003</v>
      </c>
      <c r="B45" s="1">
        <f>'CrimeStatebyState-1'!D54</f>
        <v>338</v>
      </c>
      <c r="C45" s="1">
        <f>'CrimeStatebyState-1'!D117</f>
        <v>181</v>
      </c>
      <c r="D45" s="1">
        <f>'CrimeStatebyState-1'!D180</f>
        <v>612</v>
      </c>
      <c r="E45" s="1">
        <f>'CrimeStatebyState-1'!D243</f>
        <v>526</v>
      </c>
      <c r="F45" s="1">
        <f>'CrimeStatebyState-1'!D306</f>
        <v>647</v>
      </c>
      <c r="G45" s="1">
        <f>'CrimeStatebyState-1'!D369</f>
        <v>73</v>
      </c>
    </row>
    <row r="46" spans="1:7" x14ac:dyDescent="0.25">
      <c r="A46" s="1">
        <f>'CrimeStatebyState-1'!A55</f>
        <v>2004</v>
      </c>
      <c r="B46" s="1">
        <f>'CrimeStatebyState-1'!D55</f>
        <v>316</v>
      </c>
      <c r="C46" s="1">
        <f>'CrimeStatebyState-1'!D118</f>
        <v>236</v>
      </c>
      <c r="D46" s="1">
        <f>'CrimeStatebyState-1'!D181</f>
        <v>643</v>
      </c>
      <c r="E46" s="1">
        <f>'CrimeStatebyState-1'!D244</f>
        <v>506</v>
      </c>
      <c r="F46" s="1">
        <f>'CrimeStatebyState-1'!D307</f>
        <v>650</v>
      </c>
      <c r="G46" s="1">
        <f>'CrimeStatebyState-1'!D370</f>
        <v>68</v>
      </c>
    </row>
    <row r="47" spans="1:7" x14ac:dyDescent="0.25">
      <c r="A47" s="1">
        <f>'CrimeStatebyState-1'!A56</f>
        <v>2005</v>
      </c>
      <c r="B47" s="1">
        <f>'CrimeStatebyState-1'!D56</f>
        <v>356</v>
      </c>
      <c r="C47" s="1">
        <f>'CrimeStatebyState-1'!D119</f>
        <v>190</v>
      </c>
      <c r="D47" s="1">
        <f>'CrimeStatebyState-1'!D182</f>
        <v>629</v>
      </c>
      <c r="E47" s="1">
        <f>'CrimeStatebyState-1'!D245</f>
        <v>590</v>
      </c>
      <c r="F47" s="1">
        <f>'CrimeStatebyState-1'!D308</f>
        <v>756</v>
      </c>
      <c r="G47" s="1">
        <f>'CrimeStatebyState-1'!D371</f>
        <v>82</v>
      </c>
    </row>
    <row r="48" spans="1:7" x14ac:dyDescent="0.25">
      <c r="A48" s="1">
        <f>'CrimeStatebyState-1'!A57</f>
        <v>2006</v>
      </c>
      <c r="B48" s="1">
        <f>'CrimeStatebyState-1'!D57</f>
        <v>361</v>
      </c>
      <c r="C48" s="1">
        <f>'CrimeStatebyState-1'!D120</f>
        <v>173</v>
      </c>
      <c r="D48" s="1">
        <f>'CrimeStatebyState-1'!D183</f>
        <v>721</v>
      </c>
      <c r="E48" s="1">
        <f>'CrimeStatebyState-1'!D246</f>
        <v>560</v>
      </c>
      <c r="F48" s="1">
        <f>'CrimeStatebyState-1'!D309</f>
        <v>741</v>
      </c>
      <c r="G48" s="1">
        <f>'CrimeStatebyState-1'!D372</f>
        <v>80</v>
      </c>
    </row>
    <row r="49" spans="1:7" x14ac:dyDescent="0.25">
      <c r="A49" s="1">
        <f>'CrimeStatebyState-1'!A58</f>
        <v>2007</v>
      </c>
      <c r="B49" s="1">
        <f>'CrimeStatebyState-1'!D58</f>
        <v>350</v>
      </c>
      <c r="C49" s="1">
        <f>'CrimeStatebyState-1'!D121</f>
        <v>206</v>
      </c>
      <c r="D49" s="1">
        <f>'CrimeStatebyState-1'!D184</f>
        <v>661</v>
      </c>
      <c r="E49" s="1">
        <f>'CrimeStatebyState-1'!D247</f>
        <v>529</v>
      </c>
      <c r="F49" s="1">
        <f>'CrimeStatebyState-1'!D310</f>
        <v>725</v>
      </c>
      <c r="G49" s="1">
        <f>'CrimeStatebyState-1'!D373</f>
        <v>65</v>
      </c>
    </row>
    <row r="50" spans="1:7" x14ac:dyDescent="0.25">
      <c r="A50" s="1">
        <f>'CrimeStatebyState-1'!A59</f>
        <v>2008</v>
      </c>
      <c r="B50" s="1">
        <f>'CrimeStatebyState-1'!D59</f>
        <v>322</v>
      </c>
      <c r="C50" s="1">
        <f>'CrimeStatebyState-1'!D122</f>
        <v>201</v>
      </c>
      <c r="D50" s="1">
        <f>'CrimeStatebyState-1'!D185</f>
        <v>554</v>
      </c>
      <c r="E50" s="1">
        <f>'CrimeStatebyState-1'!D248</f>
        <v>547</v>
      </c>
      <c r="F50" s="1">
        <f>'CrimeStatebyState-1'!D311</f>
        <v>705</v>
      </c>
      <c r="G50" s="1">
        <f>'CrimeStatebyState-1'!D374</f>
        <v>67</v>
      </c>
    </row>
    <row r="51" spans="1:7" x14ac:dyDescent="0.25">
      <c r="A51" s="1">
        <f>'CrimeStatebyState-1'!A60</f>
        <v>2009</v>
      </c>
      <c r="B51" s="1">
        <f>'CrimeStatebyState-1'!D60</f>
        <v>312</v>
      </c>
      <c r="C51" s="1">
        <f>'CrimeStatebyState-1'!D123</f>
        <v>184</v>
      </c>
      <c r="D51" s="1">
        <f>'CrimeStatebyState-1'!D186</f>
        <v>623</v>
      </c>
      <c r="E51" s="1">
        <f>'CrimeStatebyState-1'!D249</f>
        <v>527</v>
      </c>
      <c r="F51" s="1">
        <f>'CrimeStatebyState-1'!D312</f>
        <v>664</v>
      </c>
      <c r="G51" s="1">
        <f>'CrimeStatebyState-1'!D375</f>
        <v>84</v>
      </c>
    </row>
    <row r="52" spans="1:7" x14ac:dyDescent="0.25">
      <c r="A52" s="1">
        <f>'CrimeStatebyState-1'!A61</f>
        <v>2010</v>
      </c>
      <c r="B52" s="1">
        <f>'CrimeStatebyState-1'!D61</f>
        <v>268</v>
      </c>
      <c r="C52" s="1">
        <f>'CrimeStatebyState-1'!D124</f>
        <v>188</v>
      </c>
      <c r="D52" s="1">
        <f>'CrimeStatebyState-1'!D187</f>
        <v>580</v>
      </c>
      <c r="E52" s="1">
        <f>'CrimeStatebyState-1'!D250</f>
        <v>479</v>
      </c>
      <c r="F52" s="1">
        <f>'CrimeStatebyState-1'!D313</f>
        <v>653</v>
      </c>
      <c r="G52" s="1">
        <f>'CrimeStatebyState-1'!D376</f>
        <v>58</v>
      </c>
    </row>
    <row r="53" spans="1:7" x14ac:dyDescent="0.25">
      <c r="A53" s="1">
        <f>'CrimeStatebyState-1'!A62</f>
        <v>2011</v>
      </c>
      <c r="B53" s="1">
        <f>'CrimeStatebyState-1'!D62</f>
        <v>306</v>
      </c>
      <c r="C53" s="1">
        <f>'CrimeStatebyState-1'!D125</f>
        <v>151</v>
      </c>
      <c r="D53" s="1">
        <f>'CrimeStatebyState-1'!D188</f>
        <v>617</v>
      </c>
      <c r="E53" s="1">
        <f>'CrimeStatebyState-1'!D251</f>
        <v>500</v>
      </c>
      <c r="F53" s="1">
        <f>'CrimeStatebyState-1'!D314</f>
        <v>639</v>
      </c>
      <c r="G53" s="1">
        <f>'CrimeStatebyState-1'!D377</f>
        <v>87</v>
      </c>
    </row>
    <row r="54" spans="1:7" x14ac:dyDescent="0.25">
      <c r="A54" s="1">
        <f>'CrimeStatebyState-1'!A63</f>
        <v>2012</v>
      </c>
      <c r="B54" s="1">
        <f>'CrimeStatebyState-1'!D63</f>
        <v>307</v>
      </c>
      <c r="C54" s="1">
        <f>'CrimeStatebyState-1'!D126</f>
        <v>201</v>
      </c>
      <c r="D54" s="1">
        <f>'CrimeStatebyState-1'!D189</f>
        <v>701</v>
      </c>
      <c r="E54" s="1">
        <f>'CrimeStatebyState-1'!D252</f>
        <v>478</v>
      </c>
      <c r="F54" s="1">
        <f>'CrimeStatebyState-1'!D315</f>
        <v>707</v>
      </c>
      <c r="G54" s="1">
        <f>'CrimeStatebyState-1'!D378</f>
        <v>70</v>
      </c>
    </row>
    <row r="55" spans="1:7" x14ac:dyDescent="0.25">
      <c r="A55" s="1">
        <f>'CrimeStatebyState-1'!A64</f>
        <v>2013</v>
      </c>
      <c r="B55" s="1">
        <f>'CrimeStatebyState-1'!D64</f>
        <v>357</v>
      </c>
      <c r="C55" s="1">
        <f>'CrimeStatebyState-1'!D127</f>
        <v>172</v>
      </c>
      <c r="D55" s="1">
        <f>'CrimeStatebyState-1'!D190</f>
        <v>625</v>
      </c>
      <c r="E55" s="1">
        <f>'CrimeStatebyState-1'!D253</f>
        <v>478</v>
      </c>
      <c r="F55" s="1">
        <f>'CrimeStatebyState-1'!D316</f>
        <v>611</v>
      </c>
      <c r="G55" s="1">
        <f>'CrimeStatebyState-1'!D379</f>
        <v>62</v>
      </c>
    </row>
    <row r="56" spans="1:7" x14ac:dyDescent="0.25">
      <c r="A56" s="1">
        <f>'CrimeStatebyState-1'!A65</f>
        <v>2014</v>
      </c>
      <c r="B56" s="1">
        <f>'CrimeStatebyState-1'!D65</f>
        <v>330</v>
      </c>
      <c r="C56" s="1">
        <f>'CrimeStatebyState-1'!D128</f>
        <v>160</v>
      </c>
      <c r="D56" s="1">
        <f>'CrimeStatebyState-1'!D191</f>
        <v>535</v>
      </c>
      <c r="E56" s="1">
        <f>'CrimeStatebyState-1'!D254</f>
        <v>464</v>
      </c>
      <c r="F56" s="1">
        <f>'CrimeStatebyState-1'!D317</f>
        <v>614</v>
      </c>
      <c r="G56" s="1">
        <f>'CrimeStatebyState-1'!D380</f>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activeCell="D35" sqref="D35"/>
    </sheetView>
  </sheetViews>
  <sheetFormatPr defaultColWidth="12.625" defaultRowHeight="15" customHeight="1" x14ac:dyDescent="0.2"/>
  <sheetData>
    <row r="1" spans="1:7" x14ac:dyDescent="0.25">
      <c r="A1" s="2" t="s">
        <v>44</v>
      </c>
      <c r="B1" s="1" t="str">
        <f>MurderPop!B1</f>
        <v>Indiana</v>
      </c>
      <c r="C1" s="1" t="str">
        <f>MurderPop!C1</f>
        <v>Kentucky</v>
      </c>
      <c r="D1" s="1" t="str">
        <f>MurderPop!D1</f>
        <v>Michigan</v>
      </c>
      <c r="E1" s="1" t="str">
        <f>MurderPop!E1</f>
        <v>Ohio</v>
      </c>
      <c r="F1" s="1" t="str">
        <f>MurderPop!F1</f>
        <v>Pennsylvania</v>
      </c>
      <c r="G1" s="1" t="str">
        <f>MurderPop!G1</f>
        <v>West Virginia</v>
      </c>
    </row>
    <row r="2" spans="1:7" x14ac:dyDescent="0.25">
      <c r="A2" s="2" t="str">
        <f>B1</f>
        <v>Indiana</v>
      </c>
      <c r="B2" s="3">
        <v>0</v>
      </c>
      <c r="C2" s="3">
        <f t="shared" ref="C2:E2" si="0">1/3</f>
        <v>0.33333333333333331</v>
      </c>
      <c r="D2" s="4">
        <f t="shared" si="0"/>
        <v>0.33333333333333331</v>
      </c>
      <c r="E2" s="4">
        <f t="shared" si="0"/>
        <v>0.33333333333333331</v>
      </c>
      <c r="F2" s="3">
        <v>0</v>
      </c>
      <c r="G2" s="3">
        <v>0</v>
      </c>
    </row>
    <row r="3" spans="1:7" x14ac:dyDescent="0.25">
      <c r="A3" s="1" t="str">
        <f>C1</f>
        <v>Kentucky</v>
      </c>
      <c r="B3" s="3">
        <f>1/3</f>
        <v>0.33333333333333331</v>
      </c>
      <c r="C3" s="3">
        <v>0</v>
      </c>
      <c r="D3" s="3">
        <v>0</v>
      </c>
      <c r="E3" s="3">
        <f>1/3</f>
        <v>0.33333333333333331</v>
      </c>
      <c r="F3" s="3">
        <v>0</v>
      </c>
      <c r="G3" s="3">
        <f>1/3</f>
        <v>0.33333333333333331</v>
      </c>
    </row>
    <row r="4" spans="1:7" x14ac:dyDescent="0.25">
      <c r="A4" s="1" t="str">
        <f>D1</f>
        <v>Michigan</v>
      </c>
      <c r="B4" s="3">
        <f>1/2</f>
        <v>0.5</v>
      </c>
      <c r="C4" s="3">
        <v>0</v>
      </c>
      <c r="D4" s="3">
        <v>0</v>
      </c>
      <c r="E4" s="3">
        <f>1/2</f>
        <v>0.5</v>
      </c>
      <c r="F4" s="3">
        <v>0</v>
      </c>
      <c r="G4" s="3">
        <v>0</v>
      </c>
    </row>
    <row r="5" spans="1:7" x14ac:dyDescent="0.25">
      <c r="A5" s="1" t="str">
        <f>E1</f>
        <v>Ohio</v>
      </c>
      <c r="B5" s="4">
        <f t="shared" ref="B5:D5" si="1">1/5</f>
        <v>0.2</v>
      </c>
      <c r="C5" s="4">
        <f t="shared" si="1"/>
        <v>0.2</v>
      </c>
      <c r="D5" s="4">
        <f t="shared" si="1"/>
        <v>0.2</v>
      </c>
      <c r="E5" s="3">
        <v>0</v>
      </c>
      <c r="F5" s="4">
        <f t="shared" ref="F5:G5" si="2">1/5</f>
        <v>0.2</v>
      </c>
      <c r="G5" s="4">
        <f t="shared" si="2"/>
        <v>0.2</v>
      </c>
    </row>
    <row r="6" spans="1:7" x14ac:dyDescent="0.25">
      <c r="A6" s="1" t="str">
        <f>F1</f>
        <v>Pennsylvania</v>
      </c>
      <c r="B6" s="3">
        <v>0</v>
      </c>
      <c r="C6" s="3">
        <v>0</v>
      </c>
      <c r="D6" s="3">
        <v>0</v>
      </c>
      <c r="E6" s="4">
        <f>1/2</f>
        <v>0.5</v>
      </c>
      <c r="F6" s="3">
        <v>0</v>
      </c>
      <c r="G6" s="4">
        <f>1/2</f>
        <v>0.5</v>
      </c>
    </row>
    <row r="7" spans="1:7" x14ac:dyDescent="0.25">
      <c r="A7" s="1" t="str">
        <f>G1</f>
        <v>West Virginia</v>
      </c>
      <c r="B7" s="3">
        <v>0</v>
      </c>
      <c r="C7" s="3">
        <f>1/2</f>
        <v>0.5</v>
      </c>
      <c r="D7" s="3">
        <v>0</v>
      </c>
      <c r="E7" s="3">
        <v>0</v>
      </c>
      <c r="F7" s="4">
        <f>1/2</f>
        <v>0.5</v>
      </c>
      <c r="G7"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CrimeStatebyState-1</vt:lpstr>
      <vt:lpstr>MurderPop</vt:lpstr>
      <vt:lpstr>Murder</vt:lpstr>
      <vt:lpstr>Weight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Jon R. Dr.</dc:creator>
  <cp:lastModifiedBy>Michel, Jon R. Dr.</cp:lastModifiedBy>
  <dcterms:created xsi:type="dcterms:W3CDTF">2020-09-16T16:56:29Z</dcterms:created>
  <dcterms:modified xsi:type="dcterms:W3CDTF">2020-09-16T16:58:06Z</dcterms:modified>
</cp:coreProperties>
</file>