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FDE99D73-830B-409B-9AFC-A01D3CEECC9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H4" i="1"/>
  <c r="H5" i="1"/>
  <c r="H6" i="1"/>
  <c r="H7" i="1"/>
  <c r="H3" i="1"/>
  <c r="L2" i="1"/>
</calcChain>
</file>

<file path=xl/sharedStrings.xml><?xml version="1.0" encoding="utf-8"?>
<sst xmlns="http://schemas.openxmlformats.org/spreadsheetml/2006/main" count="186" uniqueCount="54">
  <si>
    <t>Tabla Origen</t>
  </si>
  <si>
    <t>Nombre Campo</t>
  </si>
  <si>
    <t>Tipo Dato</t>
  </si>
  <si>
    <t>Tabla Destino</t>
  </si>
  <si>
    <t>Transformacion</t>
  </si>
  <si>
    <t>Logica</t>
  </si>
  <si>
    <t>Longitud</t>
  </si>
  <si>
    <t>Responsable</t>
  </si>
  <si>
    <t>Tipo medida calidad 1</t>
  </si>
  <si>
    <t>Medida calidad 1 (SQL)</t>
  </si>
  <si>
    <t>Tipo medida calidad 2</t>
  </si>
  <si>
    <t>Tipo medida calidad 3</t>
  </si>
  <si>
    <t>mercado</t>
  </si>
  <si>
    <t>OD_Flight_Date</t>
  </si>
  <si>
    <r>
      <t>Date</t>
    </r>
    <r>
      <rPr>
        <sz val="10"/>
        <color rgb="FF000000"/>
        <rFont val="JetBrains Mono"/>
        <charset val="1"/>
      </rPr>
      <t>,</t>
    </r>
  </si>
  <si>
    <t>stg_mercado</t>
  </si>
  <si>
    <t>No</t>
  </si>
  <si>
    <t>NA</t>
  </si>
  <si>
    <t>Jonathan tautiva</t>
  </si>
  <si>
    <t>Completitud</t>
  </si>
  <si>
    <t>Unicidad</t>
  </si>
  <si>
    <t>Consistencia</t>
  </si>
  <si>
    <r>
      <rPr>
        <sz val="10"/>
        <color rgb="FF000000"/>
        <rFont val="JetBrains Mono"/>
      </rPr>
      <t>select</t>
    </r>
    <r>
      <rPr>
        <sz val="10"/>
        <color rgb="FF999999"/>
        <rFont val="JetBrains Mono"/>
      </rPr>
      <t xml:space="preserve"> </t>
    </r>
    <r>
      <rPr>
        <sz val="10"/>
        <color rgb="FF000000"/>
        <rFont val="JetBrains Mono"/>
      </rPr>
      <t>OD_Flight_Date</t>
    </r>
    <r>
      <rPr>
        <sz val="10"/>
        <color rgb="FF999999"/>
        <rFont val="JetBrains Mono"/>
      </rPr>
      <t xml:space="preserve"> </t>
    </r>
    <r>
      <rPr>
        <sz val="10"/>
        <color rgb="FF0033B3"/>
        <rFont val="JetBrains Mono"/>
      </rPr>
      <t>from</t>
    </r>
    <r>
      <rPr>
        <sz val="10"/>
        <color rgb="FF999999"/>
        <rFont val="JetBrains Mono"/>
      </rPr>
      <t xml:space="preserve"> </t>
    </r>
    <r>
      <rPr>
        <sz val="10"/>
        <color rgb="FF000000"/>
        <rFont val="JetBrains Mono"/>
      </rPr>
      <t>stg_mercados</t>
    </r>
    <r>
      <rPr>
        <sz val="10"/>
        <color rgb="FF999999"/>
        <rFont val="JetBrains Mono"/>
      </rPr>
      <t xml:space="preserve"> </t>
    </r>
    <r>
      <rPr>
        <sz val="10"/>
        <color rgb="FF0033B3"/>
        <rFont val="JetBrains Mono"/>
      </rPr>
      <t>where</t>
    </r>
    <r>
      <rPr>
        <sz val="10"/>
        <color rgb="FF999999"/>
        <rFont val="JetBrains Mono"/>
      </rPr>
      <t xml:space="preserve"> </t>
    </r>
    <r>
      <rPr>
        <sz val="10"/>
        <color rgb="FF000000"/>
        <rFont val="JetBrains Mono"/>
      </rPr>
      <t>año(OD_Flight_Date)</t>
    </r>
    <r>
      <rPr>
        <sz val="10"/>
        <color rgb="FF999999"/>
        <rFont val="JetBrains Mono"/>
      </rPr>
      <t xml:space="preserve"> </t>
    </r>
    <r>
      <rPr>
        <sz val="10"/>
        <color rgb="FF000000"/>
        <rFont val="JetBrains Mono"/>
      </rPr>
      <t>&gt;</t>
    </r>
    <r>
      <rPr>
        <sz val="10"/>
        <color rgb="FF999999"/>
        <rFont val="JetBrains Mono"/>
      </rPr>
      <t xml:space="preserve"> </t>
    </r>
    <r>
      <rPr>
        <sz val="10"/>
        <color rgb="FF000000"/>
        <rFont val="JetBrains Mono"/>
      </rPr>
      <t>año(today()) or año(OD_Flight_Date) &lt; 1950</t>
    </r>
  </si>
  <si>
    <t>OD_OW</t>
  </si>
  <si>
    <r>
      <t>varchar</t>
    </r>
    <r>
      <rPr>
        <sz val="10"/>
        <color rgb="FF000000"/>
        <rFont val="JetBrains Mono"/>
        <charset val="1"/>
      </rPr>
      <t>(</t>
    </r>
    <r>
      <rPr>
        <sz val="10"/>
        <color rgb="FF1750EB"/>
        <rFont val="JetBrains Mono"/>
        <charset val="1"/>
      </rPr>
      <t>256)</t>
    </r>
  </si>
  <si>
    <r>
      <rPr>
        <sz val="10"/>
        <color rgb="FF0033B3"/>
        <rFont val="JetBrains Mono"/>
      </rPr>
      <t>varchar</t>
    </r>
    <r>
      <rPr>
        <sz val="10"/>
        <color rgb="FF000000"/>
        <rFont val="JetBrains Mono"/>
      </rPr>
      <t>(</t>
    </r>
    <r>
      <rPr>
        <sz val="10"/>
        <color rgb="FF1750EB"/>
        <rFont val="JetBrains Mono"/>
      </rPr>
      <t>6),</t>
    </r>
  </si>
  <si>
    <t>SI</t>
  </si>
  <si>
    <t>OD_Path</t>
  </si>
  <si>
    <t>varchar(256),</t>
  </si>
  <si>
    <t>varchar(20),</t>
  </si>
  <si>
    <t>select OD_Path from mercados where length(OD_Path) &gt;20</t>
  </si>
  <si>
    <t>Segment_OW</t>
  </si>
  <si>
    <r>
      <t>varchar</t>
    </r>
    <r>
      <rPr>
        <sz val="10"/>
        <color rgb="FF000000"/>
        <rFont val="JetBrains Mono"/>
        <charset val="1"/>
      </rPr>
      <t>(</t>
    </r>
    <r>
      <rPr>
        <sz val="10"/>
        <color rgb="FF1750EB"/>
        <rFont val="JetBrains Mono"/>
        <charset val="1"/>
      </rPr>
      <t>256</t>
    </r>
    <r>
      <rPr>
        <sz val="10"/>
        <color rgb="FF000000"/>
        <rFont val="JetBrains Mono"/>
        <charset val="1"/>
      </rPr>
      <t>),</t>
    </r>
  </si>
  <si>
    <r>
      <rPr>
        <sz val="10"/>
        <color rgb="FF0033B3"/>
        <rFont val="JetBrains Mono"/>
      </rPr>
      <t>varchar</t>
    </r>
    <r>
      <rPr>
        <sz val="10"/>
        <color rgb="FF000000"/>
        <rFont val="JetBrains Mono"/>
      </rPr>
      <t>(</t>
    </r>
    <r>
      <rPr>
        <sz val="10"/>
        <color rgb="FF1750EB"/>
        <rFont val="JetBrains Mono"/>
      </rPr>
      <t>6</t>
    </r>
    <r>
      <rPr>
        <sz val="10"/>
        <color rgb="FF000000"/>
        <rFont val="JetBrains Mono"/>
      </rPr>
      <t>),</t>
    </r>
  </si>
  <si>
    <t>select OD_Path from mercados where length(OD_Path) &gt;6</t>
  </si>
  <si>
    <t>OD_Operating_Core_Carrier</t>
  </si>
  <si>
    <r>
      <rPr>
        <sz val="10"/>
        <color rgb="FF0033B3"/>
        <rFont val="JetBrains Mono"/>
      </rPr>
      <t>varchar</t>
    </r>
    <r>
      <rPr>
        <sz val="10"/>
        <color rgb="FF000000"/>
        <rFont val="JetBrains Mono"/>
      </rPr>
      <t>(3),</t>
    </r>
  </si>
  <si>
    <t>select OD_Path from mercados where length(OD_Path) &gt;3</t>
  </si>
  <si>
    <t>Segment_Operating_Core_Carrier</t>
  </si>
  <si>
    <t>OD_cabin_Name</t>
  </si>
  <si>
    <t>Segment_Cabin_Name</t>
  </si>
  <si>
    <t>"Scheduled_Departure(HHMM)"</t>
  </si>
  <si>
    <r>
      <t>INTEGER</t>
    </r>
    <r>
      <rPr>
        <sz val="10"/>
        <color rgb="FF000000"/>
        <rFont val="JetBrains Mono"/>
        <charset val="1"/>
      </rPr>
      <t>,</t>
    </r>
  </si>
  <si>
    <r>
      <rPr>
        <sz val="10"/>
        <color rgb="FF0033B3"/>
        <rFont val="JetBrains Mono"/>
      </rPr>
      <t>INTEGER</t>
    </r>
    <r>
      <rPr>
        <sz val="10"/>
        <color rgb="FF000000"/>
        <rFont val="JetBrains Mono"/>
      </rPr>
      <t>,</t>
    </r>
  </si>
  <si>
    <t>select OD_Path from mercados where length("Scheduled_Departure(HHMM)") &gt;4 or "Scheduled_Departure(HHMM)" &lt; 0</t>
  </si>
  <si>
    <t>"CO_Elapsed_Time_(Min)"</t>
  </si>
  <si>
    <t>select OD_Path from mercados where length("CO_Elapsed_Time_(Min)") &gt;4 or "CO_Elapsed_Time_(Min)" &lt; 0</t>
  </si>
  <si>
    <t>Lengthy_of_Stay_Band</t>
  </si>
  <si>
    <t>select OD_Path from mercados where length(Lengthy_of_Stay_Band) &gt;4 or Lengthy_of_Stay_Band&lt; 0</t>
  </si>
  <si>
    <t>MIDT_Segment_Pax</t>
  </si>
  <si>
    <t>select OD_Path from mercados where length(MIDT_Segment_Pax) &gt;4 or MIDT_Segment_Pax &lt; 0</t>
  </si>
  <si>
    <t>MIDT_OD_Pax</t>
  </si>
  <si>
    <t>INTEGER</t>
  </si>
  <si>
    <t>select OD_Path from mercados where length(MIDT_OD_Pax) &gt;4 or MIDT_OD_Pax&lt;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</si>
</sst>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0"/>
      <color rgb="FF0033B3"/>
      <name val="JetBrains Mono"/>
      <charset val="1"/>
    </font>
    <font>
      <sz val="10"/>
      <color rgb="FF000000"/>
      <name val="JetBrains Mono"/>
      <charset val="1"/>
    </font>
    <font>
      <sz val="10"/>
      <color rgb="FF1750EB"/>
      <name val="JetBrains Mono"/>
      <charset val="1"/>
    </font>
    <font>
      <sz val="10"/>
      <color rgb="FF000000"/>
      <name val="JetBrains Mono"/>
    </font>
    <font>
      <sz val="10"/>
      <color rgb="FF999999"/>
      <name val="JetBrains Mono"/>
    </font>
    <font>
      <sz val="10"/>
      <color rgb="FF0033B3"/>
      <name val="JetBrains Mono"/>
    </font>
    <font>
      <sz val="10"/>
      <color rgb="FF1750EB"/>
      <name val="JetBrains Mono"/>
    </font>
    <font>
      <sz val="11"/>
      <color rgb="FF242424"/>
      <name val="Aptos Narrow"/>
      <charset val="1"/>
    </font>
    <font>
      <sz val="10"/>
      <color theme="1"/>
      <name val="JetBrains Mono"/>
      <charset val="1"/>
    </font>
    <font>
      <sz val="10"/>
      <color theme="1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2" borderId="0" xfId="0" applyFont="1" applyFill="1" applyAlignment="1"/>
    <xf numFmtId="0" fontId="1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8" fillId="0" borderId="0" xfId="0" applyFont="1"/>
    <xf numFmtId="0" fontId="6" fillId="0" borderId="0" xfId="0" applyFont="1"/>
    <xf numFmtId="0" fontId="6" fillId="2" borderId="0" xfId="0" applyFont="1" applyFill="1" applyAlignment="1"/>
    <xf numFmtId="0" fontId="9" fillId="2" borderId="0" xfId="0" applyFont="1" applyFill="1" applyAlignment="1"/>
    <xf numFmtId="0" fontId="1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A15" sqref="A15"/>
    </sheetView>
  </sheetViews>
  <sheetFormatPr defaultRowHeight="15"/>
  <cols>
    <col min="2" max="2" width="29.42578125" customWidth="1"/>
    <col min="6" max="6" width="31.7109375" customWidth="1"/>
    <col min="8" max="8" width="33.140625" customWidth="1"/>
    <col min="11" max="11" width="14.140625" customWidth="1"/>
    <col min="12" max="12" width="77.7109375" customWidth="1"/>
    <col min="14" max="14" width="103.57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9</v>
      </c>
      <c r="O1" t="s">
        <v>11</v>
      </c>
    </row>
    <row r="2" spans="1:18">
      <c r="A2" t="s">
        <v>12</v>
      </c>
      <c r="B2" s="1" t="s">
        <v>13</v>
      </c>
      <c r="C2" s="2" t="s">
        <v>14</v>
      </c>
      <c r="D2" t="s">
        <v>15</v>
      </c>
      <c r="E2" s="1" t="s">
        <v>13</v>
      </c>
      <c r="F2" s="2" t="s">
        <v>14</v>
      </c>
      <c r="G2" t="s">
        <v>16</v>
      </c>
      <c r="H2" t="s">
        <v>17</v>
      </c>
      <c r="I2">
        <v>13</v>
      </c>
      <c r="J2" t="s">
        <v>18</v>
      </c>
      <c r="K2" t="s">
        <v>19</v>
      </c>
      <c r="L2" s="7" t="str">
        <f>+CONCATENATE("select count(",B2,") from stg_mercados where ",B2," is not null")</f>
        <v>select count(OD_Flight_Date) from stg_mercados where OD_Flight_Date is not null</v>
      </c>
      <c r="M2" t="s">
        <v>20</v>
      </c>
      <c r="N2" s="7" t="str">
        <f>+CONCATENATE("select distinct(",B2,") from stg_mercados where ",B2," is not null")</f>
        <v>select distinct(OD_Flight_Date) from stg_mercados where OD_Flight_Date is not null</v>
      </c>
      <c r="O2" t="s">
        <v>21</v>
      </c>
      <c r="P2" s="9" t="s">
        <v>22</v>
      </c>
    </row>
    <row r="3" spans="1:18">
      <c r="A3" t="s">
        <v>12</v>
      </c>
      <c r="B3" s="4" t="s">
        <v>23</v>
      </c>
      <c r="C3" s="2" t="s">
        <v>24</v>
      </c>
      <c r="D3" t="s">
        <v>15</v>
      </c>
      <c r="E3" s="4" t="s">
        <v>23</v>
      </c>
      <c r="F3" s="6" t="s">
        <v>25</v>
      </c>
      <c r="G3" t="s">
        <v>26</v>
      </c>
      <c r="H3" t="str">
        <f>+CONCATENATE("Cast(",B3," as ",F3)</f>
        <v>Cast(OD_OW as varchar(6),</v>
      </c>
      <c r="I3">
        <v>6</v>
      </c>
      <c r="J3" t="s">
        <v>18</v>
      </c>
      <c r="K3" t="s">
        <v>19</v>
      </c>
      <c r="L3" s="7" t="str">
        <f t="shared" ref="L3:L14" si="0">+CONCATENATE("select count(",B3,") from stg_mercados where ",B3," is not null")</f>
        <v>select count(OD_OW) from stg_mercados where OD_OW is not null</v>
      </c>
      <c r="M3" t="s">
        <v>20</v>
      </c>
      <c r="N3" s="7" t="s">
        <v>17</v>
      </c>
      <c r="O3" t="s">
        <v>21</v>
      </c>
    </row>
    <row r="4" spans="1:18">
      <c r="A4" t="s">
        <v>12</v>
      </c>
      <c r="B4" s="3" t="s">
        <v>27</v>
      </c>
      <c r="C4" s="5" t="s">
        <v>28</v>
      </c>
      <c r="D4" t="s">
        <v>15</v>
      </c>
      <c r="E4" s="3" t="s">
        <v>27</v>
      </c>
      <c r="F4" s="5" t="s">
        <v>29</v>
      </c>
      <c r="G4" t="s">
        <v>26</v>
      </c>
      <c r="H4" t="str">
        <f t="shared" ref="H4:H7" si="1">+CONCATENATE("Cast(",B4," as ",F4)</f>
        <v>Cast(OD_Path as varchar(20),</v>
      </c>
      <c r="I4">
        <v>20</v>
      </c>
      <c r="J4" t="s">
        <v>18</v>
      </c>
      <c r="K4" t="s">
        <v>19</v>
      </c>
      <c r="L4" s="7" t="str">
        <f t="shared" si="0"/>
        <v>select count(OD_Path) from stg_mercados where OD_Path is not null</v>
      </c>
      <c r="M4" t="s">
        <v>20</v>
      </c>
      <c r="N4" s="7" t="str">
        <f>+CONCATENATE("select distinct(",B4,") from stg_mercados where ",B4," is not null", "group by OD_Operating_Core_Carrier")</f>
        <v>select distinct(OD_Path) from stg_mercados where OD_Path is not nullgroup by OD_Operating_Core_Carrier</v>
      </c>
      <c r="O4" t="s">
        <v>21</v>
      </c>
      <c r="P4" s="8" t="s">
        <v>30</v>
      </c>
    </row>
    <row r="5" spans="1:18">
      <c r="A5" t="s">
        <v>12</v>
      </c>
      <c r="B5" s="3" t="s">
        <v>31</v>
      </c>
      <c r="C5" s="2" t="s">
        <v>32</v>
      </c>
      <c r="D5" t="s">
        <v>15</v>
      </c>
      <c r="E5" s="3" t="s">
        <v>31</v>
      </c>
      <c r="F5" s="6" t="s">
        <v>33</v>
      </c>
      <c r="G5" t="s">
        <v>26</v>
      </c>
      <c r="H5" t="str">
        <f t="shared" si="1"/>
        <v>Cast(Segment_OW as varchar(6),</v>
      </c>
      <c r="I5">
        <v>6</v>
      </c>
      <c r="J5" t="s">
        <v>18</v>
      </c>
      <c r="K5" t="s">
        <v>19</v>
      </c>
      <c r="L5" s="7" t="str">
        <f t="shared" si="0"/>
        <v>select count(Segment_OW) from stg_mercados where Segment_OW is not null</v>
      </c>
      <c r="M5" t="s">
        <v>20</v>
      </c>
      <c r="N5" s="7" t="str">
        <f t="shared" ref="N3:N15" si="2">+CONCATENATE("select distinct(",B5,") from stg_mercados where ",B5," is not null")</f>
        <v>select distinct(Segment_OW) from stg_mercados where Segment_OW is not null</v>
      </c>
      <c r="O5" t="s">
        <v>21</v>
      </c>
      <c r="P5" s="8" t="s">
        <v>34</v>
      </c>
    </row>
    <row r="6" spans="1:18">
      <c r="A6" t="s">
        <v>12</v>
      </c>
      <c r="B6" s="4" t="s">
        <v>35</v>
      </c>
      <c r="C6" s="2" t="s">
        <v>32</v>
      </c>
      <c r="D6" t="s">
        <v>15</v>
      </c>
      <c r="E6" s="4" t="s">
        <v>35</v>
      </c>
      <c r="F6" s="6" t="s">
        <v>36</v>
      </c>
      <c r="G6" t="s">
        <v>26</v>
      </c>
      <c r="H6" t="str">
        <f t="shared" si="1"/>
        <v>Cast(OD_Operating_Core_Carrier as varchar(3),</v>
      </c>
      <c r="I6">
        <v>3</v>
      </c>
      <c r="J6" t="s">
        <v>18</v>
      </c>
      <c r="K6" t="s">
        <v>19</v>
      </c>
      <c r="L6" s="7" t="str">
        <f t="shared" si="0"/>
        <v>select count(OD_Operating_Core_Carrier) from stg_mercados where OD_Operating_Core_Carrier is not null</v>
      </c>
      <c r="M6" t="s">
        <v>20</v>
      </c>
      <c r="N6" s="7" t="s">
        <v>17</v>
      </c>
      <c r="O6" t="s">
        <v>21</v>
      </c>
      <c r="P6" s="8" t="s">
        <v>37</v>
      </c>
    </row>
    <row r="7" spans="1:18">
      <c r="A7" t="s">
        <v>12</v>
      </c>
      <c r="B7" s="4" t="s">
        <v>38</v>
      </c>
      <c r="C7" s="2" t="s">
        <v>32</v>
      </c>
      <c r="D7" t="s">
        <v>15</v>
      </c>
      <c r="E7" s="4" t="s">
        <v>38</v>
      </c>
      <c r="F7" s="6" t="s">
        <v>36</v>
      </c>
      <c r="G7" t="s">
        <v>26</v>
      </c>
      <c r="H7" t="str">
        <f t="shared" si="1"/>
        <v>Cast(Segment_Operating_Core_Carrier as varchar(3),</v>
      </c>
      <c r="I7">
        <v>3</v>
      </c>
      <c r="J7" t="s">
        <v>18</v>
      </c>
      <c r="K7" t="s">
        <v>19</v>
      </c>
      <c r="L7" s="7" t="str">
        <f t="shared" si="0"/>
        <v>select count(Segment_Operating_Core_Carrier) from stg_mercados where Segment_Operating_Core_Carrier is not null</v>
      </c>
      <c r="M7" t="s">
        <v>20</v>
      </c>
      <c r="N7" s="7" t="s">
        <v>17</v>
      </c>
      <c r="O7" t="s">
        <v>21</v>
      </c>
      <c r="P7" s="8" t="s">
        <v>37</v>
      </c>
    </row>
    <row r="8" spans="1:18">
      <c r="A8" t="s">
        <v>12</v>
      </c>
      <c r="B8" s="3" t="s">
        <v>39</v>
      </c>
      <c r="C8" s="2" t="s">
        <v>32</v>
      </c>
      <c r="D8" t="s">
        <v>15</v>
      </c>
      <c r="E8" s="3" t="s">
        <v>39</v>
      </c>
      <c r="F8" s="2" t="s">
        <v>32</v>
      </c>
      <c r="G8" t="s">
        <v>16</v>
      </c>
      <c r="H8" t="s">
        <v>17</v>
      </c>
      <c r="I8">
        <v>256</v>
      </c>
      <c r="J8" t="s">
        <v>18</v>
      </c>
      <c r="K8" t="s">
        <v>19</v>
      </c>
      <c r="L8" s="7" t="str">
        <f t="shared" si="0"/>
        <v>select count(OD_cabin_Name) from stg_mercados where OD_cabin_Name is not null</v>
      </c>
      <c r="M8" t="s">
        <v>20</v>
      </c>
      <c r="N8" s="7" t="s">
        <v>17</v>
      </c>
      <c r="O8" t="s">
        <v>21</v>
      </c>
      <c r="P8" s="8"/>
    </row>
    <row r="9" spans="1:18">
      <c r="A9" t="s">
        <v>12</v>
      </c>
      <c r="B9" s="3" t="s">
        <v>40</v>
      </c>
      <c r="C9" s="2" t="s">
        <v>32</v>
      </c>
      <c r="D9" t="s">
        <v>15</v>
      </c>
      <c r="E9" s="3" t="s">
        <v>40</v>
      </c>
      <c r="F9" s="2" t="s">
        <v>32</v>
      </c>
      <c r="G9" t="s">
        <v>16</v>
      </c>
      <c r="H9" t="s">
        <v>17</v>
      </c>
      <c r="I9">
        <v>256</v>
      </c>
      <c r="J9" t="s">
        <v>18</v>
      </c>
      <c r="K9" t="s">
        <v>19</v>
      </c>
      <c r="L9" s="7" t="str">
        <f t="shared" si="0"/>
        <v>select count(Segment_Cabin_Name) from stg_mercados where Segment_Cabin_Name is not null</v>
      </c>
      <c r="M9" t="s">
        <v>20</v>
      </c>
      <c r="N9" s="7" t="s">
        <v>17</v>
      </c>
      <c r="O9" t="s">
        <v>21</v>
      </c>
      <c r="P9" s="8"/>
    </row>
    <row r="10" spans="1:18">
      <c r="A10" t="s">
        <v>12</v>
      </c>
      <c r="B10" s="3" t="s">
        <v>41</v>
      </c>
      <c r="C10" s="2" t="s">
        <v>42</v>
      </c>
      <c r="D10" t="s">
        <v>15</v>
      </c>
      <c r="E10" s="3" t="s">
        <v>41</v>
      </c>
      <c r="F10" s="6" t="s">
        <v>43</v>
      </c>
      <c r="G10" t="s">
        <v>16</v>
      </c>
      <c r="H10" t="s">
        <v>17</v>
      </c>
      <c r="I10">
        <v>4</v>
      </c>
      <c r="J10" t="s">
        <v>18</v>
      </c>
      <c r="K10" t="s">
        <v>19</v>
      </c>
      <c r="L10" s="7" t="str">
        <f t="shared" si="0"/>
        <v>select count("Scheduled_Departure(HHMM)") from stg_mercados where "Scheduled_Departure(HHMM)" is not null</v>
      </c>
      <c r="M10" t="s">
        <v>20</v>
      </c>
      <c r="N10" s="7" t="s">
        <v>17</v>
      </c>
      <c r="O10" t="s">
        <v>21</v>
      </c>
      <c r="P10" s="8" t="s">
        <v>44</v>
      </c>
    </row>
    <row r="11" spans="1:18">
      <c r="A11" t="s">
        <v>12</v>
      </c>
      <c r="B11" s="3" t="s">
        <v>45</v>
      </c>
      <c r="C11" s="2" t="s">
        <v>42</v>
      </c>
      <c r="D11" t="s">
        <v>15</v>
      </c>
      <c r="E11" s="3" t="s">
        <v>45</v>
      </c>
      <c r="F11" s="6" t="s">
        <v>43</v>
      </c>
      <c r="G11" t="s">
        <v>16</v>
      </c>
      <c r="H11" t="s">
        <v>17</v>
      </c>
      <c r="I11">
        <v>4</v>
      </c>
      <c r="J11" t="s">
        <v>18</v>
      </c>
      <c r="K11" t="s">
        <v>19</v>
      </c>
      <c r="L11" s="7" t="str">
        <f t="shared" si="0"/>
        <v>select count("CO_Elapsed_Time_(Min)") from stg_mercados where "CO_Elapsed_Time_(Min)" is not null</v>
      </c>
      <c r="M11" t="s">
        <v>20</v>
      </c>
      <c r="N11" s="7" t="s">
        <v>17</v>
      </c>
      <c r="O11" t="s">
        <v>21</v>
      </c>
      <c r="P11" s="8" t="s">
        <v>46</v>
      </c>
    </row>
    <row r="12" spans="1:18">
      <c r="A12" t="s">
        <v>12</v>
      </c>
      <c r="B12" s="3" t="s">
        <v>47</v>
      </c>
      <c r="C12" s="2" t="s">
        <v>42</v>
      </c>
      <c r="D12" t="s">
        <v>15</v>
      </c>
      <c r="E12" s="3" t="s">
        <v>47</v>
      </c>
      <c r="F12" s="2" t="s">
        <v>42</v>
      </c>
      <c r="G12" t="s">
        <v>16</v>
      </c>
      <c r="H12" t="s">
        <v>17</v>
      </c>
      <c r="I12">
        <v>10</v>
      </c>
      <c r="J12" t="s">
        <v>18</v>
      </c>
      <c r="K12" t="s">
        <v>19</v>
      </c>
      <c r="L12" s="7" t="str">
        <f t="shared" si="0"/>
        <v>select count(Lengthy_of_Stay_Band) from stg_mercados where Lengthy_of_Stay_Band is not null</v>
      </c>
      <c r="M12" t="s">
        <v>20</v>
      </c>
      <c r="N12" s="7" t="s">
        <v>17</v>
      </c>
      <c r="O12" t="s">
        <v>21</v>
      </c>
      <c r="P12" s="8" t="s">
        <v>48</v>
      </c>
      <c r="R12" s="3"/>
    </row>
    <row r="13" spans="1:18">
      <c r="A13" t="s">
        <v>12</v>
      </c>
      <c r="B13" s="3" t="s">
        <v>49</v>
      </c>
      <c r="C13" s="2" t="s">
        <v>42</v>
      </c>
      <c r="D13" t="s">
        <v>15</v>
      </c>
      <c r="E13" s="3" t="s">
        <v>49</v>
      </c>
      <c r="F13" s="2" t="s">
        <v>42</v>
      </c>
      <c r="G13" t="s">
        <v>16</v>
      </c>
      <c r="H13" t="s">
        <v>17</v>
      </c>
      <c r="I13">
        <v>10</v>
      </c>
      <c r="J13" t="s">
        <v>18</v>
      </c>
      <c r="K13" t="s">
        <v>19</v>
      </c>
      <c r="L13" s="7" t="str">
        <f t="shared" si="0"/>
        <v>select count(MIDT_Segment_Pax) from stg_mercados where MIDT_Segment_Pax is not null</v>
      </c>
      <c r="M13" t="s">
        <v>20</v>
      </c>
      <c r="N13" s="7" t="s">
        <v>17</v>
      </c>
      <c r="O13" t="s">
        <v>21</v>
      </c>
      <c r="P13" s="8" t="s">
        <v>50</v>
      </c>
      <c r="R13" s="3"/>
    </row>
    <row r="14" spans="1:18">
      <c r="A14" t="s">
        <v>12</v>
      </c>
      <c r="B14" s="3" t="s">
        <v>51</v>
      </c>
      <c r="C14" s="5" t="s">
        <v>52</v>
      </c>
      <c r="D14" t="s">
        <v>15</v>
      </c>
      <c r="E14" s="3" t="s">
        <v>51</v>
      </c>
      <c r="F14" s="5" t="s">
        <v>52</v>
      </c>
      <c r="G14" t="s">
        <v>16</v>
      </c>
      <c r="H14" t="s">
        <v>17</v>
      </c>
      <c r="I14">
        <v>10</v>
      </c>
      <c r="J14" t="s">
        <v>18</v>
      </c>
      <c r="K14" t="s">
        <v>19</v>
      </c>
      <c r="L14" s="7" t="str">
        <f t="shared" si="0"/>
        <v>select count(MIDT_OD_Pax) from stg_mercados where MIDT_OD_Pax is not null</v>
      </c>
      <c r="M14" t="s">
        <v>20</v>
      </c>
      <c r="N14" s="7" t="s">
        <v>17</v>
      </c>
      <c r="O14" t="s">
        <v>21</v>
      </c>
      <c r="P14" s="8" t="s">
        <v>53</v>
      </c>
      <c r="R14" s="3"/>
    </row>
    <row r="15" spans="1:18">
      <c r="N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2024-10-22T22:29:29Z</dcterms:created>
  <dcterms:modified xsi:type="dcterms:W3CDTF">2024-10-22T22:55:47Z</dcterms:modified>
  <cp:category/>
  <cp:contentStatus/>
</cp:coreProperties>
</file>