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Rf" sheetId="3" r:id="rId2"/>
    <sheet name="Sheet1" sheetId="1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C9" i="2" l="1"/>
  <c r="E9" i="2" s="1"/>
  <c r="K3" i="2"/>
  <c r="K4" i="2"/>
  <c r="K5" i="2"/>
  <c r="K17" i="2"/>
  <c r="K37" i="2"/>
  <c r="K2" i="2"/>
  <c r="H3" i="2"/>
  <c r="H12" i="2"/>
  <c r="H28" i="2"/>
  <c r="H2" i="2"/>
  <c r="E2" i="2"/>
  <c r="I41" i="2"/>
  <c r="K41" i="2" s="1"/>
  <c r="I40" i="2"/>
  <c r="K40" i="2" s="1"/>
  <c r="I39" i="2"/>
  <c r="K39" i="2" s="1"/>
  <c r="I38" i="2"/>
  <c r="K38" i="2" s="1"/>
  <c r="I37" i="2"/>
  <c r="I36" i="2"/>
  <c r="K36" i="2" s="1"/>
  <c r="I35" i="2"/>
  <c r="K35" i="2" s="1"/>
  <c r="I34" i="2"/>
  <c r="K34" i="2" s="1"/>
  <c r="I33" i="2"/>
  <c r="K33" i="2" s="1"/>
  <c r="I32" i="2"/>
  <c r="K32" i="2" s="1"/>
  <c r="I31" i="2"/>
  <c r="K31" i="2" s="1"/>
  <c r="I30" i="2"/>
  <c r="K30" i="2" s="1"/>
  <c r="I29" i="2"/>
  <c r="K29" i="2" s="1"/>
  <c r="I28" i="2"/>
  <c r="K28" i="2" s="1"/>
  <c r="I27" i="2"/>
  <c r="K27" i="2" s="1"/>
  <c r="I26" i="2"/>
  <c r="K26" i="2" s="1"/>
  <c r="I25" i="2"/>
  <c r="K25" i="2" s="1"/>
  <c r="I24" i="2"/>
  <c r="K24" i="2" s="1"/>
  <c r="I23" i="2"/>
  <c r="K23" i="2" s="1"/>
  <c r="I22" i="2"/>
  <c r="K22" i="2" s="1"/>
  <c r="I21" i="2"/>
  <c r="K21" i="2" s="1"/>
  <c r="I20" i="2"/>
  <c r="K20" i="2" s="1"/>
  <c r="I19" i="2"/>
  <c r="K19" i="2" s="1"/>
  <c r="I18" i="2"/>
  <c r="K18" i="2" s="1"/>
  <c r="I17" i="2"/>
  <c r="I16" i="2"/>
  <c r="K16" i="2" s="1"/>
  <c r="I15" i="2"/>
  <c r="K15" i="2" s="1"/>
  <c r="I14" i="2"/>
  <c r="K14" i="2" s="1"/>
  <c r="I13" i="2"/>
  <c r="K13" i="2" s="1"/>
  <c r="I12" i="2"/>
  <c r="K12" i="2" s="1"/>
  <c r="I11" i="2"/>
  <c r="K11" i="2" s="1"/>
  <c r="I10" i="2"/>
  <c r="K10" i="2" s="1"/>
  <c r="I9" i="2"/>
  <c r="K9" i="2" s="1"/>
  <c r="I8" i="2"/>
  <c r="K8" i="2" s="1"/>
  <c r="I7" i="2"/>
  <c r="K7" i="2" s="1"/>
  <c r="I6" i="2"/>
  <c r="K6" i="2" s="1"/>
  <c r="C6" i="2"/>
  <c r="E6" i="2" s="1"/>
  <c r="F6" i="2"/>
  <c r="H6" i="2" s="1"/>
  <c r="C7" i="2"/>
  <c r="E7" i="2" s="1"/>
  <c r="H7" i="2"/>
  <c r="C8" i="2"/>
  <c r="E8" i="2" s="1"/>
  <c r="F8" i="2"/>
  <c r="H8" i="2" s="1"/>
  <c r="F9" i="2"/>
  <c r="H9" i="2" s="1"/>
  <c r="C10" i="2"/>
  <c r="E10" i="2" s="1"/>
  <c r="F10" i="2"/>
  <c r="H10" i="2" s="1"/>
  <c r="C11" i="2"/>
  <c r="E11" i="2" s="1"/>
  <c r="F11" i="2"/>
  <c r="H11" i="2" s="1"/>
  <c r="C12" i="2"/>
  <c r="E12" i="2" s="1"/>
  <c r="F12" i="2"/>
  <c r="C13" i="2"/>
  <c r="E13" i="2" s="1"/>
  <c r="F13" i="2"/>
  <c r="H13" i="2" s="1"/>
  <c r="C14" i="2"/>
  <c r="E14" i="2" s="1"/>
  <c r="F14" i="2"/>
  <c r="H14" i="2" s="1"/>
  <c r="C15" i="2"/>
  <c r="E15" i="2" s="1"/>
  <c r="F15" i="2"/>
  <c r="H15" i="2" s="1"/>
  <c r="C16" i="2"/>
  <c r="E16" i="2" s="1"/>
  <c r="F16" i="2"/>
  <c r="H16" i="2" s="1"/>
  <c r="C17" i="2"/>
  <c r="E17" i="2" s="1"/>
  <c r="F17" i="2"/>
  <c r="H17" i="2" s="1"/>
  <c r="C18" i="2"/>
  <c r="E18" i="2" s="1"/>
  <c r="F18" i="2"/>
  <c r="H18" i="2" s="1"/>
  <c r="C19" i="2"/>
  <c r="E19" i="2" s="1"/>
  <c r="F19" i="2"/>
  <c r="H19" i="2" s="1"/>
  <c r="C20" i="2"/>
  <c r="E20" i="2" s="1"/>
  <c r="F20" i="2"/>
  <c r="H20" i="2" s="1"/>
  <c r="C21" i="2"/>
  <c r="E21" i="2" s="1"/>
  <c r="F21" i="2"/>
  <c r="H21" i="2" s="1"/>
  <c r="C22" i="2"/>
  <c r="E22" i="2" s="1"/>
  <c r="F22" i="2"/>
  <c r="H22" i="2" s="1"/>
  <c r="C23" i="2"/>
  <c r="E23" i="2" s="1"/>
  <c r="F23" i="2"/>
  <c r="H23" i="2" s="1"/>
  <c r="C24" i="2"/>
  <c r="E24" i="2" s="1"/>
  <c r="F24" i="2"/>
  <c r="H24" i="2" s="1"/>
  <c r="C25" i="2"/>
  <c r="E25" i="2" s="1"/>
  <c r="F25" i="2"/>
  <c r="H25" i="2" s="1"/>
  <c r="C26" i="2"/>
  <c r="E26" i="2" s="1"/>
  <c r="F26" i="2"/>
  <c r="H26" i="2" s="1"/>
  <c r="C27" i="2"/>
  <c r="E27" i="2" s="1"/>
  <c r="F27" i="2"/>
  <c r="H27" i="2" s="1"/>
  <c r="C28" i="2"/>
  <c r="E28" i="2" s="1"/>
  <c r="F28" i="2"/>
  <c r="C29" i="2"/>
  <c r="E29" i="2" s="1"/>
  <c r="F29" i="2"/>
  <c r="H29" i="2" s="1"/>
  <c r="C30" i="2"/>
  <c r="E30" i="2" s="1"/>
  <c r="F30" i="2"/>
  <c r="H30" i="2" s="1"/>
  <c r="C31" i="2"/>
  <c r="E31" i="2" s="1"/>
  <c r="F31" i="2"/>
  <c r="H31" i="2" s="1"/>
  <c r="C32" i="2"/>
  <c r="E32" i="2" s="1"/>
  <c r="F32" i="2"/>
  <c r="H32" i="2" s="1"/>
  <c r="C33" i="2"/>
  <c r="E33" i="2" s="1"/>
  <c r="F33" i="2"/>
  <c r="H33" i="2" s="1"/>
  <c r="C34" i="2"/>
  <c r="E34" i="2" s="1"/>
  <c r="F34" i="2"/>
  <c r="H34" i="2" s="1"/>
  <c r="C35" i="2"/>
  <c r="E35" i="2" s="1"/>
  <c r="F35" i="2"/>
  <c r="H35" i="2" s="1"/>
  <c r="C36" i="2"/>
  <c r="E36" i="2" s="1"/>
  <c r="F36" i="2"/>
  <c r="H36" i="2" s="1"/>
  <c r="C37" i="2"/>
  <c r="E37" i="2" s="1"/>
  <c r="F37" i="2"/>
  <c r="H37" i="2" s="1"/>
  <c r="C38" i="2"/>
  <c r="E38" i="2" s="1"/>
  <c r="F38" i="2"/>
  <c r="H38" i="2" s="1"/>
  <c r="C39" i="2"/>
  <c r="E39" i="2" s="1"/>
  <c r="F39" i="2"/>
  <c r="H39" i="2" s="1"/>
  <c r="C40" i="2"/>
  <c r="E40" i="2" s="1"/>
  <c r="F40" i="2"/>
  <c r="H40" i="2" s="1"/>
  <c r="C41" i="2"/>
  <c r="E41" i="2" s="1"/>
  <c r="F41" i="2"/>
  <c r="H41" i="2" s="1"/>
  <c r="C3" i="2"/>
  <c r="E3" i="2" s="1"/>
  <c r="C4" i="2"/>
  <c r="E4" i="2" s="1"/>
  <c r="F4" i="2"/>
  <c r="H4" i="2" s="1"/>
  <c r="C5" i="2"/>
  <c r="E5" i="2" s="1"/>
  <c r="F5" i="2"/>
  <c r="H5" i="2" s="1"/>
  <c r="G6" i="1"/>
  <c r="I5" i="1"/>
  <c r="G5" i="1"/>
  <c r="K7" i="1" l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J7" i="1" l="1"/>
</calcChain>
</file>

<file path=xl/comments1.xml><?xml version="1.0" encoding="utf-8"?>
<comments xmlns="http://schemas.openxmlformats.org/spreadsheetml/2006/main">
  <authors>
    <author>作者</author>
  </authors>
  <commentLis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<sst xmlns="http://schemas.openxmlformats.org/spreadsheetml/2006/main" count="103" uniqueCount="59">
  <si>
    <t>close</t>
  </si>
  <si>
    <r>
      <rPr>
        <sz val="9"/>
        <color theme="1"/>
        <rFont val="等线"/>
        <family val="2"/>
      </rPr>
      <t>收盘价</t>
    </r>
  </si>
  <si>
    <t>Date</t>
  </si>
  <si>
    <r>
      <rPr>
        <sz val="9"/>
        <color theme="1"/>
        <rFont val="等线"/>
        <family val="2"/>
      </rPr>
      <t>日期</t>
    </r>
  </si>
  <si>
    <t>881008.WI</t>
  </si>
  <si>
    <t>881001.WI</t>
  </si>
  <si>
    <t>2009Q1</t>
    <phoneticPr fontId="1" type="noConversion"/>
  </si>
  <si>
    <t>2009Q2</t>
    <phoneticPr fontId="1" type="noConversion"/>
  </si>
  <si>
    <t>2009Q3</t>
    <phoneticPr fontId="1" type="noConversion"/>
  </si>
  <si>
    <t>2009Q4</t>
    <phoneticPr fontId="1" type="noConversion"/>
  </si>
  <si>
    <t>return_half_year</t>
  </si>
  <si>
    <t>return_quarter</t>
    <phoneticPr fontId="1" type="noConversion"/>
  </si>
  <si>
    <t>market_index</t>
    <phoneticPr fontId="1" type="noConversion"/>
  </si>
  <si>
    <t>Rm_q</t>
    <phoneticPr fontId="1" type="noConversion"/>
  </si>
  <si>
    <t>Rm_hy</t>
    <phoneticPr fontId="1" type="noConversion"/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</si>
  <si>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</si>
  <si>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</si>
  <si>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</si>
  <si>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</si>
  <si>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</si>
  <si>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</si>
  <si>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</si>
  <si>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</si>
  <si>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</si>
  <si>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</si>
  <si>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</si>
  <si>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</si>
  <si>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</si>
  <si>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</si>
  <si>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</si>
  <si>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</si>
  <si>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</si>
  <si>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</si>
  <si>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</si>
  <si>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</si>
  <si>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</si>
  <si>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</si>
  <si>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</si>
  <si>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</si>
  <si>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</si>
  <si>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</si>
  <si>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</si>
  <si>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</si>
  <si>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</si>
  <si>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</si>
  <si>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</si>
  <si>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</si>
  <si>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</si>
  <si>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</si>
  <si>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</si>
  <si>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</si>
  <si>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time</t>
    <phoneticPr fontId="1" type="noConversion"/>
  </si>
  <si>
    <t>Rf_q</t>
    <phoneticPr fontId="1" type="noConversion"/>
  </si>
  <si>
    <t>Rf_hy</t>
    <phoneticPr fontId="1" type="noConversion"/>
  </si>
  <si>
    <t>Rf_ay</t>
    <phoneticPr fontId="1" type="noConversion"/>
  </si>
  <si>
    <t>RMRF_q</t>
    <phoneticPr fontId="1" type="noConversion"/>
  </si>
  <si>
    <t>RMRF_hy</t>
    <phoneticPr fontId="1" type="noConversion"/>
  </si>
  <si>
    <t>RMRF_ay</t>
    <phoneticPr fontId="1" type="noConversion"/>
  </si>
  <si>
    <t>Rm_ay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</si>
</sst>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J3" sqref="J3"/>
    </sheetView>
  </sheetViews>
  <sheetFormatPr defaultRowHeight="14.25" x14ac:dyDescent="0.2"/>
  <cols>
    <col min="1" max="1" width="8.25" customWidth="1"/>
    <col min="2" max="2" width="12.625" bestFit="1" customWidth="1"/>
  </cols>
  <sheetData>
    <row r="1" spans="1:11" x14ac:dyDescent="0.2">
      <c r="A1" t="s">
        <v>51</v>
      </c>
      <c r="B1" t="s">
        <v>12</v>
      </c>
      <c r="C1" t="s">
        <v>13</v>
      </c>
      <c r="D1" t="s">
        <v>52</v>
      </c>
      <c r="E1" t="s">
        <v>55</v>
      </c>
      <c r="F1" t="s">
        <v>14</v>
      </c>
      <c r="G1" t="s">
        <v>53</v>
      </c>
      <c r="H1" t="s">
        <v>56</v>
      </c>
      <c r="I1" t="s">
        <v>58</v>
      </c>
      <c r="J1" t="s">
        <v>54</v>
      </c>
      <c r="K1" t="s">
        <v>57</v>
      </c>
    </row>
    <row r="2" spans="1:11" x14ac:dyDescent="0.2">
      <c r="A2" t="s">
        <v>6</v>
      </c>
      <c r="B2">
        <v>2026.4078</v>
      </c>
      <c r="D2">
        <v>4.2750000000000002E-3</v>
      </c>
      <c r="E2">
        <f>C2-D2</f>
        <v>-4.2750000000000002E-3</v>
      </c>
      <c r="G2">
        <v>9.8999999999999991E-3</v>
      </c>
      <c r="H2">
        <f>F2-G2</f>
        <v>-9.8999999999999991E-3</v>
      </c>
      <c r="J2">
        <v>2.2499999999999999E-2</v>
      </c>
      <c r="K2">
        <f>I2-J2</f>
        <v>-2.2499999999999999E-2</v>
      </c>
    </row>
    <row r="3" spans="1:11" x14ac:dyDescent="0.2">
      <c r="A3" t="s">
        <v>7</v>
      </c>
      <c r="B3">
        <v>2500.6417999999999</v>
      </c>
      <c r="C3">
        <f>B3/B2-1</f>
        <v>0.23402693179526834</v>
      </c>
      <c r="D3">
        <v>4.2750000000000002E-3</v>
      </c>
      <c r="E3">
        <f t="shared" ref="E3:E41" si="0">C3-D3</f>
        <v>0.22975193179526834</v>
      </c>
      <c r="G3">
        <v>9.8999999999999991E-3</v>
      </c>
      <c r="H3">
        <f t="shared" ref="H3:H41" si="1">F3-G3</f>
        <v>-9.8999999999999991E-3</v>
      </c>
      <c r="J3">
        <v>2.2499999999999999E-2</v>
      </c>
      <c r="K3">
        <f t="shared" ref="K3:K41" si="2">I3-J3</f>
        <v>-2.2499999999999999E-2</v>
      </c>
    </row>
    <row r="4" spans="1:11" x14ac:dyDescent="0.2">
      <c r="A4" t="s">
        <v>8</v>
      </c>
      <c r="B4">
        <v>2406.5756999999999</v>
      </c>
      <c r="C4">
        <f t="shared" ref="C4:C41" si="3">B4/B3-1</f>
        <v>-3.7616783019463251E-2</v>
      </c>
      <c r="D4">
        <v>4.2750000000000002E-3</v>
      </c>
      <c r="E4">
        <f t="shared" si="0"/>
        <v>-4.1891783019463252E-2</v>
      </c>
      <c r="F4">
        <f>B4/B2-1</f>
        <v>0.18760680846175193</v>
      </c>
      <c r="G4">
        <v>9.8999999999999991E-3</v>
      </c>
      <c r="H4">
        <f t="shared" si="1"/>
        <v>0.17770680846175194</v>
      </c>
      <c r="J4">
        <v>2.2499999999999999E-2</v>
      </c>
      <c r="K4">
        <f t="shared" si="2"/>
        <v>-2.2499999999999999E-2</v>
      </c>
    </row>
    <row r="5" spans="1:11" x14ac:dyDescent="0.2">
      <c r="A5" t="s">
        <v>9</v>
      </c>
      <c r="B5">
        <v>2939.7869000000001</v>
      </c>
      <c r="C5">
        <f t="shared" si="3"/>
        <v>0.22156427491559905</v>
      </c>
      <c r="D5">
        <v>4.2750000000000002E-3</v>
      </c>
      <c r="E5">
        <f t="shared" si="0"/>
        <v>0.21728927491559905</v>
      </c>
      <c r="F5">
        <f t="shared" ref="F5:F41" si="4">B5/B3-1</f>
        <v>0.17561295664177101</v>
      </c>
      <c r="G5">
        <v>9.8999999999999991E-3</v>
      </c>
      <c r="H5">
        <f t="shared" si="1"/>
        <v>0.16571295664177102</v>
      </c>
      <c r="J5">
        <v>2.2499999999999999E-2</v>
      </c>
      <c r="K5">
        <f t="shared" si="2"/>
        <v>-2.2499999999999999E-2</v>
      </c>
    </row>
    <row r="6" spans="1:11" x14ac:dyDescent="0.2">
      <c r="A6" t="s">
        <v>15</v>
      </c>
      <c r="B6">
        <v>2841.9175</v>
      </c>
      <c r="C6">
        <f t="shared" si="3"/>
        <v>-3.329132461948181E-2</v>
      </c>
      <c r="D6">
        <v>4.2750000000000002E-3</v>
      </c>
      <c r="E6">
        <f t="shared" si="0"/>
        <v>-3.7566324619481811E-2</v>
      </c>
      <c r="F6">
        <f t="shared" si="4"/>
        <v>0.18089678209582205</v>
      </c>
      <c r="G6">
        <v>9.8999999999999991E-3</v>
      </c>
      <c r="H6">
        <f t="shared" si="1"/>
        <v>0.17099678209582206</v>
      </c>
      <c r="I6">
        <f>B6/B2-1</f>
        <v>0.40244105850757195</v>
      </c>
      <c r="J6">
        <v>2.2499999999999999E-2</v>
      </c>
      <c r="K6">
        <f t="shared" si="2"/>
        <v>0.37994105850757193</v>
      </c>
    </row>
    <row r="7" spans="1:11" x14ac:dyDescent="0.2">
      <c r="A7" t="s">
        <v>16</v>
      </c>
      <c r="B7">
        <v>2221.4492</v>
      </c>
      <c r="C7">
        <f t="shared" si="3"/>
        <v>-0.21832734412592902</v>
      </c>
      <c r="D7">
        <v>4.2750000000000002E-3</v>
      </c>
      <c r="E7">
        <f t="shared" si="0"/>
        <v>-0.22260234412592902</v>
      </c>
      <c r="F7">
        <f>B7/B5-1</f>
        <v>-0.24435026225880518</v>
      </c>
      <c r="G7">
        <v>9.9000000000000008E-3</v>
      </c>
      <c r="H7">
        <f t="shared" si="1"/>
        <v>-0.2542502622588052</v>
      </c>
      <c r="I7">
        <f t="shared" ref="I7:I41" si="5">B7/B3-1</f>
        <v>-0.11164837762849511</v>
      </c>
      <c r="J7">
        <v>2.2499999999999999E-2</v>
      </c>
      <c r="K7">
        <f t="shared" si="2"/>
        <v>-0.1341483776284951</v>
      </c>
    </row>
    <row r="8" spans="1:11" x14ac:dyDescent="0.2">
      <c r="A8" t="s">
        <v>17</v>
      </c>
      <c r="B8">
        <v>2575.3314999999998</v>
      </c>
      <c r="C8">
        <f t="shared" si="3"/>
        <v>0.15930244995023957</v>
      </c>
      <c r="D8">
        <v>4.2750000000000002E-3</v>
      </c>
      <c r="E8">
        <f t="shared" si="0"/>
        <v>0.15502744995023957</v>
      </c>
      <c r="F8">
        <f t="shared" si="4"/>
        <v>-9.3804974986078982E-2</v>
      </c>
      <c r="G8">
        <v>9.8999999999999991E-3</v>
      </c>
      <c r="H8">
        <f t="shared" si="1"/>
        <v>-0.10370497498607897</v>
      </c>
      <c r="I8">
        <f t="shared" si="5"/>
        <v>7.0122788990182094E-2</v>
      </c>
      <c r="J8">
        <v>2.2499999999999999E-2</v>
      </c>
      <c r="K8">
        <f t="shared" si="2"/>
        <v>4.7622788990182095E-2</v>
      </c>
    </row>
    <row r="9" spans="1:11" x14ac:dyDescent="0.2">
      <c r="A9" t="s">
        <v>18</v>
      </c>
      <c r="B9">
        <v>2737.5686000000001</v>
      </c>
      <c r="C9">
        <f t="shared" si="3"/>
        <v>6.299658898281657E-2</v>
      </c>
      <c r="D9">
        <v>4.7749999999999997E-3</v>
      </c>
      <c r="E9">
        <f t="shared" si="0"/>
        <v>5.8221588982816569E-2</v>
      </c>
      <c r="F9">
        <f t="shared" si="4"/>
        <v>0.23233454989652702</v>
      </c>
      <c r="G9">
        <v>1.1000000000000001E-2</v>
      </c>
      <c r="H9">
        <f t="shared" si="1"/>
        <v>0.22133454989652701</v>
      </c>
      <c r="I9">
        <f t="shared" si="5"/>
        <v>-6.8786720561276105E-2</v>
      </c>
      <c r="J9">
        <v>2.5000000000000001E-2</v>
      </c>
      <c r="K9">
        <f t="shared" si="2"/>
        <v>-9.3786720561276099E-2</v>
      </c>
    </row>
    <row r="10" spans="1:11" x14ac:dyDescent="0.2">
      <c r="A10" t="s">
        <v>19</v>
      </c>
      <c r="B10">
        <v>2829.7332000000001</v>
      </c>
      <c r="C10">
        <f t="shared" si="3"/>
        <v>3.3666590126727902E-2</v>
      </c>
      <c r="D10">
        <v>5.6249999999999998E-3</v>
      </c>
      <c r="E10">
        <f t="shared" si="0"/>
        <v>2.8041590126727904E-2</v>
      </c>
      <c r="F10">
        <f t="shared" si="4"/>
        <v>9.8784059450210737E-2</v>
      </c>
      <c r="G10">
        <v>1.2500000000000001E-2</v>
      </c>
      <c r="H10">
        <f t="shared" si="1"/>
        <v>8.628405945021074E-2</v>
      </c>
      <c r="I10">
        <f t="shared" si="5"/>
        <v>-4.2873517616186518E-3</v>
      </c>
      <c r="J10">
        <v>2.75E-2</v>
      </c>
      <c r="K10">
        <f t="shared" si="2"/>
        <v>-3.1787351761618649E-2</v>
      </c>
    </row>
    <row r="11" spans="1:11" x14ac:dyDescent="0.2">
      <c r="A11" t="s">
        <v>20</v>
      </c>
      <c r="B11">
        <v>2687.1235000000001</v>
      </c>
      <c r="C11">
        <f t="shared" si="3"/>
        <v>-5.0396871337552218E-2</v>
      </c>
      <c r="D11">
        <v>6.5000000000000006E-3</v>
      </c>
      <c r="E11">
        <f t="shared" si="0"/>
        <v>-5.6896871337552217E-2</v>
      </c>
      <c r="F11">
        <f t="shared" si="4"/>
        <v>-1.8426972021815202E-2</v>
      </c>
      <c r="G11">
        <v>1.3999999999999999E-2</v>
      </c>
      <c r="H11">
        <f t="shared" si="1"/>
        <v>-3.2426972021815201E-2</v>
      </c>
      <c r="I11">
        <f t="shared" si="5"/>
        <v>0.2096263556240674</v>
      </c>
      <c r="J11">
        <v>0.03</v>
      </c>
      <c r="K11">
        <f t="shared" si="2"/>
        <v>0.1796263556240674</v>
      </c>
    </row>
    <row r="12" spans="1:11" x14ac:dyDescent="0.2">
      <c r="A12" t="s">
        <v>21</v>
      </c>
      <c r="B12">
        <v>2312.2429000000002</v>
      </c>
      <c r="C12">
        <f t="shared" si="3"/>
        <v>-0.13951000019165471</v>
      </c>
      <c r="D12">
        <v>7.1250000000000003E-3</v>
      </c>
      <c r="E12">
        <f t="shared" si="0"/>
        <v>-0.14663500019165471</v>
      </c>
      <c r="F12">
        <f t="shared" si="4"/>
        <v>-0.18287600399924631</v>
      </c>
      <c r="G12">
        <v>1.525E-2</v>
      </c>
      <c r="H12">
        <f t="shared" si="1"/>
        <v>-0.19812600399924629</v>
      </c>
      <c r="I12">
        <f t="shared" si="5"/>
        <v>-0.10215717860011408</v>
      </c>
      <c r="J12">
        <v>3.2500000000000001E-2</v>
      </c>
      <c r="K12">
        <f t="shared" si="2"/>
        <v>-0.13465717860011409</v>
      </c>
    </row>
    <row r="13" spans="1:11" x14ac:dyDescent="0.2">
      <c r="A13" t="s">
        <v>22</v>
      </c>
      <c r="B13">
        <v>2123.8530000000001</v>
      </c>
      <c r="C13">
        <f t="shared" si="3"/>
        <v>-8.1474960956740339E-2</v>
      </c>
      <c r="D13">
        <v>7.7499999999999999E-3</v>
      </c>
      <c r="E13">
        <f t="shared" si="0"/>
        <v>-8.9224960956740346E-2</v>
      </c>
      <c r="F13">
        <f t="shared" si="4"/>
        <v>-0.20961838932970522</v>
      </c>
      <c r="G13">
        <v>1.6500000000000001E-2</v>
      </c>
      <c r="H13">
        <f t="shared" si="1"/>
        <v>-0.22611838932970524</v>
      </c>
      <c r="I13">
        <f t="shared" si="5"/>
        <v>-0.22418272915608395</v>
      </c>
      <c r="J13">
        <v>3.5000000000000003E-2</v>
      </c>
      <c r="K13">
        <f t="shared" si="2"/>
        <v>-0.25918272915608398</v>
      </c>
    </row>
    <row r="14" spans="1:11" x14ac:dyDescent="0.2">
      <c r="A14" t="s">
        <v>23</v>
      </c>
      <c r="B14">
        <v>2186.8015</v>
      </c>
      <c r="C14">
        <f t="shared" si="3"/>
        <v>2.9638821519191838E-2</v>
      </c>
      <c r="D14">
        <v>7.7499999999999999E-3</v>
      </c>
      <c r="E14">
        <f t="shared" si="0"/>
        <v>2.1888821519191838E-2</v>
      </c>
      <c r="F14">
        <f t="shared" si="4"/>
        <v>-5.4250961263628605E-2</v>
      </c>
      <c r="G14">
        <v>1.6500000000000001E-2</v>
      </c>
      <c r="H14">
        <f t="shared" si="1"/>
        <v>-7.0750961263628606E-2</v>
      </c>
      <c r="I14">
        <f t="shared" si="5"/>
        <v>-0.22720576625386457</v>
      </c>
      <c r="J14">
        <v>3.5000000000000003E-2</v>
      </c>
      <c r="K14">
        <f t="shared" si="2"/>
        <v>-0.2622057662538646</v>
      </c>
    </row>
    <row r="15" spans="1:11" x14ac:dyDescent="0.2">
      <c r="A15" t="s">
        <v>24</v>
      </c>
      <c r="B15">
        <v>2197.4744000000001</v>
      </c>
      <c r="C15">
        <f t="shared" si="3"/>
        <v>4.8805984448063722E-3</v>
      </c>
      <c r="D15">
        <v>7.7499999999999999E-3</v>
      </c>
      <c r="E15">
        <f t="shared" si="0"/>
        <v>-2.8694015551936278E-3</v>
      </c>
      <c r="F15">
        <f t="shared" si="4"/>
        <v>3.4664075150210527E-2</v>
      </c>
      <c r="G15">
        <v>1.6500000000000001E-2</v>
      </c>
      <c r="H15">
        <f t="shared" si="1"/>
        <v>1.8164075150210526E-2</v>
      </c>
      <c r="I15">
        <f t="shared" si="5"/>
        <v>-0.18222054178008573</v>
      </c>
      <c r="J15">
        <v>3.5000000000000003E-2</v>
      </c>
      <c r="K15">
        <f t="shared" si="2"/>
        <v>-0.21722054178008574</v>
      </c>
    </row>
    <row r="16" spans="1:11" x14ac:dyDescent="0.2">
      <c r="A16" t="s">
        <v>25</v>
      </c>
      <c r="B16">
        <v>2073.98</v>
      </c>
      <c r="C16">
        <f t="shared" si="3"/>
        <v>-5.6198333869099892E-2</v>
      </c>
      <c r="D16">
        <v>7.1250000000000003E-3</v>
      </c>
      <c r="E16">
        <f t="shared" si="0"/>
        <v>-6.3323333869099899E-2</v>
      </c>
      <c r="F16">
        <f t="shared" si="4"/>
        <v>-5.1592016925175899E-2</v>
      </c>
      <c r="G16">
        <v>1.525E-2</v>
      </c>
      <c r="H16">
        <f t="shared" si="1"/>
        <v>-6.6842016925175898E-2</v>
      </c>
      <c r="I16">
        <f t="shared" si="5"/>
        <v>-0.10304406167708424</v>
      </c>
      <c r="J16">
        <v>3.2500000000000001E-2</v>
      </c>
      <c r="K16">
        <f t="shared" si="2"/>
        <v>-0.13554406167708424</v>
      </c>
    </row>
    <row r="17" spans="1:11" x14ac:dyDescent="0.2">
      <c r="A17" t="s">
        <v>26</v>
      </c>
      <c r="B17">
        <v>2223.2399999999998</v>
      </c>
      <c r="C17">
        <f t="shared" si="3"/>
        <v>7.1967907115786822E-2</v>
      </c>
      <c r="D17">
        <v>6.5000000000000006E-3</v>
      </c>
      <c r="E17">
        <f t="shared" si="0"/>
        <v>6.5467907115786816E-2</v>
      </c>
      <c r="F17">
        <f t="shared" si="4"/>
        <v>1.1725096774733546E-2</v>
      </c>
      <c r="G17">
        <v>1.3999999999999999E-2</v>
      </c>
      <c r="H17">
        <f t="shared" si="1"/>
        <v>-2.2749032252664531E-3</v>
      </c>
      <c r="I17">
        <f t="shared" si="5"/>
        <v>4.6795611560686901E-2</v>
      </c>
      <c r="J17">
        <v>0.03</v>
      </c>
      <c r="K17">
        <f t="shared" si="2"/>
        <v>1.6795611560686902E-2</v>
      </c>
    </row>
    <row r="18" spans="1:11" x14ac:dyDescent="0.2">
      <c r="A18" t="s">
        <v>27</v>
      </c>
      <c r="B18">
        <v>2239.2658000000001</v>
      </c>
      <c r="C18">
        <f t="shared" si="3"/>
        <v>7.2083085946637038E-3</v>
      </c>
      <c r="D18">
        <v>6.5000000000000006E-3</v>
      </c>
      <c r="E18">
        <f t="shared" si="0"/>
        <v>7.083085946637032E-4</v>
      </c>
      <c r="F18">
        <f t="shared" si="4"/>
        <v>7.9694982593853325E-2</v>
      </c>
      <c r="G18">
        <v>1.3999999999999999E-2</v>
      </c>
      <c r="H18">
        <f t="shared" si="1"/>
        <v>6.5694982593853327E-2</v>
      </c>
      <c r="I18">
        <f t="shared" si="5"/>
        <v>2.3991340777843817E-2</v>
      </c>
      <c r="J18">
        <v>0.03</v>
      </c>
      <c r="K18">
        <f t="shared" si="2"/>
        <v>-6.0086592221561819E-3</v>
      </c>
    </row>
    <row r="19" spans="1:11" x14ac:dyDescent="0.2">
      <c r="A19" t="s">
        <v>28</v>
      </c>
      <c r="B19">
        <v>2046.2654</v>
      </c>
      <c r="C19">
        <f t="shared" si="3"/>
        <v>-8.6189142887816206E-2</v>
      </c>
      <c r="D19">
        <v>6.5000000000000006E-3</v>
      </c>
      <c r="E19">
        <f t="shared" si="0"/>
        <v>-9.2689142887816212E-2</v>
      </c>
      <c r="F19">
        <f t="shared" si="4"/>
        <v>-7.9602112232597388E-2</v>
      </c>
      <c r="G19">
        <v>1.3999999999999999E-2</v>
      </c>
      <c r="H19">
        <f t="shared" si="1"/>
        <v>-9.3602112232597387E-2</v>
      </c>
      <c r="I19">
        <f t="shared" si="5"/>
        <v>-6.8810357927264199E-2</v>
      </c>
      <c r="J19">
        <v>0.03</v>
      </c>
      <c r="K19">
        <f t="shared" si="2"/>
        <v>-9.8810357927264197E-2</v>
      </c>
    </row>
    <row r="20" spans="1:11" x14ac:dyDescent="0.2">
      <c r="A20" t="s">
        <v>29</v>
      </c>
      <c r="B20">
        <v>2385.7764000000002</v>
      </c>
      <c r="C20">
        <f t="shared" si="3"/>
        <v>0.16591738295530978</v>
      </c>
      <c r="D20">
        <v>6.5000000000000006E-3</v>
      </c>
      <c r="E20">
        <f t="shared" si="0"/>
        <v>0.15941738295530977</v>
      </c>
      <c r="F20">
        <f t="shared" si="4"/>
        <v>6.5427963040385784E-2</v>
      </c>
      <c r="G20">
        <v>1.3999999999999999E-2</v>
      </c>
      <c r="H20">
        <f t="shared" si="1"/>
        <v>5.1427963040385785E-2</v>
      </c>
      <c r="I20">
        <f t="shared" si="5"/>
        <v>0.15033722600989408</v>
      </c>
      <c r="J20">
        <v>0.03</v>
      </c>
      <c r="K20">
        <f t="shared" si="2"/>
        <v>0.12033722600989408</v>
      </c>
    </row>
    <row r="21" spans="1:11" x14ac:dyDescent="0.2">
      <c r="A21" t="s">
        <v>30</v>
      </c>
      <c r="B21">
        <v>2344.1970000000001</v>
      </c>
      <c r="C21">
        <f t="shared" si="3"/>
        <v>-1.7428037262838258E-2</v>
      </c>
      <c r="D21">
        <v>6.5000000000000006E-3</v>
      </c>
      <c r="E21">
        <f t="shared" si="0"/>
        <v>-2.3928037262838257E-2</v>
      </c>
      <c r="F21">
        <f t="shared" si="4"/>
        <v>0.14559773135977383</v>
      </c>
      <c r="G21">
        <v>1.3999999999999999E-2</v>
      </c>
      <c r="H21">
        <f t="shared" si="1"/>
        <v>0.13159773135977382</v>
      </c>
      <c r="I21">
        <f t="shared" si="5"/>
        <v>5.4405732174664267E-2</v>
      </c>
      <c r="J21">
        <v>0.03</v>
      </c>
      <c r="K21">
        <f t="shared" si="2"/>
        <v>2.4405732174664269E-2</v>
      </c>
    </row>
    <row r="22" spans="1:11" x14ac:dyDescent="0.2">
      <c r="A22" t="s">
        <v>31</v>
      </c>
      <c r="B22">
        <v>2270.9917</v>
      </c>
      <c r="C22">
        <f t="shared" si="3"/>
        <v>-3.1228305470913931E-2</v>
      </c>
      <c r="D22">
        <v>6.5000000000000006E-3</v>
      </c>
      <c r="E22">
        <f t="shared" si="0"/>
        <v>-3.772830547091393E-2</v>
      </c>
      <c r="F22">
        <f t="shared" si="4"/>
        <v>-4.811209466234978E-2</v>
      </c>
      <c r="G22">
        <v>1.3999999999999999E-2</v>
      </c>
      <c r="H22">
        <f t="shared" si="1"/>
        <v>-6.2112094662349779E-2</v>
      </c>
      <c r="I22">
        <f t="shared" si="5"/>
        <v>1.4167992026672183E-2</v>
      </c>
      <c r="J22">
        <v>0.03</v>
      </c>
      <c r="K22">
        <f t="shared" si="2"/>
        <v>-1.5832007973327816E-2</v>
      </c>
    </row>
    <row r="23" spans="1:11" x14ac:dyDescent="0.2">
      <c r="A23" t="s">
        <v>32</v>
      </c>
      <c r="B23">
        <v>2357.6363000000001</v>
      </c>
      <c r="C23">
        <f t="shared" si="3"/>
        <v>3.8152759431045125E-2</v>
      </c>
      <c r="D23">
        <v>6.5000000000000006E-3</v>
      </c>
      <c r="E23">
        <f t="shared" si="0"/>
        <v>3.1652759431045126E-2</v>
      </c>
      <c r="F23">
        <f t="shared" si="4"/>
        <v>5.7330079340600637E-3</v>
      </c>
      <c r="G23">
        <v>1.3999999999999999E-2</v>
      </c>
      <c r="H23">
        <f t="shared" si="1"/>
        <v>-8.2669920659399349E-3</v>
      </c>
      <c r="I23">
        <f t="shared" si="5"/>
        <v>0.15216545224290079</v>
      </c>
      <c r="J23">
        <v>0.03</v>
      </c>
      <c r="K23">
        <f t="shared" si="2"/>
        <v>0.12216545224290079</v>
      </c>
    </row>
    <row r="24" spans="1:11" x14ac:dyDescent="0.2">
      <c r="A24" t="s">
        <v>33</v>
      </c>
      <c r="B24">
        <v>2886.9229999999998</v>
      </c>
      <c r="C24">
        <f t="shared" si="3"/>
        <v>0.22449887626857445</v>
      </c>
      <c r="D24">
        <v>6.5000000000000006E-3</v>
      </c>
      <c r="E24">
        <f t="shared" si="0"/>
        <v>0.21799887626857445</v>
      </c>
      <c r="F24">
        <f t="shared" si="4"/>
        <v>0.27121688731843441</v>
      </c>
      <c r="G24">
        <v>1.3999999999999999E-2</v>
      </c>
      <c r="H24">
        <f t="shared" si="1"/>
        <v>0.2572168873184344</v>
      </c>
      <c r="I24">
        <f t="shared" si="5"/>
        <v>0.21005598009939219</v>
      </c>
      <c r="J24">
        <v>0.03</v>
      </c>
      <c r="K24">
        <f t="shared" si="2"/>
        <v>0.18005598009939219</v>
      </c>
    </row>
    <row r="25" spans="1:11" x14ac:dyDescent="0.2">
      <c r="A25" t="s">
        <v>34</v>
      </c>
      <c r="B25">
        <v>3573.4819000000002</v>
      </c>
      <c r="C25">
        <f t="shared" si="3"/>
        <v>0.23781683820455224</v>
      </c>
      <c r="D25">
        <v>6.5000000000000006E-3</v>
      </c>
      <c r="E25">
        <f t="shared" si="0"/>
        <v>0.23131683820455223</v>
      </c>
      <c r="F25">
        <f t="shared" si="4"/>
        <v>0.51570532740779407</v>
      </c>
      <c r="G25">
        <v>1.3999999999999999E-2</v>
      </c>
      <c r="H25">
        <f t="shared" si="1"/>
        <v>0.50170532740779406</v>
      </c>
      <c r="I25">
        <f t="shared" si="5"/>
        <v>0.5243948780755201</v>
      </c>
      <c r="J25">
        <v>0.03</v>
      </c>
      <c r="K25">
        <f t="shared" si="2"/>
        <v>0.49439487807552007</v>
      </c>
    </row>
    <row r="26" spans="1:11" x14ac:dyDescent="0.2">
      <c r="A26" t="s">
        <v>35</v>
      </c>
      <c r="B26">
        <v>4598.7377999999999</v>
      </c>
      <c r="C26">
        <f t="shared" si="3"/>
        <v>0.2869067001570651</v>
      </c>
      <c r="D26">
        <v>5.875E-3</v>
      </c>
      <c r="E26">
        <f t="shared" si="0"/>
        <v>0.28103170015706508</v>
      </c>
      <c r="F26">
        <f t="shared" si="4"/>
        <v>0.59295478265267221</v>
      </c>
      <c r="G26">
        <v>1.2749999999999999E-2</v>
      </c>
      <c r="H26">
        <f t="shared" si="1"/>
        <v>0.58020478265267217</v>
      </c>
      <c r="I26">
        <f t="shared" si="5"/>
        <v>1.024991020442743</v>
      </c>
      <c r="J26">
        <v>2.75E-2</v>
      </c>
      <c r="K26">
        <f t="shared" si="2"/>
        <v>0.99749102044274307</v>
      </c>
    </row>
    <row r="27" spans="1:11" x14ac:dyDescent="0.2">
      <c r="A27" t="s">
        <v>36</v>
      </c>
      <c r="B27">
        <v>5631.7365</v>
      </c>
      <c r="C27">
        <f t="shared" si="3"/>
        <v>0.22462657036024103</v>
      </c>
      <c r="D27">
        <v>5.2500000000000003E-3</v>
      </c>
      <c r="E27">
        <f t="shared" si="0"/>
        <v>0.21937657036024102</v>
      </c>
      <c r="F27">
        <f t="shared" si="4"/>
        <v>0.57598013858696184</v>
      </c>
      <c r="G27">
        <v>1.15E-2</v>
      </c>
      <c r="H27">
        <f t="shared" si="1"/>
        <v>0.56448013858696189</v>
      </c>
      <c r="I27">
        <f t="shared" si="5"/>
        <v>1.3887214919451316</v>
      </c>
      <c r="J27">
        <v>2.5000000000000001E-2</v>
      </c>
      <c r="K27">
        <f t="shared" si="2"/>
        <v>1.3637214919451317</v>
      </c>
    </row>
    <row r="28" spans="1:11" x14ac:dyDescent="0.2">
      <c r="A28" t="s">
        <v>37</v>
      </c>
      <c r="B28">
        <v>3777.8516</v>
      </c>
      <c r="C28">
        <f t="shared" si="3"/>
        <v>-0.32918530545596369</v>
      </c>
      <c r="D28">
        <v>4.0000000000000001E-3</v>
      </c>
      <c r="E28">
        <f t="shared" si="0"/>
        <v>-0.3331853054559637</v>
      </c>
      <c r="F28">
        <f t="shared" si="4"/>
        <v>-0.17850250127328415</v>
      </c>
      <c r="G28">
        <v>9.0000000000000011E-3</v>
      </c>
      <c r="H28">
        <f t="shared" si="1"/>
        <v>-0.18750250127328416</v>
      </c>
      <c r="I28">
        <f t="shared" si="5"/>
        <v>0.30860836953392945</v>
      </c>
      <c r="J28">
        <v>0.02</v>
      </c>
      <c r="K28">
        <f t="shared" si="2"/>
        <v>0.28860836953392943</v>
      </c>
    </row>
    <row r="29" spans="1:11" x14ac:dyDescent="0.2">
      <c r="A29" t="s">
        <v>38</v>
      </c>
      <c r="B29">
        <v>4949.1953000000003</v>
      </c>
      <c r="C29">
        <f t="shared" si="3"/>
        <v>0.31005550879764576</v>
      </c>
      <c r="D29">
        <v>3.3750000000000004E-3</v>
      </c>
      <c r="E29">
        <f t="shared" si="0"/>
        <v>0.30668050879764575</v>
      </c>
      <c r="F29">
        <f t="shared" si="4"/>
        <v>-0.12119551403017514</v>
      </c>
      <c r="G29">
        <v>7.7499999999999999E-3</v>
      </c>
      <c r="H29">
        <f t="shared" si="1"/>
        <v>-0.12894551403017515</v>
      </c>
      <c r="I29">
        <f t="shared" si="5"/>
        <v>0.38497841558956836</v>
      </c>
      <c r="J29">
        <v>1.7500000000000002E-2</v>
      </c>
      <c r="K29">
        <f t="shared" si="2"/>
        <v>0.36747841558956834</v>
      </c>
    </row>
    <row r="30" spans="1:11" x14ac:dyDescent="0.2">
      <c r="A30" t="s">
        <v>39</v>
      </c>
      <c r="B30">
        <v>4062.2827000000002</v>
      </c>
      <c r="C30">
        <f t="shared" si="3"/>
        <v>-0.17920339494382043</v>
      </c>
      <c r="D30">
        <v>2.7500000000000003E-3</v>
      </c>
      <c r="E30">
        <f t="shared" si="0"/>
        <v>-0.18195339494382043</v>
      </c>
      <c r="F30">
        <f t="shared" si="4"/>
        <v>7.5289114056253714E-2</v>
      </c>
      <c r="G30">
        <v>6.5000000000000006E-3</v>
      </c>
      <c r="H30">
        <f t="shared" si="1"/>
        <v>6.8789114056253708E-2</v>
      </c>
      <c r="I30">
        <f t="shared" si="5"/>
        <v>-0.11665268239472137</v>
      </c>
      <c r="J30">
        <v>1.4999999999999999E-2</v>
      </c>
      <c r="K30">
        <f t="shared" si="2"/>
        <v>-0.13165268239472139</v>
      </c>
    </row>
    <row r="31" spans="1:11" x14ac:dyDescent="0.2">
      <c r="A31" t="s">
        <v>40</v>
      </c>
      <c r="B31">
        <v>4105.9422000000004</v>
      </c>
      <c r="C31">
        <f t="shared" si="3"/>
        <v>1.0747528723197952E-2</v>
      </c>
      <c r="D31">
        <v>2.7500000000000003E-3</v>
      </c>
      <c r="E31">
        <f t="shared" si="0"/>
        <v>7.9975287231979515E-3</v>
      </c>
      <c r="F31">
        <f t="shared" si="4"/>
        <v>-0.17038185985507581</v>
      </c>
      <c r="G31">
        <v>6.5000000000000006E-3</v>
      </c>
      <c r="H31">
        <f t="shared" si="1"/>
        <v>-0.17688185985507582</v>
      </c>
      <c r="I31">
        <f t="shared" si="5"/>
        <v>-0.2709278567986978</v>
      </c>
      <c r="J31">
        <v>1.4999999999999999E-2</v>
      </c>
      <c r="K31">
        <f t="shared" si="2"/>
        <v>-0.28592785679869781</v>
      </c>
    </row>
    <row r="32" spans="1:11" x14ac:dyDescent="0.2">
      <c r="A32" t="s">
        <v>41</v>
      </c>
      <c r="B32">
        <v>4247.6500999999998</v>
      </c>
      <c r="C32">
        <f t="shared" si="3"/>
        <v>3.4512882329419847E-2</v>
      </c>
      <c r="D32">
        <v>2.7500000000000003E-3</v>
      </c>
      <c r="E32">
        <f t="shared" si="0"/>
        <v>3.1762882329419845E-2</v>
      </c>
      <c r="F32">
        <f t="shared" si="4"/>
        <v>4.5631339246773539E-2</v>
      </c>
      <c r="G32">
        <v>6.5000000000000006E-3</v>
      </c>
      <c r="H32">
        <f t="shared" si="1"/>
        <v>3.913133924677354E-2</v>
      </c>
      <c r="I32">
        <f t="shared" si="5"/>
        <v>0.12435599640811712</v>
      </c>
      <c r="J32">
        <v>1.4999999999999999E-2</v>
      </c>
      <c r="K32">
        <f t="shared" si="2"/>
        <v>0.10935599640811712</v>
      </c>
    </row>
    <row r="33" spans="1:11" x14ac:dyDescent="0.2">
      <c r="A33" t="s">
        <v>42</v>
      </c>
      <c r="B33">
        <v>4310.2245000000003</v>
      </c>
      <c r="C33">
        <f t="shared" si="3"/>
        <v>1.4731533560167875E-2</v>
      </c>
      <c r="D33">
        <v>2.7500000000000003E-3</v>
      </c>
      <c r="E33">
        <f t="shared" si="0"/>
        <v>1.1981533560167875E-2</v>
      </c>
      <c r="F33">
        <f t="shared" si="4"/>
        <v>4.9752843573881655E-2</v>
      </c>
      <c r="G33">
        <v>6.5000000000000006E-3</v>
      </c>
      <c r="H33">
        <f t="shared" si="1"/>
        <v>4.3252843573881657E-2</v>
      </c>
      <c r="I33">
        <f t="shared" si="5"/>
        <v>-0.12910599830239067</v>
      </c>
      <c r="J33">
        <v>1.4999999999999999E-2</v>
      </c>
      <c r="K33">
        <f t="shared" si="2"/>
        <v>-0.14410599830239068</v>
      </c>
    </row>
    <row r="34" spans="1:11" x14ac:dyDescent="0.2">
      <c r="A34" t="s">
        <v>43</v>
      </c>
      <c r="B34">
        <v>4409.2624999999998</v>
      </c>
      <c r="C34">
        <f t="shared" si="3"/>
        <v>2.2977457438701832E-2</v>
      </c>
      <c r="D34">
        <v>2.7500000000000003E-3</v>
      </c>
      <c r="E34">
        <f t="shared" si="0"/>
        <v>2.0227457438701833E-2</v>
      </c>
      <c r="F34">
        <f t="shared" si="4"/>
        <v>3.8047484184255298E-2</v>
      </c>
      <c r="G34">
        <v>6.5000000000000006E-3</v>
      </c>
      <c r="H34">
        <f t="shared" si="1"/>
        <v>3.1547484184255299E-2</v>
      </c>
      <c r="I34">
        <f t="shared" si="5"/>
        <v>8.5414981089326769E-2</v>
      </c>
      <c r="J34">
        <v>1.4999999999999999E-2</v>
      </c>
      <c r="K34">
        <f t="shared" si="2"/>
        <v>7.041498108932677E-2</v>
      </c>
    </row>
    <row r="35" spans="1:11" x14ac:dyDescent="0.2">
      <c r="A35" t="s">
        <v>44</v>
      </c>
      <c r="B35">
        <v>4357.9826000000003</v>
      </c>
      <c r="C35">
        <f t="shared" si="3"/>
        <v>-1.1630040171116907E-2</v>
      </c>
      <c r="D35">
        <v>2.7500000000000003E-3</v>
      </c>
      <c r="E35">
        <f t="shared" si="0"/>
        <v>-1.4380040171116907E-2</v>
      </c>
      <c r="F35">
        <f t="shared" si="4"/>
        <v>1.1080188514542622E-2</v>
      </c>
      <c r="G35">
        <v>6.5000000000000006E-3</v>
      </c>
      <c r="H35">
        <f t="shared" si="1"/>
        <v>4.580188514542621E-3</v>
      </c>
      <c r="I35">
        <f t="shared" si="5"/>
        <v>6.1384302974357485E-2</v>
      </c>
      <c r="J35">
        <v>1.4999999999999999E-2</v>
      </c>
      <c r="K35">
        <f t="shared" si="2"/>
        <v>4.6384302974357486E-2</v>
      </c>
    </row>
    <row r="36" spans="1:11" x14ac:dyDescent="0.2">
      <c r="A36" t="s">
        <v>45</v>
      </c>
      <c r="B36">
        <v>4621.7525999999998</v>
      </c>
      <c r="C36">
        <f t="shared" si="3"/>
        <v>6.0525712057684533E-2</v>
      </c>
      <c r="D36">
        <v>2.7500000000000003E-3</v>
      </c>
      <c r="E36">
        <f t="shared" si="0"/>
        <v>5.7775712057684531E-2</v>
      </c>
      <c r="F36">
        <f t="shared" si="4"/>
        <v>4.8191755423951266E-2</v>
      </c>
      <c r="G36">
        <v>6.5000000000000006E-3</v>
      </c>
      <c r="H36">
        <f t="shared" si="1"/>
        <v>4.1691755423951267E-2</v>
      </c>
      <c r="I36">
        <f t="shared" si="5"/>
        <v>8.8072814660510756E-2</v>
      </c>
      <c r="J36">
        <v>1.4999999999999999E-2</v>
      </c>
      <c r="K36">
        <f t="shared" si="2"/>
        <v>7.3072814660510757E-2</v>
      </c>
    </row>
    <row r="37" spans="1:11" x14ac:dyDescent="0.2">
      <c r="A37" t="s">
        <v>46</v>
      </c>
      <c r="B37">
        <v>4522.7222000000002</v>
      </c>
      <c r="C37">
        <f t="shared" si="3"/>
        <v>-2.1427023160002001E-2</v>
      </c>
      <c r="D37">
        <v>2.7500000000000003E-3</v>
      </c>
      <c r="E37">
        <f t="shared" si="0"/>
        <v>-2.4177023160002E-2</v>
      </c>
      <c r="F37">
        <f t="shared" si="4"/>
        <v>3.7801803063646888E-2</v>
      </c>
      <c r="G37">
        <v>6.5000000000000006E-3</v>
      </c>
      <c r="H37">
        <f t="shared" si="1"/>
        <v>3.1301803063646889E-2</v>
      </c>
      <c r="I37">
        <f t="shared" si="5"/>
        <v>4.9300842682324264E-2</v>
      </c>
      <c r="J37">
        <v>1.4999999999999999E-2</v>
      </c>
      <c r="K37">
        <f t="shared" si="2"/>
        <v>3.4300842682324265E-2</v>
      </c>
    </row>
    <row r="38" spans="1:11" x14ac:dyDescent="0.2">
      <c r="A38" t="s">
        <v>47</v>
      </c>
      <c r="B38">
        <v>4376.2498999999998</v>
      </c>
      <c r="C38">
        <f t="shared" si="3"/>
        <v>-3.238587150013339E-2</v>
      </c>
      <c r="D38">
        <v>2.7500000000000003E-3</v>
      </c>
      <c r="E38">
        <f t="shared" si="0"/>
        <v>-3.5135871500133392E-2</v>
      </c>
      <c r="F38">
        <f t="shared" si="4"/>
        <v>-5.3118961841445156E-2</v>
      </c>
      <c r="G38">
        <v>6.5000000000000006E-3</v>
      </c>
      <c r="H38">
        <f t="shared" si="1"/>
        <v>-5.9618961841445155E-2</v>
      </c>
      <c r="I38">
        <f t="shared" si="5"/>
        <v>-7.4871024349310034E-3</v>
      </c>
      <c r="J38">
        <v>1.4999999999999999E-2</v>
      </c>
      <c r="K38">
        <f t="shared" si="2"/>
        <v>-2.2487102434931003E-2</v>
      </c>
    </row>
    <row r="39" spans="1:11" x14ac:dyDescent="0.2">
      <c r="A39" t="s">
        <v>48</v>
      </c>
      <c r="B39">
        <v>3860.3371999999999</v>
      </c>
      <c r="C39">
        <f t="shared" si="3"/>
        <v>-0.11788922291663462</v>
      </c>
      <c r="D39">
        <v>2.7500000000000003E-3</v>
      </c>
      <c r="E39">
        <f t="shared" si="0"/>
        <v>-0.12063922291663462</v>
      </c>
      <c r="F39">
        <f t="shared" si="4"/>
        <v>-0.14645714919213926</v>
      </c>
      <c r="G39">
        <v>6.5000000000000006E-3</v>
      </c>
      <c r="H39">
        <f t="shared" si="1"/>
        <v>-0.15295714919213926</v>
      </c>
      <c r="I39">
        <f t="shared" si="5"/>
        <v>-0.11419169043951671</v>
      </c>
      <c r="J39">
        <v>1.4999999999999999E-2</v>
      </c>
      <c r="K39">
        <f t="shared" si="2"/>
        <v>-0.12919169043951673</v>
      </c>
    </row>
    <row r="40" spans="1:11" x14ac:dyDescent="0.2">
      <c r="A40" t="s">
        <v>49</v>
      </c>
      <c r="B40">
        <v>3674.7586999999999</v>
      </c>
      <c r="C40">
        <f t="shared" si="3"/>
        <v>-4.8073132056961287E-2</v>
      </c>
      <c r="D40">
        <v>2.7500000000000003E-3</v>
      </c>
      <c r="E40">
        <f t="shared" si="0"/>
        <v>-5.082313205696129E-2</v>
      </c>
      <c r="F40">
        <f t="shared" si="4"/>
        <v>-0.16029505079223194</v>
      </c>
      <c r="G40">
        <v>6.5000000000000006E-3</v>
      </c>
      <c r="H40">
        <f t="shared" si="1"/>
        <v>-0.16679505079223195</v>
      </c>
      <c r="I40">
        <f t="shared" si="5"/>
        <v>-0.20489930594727201</v>
      </c>
      <c r="J40">
        <v>1.4999999999999999E-2</v>
      </c>
      <c r="K40">
        <f t="shared" si="2"/>
        <v>-0.21989930594727203</v>
      </c>
    </row>
    <row r="41" spans="1:11" x14ac:dyDescent="0.2">
      <c r="A41" t="s">
        <v>50</v>
      </c>
      <c r="B41">
        <v>3244.8955000000001</v>
      </c>
      <c r="C41">
        <f t="shared" si="3"/>
        <v>-0.11697725894219935</v>
      </c>
      <c r="D41">
        <v>2.7500000000000003E-3</v>
      </c>
      <c r="E41">
        <f t="shared" si="0"/>
        <v>-0.11972725894219935</v>
      </c>
      <c r="F41">
        <f t="shared" si="4"/>
        <v>-0.15942692778237089</v>
      </c>
      <c r="G41">
        <v>6.5000000000000006E-3</v>
      </c>
      <c r="H41">
        <f t="shared" si="1"/>
        <v>-0.16592692778237089</v>
      </c>
      <c r="I41">
        <f t="shared" si="5"/>
        <v>-0.28253486362704305</v>
      </c>
      <c r="J41">
        <v>1.4999999999999999E-2</v>
      </c>
      <c r="K41">
        <f t="shared" si="2"/>
        <v>-0.29753486362704307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4" sqref="C4"/>
    </sheetView>
  </sheetViews>
  <sheetFormatPr defaultRowHeight="14.25" x14ac:dyDescent="0.2"/>
  <cols>
    <col min="1" max="1" width="8.25" customWidth="1"/>
  </cols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x14ac:dyDescent="0.2">
      <c r="A2" t="s">
        <v>6</v>
      </c>
      <c r="B2">
        <v>4.2750000000000002E-3</v>
      </c>
      <c r="C2">
        <v>9.8999999999999991E-3</v>
      </c>
      <c r="D2">
        <v>2.2499999999999999E-2</v>
      </c>
    </row>
    <row r="3" spans="1:4" x14ac:dyDescent="0.2">
      <c r="A3" t="s">
        <v>7</v>
      </c>
      <c r="B3">
        <v>4.2750000000000002E-3</v>
      </c>
      <c r="C3">
        <v>9.8999999999999991E-3</v>
      </c>
      <c r="D3">
        <v>2.2499999999999999E-2</v>
      </c>
    </row>
    <row r="4" spans="1:4" x14ac:dyDescent="0.2">
      <c r="A4" t="s">
        <v>8</v>
      </c>
      <c r="B4">
        <v>4.2750000000000002E-3</v>
      </c>
      <c r="C4">
        <v>9.8999999999999991E-3</v>
      </c>
      <c r="D4">
        <v>2.2499999999999999E-2</v>
      </c>
    </row>
    <row r="5" spans="1:4" x14ac:dyDescent="0.2">
      <c r="A5" t="s">
        <v>9</v>
      </c>
      <c r="B5">
        <v>4.2750000000000002E-3</v>
      </c>
      <c r="C5">
        <v>9.8999999999999991E-3</v>
      </c>
      <c r="D5">
        <v>2.2499999999999999E-2</v>
      </c>
    </row>
    <row r="6" spans="1:4" x14ac:dyDescent="0.2">
      <c r="A6" t="s">
        <v>15</v>
      </c>
      <c r="B6">
        <v>4.2750000000000002E-3</v>
      </c>
      <c r="C6">
        <v>9.8999999999999991E-3</v>
      </c>
      <c r="D6">
        <v>2.2499999999999999E-2</v>
      </c>
    </row>
    <row r="7" spans="1:4" x14ac:dyDescent="0.2">
      <c r="A7" t="s">
        <v>16</v>
      </c>
      <c r="B7">
        <v>4.2750000000000002E-3</v>
      </c>
      <c r="C7">
        <v>9.8999999999999991E-3</v>
      </c>
      <c r="D7">
        <v>2.2499999999999999E-2</v>
      </c>
    </row>
    <row r="8" spans="1:4" x14ac:dyDescent="0.2">
      <c r="A8" t="s">
        <v>17</v>
      </c>
      <c r="B8">
        <v>4.2750000000000002E-3</v>
      </c>
      <c r="C8">
        <v>9.8999999999999991E-3</v>
      </c>
      <c r="D8">
        <v>2.2499999999999999E-2</v>
      </c>
    </row>
    <row r="9" spans="1:4" x14ac:dyDescent="0.2">
      <c r="A9" t="s">
        <v>18</v>
      </c>
      <c r="B9">
        <v>4.7749999999999997E-3</v>
      </c>
      <c r="C9">
        <v>1.1000000000000001E-2</v>
      </c>
      <c r="D9">
        <v>2.5000000000000001E-2</v>
      </c>
    </row>
    <row r="10" spans="1:4" x14ac:dyDescent="0.2">
      <c r="A10" t="s">
        <v>19</v>
      </c>
      <c r="B10">
        <v>5.6249999999999998E-3</v>
      </c>
      <c r="C10">
        <v>1.2500000000000001E-2</v>
      </c>
      <c r="D10">
        <v>2.75E-2</v>
      </c>
    </row>
    <row r="11" spans="1:4" x14ac:dyDescent="0.2">
      <c r="A11" t="s">
        <v>20</v>
      </c>
      <c r="B11">
        <v>6.5000000000000006E-3</v>
      </c>
      <c r="C11">
        <v>1.3999999999999999E-2</v>
      </c>
      <c r="D11">
        <v>0.03</v>
      </c>
    </row>
    <row r="12" spans="1:4" x14ac:dyDescent="0.2">
      <c r="A12" t="s">
        <v>21</v>
      </c>
      <c r="B12">
        <v>7.1250000000000003E-3</v>
      </c>
      <c r="C12">
        <v>1.525E-2</v>
      </c>
      <c r="D12">
        <v>3.2500000000000001E-2</v>
      </c>
    </row>
    <row r="13" spans="1:4" x14ac:dyDescent="0.2">
      <c r="A13" t="s">
        <v>22</v>
      </c>
      <c r="B13">
        <v>7.7499999999999999E-3</v>
      </c>
      <c r="C13">
        <v>1.6500000000000001E-2</v>
      </c>
      <c r="D13">
        <v>3.5000000000000003E-2</v>
      </c>
    </row>
    <row r="14" spans="1:4" x14ac:dyDescent="0.2">
      <c r="A14" t="s">
        <v>23</v>
      </c>
      <c r="B14">
        <v>7.7499999999999999E-3</v>
      </c>
      <c r="C14">
        <v>1.6500000000000001E-2</v>
      </c>
      <c r="D14">
        <v>3.5000000000000003E-2</v>
      </c>
    </row>
    <row r="15" spans="1:4" x14ac:dyDescent="0.2">
      <c r="A15" t="s">
        <v>24</v>
      </c>
      <c r="B15">
        <v>7.7499999999999999E-3</v>
      </c>
      <c r="C15">
        <v>1.6500000000000001E-2</v>
      </c>
      <c r="D15">
        <v>3.5000000000000003E-2</v>
      </c>
    </row>
    <row r="16" spans="1:4" x14ac:dyDescent="0.2">
      <c r="A16" t="s">
        <v>25</v>
      </c>
      <c r="B16">
        <v>7.1250000000000003E-3</v>
      </c>
      <c r="C16">
        <v>1.525E-2</v>
      </c>
      <c r="D16">
        <v>3.2500000000000001E-2</v>
      </c>
    </row>
    <row r="17" spans="1:4" x14ac:dyDescent="0.2">
      <c r="A17" t="s">
        <v>26</v>
      </c>
      <c r="B17">
        <v>6.5000000000000006E-3</v>
      </c>
      <c r="C17">
        <v>1.3999999999999999E-2</v>
      </c>
      <c r="D17">
        <v>0.03</v>
      </c>
    </row>
    <row r="18" spans="1:4" x14ac:dyDescent="0.2">
      <c r="A18" t="s">
        <v>27</v>
      </c>
      <c r="B18">
        <v>6.5000000000000006E-3</v>
      </c>
      <c r="C18">
        <v>1.3999999999999999E-2</v>
      </c>
      <c r="D18">
        <v>0.03</v>
      </c>
    </row>
    <row r="19" spans="1:4" x14ac:dyDescent="0.2">
      <c r="A19" t="s">
        <v>28</v>
      </c>
      <c r="B19">
        <v>6.5000000000000006E-3</v>
      </c>
      <c r="C19">
        <v>1.3999999999999999E-2</v>
      </c>
      <c r="D19">
        <v>0.03</v>
      </c>
    </row>
    <row r="20" spans="1:4" x14ac:dyDescent="0.2">
      <c r="A20" t="s">
        <v>29</v>
      </c>
      <c r="B20">
        <v>6.5000000000000006E-3</v>
      </c>
      <c r="C20">
        <v>1.3999999999999999E-2</v>
      </c>
      <c r="D20">
        <v>0.03</v>
      </c>
    </row>
    <row r="21" spans="1:4" x14ac:dyDescent="0.2">
      <c r="A21" t="s">
        <v>30</v>
      </c>
      <c r="B21">
        <v>6.5000000000000006E-3</v>
      </c>
      <c r="C21">
        <v>1.3999999999999999E-2</v>
      </c>
      <c r="D21">
        <v>0.03</v>
      </c>
    </row>
    <row r="22" spans="1:4" x14ac:dyDescent="0.2">
      <c r="A22" t="s">
        <v>31</v>
      </c>
      <c r="B22">
        <v>6.5000000000000006E-3</v>
      </c>
      <c r="C22">
        <v>1.3999999999999999E-2</v>
      </c>
      <c r="D22">
        <v>0.03</v>
      </c>
    </row>
    <row r="23" spans="1:4" x14ac:dyDescent="0.2">
      <c r="A23" t="s">
        <v>32</v>
      </c>
      <c r="B23">
        <v>6.5000000000000006E-3</v>
      </c>
      <c r="C23">
        <v>1.3999999999999999E-2</v>
      </c>
      <c r="D23">
        <v>0.03</v>
      </c>
    </row>
    <row r="24" spans="1:4" x14ac:dyDescent="0.2">
      <c r="A24" t="s">
        <v>33</v>
      </c>
      <c r="B24">
        <v>6.5000000000000006E-3</v>
      </c>
      <c r="C24">
        <v>1.3999999999999999E-2</v>
      </c>
      <c r="D24">
        <v>0.03</v>
      </c>
    </row>
    <row r="25" spans="1:4" x14ac:dyDescent="0.2">
      <c r="A25" t="s">
        <v>34</v>
      </c>
      <c r="B25">
        <v>6.5000000000000006E-3</v>
      </c>
      <c r="C25">
        <v>1.3999999999999999E-2</v>
      </c>
      <c r="D25">
        <v>0.03</v>
      </c>
    </row>
    <row r="26" spans="1:4" x14ac:dyDescent="0.2">
      <c r="A26" t="s">
        <v>35</v>
      </c>
      <c r="B26">
        <v>5.875E-3</v>
      </c>
      <c r="C26">
        <v>1.2749999999999999E-2</v>
      </c>
      <c r="D26">
        <v>2.75E-2</v>
      </c>
    </row>
    <row r="27" spans="1:4" x14ac:dyDescent="0.2">
      <c r="A27" t="s">
        <v>36</v>
      </c>
      <c r="B27">
        <v>5.2500000000000003E-3</v>
      </c>
      <c r="C27">
        <v>1.15E-2</v>
      </c>
      <c r="D27">
        <v>2.5000000000000001E-2</v>
      </c>
    </row>
    <row r="28" spans="1:4" x14ac:dyDescent="0.2">
      <c r="A28" t="s">
        <v>37</v>
      </c>
      <c r="B28">
        <v>4.0000000000000001E-3</v>
      </c>
      <c r="C28">
        <v>9.0000000000000011E-3</v>
      </c>
      <c r="D28">
        <v>0.02</v>
      </c>
    </row>
    <row r="29" spans="1:4" x14ac:dyDescent="0.2">
      <c r="A29" t="s">
        <v>38</v>
      </c>
      <c r="B29">
        <v>3.3750000000000004E-3</v>
      </c>
      <c r="C29">
        <v>7.7499999999999999E-3</v>
      </c>
      <c r="D29">
        <v>1.7500000000000002E-2</v>
      </c>
    </row>
    <row r="30" spans="1:4" x14ac:dyDescent="0.2">
      <c r="A30" t="s">
        <v>39</v>
      </c>
      <c r="B30">
        <v>2.7500000000000003E-3</v>
      </c>
      <c r="C30">
        <v>6.5000000000000006E-3</v>
      </c>
      <c r="D30">
        <v>1.4999999999999999E-2</v>
      </c>
    </row>
    <row r="31" spans="1:4" x14ac:dyDescent="0.2">
      <c r="A31" t="s">
        <v>40</v>
      </c>
      <c r="B31">
        <v>2.7500000000000003E-3</v>
      </c>
      <c r="C31">
        <v>6.5000000000000006E-3</v>
      </c>
      <c r="D31">
        <v>1.4999999999999999E-2</v>
      </c>
    </row>
    <row r="32" spans="1:4" x14ac:dyDescent="0.2">
      <c r="A32" t="s">
        <v>41</v>
      </c>
      <c r="B32">
        <v>2.7500000000000003E-3</v>
      </c>
      <c r="C32">
        <v>6.5000000000000006E-3</v>
      </c>
      <c r="D32">
        <v>1.4999999999999999E-2</v>
      </c>
    </row>
    <row r="33" spans="1:4" x14ac:dyDescent="0.2">
      <c r="A33" t="s">
        <v>42</v>
      </c>
      <c r="B33">
        <v>2.7500000000000003E-3</v>
      </c>
      <c r="C33">
        <v>6.5000000000000006E-3</v>
      </c>
      <c r="D33">
        <v>1.4999999999999999E-2</v>
      </c>
    </row>
    <row r="34" spans="1:4" x14ac:dyDescent="0.2">
      <c r="A34" t="s">
        <v>43</v>
      </c>
      <c r="B34">
        <v>2.7500000000000003E-3</v>
      </c>
      <c r="C34">
        <v>6.5000000000000006E-3</v>
      </c>
      <c r="D34">
        <v>1.4999999999999999E-2</v>
      </c>
    </row>
    <row r="35" spans="1:4" x14ac:dyDescent="0.2">
      <c r="A35" t="s">
        <v>44</v>
      </c>
      <c r="B35">
        <v>2.7500000000000003E-3</v>
      </c>
      <c r="C35">
        <v>6.5000000000000006E-3</v>
      </c>
      <c r="D35">
        <v>1.4999999999999999E-2</v>
      </c>
    </row>
    <row r="36" spans="1:4" x14ac:dyDescent="0.2">
      <c r="A36" t="s">
        <v>45</v>
      </c>
      <c r="B36">
        <v>2.7500000000000003E-3</v>
      </c>
      <c r="C36">
        <v>6.5000000000000006E-3</v>
      </c>
      <c r="D36">
        <v>1.4999999999999999E-2</v>
      </c>
    </row>
    <row r="37" spans="1:4" x14ac:dyDescent="0.2">
      <c r="A37" t="s">
        <v>46</v>
      </c>
      <c r="B37">
        <v>2.7500000000000003E-3</v>
      </c>
      <c r="C37">
        <v>6.5000000000000006E-3</v>
      </c>
      <c r="D37">
        <v>1.4999999999999999E-2</v>
      </c>
    </row>
    <row r="38" spans="1:4" x14ac:dyDescent="0.2">
      <c r="A38" t="s">
        <v>47</v>
      </c>
      <c r="B38">
        <v>2.7500000000000003E-3</v>
      </c>
      <c r="C38">
        <v>6.5000000000000006E-3</v>
      </c>
      <c r="D38">
        <v>1.4999999999999999E-2</v>
      </c>
    </row>
    <row r="39" spans="1:4" x14ac:dyDescent="0.2">
      <c r="A39" t="s">
        <v>48</v>
      </c>
      <c r="B39">
        <v>2.7500000000000003E-3</v>
      </c>
      <c r="C39">
        <v>6.5000000000000006E-3</v>
      </c>
      <c r="D39">
        <v>1.4999999999999999E-2</v>
      </c>
    </row>
    <row r="40" spans="1:4" x14ac:dyDescent="0.2">
      <c r="A40" t="s">
        <v>49</v>
      </c>
      <c r="B40">
        <v>2.7500000000000003E-3</v>
      </c>
      <c r="C40">
        <v>6.5000000000000006E-3</v>
      </c>
      <c r="D40">
        <v>1.4999999999999999E-2</v>
      </c>
    </row>
    <row r="41" spans="1:4" x14ac:dyDescent="0.2">
      <c r="A41" t="s">
        <v>50</v>
      </c>
      <c r="B41">
        <v>2.7500000000000003E-3</v>
      </c>
      <c r="C41">
        <v>6.5000000000000006E-3</v>
      </c>
      <c r="D41">
        <v>1.4999999999999999E-2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4:AV9"/>
  <sheetViews>
    <sheetView workbookViewId="0">
      <selection activeCell="I8" sqref="I8"/>
    </sheetView>
  </sheetViews>
  <sheetFormatPr defaultRowHeight="14.25" x14ac:dyDescent="0.2"/>
  <cols>
    <col min="9" max="48" width="11.625" bestFit="1" customWidth="1"/>
  </cols>
  <sheetData>
    <row r="4" spans="5:48" x14ac:dyDescent="0.2">
      <c r="G4" s="1" t="s">
        <v>3</v>
      </c>
      <c r="H4" s="1" t="s">
        <v>2</v>
      </c>
      <c r="I4" s="2">
        <v>39903</v>
      </c>
      <c r="J4" s="2">
        <v>39994</v>
      </c>
      <c r="K4" s="2">
        <v>40086</v>
      </c>
      <c r="L4" s="2">
        <v>40178</v>
      </c>
      <c r="M4" s="2">
        <v>40268</v>
      </c>
      <c r="N4" s="2">
        <v>40359</v>
      </c>
      <c r="O4" s="2">
        <v>40451</v>
      </c>
      <c r="P4" s="2">
        <v>40543</v>
      </c>
      <c r="Q4" s="2">
        <v>40633</v>
      </c>
      <c r="R4" s="2">
        <v>40724</v>
      </c>
      <c r="S4" s="2">
        <v>40816</v>
      </c>
      <c r="T4" s="2">
        <v>40907</v>
      </c>
      <c r="U4" s="2">
        <v>40998</v>
      </c>
      <c r="V4" s="2">
        <v>41089</v>
      </c>
      <c r="W4" s="2">
        <v>41180</v>
      </c>
      <c r="X4" s="2">
        <v>41274</v>
      </c>
      <c r="Y4" s="2">
        <v>41362</v>
      </c>
      <c r="Z4" s="2">
        <v>41453</v>
      </c>
      <c r="AA4" s="2">
        <v>41547</v>
      </c>
      <c r="AB4" s="2">
        <v>41639</v>
      </c>
      <c r="AC4" s="2">
        <v>41729</v>
      </c>
      <c r="AD4" s="2">
        <v>41820</v>
      </c>
      <c r="AE4" s="2">
        <v>41912</v>
      </c>
      <c r="AF4" s="2">
        <v>42004</v>
      </c>
      <c r="AG4" s="2">
        <v>42094</v>
      </c>
      <c r="AH4" s="2">
        <v>42185</v>
      </c>
      <c r="AI4" s="2">
        <v>42277</v>
      </c>
      <c r="AJ4" s="2">
        <v>42369</v>
      </c>
      <c r="AK4" s="2">
        <v>42460</v>
      </c>
      <c r="AL4" s="2">
        <v>42551</v>
      </c>
      <c r="AM4" s="2">
        <v>42643</v>
      </c>
      <c r="AN4" s="2">
        <v>42734</v>
      </c>
      <c r="AO4" s="2">
        <v>42825</v>
      </c>
      <c r="AP4" s="2">
        <v>42916</v>
      </c>
      <c r="AQ4" s="2">
        <v>43007</v>
      </c>
      <c r="AR4" s="2">
        <v>43098</v>
      </c>
      <c r="AS4" s="2">
        <v>43189</v>
      </c>
      <c r="AT4" s="2">
        <v>43280</v>
      </c>
      <c r="AU4" s="2">
        <v>43371</v>
      </c>
      <c r="AV4" s="2">
        <v>43462</v>
      </c>
    </row>
    <row r="5" spans="5:48" x14ac:dyDescent="0.2">
      <c r="E5" s="1" t="s">
        <v>1</v>
      </c>
      <c r="F5" s="1" t="s">
        <v>0</v>
      </c>
      <c r="G5" s="1" t="str">
        <f>[1]!WSS(H5,"sec_name","ShowCodes=N","cols=1;rows=1")</f>
        <v>万得全A(除科创板)</v>
      </c>
      <c r="H5" s="1" t="s">
        <v>4</v>
      </c>
      <c r="I5" s="3">
        <f>[1]!WSD(H5:H6,F5,"2009-01-01","2019-01-01","Per=Q","TradingCalendar=SSE","PriceAdj=F","rptType=1","Direction=V","ShowParams=Y","cols=40;rows=2")</f>
        <v>2026.4078</v>
      </c>
      <c r="J5" s="3">
        <v>2500.6417999999999</v>
      </c>
      <c r="K5" s="3">
        <v>2406.5756999999999</v>
      </c>
      <c r="L5" s="3">
        <v>2939.7869000000001</v>
      </c>
      <c r="M5" s="3">
        <v>2841.9175</v>
      </c>
      <c r="N5" s="3">
        <v>2221.4492</v>
      </c>
      <c r="O5" s="3">
        <v>2575.3314999999998</v>
      </c>
      <c r="P5" s="3">
        <v>2737.5686000000001</v>
      </c>
      <c r="Q5" s="3">
        <v>2829.7332000000001</v>
      </c>
      <c r="R5" s="3">
        <v>2687.1235000000001</v>
      </c>
      <c r="S5" s="3">
        <v>2312.2429000000002</v>
      </c>
      <c r="T5" s="3">
        <v>2123.8530000000001</v>
      </c>
      <c r="U5" s="3">
        <v>2186.8015</v>
      </c>
      <c r="V5" s="3">
        <v>2197.4744000000001</v>
      </c>
      <c r="W5" s="3">
        <v>2073.98</v>
      </c>
      <c r="X5" s="3">
        <v>2223.2399999999998</v>
      </c>
      <c r="Y5" s="3">
        <v>2239.2658000000001</v>
      </c>
      <c r="Z5" s="3">
        <v>2046.2654</v>
      </c>
      <c r="AA5" s="3">
        <v>2385.7764000000002</v>
      </c>
      <c r="AB5" s="3">
        <v>2344.1970000000001</v>
      </c>
      <c r="AC5" s="3">
        <v>2270.9917</v>
      </c>
      <c r="AD5" s="3">
        <v>2357.6363000000001</v>
      </c>
      <c r="AE5" s="3">
        <v>2886.9229999999998</v>
      </c>
      <c r="AF5" s="3">
        <v>3573.4819000000002</v>
      </c>
      <c r="AG5" s="3">
        <v>4598.7377999999999</v>
      </c>
      <c r="AH5" s="3">
        <v>5631.7365</v>
      </c>
      <c r="AI5" s="3">
        <v>3777.8516</v>
      </c>
      <c r="AJ5" s="3">
        <v>4949.1953000000003</v>
      </c>
      <c r="AK5" s="3">
        <v>4062.2827000000002</v>
      </c>
      <c r="AL5" s="3">
        <v>4105.9422000000004</v>
      </c>
      <c r="AM5" s="3">
        <v>4247.6500999999998</v>
      </c>
      <c r="AN5" s="3">
        <v>4310.2245000000003</v>
      </c>
      <c r="AO5" s="3">
        <v>4409.2624999999998</v>
      </c>
      <c r="AP5" s="3">
        <v>4357.9826000000003</v>
      </c>
      <c r="AQ5" s="3">
        <v>4621.7525999999998</v>
      </c>
      <c r="AR5" s="3">
        <v>4522.7222000000002</v>
      </c>
      <c r="AS5" s="3">
        <v>4376.2498999999998</v>
      </c>
      <c r="AT5" s="3">
        <v>3860.3371999999999</v>
      </c>
      <c r="AU5" s="3">
        <v>3674.7586999999999</v>
      </c>
      <c r="AV5" s="3">
        <v>3244.8955000000001</v>
      </c>
    </row>
    <row r="6" spans="5:48" x14ac:dyDescent="0.2">
      <c r="G6" s="1" t="str">
        <f>[1]!WSS(H6,"sec_name","ShowCodes=N","cols=1;rows=1")</f>
        <v>万得全A</v>
      </c>
      <c r="H6" s="1" t="s">
        <v>5</v>
      </c>
      <c r="I6" s="3">
        <v>2026.4078</v>
      </c>
      <c r="J6" s="3">
        <v>2500.6417999999999</v>
      </c>
      <c r="K6" s="3">
        <v>2406.5756999999999</v>
      </c>
      <c r="L6" s="3">
        <v>2939.7869000000001</v>
      </c>
      <c r="M6" s="3">
        <v>2841.9175</v>
      </c>
      <c r="N6" s="3">
        <v>2221.4492</v>
      </c>
      <c r="O6" s="3">
        <v>2575.3314999999998</v>
      </c>
      <c r="P6" s="3">
        <v>2737.5686000000001</v>
      </c>
      <c r="Q6" s="3">
        <v>2829.7332000000001</v>
      </c>
      <c r="R6" s="3">
        <v>2687.1235000000001</v>
      </c>
      <c r="S6" s="3">
        <v>2312.2429000000002</v>
      </c>
      <c r="T6" s="3">
        <v>2123.8530000000001</v>
      </c>
      <c r="U6" s="3">
        <v>2186.8015</v>
      </c>
      <c r="V6" s="3">
        <v>2197.4744000000001</v>
      </c>
      <c r="W6" s="3">
        <v>2073.98</v>
      </c>
      <c r="X6" s="3">
        <v>2223.2399999999998</v>
      </c>
      <c r="Y6" s="3">
        <v>2239.2658000000001</v>
      </c>
      <c r="Z6" s="3">
        <v>2046.2654</v>
      </c>
      <c r="AA6" s="3">
        <v>2385.7764000000002</v>
      </c>
      <c r="AB6" s="3">
        <v>2344.1970000000001</v>
      </c>
      <c r="AC6" s="3">
        <v>2270.9917</v>
      </c>
      <c r="AD6" s="3">
        <v>2357.6363000000001</v>
      </c>
      <c r="AE6" s="3">
        <v>2886.9229999999998</v>
      </c>
      <c r="AF6" s="3">
        <v>3573.4819000000002</v>
      </c>
      <c r="AG6" s="3">
        <v>4598.7377999999999</v>
      </c>
      <c r="AH6" s="3">
        <v>5631.7365</v>
      </c>
      <c r="AI6" s="3">
        <v>3777.8516</v>
      </c>
      <c r="AJ6" s="3">
        <v>4949.1953000000003</v>
      </c>
      <c r="AK6" s="3">
        <v>4062.2827000000002</v>
      </c>
      <c r="AL6" s="3">
        <v>4105.9422000000004</v>
      </c>
      <c r="AM6" s="3">
        <v>4247.6500999999998</v>
      </c>
      <c r="AN6" s="3">
        <v>4310.2245000000003</v>
      </c>
      <c r="AO6" s="3">
        <v>4409.2624999999998</v>
      </c>
      <c r="AP6" s="3">
        <v>4357.9826000000003</v>
      </c>
      <c r="AQ6" s="3">
        <v>4621.7525999999998</v>
      </c>
      <c r="AR6" s="3">
        <v>4522.7222000000002</v>
      </c>
      <c r="AS6" s="3">
        <v>4376.2498999999998</v>
      </c>
      <c r="AT6" s="3">
        <v>3860.3371999999999</v>
      </c>
      <c r="AU6" s="3">
        <v>3674.7586999999999</v>
      </c>
      <c r="AV6" s="3">
        <v>3244.8955000000001</v>
      </c>
    </row>
    <row r="7" spans="5:48" x14ac:dyDescent="0.2">
      <c r="H7" s="1" t="s">
        <v>11</v>
      </c>
      <c r="J7">
        <f>J5/I5-1</f>
        <v>0.23402693179526834</v>
      </c>
      <c r="K7">
        <f t="shared" ref="K7:AV7" si="0">K5/J5-1</f>
        <v>-3.7616783019463251E-2</v>
      </c>
      <c r="L7">
        <f t="shared" si="0"/>
        <v>0.22156427491559905</v>
      </c>
      <c r="M7">
        <f t="shared" si="0"/>
        <v>-3.329132461948181E-2</v>
      </c>
      <c r="N7">
        <f t="shared" si="0"/>
        <v>-0.21832734412592902</v>
      </c>
      <c r="O7">
        <f t="shared" si="0"/>
        <v>0.15930244995023957</v>
      </c>
      <c r="P7">
        <f t="shared" si="0"/>
        <v>6.299658898281657E-2</v>
      </c>
      <c r="Q7">
        <f t="shared" si="0"/>
        <v>3.3666590126727902E-2</v>
      </c>
      <c r="R7">
        <f t="shared" si="0"/>
        <v>-5.0396871337552218E-2</v>
      </c>
      <c r="S7">
        <f t="shared" si="0"/>
        <v>-0.13951000019165471</v>
      </c>
      <c r="T7">
        <f t="shared" si="0"/>
        <v>-8.1474960956740339E-2</v>
      </c>
      <c r="U7">
        <f t="shared" si="0"/>
        <v>2.9638821519191838E-2</v>
      </c>
      <c r="V7">
        <f t="shared" si="0"/>
        <v>4.8805984448063722E-3</v>
      </c>
      <c r="W7">
        <f t="shared" si="0"/>
        <v>-5.6198333869099892E-2</v>
      </c>
      <c r="X7">
        <f t="shared" si="0"/>
        <v>7.1967907115786822E-2</v>
      </c>
      <c r="Y7">
        <f t="shared" si="0"/>
        <v>7.2083085946637038E-3</v>
      </c>
      <c r="Z7">
        <f t="shared" si="0"/>
        <v>-8.6189142887816206E-2</v>
      </c>
      <c r="AA7">
        <f t="shared" si="0"/>
        <v>0.16591738295530978</v>
      </c>
      <c r="AB7">
        <f t="shared" si="0"/>
        <v>-1.7428037262838258E-2</v>
      </c>
      <c r="AC7">
        <f t="shared" si="0"/>
        <v>-3.1228305470913931E-2</v>
      </c>
      <c r="AD7">
        <f t="shared" si="0"/>
        <v>3.8152759431045125E-2</v>
      </c>
      <c r="AE7">
        <f t="shared" si="0"/>
        <v>0.22449887626857445</v>
      </c>
      <c r="AF7">
        <f t="shared" si="0"/>
        <v>0.23781683820455224</v>
      </c>
      <c r="AG7">
        <f t="shared" si="0"/>
        <v>0.2869067001570651</v>
      </c>
      <c r="AH7">
        <f t="shared" si="0"/>
        <v>0.22462657036024103</v>
      </c>
      <c r="AI7">
        <f t="shared" si="0"/>
        <v>-0.32918530545596369</v>
      </c>
      <c r="AJ7">
        <f t="shared" si="0"/>
        <v>0.31005550879764576</v>
      </c>
      <c r="AK7">
        <f t="shared" si="0"/>
        <v>-0.17920339494382043</v>
      </c>
      <c r="AL7">
        <f t="shared" si="0"/>
        <v>1.0747528723197952E-2</v>
      </c>
      <c r="AM7">
        <f t="shared" si="0"/>
        <v>3.4512882329419847E-2</v>
      </c>
      <c r="AN7">
        <f t="shared" si="0"/>
        <v>1.4731533560167875E-2</v>
      </c>
      <c r="AO7">
        <f t="shared" si="0"/>
        <v>2.2977457438701832E-2</v>
      </c>
      <c r="AP7">
        <f t="shared" si="0"/>
        <v>-1.1630040171116907E-2</v>
      </c>
      <c r="AQ7">
        <f t="shared" si="0"/>
        <v>6.0525712057684533E-2</v>
      </c>
      <c r="AR7">
        <f t="shared" si="0"/>
        <v>-2.1427023160002001E-2</v>
      </c>
      <c r="AS7">
        <f t="shared" si="0"/>
        <v>-3.238587150013339E-2</v>
      </c>
      <c r="AT7">
        <f t="shared" si="0"/>
        <v>-0.11788922291663462</v>
      </c>
      <c r="AU7">
        <f t="shared" si="0"/>
        <v>-4.8073132056961287E-2</v>
      </c>
      <c r="AV7">
        <f t="shared" si="0"/>
        <v>-0.11697725894219935</v>
      </c>
    </row>
    <row r="8" spans="5:48" x14ac:dyDescent="0.2">
      <c r="H8" t="s">
        <v>10</v>
      </c>
    </row>
    <row r="9" spans="5:48" x14ac:dyDescent="0.2">
      <c r="J9">
        <v>0.23402693179526834</v>
      </c>
      <c r="K9">
        <v>-3.7616783019463251E-2</v>
      </c>
      <c r="L9">
        <v>0.22156427491559905</v>
      </c>
      <c r="M9">
        <v>-3.329132461948181E-2</v>
      </c>
      <c r="N9">
        <v>-0.21832734412592902</v>
      </c>
      <c r="O9">
        <v>0.15930244995023957</v>
      </c>
      <c r="P9">
        <v>6.299658898281657E-2</v>
      </c>
      <c r="Q9">
        <v>3.3666590126727902E-2</v>
      </c>
      <c r="R9">
        <v>-5.0396871337552218E-2</v>
      </c>
      <c r="S9">
        <v>-0.13951000019165471</v>
      </c>
      <c r="T9">
        <v>-8.1474960956740339E-2</v>
      </c>
      <c r="U9">
        <v>2.9638821519191838E-2</v>
      </c>
      <c r="V9">
        <v>4.8805984448063722E-3</v>
      </c>
      <c r="W9">
        <v>-5.6198333869099892E-2</v>
      </c>
      <c r="X9">
        <v>7.1967907115786822E-2</v>
      </c>
      <c r="Y9">
        <v>7.2083085946637038E-3</v>
      </c>
      <c r="Z9">
        <v>-8.6189142887816206E-2</v>
      </c>
      <c r="AA9">
        <v>0.16591738295530978</v>
      </c>
      <c r="AB9">
        <v>-1.7428037262838258E-2</v>
      </c>
      <c r="AC9">
        <v>-3.1228305470913931E-2</v>
      </c>
      <c r="AD9">
        <v>3.8152759431045125E-2</v>
      </c>
      <c r="AE9">
        <v>0.22449887626857445</v>
      </c>
      <c r="AF9">
        <v>0.23781683820455224</v>
      </c>
      <c r="AG9">
        <v>0.2869067001570651</v>
      </c>
      <c r="AH9">
        <v>0.22462657036024103</v>
      </c>
      <c r="AI9">
        <v>-0.32918530545596369</v>
      </c>
      <c r="AJ9">
        <v>0.31005550879764576</v>
      </c>
      <c r="AK9">
        <v>-0.17920339494382043</v>
      </c>
      <c r="AL9">
        <v>1.0747528723197952E-2</v>
      </c>
      <c r="AM9">
        <v>3.4512882329419847E-2</v>
      </c>
      <c r="AN9">
        <v>1.4731533560167875E-2</v>
      </c>
      <c r="AO9">
        <v>2.2977457438701832E-2</v>
      </c>
      <c r="AP9">
        <v>-1.1630040171116907E-2</v>
      </c>
      <c r="AQ9">
        <v>6.0525712057684533E-2</v>
      </c>
      <c r="AR9">
        <v>-2.1427023160002001E-2</v>
      </c>
      <c r="AS9">
        <v>-3.238587150013339E-2</v>
      </c>
      <c r="AT9">
        <v>-0.11788922291663462</v>
      </c>
      <c r="AU9">
        <v>-4.8073132056961287E-2</v>
      </c>
      <c r="AV9">
        <v>-0.11697725894219935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2020-03-22T02:50:02Z</dcterms:modified>
</cp:coreProperties>
</file>