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NPRI BILLING\BS WESM\2022\04 APR2022\FINAL WESM - APRIL2022\excel file\"/>
    </mc:Choice>
  </mc:AlternateContent>
  <xr:revisionPtr revIDLastSave="0" documentId="13_ncr:1_{538FDD05-973A-4B9A-B998-5B4B8456CFA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" r:id="rId1"/>
    <sheet name="Table 2" sheetId="2" r:id="rId2"/>
    <sheet name="SORTED" sheetId="4" r:id="rId3"/>
    <sheet name="TaxInfo" sheetId="5" r:id="rId4"/>
  </sheets>
  <externalReferences>
    <externalReference r:id="rId5"/>
  </externalReferences>
  <definedNames>
    <definedName name="_xlnm._FilterDatabase" localSheetId="3" hidden="1">TaxInfo!$A$1:$E$647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" i="4"/>
  <c r="K453" i="4"/>
  <c r="L453" i="4"/>
  <c r="M453" i="4"/>
  <c r="N453" i="4"/>
  <c r="J453" i="4"/>
  <c r="D6" i="4"/>
  <c r="D7" i="4"/>
  <c r="D9" i="4"/>
  <c r="D10" i="4"/>
  <c r="D8" i="4"/>
  <c r="D41" i="4"/>
  <c r="D15" i="4"/>
  <c r="D16" i="4"/>
  <c r="D17" i="4"/>
  <c r="D18" i="4"/>
  <c r="D29" i="4"/>
  <c r="D4" i="4"/>
  <c r="D5" i="4"/>
  <c r="D42" i="4"/>
  <c r="D27" i="4"/>
  <c r="D28" i="4"/>
  <c r="D19" i="4"/>
  <c r="D20" i="4"/>
  <c r="D22" i="4"/>
  <c r="D23" i="4"/>
  <c r="D115" i="4"/>
  <c r="D25" i="4"/>
  <c r="D24" i="4"/>
  <c r="D26" i="4"/>
  <c r="D30" i="4"/>
  <c r="D39" i="4"/>
  <c r="D40" i="4"/>
  <c r="D31" i="4"/>
  <c r="D32" i="4"/>
  <c r="D33" i="4"/>
  <c r="D38" i="4"/>
  <c r="D224" i="4"/>
  <c r="D21" i="4"/>
  <c r="D53" i="4"/>
  <c r="D54" i="4"/>
  <c r="D57" i="4"/>
  <c r="D420" i="4"/>
  <c r="D421" i="4"/>
  <c r="D304" i="4"/>
  <c r="D48" i="4"/>
  <c r="D43" i="4"/>
  <c r="D44" i="4"/>
  <c r="D45" i="4"/>
  <c r="D46" i="4"/>
  <c r="D422" i="4"/>
  <c r="D423" i="4"/>
  <c r="D58" i="4"/>
  <c r="D61" i="4"/>
  <c r="D59" i="4"/>
  <c r="D60" i="4"/>
  <c r="D62" i="4"/>
  <c r="D55" i="4"/>
  <c r="D49" i="4"/>
  <c r="D50" i="4"/>
  <c r="D65" i="4"/>
  <c r="D83" i="4"/>
  <c r="D69" i="4"/>
  <c r="D70" i="4"/>
  <c r="D71" i="4"/>
  <c r="D76" i="4"/>
  <c r="D84" i="4"/>
  <c r="D85" i="4"/>
  <c r="D72" i="4"/>
  <c r="D73" i="4"/>
  <c r="D74" i="4"/>
  <c r="D75" i="4"/>
  <c r="D338" i="4"/>
  <c r="D67" i="4"/>
  <c r="D68" i="4"/>
  <c r="D432" i="4"/>
  <c r="D79" i="4"/>
  <c r="D80" i="4"/>
  <c r="D81" i="4"/>
  <c r="D77" i="4"/>
  <c r="D78" i="4"/>
  <c r="D96" i="4"/>
  <c r="D95" i="4"/>
  <c r="D94" i="4"/>
  <c r="D66" i="4"/>
  <c r="D87" i="4"/>
  <c r="D339" i="4"/>
  <c r="D88" i="4"/>
  <c r="D89" i="4"/>
  <c r="D340" i="4"/>
  <c r="D221" i="4"/>
  <c r="D92" i="4"/>
  <c r="D93" i="4"/>
  <c r="D90" i="4"/>
  <c r="D91" i="4"/>
  <c r="D391" i="4"/>
  <c r="D424" i="4"/>
  <c r="D97" i="4"/>
  <c r="D98" i="4"/>
  <c r="D99" i="4"/>
  <c r="D82" i="4"/>
  <c r="D100" i="4"/>
  <c r="D101" i="4"/>
  <c r="D102" i="4"/>
  <c r="D103" i="4"/>
  <c r="D104" i="4"/>
  <c r="D105" i="4"/>
  <c r="D156" i="4"/>
  <c r="D106" i="4"/>
  <c r="D107" i="4"/>
  <c r="D112" i="4"/>
  <c r="D113" i="4"/>
  <c r="D109" i="4"/>
  <c r="D110" i="4"/>
  <c r="D132" i="4"/>
  <c r="D352" i="4"/>
  <c r="D116" i="4"/>
  <c r="D117" i="4"/>
  <c r="D118" i="4"/>
  <c r="D114" i="4"/>
  <c r="D34" i="4"/>
  <c r="D119" i="4"/>
  <c r="D111" i="4"/>
  <c r="D108" i="4"/>
  <c r="D35" i="4"/>
  <c r="D120" i="4"/>
  <c r="D124" i="4"/>
  <c r="D341" i="4"/>
  <c r="D121" i="4"/>
  <c r="D122" i="4"/>
  <c r="D125" i="4"/>
  <c r="D126" i="4"/>
  <c r="D129" i="4"/>
  <c r="D130" i="4"/>
  <c r="D133" i="4"/>
  <c r="D134" i="4"/>
  <c r="D135" i="4"/>
  <c r="D137" i="4"/>
  <c r="D127" i="4"/>
  <c r="D128" i="4"/>
  <c r="D123" i="4"/>
  <c r="D136" i="4"/>
  <c r="D138" i="4"/>
  <c r="D139" i="4"/>
  <c r="D140" i="4"/>
  <c r="D141" i="4"/>
  <c r="D142" i="4"/>
  <c r="D143" i="4"/>
  <c r="D144" i="4"/>
  <c r="D154" i="4"/>
  <c r="D155" i="4"/>
  <c r="D153" i="4"/>
  <c r="D157" i="4"/>
  <c r="D158" i="4"/>
  <c r="D159" i="4"/>
  <c r="D148" i="4"/>
  <c r="D161" i="4"/>
  <c r="D162" i="4"/>
  <c r="D342" i="4"/>
  <c r="D163" i="4"/>
  <c r="D164" i="4"/>
  <c r="D165" i="4"/>
  <c r="D166" i="4"/>
  <c r="D146" i="4"/>
  <c r="D147" i="4"/>
  <c r="D152" i="4"/>
  <c r="D149" i="4"/>
  <c r="D150" i="4"/>
  <c r="D151" i="4"/>
  <c r="D169" i="4"/>
  <c r="D176" i="4"/>
  <c r="D177" i="4"/>
  <c r="D178" i="4"/>
  <c r="D179" i="4"/>
  <c r="D180" i="4"/>
  <c r="D181" i="4"/>
  <c r="D182" i="4"/>
  <c r="D183" i="4"/>
  <c r="D184" i="4"/>
  <c r="D185" i="4"/>
  <c r="D36" i="4"/>
  <c r="D172" i="4"/>
  <c r="D173" i="4"/>
  <c r="D11" i="4"/>
  <c r="D174" i="4"/>
  <c r="D175" i="4"/>
  <c r="D193" i="4"/>
  <c r="D194" i="4"/>
  <c r="D195" i="4"/>
  <c r="D425" i="4"/>
  <c r="D369" i="4"/>
  <c r="D188" i="4"/>
  <c r="D189" i="4"/>
  <c r="D190" i="4"/>
  <c r="D186" i="4"/>
  <c r="D370" i="4"/>
  <c r="D191" i="4"/>
  <c r="D192" i="4"/>
  <c r="D334" i="4"/>
  <c r="D335" i="4"/>
  <c r="D336" i="4"/>
  <c r="D337" i="4"/>
  <c r="D187" i="4"/>
  <c r="D196" i="4"/>
  <c r="D197" i="4"/>
  <c r="D343" i="4"/>
  <c r="D199" i="4"/>
  <c r="D200" i="4"/>
  <c r="D201" i="4"/>
  <c r="D344" i="4"/>
  <c r="D204" i="4"/>
  <c r="D205" i="4"/>
  <c r="D202" i="4"/>
  <c r="D203" i="4"/>
  <c r="D208" i="4"/>
  <c r="D209" i="4"/>
  <c r="D210" i="4"/>
  <c r="D211" i="4"/>
  <c r="D212" i="4"/>
  <c r="D213" i="4"/>
  <c r="D305" i="4"/>
  <c r="D206" i="4"/>
  <c r="D237" i="4"/>
  <c r="D238" i="4"/>
  <c r="D220" i="4"/>
  <c r="D356" i="4"/>
  <c r="D357" i="4"/>
  <c r="D215" i="4"/>
  <c r="D214" i="4"/>
  <c r="D219" i="4"/>
  <c r="D426" i="4"/>
  <c r="D222" i="4"/>
  <c r="D236" i="4"/>
  <c r="D216" i="4"/>
  <c r="D217" i="4"/>
  <c r="D371" i="4"/>
  <c r="D218" i="4"/>
  <c r="D239" i="4"/>
  <c r="D240" i="4"/>
  <c r="D241" i="4"/>
  <c r="D244" i="4"/>
  <c r="D242" i="4"/>
  <c r="D225" i="4"/>
  <c r="D235" i="4"/>
  <c r="D223" i="4"/>
  <c r="D226" i="4"/>
  <c r="D270" i="4"/>
  <c r="D272" i="4"/>
  <c r="D271" i="4"/>
  <c r="D257" i="4"/>
  <c r="D258" i="4"/>
  <c r="D245" i="4"/>
  <c r="D246" i="4"/>
  <c r="D247" i="4"/>
  <c r="D248" i="4"/>
  <c r="D372" i="4"/>
  <c r="D373" i="4"/>
  <c r="D249" i="4"/>
  <c r="D250" i="4"/>
  <c r="D252" i="4"/>
  <c r="D253" i="4"/>
  <c r="D251" i="4"/>
  <c r="D259" i="4"/>
  <c r="D260" i="4"/>
  <c r="D261" i="4"/>
  <c r="D254" i="4"/>
  <c r="D262" i="4"/>
  <c r="D255" i="4"/>
  <c r="D256" i="4"/>
  <c r="D265" i="4"/>
  <c r="D266" i="4"/>
  <c r="D267" i="4"/>
  <c r="D263" i="4"/>
  <c r="D264" i="4"/>
  <c r="D345" i="4"/>
  <c r="D274" i="4"/>
  <c r="D273" i="4"/>
  <c r="D268" i="4"/>
  <c r="D269" i="4"/>
  <c r="D275" i="4"/>
  <c r="D346" i="4"/>
  <c r="D276" i="4"/>
  <c r="D277" i="4"/>
  <c r="D282" i="4"/>
  <c r="D283" i="4"/>
  <c r="D227" i="4"/>
  <c r="D287" i="4"/>
  <c r="D300" i="4"/>
  <c r="D279" i="4"/>
  <c r="D280" i="4"/>
  <c r="D278" i="4"/>
  <c r="D284" i="4"/>
  <c r="D228" i="4"/>
  <c r="D281" i="4"/>
  <c r="D289" i="4"/>
  <c r="D290" i="4"/>
  <c r="D291" i="4"/>
  <c r="D292" i="4"/>
  <c r="D293" i="4"/>
  <c r="D294" i="4"/>
  <c r="D295" i="4"/>
  <c r="D288" i="4"/>
  <c r="D310" i="4"/>
  <c r="D285" i="4"/>
  <c r="D286" i="4"/>
  <c r="D301" i="4"/>
  <c r="D302" i="4"/>
  <c r="D303" i="4"/>
  <c r="D229" i="4"/>
  <c r="D311" i="4"/>
  <c r="D347" i="4"/>
  <c r="D306" i="4"/>
  <c r="D307" i="4"/>
  <c r="D308" i="4"/>
  <c r="D309" i="4"/>
  <c r="D298" i="4"/>
  <c r="D299" i="4"/>
  <c r="D314" i="4"/>
  <c r="D315" i="4"/>
  <c r="D312" i="4"/>
  <c r="D313" i="4"/>
  <c r="D374" i="4"/>
  <c r="D316" i="4"/>
  <c r="D318" i="4"/>
  <c r="D319" i="4"/>
  <c r="D317" i="4"/>
  <c r="D328" i="4"/>
  <c r="D329" i="4"/>
  <c r="D330" i="4"/>
  <c r="D331" i="4"/>
  <c r="D332" i="4"/>
  <c r="D333" i="4"/>
  <c r="D230" i="4"/>
  <c r="D320" i="4"/>
  <c r="D321" i="4"/>
  <c r="D322" i="4"/>
  <c r="D323" i="4"/>
  <c r="D324" i="4"/>
  <c r="D326" i="4"/>
  <c r="D327" i="4"/>
  <c r="D325" i="4"/>
  <c r="D351" i="4"/>
  <c r="D353" i="4"/>
  <c r="D354" i="4"/>
  <c r="D355" i="4"/>
  <c r="D409" i="4"/>
  <c r="D408" i="4"/>
  <c r="D37" i="4"/>
  <c r="D358" i="4"/>
  <c r="D359" i="4"/>
  <c r="D401" i="4"/>
  <c r="D402" i="4"/>
  <c r="D397" i="4"/>
  <c r="D392" i="4"/>
  <c r="D362" i="4"/>
  <c r="D360" i="4"/>
  <c r="D361" i="4"/>
  <c r="D363" i="4"/>
  <c r="D348" i="4"/>
  <c r="D349" i="4"/>
  <c r="D350" i="4"/>
  <c r="D366" i="4"/>
  <c r="D375" i="4"/>
  <c r="D367" i="4"/>
  <c r="D368" i="4"/>
  <c r="D377" i="4"/>
  <c r="D378" i="4"/>
  <c r="D379" i="4"/>
  <c r="D380" i="4"/>
  <c r="D376" i="4"/>
  <c r="D393" i="4"/>
  <c r="D387" i="4"/>
  <c r="D388" i="4"/>
  <c r="D381" i="4"/>
  <c r="D382" i="4"/>
  <c r="D385" i="4"/>
  <c r="D386" i="4"/>
  <c r="D396" i="4"/>
  <c r="D389" i="4"/>
  <c r="D390" i="4"/>
  <c r="D398" i="4"/>
  <c r="D399" i="4"/>
  <c r="D400" i="4"/>
  <c r="D403" i="4"/>
  <c r="D406" i="4"/>
  <c r="D407" i="4"/>
  <c r="D364" i="4"/>
  <c r="D365" i="4"/>
  <c r="D404" i="4"/>
  <c r="D394" i="4"/>
  <c r="D395" i="4"/>
  <c r="D384" i="4"/>
  <c r="D383" i="4"/>
  <c r="D405" i="4"/>
  <c r="D410" i="4"/>
  <c r="D63" i="4"/>
  <c r="D64" i="4"/>
  <c r="D170" i="4"/>
  <c r="D171" i="4"/>
  <c r="D412" i="4"/>
  <c r="D413" i="4"/>
  <c r="D416" i="4"/>
  <c r="D411" i="4"/>
  <c r="D418" i="4"/>
  <c r="D419" i="4"/>
  <c r="D427" i="4"/>
  <c r="D429" i="4"/>
  <c r="D433" i="4"/>
  <c r="D434" i="4"/>
  <c r="D414" i="4"/>
  <c r="D415" i="4"/>
  <c r="D430" i="4"/>
  <c r="D417" i="4"/>
  <c r="D431" i="4"/>
  <c r="D207" i="4"/>
  <c r="D440" i="4"/>
  <c r="D435" i="4"/>
  <c r="D436" i="4"/>
  <c r="D438" i="4"/>
  <c r="D439" i="4"/>
  <c r="D448" i="4"/>
  <c r="D442" i="4"/>
  <c r="D443" i="4"/>
  <c r="D444" i="4"/>
  <c r="D445" i="4"/>
  <c r="D446" i="4"/>
  <c r="D447" i="4"/>
  <c r="D441" i="4"/>
  <c r="D449" i="4"/>
  <c r="D450" i="4"/>
  <c r="D428" i="4"/>
  <c r="D451" i="4"/>
  <c r="D452" i="4"/>
  <c r="D231" i="4"/>
  <c r="D232" i="4"/>
  <c r="D51" i="4"/>
  <c r="D437" i="4"/>
  <c r="D296" i="4"/>
  <c r="D297" i="4"/>
  <c r="D86" i="4"/>
  <c r="D52" i="4"/>
  <c r="D145" i="4"/>
  <c r="D198" i="4"/>
  <c r="D233" i="4"/>
  <c r="D234" i="4"/>
  <c r="D56" i="4"/>
  <c r="D167" i="4"/>
  <c r="D168" i="4"/>
  <c r="D243" i="4"/>
  <c r="D12" i="4"/>
  <c r="D13" i="4"/>
  <c r="D14" i="4"/>
  <c r="D47" i="4"/>
  <c r="D131" i="4"/>
  <c r="D160" i="4"/>
  <c r="D3" i="4"/>
  <c r="C384" i="5"/>
  <c r="C327" i="5"/>
</calcChain>
</file>

<file path=xl/sharedStrings.xml><?xml version="1.0" encoding="utf-8"?>
<sst xmlns="http://schemas.openxmlformats.org/spreadsheetml/2006/main" count="13603" uniqueCount="2059">
  <si>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</si>
  <si>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</si>
  <si>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</si>
  <si>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</si>
  <si>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</si>
  <si>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</si>
  <si>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TS-WF-190F-0000089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</si>
  <si>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</si>
  <si>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</si>
  <si>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</si>
  <si>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</si>
  <si>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</si>
  <si>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</si>
  <si>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</si>
  <si>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</si>
  <si>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</si>
  <si>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</si>
  <si>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</si>
  <si>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</si>
  <si>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</si>
  <si>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</si>
  <si>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</si>
  <si>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</si>
  <si>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</si>
  <si>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</si>
  <si>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</si>
  <si>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</si>
  <si>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</si>
  <si>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</si>
  <si>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</si>
  <si>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</si>
  <si>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</si>
  <si>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</si>
  <si>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</si>
  <si>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</si>
  <si>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</si>
  <si>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</si>
  <si>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</si>
  <si>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</si>
  <si>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</si>
  <si>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</si>
  <si>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</si>
  <si>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</si>
  <si>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</si>
  <si>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</si>
  <si>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</si>
  <si>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</si>
  <si>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</si>
  <si>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</si>
  <si>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</si>
  <si>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"/>
        <family val="2"/>
      </rPr>
      <t>1590EC</t>
    </r>
  </si>
  <si>
    <r>
      <rPr>
        <sz val="7"/>
        <rFont val="Arial"/>
        <family val="2"/>
      </rPr>
      <t>1590EC_SS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</si>
  <si>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</si>
  <si>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</si>
  <si>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</si>
  <si>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</si>
  <si>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ABRECO</t>
    </r>
  </si>
  <si>
    <r>
      <rPr>
        <sz val="7"/>
        <rFont val="Arial"/>
        <family val="2"/>
      </rPr>
      <t>ABSOLUTDI</t>
    </r>
  </si>
  <si>
    <r>
      <rPr>
        <sz val="7"/>
        <rFont val="Arial"/>
        <family val="2"/>
      </rPr>
      <t>GEN</t>
    </r>
  </si>
  <si>
    <r>
      <rPr>
        <sz val="7"/>
        <rFont val="Arial"/>
        <family val="2"/>
      </rPr>
      <t>ACEPHRES</t>
    </r>
  </si>
  <si>
    <r>
      <rPr>
        <sz val="7"/>
        <rFont val="Arial"/>
        <family val="2"/>
      </rPr>
      <t>ACEPHRESVIS</t>
    </r>
  </si>
  <si>
    <r>
      <rPr>
        <sz val="7"/>
        <rFont val="Arial"/>
        <family val="2"/>
      </rPr>
      <t>ACERES</t>
    </r>
  </si>
  <si>
    <r>
      <rPr>
        <sz val="7"/>
        <rFont val="Arial"/>
        <family val="2"/>
      </rPr>
      <t>ACNPC</t>
    </r>
  </si>
  <si>
    <r>
      <rPr>
        <sz val="7"/>
        <rFont val="Arial"/>
        <family val="2"/>
      </rPr>
      <t>ADVENTRES</t>
    </r>
  </si>
  <si>
    <r>
      <rPr>
        <sz val="7"/>
        <rFont val="Arial"/>
        <family val="2"/>
      </rPr>
      <t>ADVENTRESNV</t>
    </r>
  </si>
  <si>
    <r>
      <rPr>
        <sz val="7"/>
        <rFont val="Arial"/>
        <family val="2"/>
      </rPr>
      <t>ADVENTRESVIS</t>
    </r>
  </si>
  <si>
    <r>
      <rPr>
        <sz val="7"/>
        <rFont val="Arial"/>
        <family val="2"/>
      </rPr>
      <t>ADVENTRESVISNV</t>
    </r>
  </si>
  <si>
    <r>
      <rPr>
        <sz val="7"/>
        <rFont val="Arial"/>
        <family val="2"/>
      </rPr>
      <t>AEC</t>
    </r>
  </si>
  <si>
    <r>
      <rPr>
        <sz val="7"/>
        <rFont val="Arial"/>
        <family val="2"/>
      </rPr>
      <t>AESIRES</t>
    </r>
  </si>
  <si>
    <r>
      <rPr>
        <sz val="7"/>
        <rFont val="Arial"/>
        <family val="2"/>
      </rPr>
      <t>AESIRESVIS</t>
    </r>
  </si>
  <si>
    <r>
      <rPr>
        <sz val="7"/>
        <rFont val="Arial"/>
        <family val="2"/>
      </rPr>
      <t>AFAB</t>
    </r>
  </si>
  <si>
    <r>
      <rPr>
        <sz val="7"/>
        <rFont val="Arial"/>
        <family val="2"/>
      </rPr>
      <t>AHC</t>
    </r>
  </si>
  <si>
    <r>
      <rPr>
        <sz val="7"/>
        <rFont val="Arial"/>
        <family val="2"/>
      </rPr>
      <t>AHC_SS</t>
    </r>
  </si>
  <si>
    <r>
      <rPr>
        <sz val="7"/>
        <rFont val="Arial"/>
        <family val="2"/>
      </rPr>
      <t>AKELCO</t>
    </r>
  </si>
  <si>
    <r>
      <rPr>
        <sz val="7"/>
        <rFont val="Arial"/>
        <family val="2"/>
      </rPr>
      <t>ALECO</t>
    </r>
  </si>
  <si>
    <r>
      <rPr>
        <sz val="7"/>
        <rFont val="Arial"/>
        <family val="2"/>
      </rPr>
      <t>AMLANHPC</t>
    </r>
  </si>
  <si>
    <r>
      <rPr>
        <sz val="7"/>
        <rFont val="Arial"/>
        <family val="2"/>
      </rPr>
      <t>AMLANHPC_SS</t>
    </r>
  </si>
  <si>
    <r>
      <rPr>
        <sz val="7"/>
        <rFont val="Arial"/>
        <family val="2"/>
      </rPr>
      <t>EDC</t>
    </r>
  </si>
  <si>
    <r>
      <rPr>
        <sz val="7"/>
        <rFont val="Arial"/>
        <family val="2"/>
      </rPr>
      <t>ANC</t>
    </r>
  </si>
  <si>
    <r>
      <rPr>
        <sz val="7"/>
        <rFont val="Arial"/>
        <family val="2"/>
      </rPr>
      <t>ANDA</t>
    </r>
  </si>
  <si>
    <r>
      <rPr>
        <sz val="7"/>
        <rFont val="Arial"/>
        <family val="2"/>
      </rPr>
      <t>ANDARES</t>
    </r>
  </si>
  <si>
    <r>
      <rPr>
        <sz val="7"/>
        <rFont val="Arial"/>
        <family val="2"/>
      </rPr>
      <t>ANDA_SS</t>
    </r>
  </si>
  <si>
    <r>
      <rPr>
        <sz val="7"/>
        <rFont val="Arial"/>
        <family val="2"/>
      </rPr>
      <t>ANTECO</t>
    </r>
  </si>
  <si>
    <r>
      <rPr>
        <sz val="7"/>
        <rFont val="Arial"/>
        <family val="2"/>
      </rPr>
      <t>APEC</t>
    </r>
  </si>
  <si>
    <r>
      <rPr>
        <sz val="7"/>
        <rFont val="Arial"/>
        <family val="2"/>
      </rPr>
      <t>APEC_SS</t>
    </r>
  </si>
  <si>
    <r>
      <rPr>
        <sz val="7"/>
        <rFont val="Arial"/>
        <family val="2"/>
      </rPr>
      <t>APRI</t>
    </r>
  </si>
  <si>
    <r>
      <rPr>
        <sz val="7"/>
        <rFont val="Arial"/>
        <family val="2"/>
      </rPr>
      <t>APRICST</t>
    </r>
  </si>
  <si>
    <r>
      <rPr>
        <sz val="7"/>
        <rFont val="Arial"/>
        <family val="2"/>
      </rPr>
      <t>APRI_SS</t>
    </r>
  </si>
  <si>
    <r>
      <rPr>
        <sz val="7"/>
        <rFont val="Arial"/>
        <family val="2"/>
      </rPr>
      <t>ASEAGAS</t>
    </r>
  </si>
  <si>
    <r>
      <rPr>
        <sz val="7"/>
        <rFont val="Arial"/>
        <family val="2"/>
      </rPr>
      <t>ASEAGAS_SS</t>
    </r>
  </si>
  <si>
    <r>
      <rPr>
        <sz val="7"/>
        <rFont val="Arial"/>
        <family val="2"/>
      </rPr>
      <t>MPPC</t>
    </r>
  </si>
  <si>
    <r>
      <rPr>
        <sz val="7"/>
        <rFont val="Arial"/>
        <family val="2"/>
      </rPr>
      <t>AURELCO</t>
    </r>
  </si>
  <si>
    <r>
      <rPr>
        <sz val="7"/>
        <rFont val="Arial"/>
        <family val="2"/>
      </rPr>
      <t>AWOC</t>
    </r>
  </si>
  <si>
    <r>
      <rPr>
        <sz val="7"/>
        <rFont val="Arial"/>
        <family val="2"/>
      </rPr>
      <t>BATELEC1</t>
    </r>
  </si>
  <si>
    <r>
      <rPr>
        <sz val="7"/>
        <rFont val="Arial"/>
        <family val="2"/>
      </rPr>
      <t>BATELEC2</t>
    </r>
  </si>
  <si>
    <r>
      <rPr>
        <sz val="7"/>
        <rFont val="Arial"/>
        <family val="2"/>
      </rPr>
      <t>BBEC</t>
    </r>
  </si>
  <si>
    <r>
      <rPr>
        <sz val="7"/>
        <rFont val="Arial"/>
        <family val="2"/>
      </rPr>
      <t>TLI</t>
    </r>
  </si>
  <si>
    <r>
      <rPr>
        <sz val="7"/>
        <rFont val="Arial"/>
        <family val="2"/>
      </rPr>
      <t>BBTI</t>
    </r>
  </si>
  <si>
    <r>
      <rPr>
        <sz val="7"/>
        <rFont val="Arial"/>
        <family val="2"/>
      </rPr>
      <t>BC</t>
    </r>
  </si>
  <si>
    <r>
      <rPr>
        <sz val="7"/>
        <rFont val="Arial"/>
        <family val="2"/>
      </rPr>
      <t>PSALM</t>
    </r>
  </si>
  <si>
    <r>
      <rPr>
        <sz val="7"/>
        <rFont val="Arial"/>
        <family val="2"/>
      </rPr>
      <t>BEI</t>
    </r>
  </si>
  <si>
    <r>
      <rPr>
        <sz val="7"/>
        <rFont val="Arial"/>
        <family val="2"/>
      </rPr>
      <t>BEZ</t>
    </r>
  </si>
  <si>
    <r>
      <rPr>
        <sz val="7"/>
        <rFont val="Arial"/>
        <family val="2"/>
      </rPr>
      <t>BGI</t>
    </r>
  </si>
  <si>
    <r>
      <rPr>
        <sz val="7"/>
        <rFont val="Arial"/>
        <family val="2"/>
      </rPr>
      <t>BGIRES</t>
    </r>
  </si>
  <si>
    <r>
      <rPr>
        <sz val="7"/>
        <rFont val="Arial"/>
        <family val="2"/>
      </rPr>
      <t>BGIRESNV</t>
    </r>
  </si>
  <si>
    <r>
      <rPr>
        <sz val="7"/>
        <rFont val="Arial"/>
        <family val="2"/>
      </rPr>
      <t>BGIRESVIS</t>
    </r>
  </si>
  <si>
    <r>
      <rPr>
        <sz val="7"/>
        <rFont val="Arial"/>
        <family val="2"/>
      </rPr>
      <t>BHPI</t>
    </r>
  </si>
  <si>
    <r>
      <rPr>
        <sz val="7"/>
        <rFont val="Arial"/>
        <family val="2"/>
      </rPr>
      <t>BICOLICE</t>
    </r>
  </si>
  <si>
    <r>
      <rPr>
        <sz val="7"/>
        <rFont val="Arial"/>
        <family val="2"/>
      </rPr>
      <t>BILECO</t>
    </r>
  </si>
  <si>
    <r>
      <rPr>
        <sz val="7"/>
        <rFont val="Arial"/>
        <family val="2"/>
      </rPr>
      <t>BLCI</t>
    </r>
  </si>
  <si>
    <r>
      <rPr>
        <sz val="7"/>
        <rFont val="Arial"/>
        <family val="2"/>
      </rPr>
      <t>BOHECO1</t>
    </r>
  </si>
  <si>
    <r>
      <rPr>
        <sz val="7"/>
        <rFont val="Arial"/>
        <family val="2"/>
      </rPr>
      <t>BOHECO2</t>
    </r>
  </si>
  <si>
    <r>
      <rPr>
        <sz val="7"/>
        <rFont val="Arial"/>
        <family val="2"/>
      </rPr>
      <t>BOSUNG</t>
    </r>
  </si>
  <si>
    <r>
      <rPr>
        <sz val="7"/>
        <rFont val="Arial"/>
        <family val="2"/>
      </rPr>
      <t>BTLC2LRE</t>
    </r>
  </si>
  <si>
    <r>
      <rPr>
        <sz val="7"/>
        <rFont val="Arial"/>
        <family val="2"/>
      </rPr>
      <t>BTN2020</t>
    </r>
  </si>
  <si>
    <r>
      <rPr>
        <sz val="7"/>
        <rFont val="Arial"/>
        <family val="2"/>
      </rPr>
      <t>BTN2020_SS</t>
    </r>
  </si>
  <si>
    <r>
      <rPr>
        <sz val="7"/>
        <rFont val="Arial"/>
        <family val="2"/>
      </rPr>
      <t>BULACNSE</t>
    </r>
  </si>
  <si>
    <r>
      <rPr>
        <sz val="7"/>
        <rFont val="Arial"/>
        <family val="2"/>
      </rPr>
      <t>CAB</t>
    </r>
  </si>
  <si>
    <r>
      <rPr>
        <sz val="7"/>
        <rFont val="Arial"/>
        <family val="2"/>
      </rPr>
      <t>CABSS</t>
    </r>
  </si>
  <si>
    <r>
      <rPr>
        <sz val="7"/>
        <rFont val="Arial"/>
        <family val="2"/>
      </rPr>
      <t>CAGELCO1</t>
    </r>
  </si>
  <si>
    <r>
      <rPr>
        <sz val="7"/>
        <rFont val="Arial"/>
        <family val="2"/>
      </rPr>
      <t>CAGELCO2</t>
    </r>
  </si>
  <si>
    <r>
      <rPr>
        <sz val="7"/>
        <rFont val="Arial"/>
        <family val="2"/>
      </rPr>
      <t>CANORECO</t>
    </r>
  </si>
  <si>
    <r>
      <rPr>
        <sz val="7"/>
        <rFont val="Arial"/>
        <family val="2"/>
      </rPr>
      <t>CAPELCO</t>
    </r>
  </si>
  <si>
    <r>
      <rPr>
        <sz val="7"/>
        <rFont val="Arial"/>
        <family val="2"/>
      </rPr>
      <t>CASA</t>
    </r>
  </si>
  <si>
    <r>
      <rPr>
        <sz val="7"/>
        <rFont val="Arial"/>
        <family val="2"/>
      </rPr>
      <t>CASA_SS</t>
    </r>
  </si>
  <si>
    <r>
      <rPr>
        <sz val="7"/>
        <rFont val="Arial"/>
        <family val="2"/>
      </rPr>
      <t>CASURECO1</t>
    </r>
  </si>
  <si>
    <r>
      <rPr>
        <sz val="7"/>
        <rFont val="Arial"/>
        <family val="2"/>
      </rPr>
      <t>CASURECO2</t>
    </r>
  </si>
  <si>
    <r>
      <rPr>
        <sz val="7"/>
        <rFont val="Arial"/>
        <family val="2"/>
      </rPr>
      <t>CASURECO3</t>
    </r>
  </si>
  <si>
    <r>
      <rPr>
        <sz val="7"/>
        <rFont val="Arial"/>
        <family val="2"/>
      </rPr>
      <t>CASURECO4</t>
    </r>
  </si>
  <si>
    <r>
      <rPr>
        <sz val="7"/>
        <rFont val="Arial"/>
        <family val="2"/>
      </rPr>
      <t>SMEC</t>
    </r>
  </si>
  <si>
    <r>
      <rPr>
        <sz val="7"/>
        <rFont val="Arial"/>
        <family val="2"/>
      </rPr>
      <t>CBCI</t>
    </r>
  </si>
  <si>
    <r>
      <rPr>
        <sz val="7"/>
        <rFont val="Arial"/>
        <family val="2"/>
      </rPr>
      <t>CBEC</t>
    </r>
  </si>
  <si>
    <r>
      <rPr>
        <sz val="7"/>
        <rFont val="Arial"/>
        <family val="2"/>
      </rPr>
      <t>CBECSS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</si>
  <si>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</si>
  <si>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CCC</t>
    </r>
  </si>
  <si>
    <r>
      <rPr>
        <sz val="7"/>
        <rFont val="Arial"/>
        <family val="2"/>
      </rPr>
      <t>CEBECO1</t>
    </r>
  </si>
  <si>
    <r>
      <rPr>
        <sz val="7"/>
        <rFont val="Arial"/>
        <family val="2"/>
      </rPr>
      <t>CEBECO2</t>
    </r>
  </si>
  <si>
    <r>
      <rPr>
        <sz val="7"/>
        <rFont val="Arial"/>
        <family val="2"/>
      </rPr>
      <t>CEBECO3</t>
    </r>
  </si>
  <si>
    <r>
      <rPr>
        <sz val="7"/>
        <rFont val="Arial"/>
        <family val="2"/>
      </rPr>
      <t>CEBUEDC</t>
    </r>
  </si>
  <si>
    <r>
      <rPr>
        <sz val="7"/>
        <rFont val="Arial"/>
        <family val="2"/>
      </rPr>
      <t>CEBUEDC_SS</t>
    </r>
  </si>
  <si>
    <r>
      <rPr>
        <sz val="7"/>
        <rFont val="Arial"/>
        <family val="2"/>
      </rPr>
      <t>CEC</t>
    </r>
  </si>
  <si>
    <r>
      <rPr>
        <sz val="7"/>
        <rFont val="Arial"/>
        <family val="2"/>
      </rPr>
      <t>CECSS</t>
    </r>
  </si>
  <si>
    <r>
      <rPr>
        <sz val="7"/>
        <rFont val="Arial"/>
        <family val="2"/>
      </rPr>
      <t>CEDC</t>
    </r>
  </si>
  <si>
    <r>
      <rPr>
        <sz val="7"/>
        <rFont val="Arial"/>
        <family val="2"/>
      </rPr>
      <t>CEDCLRE</t>
    </r>
  </si>
  <si>
    <r>
      <rPr>
        <sz val="7"/>
        <rFont val="Arial"/>
        <family val="2"/>
      </rPr>
      <t>CELCOR</t>
    </r>
  </si>
  <si>
    <r>
      <rPr>
        <sz val="7"/>
        <rFont val="Arial"/>
        <family val="2"/>
      </rPr>
      <t>CENECO</t>
    </r>
  </si>
  <si>
    <r>
      <rPr>
        <sz val="7"/>
        <rFont val="Arial"/>
        <family val="2"/>
      </rPr>
      <t>CENPELCO</t>
    </r>
  </si>
  <si>
    <r>
      <rPr>
        <sz val="7"/>
        <rFont val="Arial"/>
        <family val="2"/>
      </rPr>
      <t>CENPRI</t>
    </r>
  </si>
  <si>
    <r>
      <rPr>
        <sz val="7"/>
        <rFont val="Arial"/>
        <family val="2"/>
      </rPr>
      <t>CENPRI_SS</t>
    </r>
  </si>
  <si>
    <r>
      <rPr>
        <sz val="7"/>
        <rFont val="Arial"/>
        <family val="2"/>
      </rPr>
      <t>CENTERRA</t>
    </r>
  </si>
  <si>
    <r>
      <rPr>
        <sz val="7"/>
        <rFont val="Arial"/>
        <family val="2"/>
      </rPr>
      <t>MERALCO</t>
    </r>
  </si>
  <si>
    <r>
      <rPr>
        <sz val="7"/>
        <rFont val="Arial"/>
        <family val="2"/>
      </rPr>
      <t>CEPZSEM</t>
    </r>
  </si>
  <si>
    <r>
      <rPr>
        <sz val="7"/>
        <rFont val="Arial"/>
        <family val="2"/>
      </rPr>
      <t>CESIRES</t>
    </r>
  </si>
  <si>
    <r>
      <rPr>
        <sz val="7"/>
        <rFont val="Arial"/>
        <family val="2"/>
      </rPr>
      <t>CESIRESVIS</t>
    </r>
  </si>
  <si>
    <r>
      <rPr>
        <sz val="7"/>
        <rFont val="Arial"/>
        <family val="2"/>
      </rPr>
      <t>CIP2</t>
    </r>
  </si>
  <si>
    <r>
      <rPr>
        <sz val="7"/>
        <rFont val="Arial"/>
        <family val="2"/>
      </rPr>
      <t>CIP2_SS</t>
    </r>
  </si>
  <si>
    <r>
      <rPr>
        <sz val="7"/>
        <rFont val="Arial"/>
        <family val="2"/>
      </rPr>
      <t>SLTEC</t>
    </r>
  </si>
  <si>
    <r>
      <rPr>
        <sz val="7"/>
        <rFont val="Arial"/>
        <family val="2"/>
      </rPr>
      <t>CLSI</t>
    </r>
  </si>
  <si>
    <r>
      <rPr>
        <sz val="7"/>
        <rFont val="Arial"/>
        <family val="2"/>
      </rPr>
      <t>COCOCHEM</t>
    </r>
  </si>
  <si>
    <r>
      <rPr>
        <sz val="7"/>
        <rFont val="Arial"/>
        <family val="2"/>
      </rPr>
      <t>CORERES</t>
    </r>
  </si>
  <si>
    <r>
      <rPr>
        <sz val="7"/>
        <rFont val="Arial"/>
        <family val="2"/>
      </rPr>
      <t>CORERESNV</t>
    </r>
  </si>
  <si>
    <r>
      <rPr>
        <sz val="7"/>
        <rFont val="Arial"/>
        <family val="2"/>
      </rPr>
      <t>CORERESVIS</t>
    </r>
  </si>
  <si>
    <r>
      <rPr>
        <sz val="7"/>
        <rFont val="Arial"/>
        <family val="2"/>
      </rPr>
      <t>CPPC</t>
    </r>
  </si>
  <si>
    <r>
      <rPr>
        <sz val="7"/>
        <rFont val="Arial"/>
        <family val="2"/>
      </rPr>
      <t>CPPC_SS</t>
    </r>
  </si>
  <si>
    <r>
      <rPr>
        <sz val="7"/>
        <rFont val="Arial"/>
        <family val="2"/>
      </rPr>
      <t>CSEI</t>
    </r>
  </si>
  <si>
    <r>
      <rPr>
        <sz val="7"/>
        <rFont val="Arial"/>
        <family val="2"/>
      </rPr>
      <t>CSEI_SS</t>
    </r>
  </si>
  <si>
    <r>
      <rPr>
        <sz val="7"/>
        <rFont val="Arial"/>
        <family val="2"/>
      </rPr>
      <t>DECORP</t>
    </r>
  </si>
  <si>
    <r>
      <rPr>
        <sz val="7"/>
        <rFont val="Arial"/>
        <family val="2"/>
      </rPr>
      <t>DIRPOWRES</t>
    </r>
  </si>
  <si>
    <r>
      <rPr>
        <sz val="7"/>
        <rFont val="Arial"/>
        <family val="2"/>
      </rPr>
      <t>DIRPOWRESVIS</t>
    </r>
  </si>
  <si>
    <r>
      <rPr>
        <sz val="7"/>
        <rFont val="Arial"/>
        <family val="2"/>
      </rPr>
      <t>DORELCO</t>
    </r>
  </si>
  <si>
    <r>
      <rPr>
        <sz val="7"/>
        <rFont val="Arial"/>
        <family val="2"/>
      </rPr>
      <t>GCGI</t>
    </r>
  </si>
  <si>
    <r>
      <rPr>
        <sz val="7"/>
        <rFont val="Arial"/>
        <family val="2"/>
      </rPr>
      <t>DUCOM</t>
    </r>
  </si>
  <si>
    <r>
      <rPr>
        <sz val="7"/>
        <rFont val="Arial"/>
        <family val="2"/>
      </rPr>
      <t>EAUC</t>
    </r>
  </si>
  <si>
    <r>
      <rPr>
        <sz val="7"/>
        <rFont val="Arial"/>
        <family val="2"/>
      </rPr>
      <t>EAUC_SS</t>
    </r>
  </si>
  <si>
    <r>
      <rPr>
        <sz val="7"/>
        <rFont val="Arial"/>
        <family val="2"/>
      </rPr>
      <t>EBWPC</t>
    </r>
  </si>
  <si>
    <r>
      <rPr>
        <sz val="7"/>
        <rFont val="Arial"/>
        <family val="2"/>
      </rPr>
      <t>EBWPC_SS</t>
    </r>
  </si>
  <si>
    <r>
      <rPr>
        <sz val="7"/>
        <rFont val="Arial"/>
        <family val="2"/>
      </rPr>
      <t>ECOPARK</t>
    </r>
  </si>
  <si>
    <r>
      <rPr>
        <sz val="7"/>
        <rFont val="Arial"/>
        <family val="2"/>
      </rPr>
      <t>ECOPARK2</t>
    </r>
  </si>
  <si>
    <r>
      <rPr>
        <sz val="7"/>
        <rFont val="Arial"/>
        <family val="2"/>
      </rPr>
      <t>FGHPC</t>
    </r>
  </si>
  <si>
    <r>
      <rPr>
        <sz val="7"/>
        <rFont val="Arial"/>
        <family val="2"/>
      </rPr>
      <t>ECOSIP</t>
    </r>
  </si>
  <si>
    <r>
      <rPr>
        <sz val="7"/>
        <rFont val="Arial"/>
        <family val="2"/>
      </rPr>
      <t>SCPC</t>
    </r>
  </si>
  <si>
    <r>
      <rPr>
        <sz val="7"/>
        <rFont val="Arial"/>
        <family val="2"/>
      </rPr>
      <t>ECSCO</t>
    </r>
  </si>
  <si>
    <r>
      <rPr>
        <sz val="7"/>
        <rFont val="Arial"/>
        <family val="2"/>
      </rPr>
      <t>EDCSL</t>
    </r>
  </si>
  <si>
    <r>
      <rPr>
        <sz val="7"/>
        <rFont val="Arial"/>
        <family val="2"/>
      </rPr>
      <t>EDCSL2</t>
    </r>
  </si>
  <si>
    <r>
      <rPr>
        <sz val="7"/>
        <rFont val="Arial"/>
        <family val="2"/>
      </rPr>
      <t>EEIRES</t>
    </r>
  </si>
  <si>
    <r>
      <rPr>
        <sz val="7"/>
        <rFont val="Arial"/>
        <family val="2"/>
      </rPr>
      <t>ELVI</t>
    </r>
  </si>
  <si>
    <r>
      <rPr>
        <sz val="7"/>
        <rFont val="Arial"/>
        <family val="2"/>
      </rPr>
      <t>ENFINITY</t>
    </r>
  </si>
  <si>
    <r>
      <rPr>
        <sz val="7"/>
        <rFont val="Arial"/>
        <family val="2"/>
      </rPr>
      <t>EPMIRES</t>
    </r>
  </si>
  <si>
    <r>
      <rPr>
        <sz val="7"/>
        <rFont val="Arial"/>
        <family val="2"/>
      </rPr>
      <t>ESAMELCO</t>
    </r>
  </si>
  <si>
    <r>
      <rPr>
        <sz val="7"/>
        <rFont val="Arial"/>
        <family val="2"/>
      </rPr>
      <t>FBPC</t>
    </r>
  </si>
  <si>
    <r>
      <rPr>
        <sz val="7"/>
        <rFont val="Arial"/>
        <family val="2"/>
      </rPr>
      <t>FCFMC</t>
    </r>
  </si>
  <si>
    <r>
      <rPr>
        <sz val="7"/>
        <rFont val="Arial"/>
        <family val="2"/>
      </rPr>
      <t>FCRV</t>
    </r>
  </si>
  <si>
    <r>
      <rPr>
        <sz val="7"/>
        <rFont val="Arial"/>
        <family val="2"/>
      </rPr>
      <t>FCTMC</t>
    </r>
  </si>
  <si>
    <r>
      <rPr>
        <sz val="7"/>
        <rFont val="Arial"/>
        <family val="2"/>
      </rPr>
      <t>FDCRESC</t>
    </r>
  </si>
  <si>
    <r>
      <rPr>
        <sz val="7"/>
        <rFont val="Arial"/>
        <family val="2"/>
      </rPr>
      <t>FDCRESCVIS</t>
    </r>
  </si>
  <si>
    <r>
      <rPr>
        <sz val="7"/>
        <rFont val="Arial"/>
        <family val="2"/>
      </rPr>
      <t>FFHC</t>
    </r>
  </si>
  <si>
    <r>
      <rPr>
        <sz val="7"/>
        <rFont val="Arial"/>
        <family val="2"/>
      </rPr>
      <t>FFHC_SS</t>
    </r>
  </si>
  <si>
    <r>
      <rPr>
        <sz val="7"/>
        <rFont val="Arial"/>
        <family val="2"/>
      </rPr>
      <t>FGESRES</t>
    </r>
  </si>
  <si>
    <r>
      <rPr>
        <sz val="7"/>
        <rFont val="Arial"/>
        <family val="2"/>
      </rPr>
      <t>FGESRESVIS</t>
    </r>
  </si>
  <si>
    <r>
      <rPr>
        <sz val="7"/>
        <rFont val="Arial"/>
        <family val="2"/>
      </rPr>
      <t>FGHPCCST</t>
    </r>
  </si>
  <si>
    <r>
      <rPr>
        <sz val="7"/>
        <rFont val="Arial"/>
        <family val="2"/>
      </rPr>
      <t>FGHPCSS</t>
    </r>
  </si>
  <si>
    <r>
      <rPr>
        <sz val="7"/>
        <rFont val="Arial"/>
        <family val="2"/>
      </rPr>
      <t>FGHSNG</t>
    </r>
  </si>
  <si>
    <r>
      <rPr>
        <sz val="7"/>
        <rFont val="Arial"/>
        <family val="2"/>
      </rPr>
      <t>FGPCSTRA</t>
    </r>
  </si>
  <si>
    <r>
      <rPr>
        <sz val="7"/>
        <rFont val="Arial"/>
        <family val="2"/>
      </rPr>
      <t>FGPCSTRASS</t>
    </r>
  </si>
  <si>
    <r>
      <rPr>
        <sz val="7"/>
        <rFont val="Arial"/>
        <family val="2"/>
      </rPr>
      <t>FGPSANLO</t>
    </r>
  </si>
  <si>
    <r>
      <rPr>
        <sz val="7"/>
        <rFont val="Arial"/>
        <family val="2"/>
      </rPr>
      <t>FITUI</t>
    </r>
  </si>
  <si>
    <r>
      <rPr>
        <sz val="7"/>
        <rFont val="Arial"/>
        <family val="2"/>
      </rPr>
      <t>FLECO</t>
    </r>
  </si>
  <si>
    <r>
      <rPr>
        <sz val="7"/>
        <rFont val="Arial"/>
        <family val="2"/>
      </rPr>
      <t>FNPC</t>
    </r>
  </si>
  <si>
    <r>
      <rPr>
        <sz val="7"/>
        <rFont val="Arial"/>
        <family val="2"/>
      </rPr>
      <t>FNPCSS</t>
    </r>
  </si>
  <si>
    <r>
      <rPr>
        <sz val="7"/>
        <rFont val="Arial"/>
        <family val="2"/>
      </rPr>
      <t>FSOLEQ</t>
    </r>
  </si>
  <si>
    <r>
      <rPr>
        <sz val="7"/>
        <rFont val="Arial"/>
        <family val="2"/>
      </rPr>
      <t>FSOLEQSS</t>
    </r>
  </si>
  <si>
    <r>
      <rPr>
        <sz val="7"/>
        <rFont val="Arial"/>
        <family val="2"/>
      </rPr>
      <t>FTOLEDO</t>
    </r>
  </si>
  <si>
    <r>
      <rPr>
        <sz val="7"/>
        <rFont val="Arial"/>
        <family val="2"/>
      </rPr>
      <t>FTOLEDOSS</t>
    </r>
  </si>
  <si>
    <r>
      <rPr>
        <sz val="7"/>
        <rFont val="Arial"/>
        <family val="2"/>
      </rPr>
      <t>G2REC</t>
    </r>
  </si>
  <si>
    <r>
      <rPr>
        <sz val="7"/>
        <rFont val="Arial"/>
        <family val="2"/>
      </rPr>
      <t>G2RECSS</t>
    </r>
  </si>
  <si>
    <r>
      <rPr>
        <sz val="7"/>
        <rFont val="Arial"/>
        <family val="2"/>
      </rPr>
      <t>GCC</t>
    </r>
  </si>
  <si>
    <r>
      <rPr>
        <sz val="7"/>
        <rFont val="Arial"/>
        <family val="2"/>
      </rPr>
      <t>GCGIRES</t>
    </r>
  </si>
  <si>
    <r>
      <rPr>
        <sz val="7"/>
        <rFont val="Arial"/>
        <family val="2"/>
      </rPr>
      <t>GCGIRESVIS</t>
    </r>
  </si>
  <si>
    <r>
      <rPr>
        <sz val="7"/>
        <rFont val="Arial"/>
        <family val="2"/>
      </rPr>
      <t>GESCRES</t>
    </r>
  </si>
  <si>
    <r>
      <rPr>
        <sz val="7"/>
        <rFont val="Arial"/>
        <family val="2"/>
      </rPr>
      <t>GESCRESVIS</t>
    </r>
  </si>
  <si>
    <r>
      <rPr>
        <sz val="7"/>
        <rFont val="Arial"/>
        <family val="2"/>
      </rPr>
      <t>GFII</t>
    </r>
  </si>
  <si>
    <r>
      <rPr>
        <sz val="7"/>
        <rFont val="Arial"/>
        <family val="2"/>
      </rPr>
      <t>GFIISS</t>
    </r>
  </si>
  <si>
    <r>
      <rPr>
        <sz val="7"/>
        <rFont val="Arial"/>
        <family val="2"/>
      </rPr>
      <t>GIC</t>
    </r>
  </si>
  <si>
    <r>
      <rPr>
        <sz val="7"/>
        <rFont val="Arial"/>
        <family val="2"/>
      </rPr>
      <t>GIFT</t>
    </r>
  </si>
  <si>
    <r>
      <rPr>
        <sz val="7"/>
        <rFont val="Arial"/>
        <family val="2"/>
      </rPr>
      <t>GIFT2</t>
    </r>
  </si>
  <si>
    <r>
      <rPr>
        <sz val="7"/>
        <rFont val="Arial"/>
        <family val="2"/>
      </rPr>
      <t>GIFT2SS</t>
    </r>
  </si>
  <si>
    <r>
      <rPr>
        <sz val="7"/>
        <rFont val="Arial"/>
        <family val="2"/>
      </rPr>
      <t>GIFTSS</t>
    </r>
  </si>
  <si>
    <r>
      <rPr>
        <sz val="7"/>
        <rFont val="Arial"/>
        <family val="2"/>
      </rPr>
      <t>GIGASOL3</t>
    </r>
  </si>
  <si>
    <r>
      <rPr>
        <sz val="7"/>
        <rFont val="Arial"/>
        <family val="2"/>
      </rPr>
      <t>GIGASOL3SS</t>
    </r>
  </si>
  <si>
    <r>
      <rPr>
        <sz val="7"/>
        <rFont val="Arial"/>
        <family val="2"/>
      </rPr>
      <t>GMEC</t>
    </r>
  </si>
  <si>
    <r>
      <rPr>
        <sz val="7"/>
        <rFont val="Arial"/>
        <family val="2"/>
      </rPr>
      <t>GNPD</t>
    </r>
  </si>
  <si>
    <r>
      <rPr>
        <sz val="7"/>
        <rFont val="Arial"/>
        <family val="2"/>
      </rPr>
      <t>GNPDSS</t>
    </r>
  </si>
  <si>
    <r>
      <rPr>
        <sz val="7"/>
        <rFont val="Arial"/>
        <family val="2"/>
      </rPr>
      <t>GNPLCRES</t>
    </r>
  </si>
  <si>
    <r>
      <rPr>
        <sz val="7"/>
        <rFont val="Arial"/>
        <family val="2"/>
      </rPr>
      <t>GUIMELCO</t>
    </r>
  </si>
  <si>
    <r>
      <rPr>
        <sz val="7"/>
        <rFont val="Arial"/>
        <family val="2"/>
      </rPr>
      <t>HEDCOR</t>
    </r>
  </si>
  <si>
    <r>
      <rPr>
        <sz val="7"/>
        <rFont val="Arial"/>
        <family val="2"/>
      </rPr>
      <t>HEDCORBA</t>
    </r>
  </si>
  <si>
    <r>
      <rPr>
        <sz val="7"/>
        <rFont val="Arial"/>
        <family val="2"/>
      </rPr>
      <t>HEDCORBASS</t>
    </r>
  </si>
  <si>
    <r>
      <rPr>
        <sz val="7"/>
        <rFont val="Arial"/>
        <family val="2"/>
      </rPr>
      <t>HEDCORHE</t>
    </r>
  </si>
  <si>
    <r>
      <rPr>
        <sz val="7"/>
        <rFont val="Arial"/>
        <family val="2"/>
      </rPr>
      <t>HEDCORHESS</t>
    </r>
  </si>
  <si>
    <r>
      <rPr>
        <sz val="7"/>
        <rFont val="Arial"/>
        <family val="2"/>
      </rPr>
      <t>HEDCORLAT</t>
    </r>
  </si>
  <si>
    <r>
      <rPr>
        <sz val="7"/>
        <rFont val="Arial"/>
        <family val="2"/>
      </rPr>
      <t>HEDCORSS</t>
    </r>
  </si>
  <si>
    <r>
      <rPr>
        <sz val="7"/>
        <rFont val="Arial"/>
        <family val="2"/>
      </rPr>
      <t>HELIOS</t>
    </r>
  </si>
  <si>
    <r>
      <rPr>
        <sz val="7"/>
        <rFont val="Arial"/>
        <family val="2"/>
      </rPr>
      <t>HELIOSSS</t>
    </r>
  </si>
  <si>
    <r>
      <rPr>
        <sz val="7"/>
        <rFont val="Arial"/>
        <family val="2"/>
      </rPr>
      <t>HGEC</t>
    </r>
  </si>
  <si>
    <r>
      <rPr>
        <sz val="7"/>
        <rFont val="Arial"/>
        <family val="2"/>
      </rPr>
      <t>HIGHST</t>
    </r>
  </si>
  <si>
    <r>
      <rPr>
        <sz val="7"/>
        <rFont val="Arial"/>
        <family val="2"/>
      </rPr>
      <t>HPCO</t>
    </r>
  </si>
  <si>
    <r>
      <rPr>
        <sz val="7"/>
        <rFont val="Arial"/>
        <family val="2"/>
      </rPr>
      <t>HPCOSS</t>
    </r>
  </si>
  <si>
    <r>
      <rPr>
        <sz val="7"/>
        <rFont val="Arial"/>
        <family val="2"/>
      </rPr>
      <t>PHEN</t>
    </r>
  </si>
  <si>
    <r>
      <rPr>
        <sz val="7"/>
        <rFont val="Arial"/>
        <family val="2"/>
      </rPr>
      <t>HPHI</t>
    </r>
  </si>
  <si>
    <r>
      <rPr>
        <sz val="7"/>
        <rFont val="Arial"/>
        <family val="2"/>
      </rPr>
      <t>HSABI</t>
    </r>
  </si>
  <si>
    <r>
      <rPr>
        <sz val="7"/>
        <rFont val="Arial"/>
        <family val="2"/>
      </rPr>
      <t>HSABISS</t>
    </r>
  </si>
  <si>
    <r>
      <rPr>
        <sz val="7"/>
        <rFont val="Arial"/>
        <family val="2"/>
      </rPr>
      <t>IASCO</t>
    </r>
  </si>
  <si>
    <r>
      <rPr>
        <sz val="7"/>
        <rFont val="Arial"/>
        <family val="2"/>
      </rPr>
      <t>IASCOSS</t>
    </r>
  </si>
  <si>
    <r>
      <rPr>
        <sz val="7"/>
        <rFont val="Arial"/>
        <family val="2"/>
      </rPr>
      <t>IBEC</t>
    </r>
  </si>
  <si>
    <r>
      <rPr>
        <sz val="7"/>
        <rFont val="Arial"/>
        <family val="2"/>
      </rPr>
      <t>IBECSS</t>
    </r>
  </si>
  <si>
    <r>
      <rPr>
        <sz val="7"/>
        <rFont val="Arial"/>
        <family val="2"/>
      </rPr>
      <t>IEEC</t>
    </r>
  </si>
  <si>
    <r>
      <rPr>
        <sz val="7"/>
        <rFont val="Arial"/>
        <family val="2"/>
      </rPr>
      <t>SNAP</t>
    </r>
  </si>
  <si>
    <r>
      <rPr>
        <sz val="7"/>
        <rFont val="Arial"/>
        <family val="2"/>
      </rPr>
      <t>IFELCO</t>
    </r>
  </si>
  <si>
    <r>
      <rPr>
        <sz val="7"/>
        <rFont val="Arial"/>
        <family val="2"/>
      </rPr>
      <t>ILECO1</t>
    </r>
  </si>
  <si>
    <r>
      <rPr>
        <sz val="7"/>
        <rFont val="Arial"/>
        <family val="2"/>
      </rPr>
      <t>ILECO2</t>
    </r>
  </si>
  <si>
    <r>
      <rPr>
        <sz val="7"/>
        <rFont val="Arial"/>
        <family val="2"/>
      </rPr>
      <t>ILECO3</t>
    </r>
  </si>
  <si>
    <r>
      <rPr>
        <sz val="7"/>
        <rFont val="Arial"/>
        <family val="2"/>
      </rPr>
      <t>INEC</t>
    </r>
  </si>
  <si>
    <r>
      <rPr>
        <sz val="7"/>
        <rFont val="Arial"/>
        <family val="2"/>
      </rPr>
      <t>INGASCO</t>
    </r>
  </si>
  <si>
    <r>
      <rPr>
        <sz val="7"/>
        <rFont val="Arial"/>
        <family val="2"/>
      </rPr>
      <t>IPHI1</t>
    </r>
  </si>
  <si>
    <r>
      <rPr>
        <sz val="7"/>
        <rFont val="Arial"/>
        <family val="2"/>
      </rPr>
      <t>IPHI1SS</t>
    </r>
  </si>
  <si>
    <r>
      <rPr>
        <sz val="7"/>
        <rFont val="Arial"/>
        <family val="2"/>
      </rPr>
      <t>IPOWER</t>
    </r>
  </si>
  <si>
    <r>
      <rPr>
        <sz val="7"/>
        <rFont val="Arial"/>
        <family val="2"/>
      </rPr>
      <t>IPOWER2</t>
    </r>
  </si>
  <si>
    <r>
      <rPr>
        <sz val="7"/>
        <rFont val="Arial"/>
        <family val="2"/>
      </rPr>
      <t>IPOWER2SS</t>
    </r>
  </si>
  <si>
    <r>
      <rPr>
        <sz val="7"/>
        <rFont val="Arial"/>
        <family val="2"/>
      </rPr>
      <t>IPOWERSS</t>
    </r>
  </si>
  <si>
    <r>
      <rPr>
        <sz val="7"/>
        <rFont val="Arial"/>
        <family val="2"/>
      </rPr>
      <t>ISECO</t>
    </r>
  </si>
  <si>
    <r>
      <rPr>
        <sz val="7"/>
        <rFont val="Arial"/>
        <family val="2"/>
      </rPr>
      <t>ISELCO1</t>
    </r>
  </si>
  <si>
    <r>
      <rPr>
        <sz val="7"/>
        <rFont val="Arial"/>
        <family val="2"/>
      </rPr>
      <t>ISELCO2</t>
    </r>
  </si>
  <si>
    <r>
      <rPr>
        <sz val="7"/>
        <rFont val="Arial"/>
        <family val="2"/>
      </rPr>
      <t>ISRI</t>
    </r>
  </si>
  <si>
    <r>
      <rPr>
        <sz val="7"/>
        <rFont val="Arial"/>
        <family val="2"/>
      </rPr>
      <t>JOBIN</t>
    </r>
  </si>
  <si>
    <r>
      <rPr>
        <sz val="7"/>
        <rFont val="Arial"/>
        <family val="2"/>
      </rPr>
      <t>JOBINSS</t>
    </r>
  </si>
  <si>
    <r>
      <rPr>
        <sz val="7"/>
        <rFont val="Arial"/>
        <family val="2"/>
      </rPr>
      <t>KAELCO</t>
    </r>
  </si>
  <si>
    <r>
      <rPr>
        <sz val="7"/>
        <rFont val="Arial"/>
        <family val="2"/>
      </rPr>
      <t>KIP</t>
    </r>
  </si>
  <si>
    <r>
      <rPr>
        <sz val="7"/>
        <rFont val="Arial"/>
        <family val="2"/>
      </rPr>
      <t>KRATOSRES</t>
    </r>
  </si>
  <si>
    <r>
      <rPr>
        <sz val="7"/>
        <rFont val="Arial"/>
        <family val="2"/>
      </rPr>
      <t>KRATOSRESVIS</t>
    </r>
  </si>
  <si>
    <r>
      <rPr>
        <sz val="7"/>
        <rFont val="Arial"/>
        <family val="2"/>
      </rPr>
      <t>KSPC</t>
    </r>
  </si>
  <si>
    <r>
      <rPr>
        <sz val="7"/>
        <rFont val="Arial"/>
        <family val="2"/>
      </rPr>
      <t>KSPCRES</t>
    </r>
  </si>
  <si>
    <r>
      <rPr>
        <sz val="7"/>
        <rFont val="Arial"/>
        <family val="2"/>
      </rPr>
      <t>KSPCRESVIS</t>
    </r>
  </si>
  <si>
    <r>
      <rPr>
        <sz val="7"/>
        <rFont val="Arial"/>
        <family val="2"/>
      </rPr>
      <t>LEYECO2</t>
    </r>
  </si>
  <si>
    <r>
      <rPr>
        <sz val="7"/>
        <rFont val="Arial"/>
        <family val="2"/>
      </rPr>
      <t>LEYECO3</t>
    </r>
  </si>
  <si>
    <r>
      <rPr>
        <sz val="7"/>
        <rFont val="Arial"/>
        <family val="2"/>
      </rPr>
      <t>LEYECO4</t>
    </r>
  </si>
  <si>
    <r>
      <rPr>
        <sz val="7"/>
        <rFont val="Arial"/>
        <family val="2"/>
      </rPr>
      <t>LEYECO5</t>
    </r>
  </si>
  <si>
    <r>
      <rPr>
        <sz val="7"/>
        <rFont val="Arial"/>
        <family val="2"/>
      </rPr>
      <t>LEZ</t>
    </r>
  </si>
  <si>
    <r>
      <rPr>
        <sz val="7"/>
        <rFont val="Arial"/>
        <family val="2"/>
      </rPr>
      <t>LINDE</t>
    </r>
  </si>
  <si>
    <r>
      <rPr>
        <sz val="7"/>
        <rFont val="Arial"/>
        <family val="2"/>
      </rPr>
      <t>LMC</t>
    </r>
  </si>
  <si>
    <r>
      <rPr>
        <sz val="7"/>
        <rFont val="Arial"/>
        <family val="2"/>
      </rPr>
      <t>LUELCO</t>
    </r>
  </si>
  <si>
    <r>
      <rPr>
        <sz val="7"/>
        <rFont val="Arial"/>
        <family val="2"/>
      </rPr>
      <t>MAEC</t>
    </r>
  </si>
  <si>
    <r>
      <rPr>
        <sz val="7"/>
        <rFont val="Arial"/>
        <family val="2"/>
      </rPr>
      <t>MAECSS</t>
    </r>
  </si>
  <si>
    <r>
      <rPr>
        <sz val="7"/>
        <rFont val="Arial"/>
        <family val="2"/>
      </rPr>
      <t>MALVEZ</t>
    </r>
  </si>
  <si>
    <r>
      <rPr>
        <sz val="7"/>
        <rFont val="Arial"/>
        <family val="2"/>
      </rPr>
      <t>MANTARES</t>
    </r>
  </si>
  <si>
    <r>
      <rPr>
        <sz val="7"/>
        <rFont val="Arial"/>
        <family val="2"/>
      </rPr>
      <t>MANTARESVIS</t>
    </r>
  </si>
  <si>
    <r>
      <rPr>
        <sz val="7"/>
        <rFont val="Arial"/>
        <family val="2"/>
      </rPr>
      <t>MECO</t>
    </r>
  </si>
  <si>
    <r>
      <rPr>
        <sz val="7"/>
        <rFont val="Arial"/>
        <family val="2"/>
      </rPr>
      <t>MECORES</t>
    </r>
  </si>
  <si>
    <r>
      <rPr>
        <sz val="7"/>
        <rFont val="Arial"/>
        <family val="2"/>
      </rPr>
      <t>MEC</t>
    </r>
  </si>
  <si>
    <r>
      <rPr>
        <sz val="7"/>
        <rFont val="Arial"/>
        <family val="2"/>
      </rPr>
      <t>MECSS</t>
    </r>
  </si>
  <si>
    <r>
      <rPr>
        <sz val="7"/>
        <rFont val="Arial"/>
        <family val="2"/>
      </rPr>
      <t>MELTERS</t>
    </r>
  </si>
  <si>
    <r>
      <rPr>
        <sz val="7"/>
        <rFont val="Arial"/>
        <family val="2"/>
      </rPr>
      <t>MERXRES</t>
    </r>
  </si>
  <si>
    <r>
      <rPr>
        <sz val="7"/>
        <rFont val="Arial"/>
        <family val="2"/>
      </rPr>
      <t>MEZ</t>
    </r>
  </si>
  <si>
    <r>
      <rPr>
        <sz val="7"/>
        <rFont val="Arial"/>
        <family val="2"/>
      </rPr>
      <t>MGI</t>
    </r>
  </si>
  <si>
    <r>
      <rPr>
        <sz val="7"/>
        <rFont val="Arial"/>
        <family val="2"/>
      </rPr>
      <t>MGPCI</t>
    </r>
  </si>
  <si>
    <r>
      <rPr>
        <sz val="7"/>
        <rFont val="Arial"/>
        <family val="2"/>
      </rPr>
      <t>MHCI</t>
    </r>
  </si>
  <si>
    <r>
      <rPr>
        <sz val="7"/>
        <rFont val="Arial"/>
        <family val="2"/>
      </rPr>
      <t>MMPC</t>
    </r>
  </si>
  <si>
    <r>
      <rPr>
        <sz val="7"/>
        <rFont val="Arial"/>
        <family val="2"/>
      </rPr>
      <t>MONTESOL</t>
    </r>
  </si>
  <si>
    <r>
      <rPr>
        <sz val="7"/>
        <rFont val="Arial"/>
        <family val="2"/>
      </rPr>
      <t>MONTESOLSS</t>
    </r>
  </si>
  <si>
    <r>
      <rPr>
        <sz val="7"/>
        <rFont val="Arial"/>
        <family val="2"/>
      </rPr>
      <t>MOPRECO</t>
    </r>
  </si>
  <si>
    <r>
      <rPr>
        <sz val="7"/>
        <rFont val="Arial"/>
        <family val="2"/>
      </rPr>
      <t>MORE</t>
    </r>
  </si>
  <si>
    <r>
      <rPr>
        <sz val="7"/>
        <rFont val="Arial"/>
        <family val="2"/>
      </rPr>
      <t>MPPCLRES</t>
    </r>
  </si>
  <si>
    <r>
      <rPr>
        <sz val="7"/>
        <rFont val="Arial"/>
        <family val="2"/>
      </rPr>
      <t>MRLCOLRE</t>
    </r>
  </si>
  <si>
    <r>
      <rPr>
        <sz val="7"/>
        <rFont val="Arial"/>
        <family val="2"/>
      </rPr>
      <t>MSNLOBAT</t>
    </r>
  </si>
  <si>
    <r>
      <rPr>
        <sz val="7"/>
        <rFont val="Arial"/>
        <family val="2"/>
      </rPr>
      <t>NEECO1</t>
    </r>
  </si>
  <si>
    <r>
      <rPr>
        <sz val="7"/>
        <rFont val="Arial"/>
        <family val="2"/>
      </rPr>
      <t>NEECO2</t>
    </r>
  </si>
  <si>
    <r>
      <rPr>
        <sz val="7"/>
        <rFont val="Arial"/>
        <family val="2"/>
      </rPr>
      <t>NEECO2AR1</t>
    </r>
  </si>
  <si>
    <r>
      <rPr>
        <sz val="7"/>
        <rFont val="Arial"/>
        <family val="2"/>
      </rPr>
      <t>NEXTGEN</t>
    </r>
  </si>
  <si>
    <r>
      <rPr>
        <sz val="7"/>
        <rFont val="Arial"/>
        <family val="2"/>
      </rPr>
      <t>NEXTGENSS</t>
    </r>
  </si>
  <si>
    <r>
      <rPr>
        <sz val="7"/>
        <rFont val="Arial"/>
        <family val="2"/>
      </rPr>
      <t>NGCP</t>
    </r>
  </si>
  <si>
    <r>
      <rPr>
        <sz val="7"/>
        <rFont val="Arial"/>
        <family val="2"/>
      </rPr>
      <t>NGCPVIS</t>
    </r>
  </si>
  <si>
    <r>
      <rPr>
        <sz val="7"/>
        <rFont val="Arial"/>
        <family val="2"/>
      </rPr>
      <t>NIABAL</t>
    </r>
  </si>
  <si>
    <r>
      <rPr>
        <sz val="7"/>
        <rFont val="Arial"/>
        <family val="2"/>
      </rPr>
      <t>NIABALSS</t>
    </r>
  </si>
  <si>
    <r>
      <rPr>
        <sz val="7"/>
        <rFont val="Arial"/>
        <family val="2"/>
      </rPr>
      <t>NIACST</t>
    </r>
  </si>
  <si>
    <r>
      <rPr>
        <sz val="7"/>
        <rFont val="Arial"/>
        <family val="2"/>
      </rPr>
      <t>NIAMARIS</t>
    </r>
  </si>
  <si>
    <r>
      <rPr>
        <sz val="7"/>
        <rFont val="Arial"/>
        <family val="2"/>
      </rPr>
      <t>NIAMARISSS</t>
    </r>
  </si>
  <si>
    <r>
      <rPr>
        <sz val="7"/>
        <rFont val="Arial"/>
        <family val="2"/>
      </rPr>
      <t>NIAREG2</t>
    </r>
  </si>
  <si>
    <r>
      <rPr>
        <sz val="7"/>
        <rFont val="Arial"/>
        <family val="2"/>
      </rPr>
      <t>NISPI</t>
    </r>
  </si>
  <si>
    <r>
      <rPr>
        <sz val="7"/>
        <rFont val="Arial"/>
        <family val="2"/>
      </rPr>
      <t>NISPI2</t>
    </r>
  </si>
  <si>
    <r>
      <rPr>
        <sz val="7"/>
        <rFont val="Arial"/>
        <family val="2"/>
      </rPr>
      <t>NISPI2SS</t>
    </r>
  </si>
  <si>
    <r>
      <rPr>
        <sz val="7"/>
        <rFont val="Arial"/>
        <family val="2"/>
      </rPr>
      <t>NISPISS</t>
    </r>
  </si>
  <si>
    <r>
      <rPr>
        <sz val="7"/>
        <rFont val="Arial"/>
        <family val="2"/>
      </rPr>
      <t>NLREC</t>
    </r>
  </si>
  <si>
    <r>
      <rPr>
        <sz val="7"/>
        <rFont val="Arial"/>
        <family val="2"/>
      </rPr>
      <t>NLRECSS</t>
    </r>
  </si>
  <si>
    <r>
      <rPr>
        <sz val="7"/>
        <rFont val="Arial"/>
        <family val="2"/>
      </rPr>
      <t>NNBP</t>
    </r>
  </si>
  <si>
    <r>
      <rPr>
        <sz val="7"/>
        <rFont val="Arial"/>
        <family val="2"/>
      </rPr>
      <t>NNBP_SS</t>
    </r>
  </si>
  <si>
    <r>
      <rPr>
        <sz val="7"/>
        <rFont val="Arial"/>
        <family val="2"/>
      </rPr>
      <t>NOCECO</t>
    </r>
  </si>
  <si>
    <r>
      <rPr>
        <sz val="7"/>
        <rFont val="Arial"/>
        <family val="2"/>
      </rPr>
      <t>NONECO</t>
    </r>
  </si>
  <si>
    <r>
      <rPr>
        <sz val="7"/>
        <rFont val="Arial"/>
        <family val="2"/>
      </rPr>
      <t>NORECO1</t>
    </r>
  </si>
  <si>
    <r>
      <rPr>
        <sz val="7"/>
        <rFont val="Arial"/>
        <family val="2"/>
      </rPr>
      <t>NORECO2</t>
    </r>
  </si>
  <si>
    <r>
      <rPr>
        <sz val="7"/>
        <rFont val="Arial"/>
        <family val="2"/>
      </rPr>
      <t>NORSAMELCO</t>
    </r>
  </si>
  <si>
    <r>
      <rPr>
        <sz val="7"/>
        <rFont val="Arial"/>
        <family val="2"/>
      </rPr>
      <t>NORTHWIND</t>
    </r>
  </si>
  <si>
    <r>
      <rPr>
        <sz val="7"/>
        <rFont val="Arial"/>
        <family val="2"/>
      </rPr>
      <t>NORTHWINDSS</t>
    </r>
  </si>
  <si>
    <r>
      <rPr>
        <sz val="7"/>
        <rFont val="Arial"/>
        <family val="2"/>
      </rPr>
      <t>NR</t>
    </r>
  </si>
  <si>
    <r>
      <rPr>
        <sz val="7"/>
        <rFont val="Arial"/>
        <family val="2"/>
      </rPr>
      <t>NRSS</t>
    </r>
  </si>
  <si>
    <r>
      <rPr>
        <sz val="7"/>
        <rFont val="Arial"/>
        <family val="2"/>
      </rPr>
      <t>NUVELCO</t>
    </r>
  </si>
  <si>
    <r>
      <rPr>
        <sz val="7"/>
        <rFont val="Arial"/>
        <family val="2"/>
      </rPr>
      <t>NVVOGTARM</t>
    </r>
  </si>
  <si>
    <r>
      <rPr>
        <sz val="7"/>
        <rFont val="Arial"/>
        <family val="2"/>
      </rPr>
      <t>NVVOGTDAL</t>
    </r>
  </si>
  <si>
    <r>
      <rPr>
        <sz val="7"/>
        <rFont val="Arial"/>
        <family val="2"/>
      </rPr>
      <t>NWPDC</t>
    </r>
  </si>
  <si>
    <r>
      <rPr>
        <sz val="7"/>
        <rFont val="Arial"/>
        <family val="2"/>
      </rPr>
      <t>NWPDCSS</t>
    </r>
  </si>
  <si>
    <r>
      <rPr>
        <sz val="7"/>
        <rFont val="Arial"/>
        <family val="2"/>
      </rPr>
      <t>OEDC</t>
    </r>
  </si>
  <si>
    <r>
      <rPr>
        <sz val="7"/>
        <rFont val="Arial"/>
        <family val="2"/>
      </rPr>
      <t>OLIVER</t>
    </r>
  </si>
  <si>
    <r>
      <rPr>
        <sz val="7"/>
        <rFont val="Arial"/>
        <family val="2"/>
      </rPr>
      <t>OSPGC</t>
    </r>
  </si>
  <si>
    <r>
      <rPr>
        <sz val="7"/>
        <rFont val="Arial"/>
        <family val="2"/>
      </rPr>
      <t>OSPGCSS</t>
    </r>
  </si>
  <si>
    <r>
      <rPr>
        <sz val="7"/>
        <rFont val="Arial"/>
        <family val="2"/>
      </rPr>
      <t>PANASIA</t>
    </r>
  </si>
  <si>
    <r>
      <rPr>
        <sz val="7"/>
        <rFont val="Arial"/>
        <family val="2"/>
      </rPr>
      <t>PANASIASS</t>
    </r>
  </si>
  <si>
    <r>
      <rPr>
        <sz val="7"/>
        <rFont val="Arial"/>
        <family val="2"/>
      </rPr>
      <t>PANELCO1</t>
    </r>
  </si>
  <si>
    <r>
      <rPr>
        <sz val="7"/>
        <rFont val="Arial"/>
        <family val="2"/>
      </rPr>
      <t>PANELCO3</t>
    </r>
  </si>
  <si>
    <r>
      <rPr>
        <sz val="7"/>
        <rFont val="Arial"/>
        <family val="2"/>
      </rPr>
      <t>PASAR</t>
    </r>
  </si>
  <si>
    <r>
      <rPr>
        <sz val="7"/>
        <rFont val="Arial"/>
        <family val="2"/>
      </rPr>
      <t>PCPC</t>
    </r>
  </si>
  <si>
    <r>
      <rPr>
        <sz val="7"/>
        <rFont val="Arial"/>
        <family val="2"/>
      </rPr>
      <t>PCPCSS</t>
    </r>
  </si>
  <si>
    <r>
      <rPr>
        <sz val="7"/>
        <rFont val="Arial"/>
        <family val="2"/>
      </rPr>
      <t>PEC</t>
    </r>
  </si>
  <si>
    <r>
      <rPr>
        <sz val="7"/>
        <rFont val="Arial"/>
        <family val="2"/>
      </rPr>
      <t>PEDC</t>
    </r>
  </si>
  <si>
    <r>
      <rPr>
        <sz val="7"/>
        <rFont val="Arial"/>
        <family val="2"/>
      </rPr>
      <t>PELCO1</t>
    </r>
  </si>
  <si>
    <r>
      <rPr>
        <sz val="7"/>
        <rFont val="Arial"/>
        <family val="2"/>
      </rPr>
      <t>PELCO2</t>
    </r>
  </si>
  <si>
    <r>
      <rPr>
        <sz val="7"/>
        <rFont val="Arial"/>
        <family val="2"/>
      </rPr>
      <t>PENELCO</t>
    </r>
  </si>
  <si>
    <r>
      <rPr>
        <sz val="7"/>
        <rFont val="Arial"/>
        <family val="2"/>
      </rPr>
      <t>PESI</t>
    </r>
  </si>
  <si>
    <r>
      <rPr>
        <sz val="7"/>
        <rFont val="Arial"/>
        <family val="2"/>
      </rPr>
      <t>PESISS</t>
    </r>
  </si>
  <si>
    <r>
      <rPr>
        <sz val="7"/>
        <rFont val="Arial"/>
        <family val="2"/>
      </rPr>
      <t>PETRONGEN</t>
    </r>
  </si>
  <si>
    <r>
      <rPr>
        <sz val="7"/>
        <rFont val="Arial"/>
        <family val="2"/>
      </rPr>
      <t>PETRONGENSS</t>
    </r>
  </si>
  <si>
    <r>
      <rPr>
        <sz val="7"/>
        <rFont val="Arial"/>
        <family val="2"/>
      </rPr>
      <t>PETROSOLR</t>
    </r>
  </si>
  <si>
    <r>
      <rPr>
        <sz val="7"/>
        <rFont val="Arial"/>
        <family val="2"/>
      </rPr>
      <t>PETSOL</t>
    </r>
  </si>
  <si>
    <r>
      <rPr>
        <sz val="7"/>
        <rFont val="Arial"/>
        <family val="2"/>
      </rPr>
      <t>PGEP</t>
    </r>
  </si>
  <si>
    <r>
      <rPr>
        <sz val="7"/>
        <rFont val="Arial"/>
        <family val="2"/>
      </rPr>
      <t>PMPC</t>
    </r>
  </si>
  <si>
    <r>
      <rPr>
        <sz val="7"/>
        <rFont val="Arial"/>
        <family val="2"/>
      </rPr>
      <t>PPC</t>
    </r>
  </si>
  <si>
    <r>
      <rPr>
        <sz val="7"/>
        <rFont val="Arial"/>
        <family val="2"/>
      </rPr>
      <t>PPCSS</t>
    </r>
  </si>
  <si>
    <r>
      <rPr>
        <sz val="7"/>
        <rFont val="Arial"/>
        <family val="2"/>
      </rPr>
      <t>PPDC</t>
    </r>
  </si>
  <si>
    <r>
      <rPr>
        <sz val="7"/>
        <rFont val="Arial"/>
        <family val="2"/>
      </rPr>
      <t>PPDC2</t>
    </r>
  </si>
  <si>
    <r>
      <rPr>
        <sz val="7"/>
        <rFont val="Arial"/>
        <family val="2"/>
      </rPr>
      <t>PPDC3</t>
    </r>
  </si>
  <si>
    <r>
      <rPr>
        <sz val="7"/>
        <rFont val="Arial"/>
        <family val="2"/>
      </rPr>
      <t>PRESCO</t>
    </r>
  </si>
  <si>
    <r>
      <rPr>
        <sz val="7"/>
        <rFont val="Arial"/>
        <family val="2"/>
      </rPr>
      <t>PRISMRES</t>
    </r>
  </si>
  <si>
    <r>
      <rPr>
        <sz val="7"/>
        <rFont val="Arial"/>
        <family val="2"/>
      </rPr>
      <t>PRISMRESVIS</t>
    </r>
  </si>
  <si>
    <r>
      <rPr>
        <sz val="7"/>
        <rFont val="Arial"/>
        <family val="2"/>
      </rPr>
      <t>PRMC</t>
    </r>
  </si>
  <si>
    <r>
      <rPr>
        <sz val="7"/>
        <rFont val="Arial"/>
        <family val="2"/>
      </rPr>
      <t>PSALMGVIS</t>
    </r>
  </si>
  <si>
    <r>
      <rPr>
        <sz val="7"/>
        <rFont val="Arial"/>
        <family val="2"/>
      </rPr>
      <t>PSALMGVISSS</t>
    </r>
  </si>
  <si>
    <r>
      <rPr>
        <sz val="7"/>
        <rFont val="Arial"/>
        <family val="2"/>
      </rPr>
      <t>PSALMSS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</si>
  <si>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</si>
  <si>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</si>
  <si>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QPPL</t>
    </r>
  </si>
  <si>
    <r>
      <rPr>
        <sz val="7"/>
        <rFont val="Arial"/>
        <family val="2"/>
      </rPr>
      <t>QPPLSS</t>
    </r>
  </si>
  <si>
    <r>
      <rPr>
        <sz val="7"/>
        <rFont val="Arial"/>
        <family val="2"/>
      </rPr>
      <t>QUEZELCO1</t>
    </r>
  </si>
  <si>
    <r>
      <rPr>
        <sz val="7"/>
        <rFont val="Arial"/>
        <family val="2"/>
      </rPr>
      <t>QUEZELCO2</t>
    </r>
  </si>
  <si>
    <r>
      <rPr>
        <sz val="7"/>
        <rFont val="Arial"/>
        <family val="2"/>
      </rPr>
      <t>QUIRELCO</t>
    </r>
  </si>
  <si>
    <r>
      <rPr>
        <sz val="7"/>
        <rFont val="Arial"/>
        <family val="2"/>
      </rPr>
      <t>RC</t>
    </r>
  </si>
  <si>
    <r>
      <rPr>
        <sz val="7"/>
        <rFont val="Arial"/>
        <family val="2"/>
      </rPr>
      <t>RCBMI</t>
    </r>
  </si>
  <si>
    <r>
      <rPr>
        <sz val="7"/>
        <rFont val="Arial"/>
        <family val="2"/>
      </rPr>
      <t>RCBMISS</t>
    </r>
  </si>
  <si>
    <r>
      <rPr>
        <sz val="7"/>
        <rFont val="Arial"/>
        <family val="2"/>
      </rPr>
      <t>RCP2</t>
    </r>
  </si>
  <si>
    <r>
      <rPr>
        <sz val="7"/>
        <rFont val="Arial"/>
        <family val="2"/>
      </rPr>
      <t>SACASOL</t>
    </r>
  </si>
  <si>
    <r>
      <rPr>
        <sz val="7"/>
        <rFont val="Arial"/>
        <family val="2"/>
      </rPr>
      <t>SACASOLCD</t>
    </r>
  </si>
  <si>
    <r>
      <rPr>
        <sz val="7"/>
        <rFont val="Arial"/>
        <family val="2"/>
      </rPr>
      <t>SACASOLCDSS</t>
    </r>
  </si>
  <si>
    <r>
      <rPr>
        <sz val="7"/>
        <rFont val="Arial"/>
        <family val="2"/>
      </rPr>
      <t>SACASOLSS</t>
    </r>
  </si>
  <si>
    <r>
      <rPr>
        <sz val="7"/>
        <rFont val="Arial"/>
        <family val="2"/>
      </rPr>
      <t>SACASUN</t>
    </r>
  </si>
  <si>
    <r>
      <rPr>
        <sz val="7"/>
        <rFont val="Arial"/>
        <family val="2"/>
      </rPr>
      <t>SACASUNSS</t>
    </r>
  </si>
  <si>
    <r>
      <rPr>
        <sz val="7"/>
        <rFont val="Arial"/>
        <family val="2"/>
      </rPr>
      <t>SAJELCO</t>
    </r>
  </si>
  <si>
    <r>
      <rPr>
        <sz val="7"/>
        <rFont val="Arial"/>
        <family val="2"/>
      </rPr>
      <t>SAMELCO1</t>
    </r>
  </si>
  <si>
    <r>
      <rPr>
        <sz val="7"/>
        <rFont val="Arial"/>
        <family val="2"/>
      </rPr>
      <t>SAMELCO2</t>
    </r>
  </si>
  <si>
    <r>
      <rPr>
        <sz val="7"/>
        <rFont val="Arial"/>
        <family val="2"/>
      </rPr>
      <t>SBPLC</t>
    </r>
  </si>
  <si>
    <r>
      <rPr>
        <sz val="7"/>
        <rFont val="Arial"/>
        <family val="2"/>
      </rPr>
      <t>SBPLCSS</t>
    </r>
  </si>
  <si>
    <r>
      <rPr>
        <sz val="7"/>
        <rFont val="Arial"/>
        <family val="2"/>
      </rPr>
      <t>SCBI</t>
    </r>
  </si>
  <si>
    <r>
      <rPr>
        <sz val="7"/>
        <rFont val="Arial"/>
        <family val="2"/>
      </rPr>
      <t>SCBIOPOWR</t>
    </r>
  </si>
  <si>
    <r>
      <rPr>
        <sz val="7"/>
        <rFont val="Arial"/>
        <family val="2"/>
      </rPr>
      <t>SCBIOPWRSS</t>
    </r>
  </si>
  <si>
    <r>
      <rPr>
        <sz val="7"/>
        <rFont val="Arial"/>
        <family val="2"/>
      </rPr>
      <t>SCBISS</t>
    </r>
  </si>
  <si>
    <r>
      <rPr>
        <sz val="7"/>
        <rFont val="Arial"/>
        <family val="2"/>
      </rPr>
      <t>SCGCPI</t>
    </r>
  </si>
  <si>
    <r>
      <rPr>
        <sz val="7"/>
        <rFont val="Arial"/>
        <family val="2"/>
      </rPr>
      <t>SCPCSS</t>
    </r>
  </si>
  <si>
    <r>
      <rPr>
        <sz val="7"/>
        <rFont val="Arial"/>
        <family val="2"/>
      </rPr>
      <t>SCRCRES</t>
    </r>
  </si>
  <si>
    <r>
      <rPr>
        <sz val="7"/>
        <rFont val="Arial"/>
        <family val="2"/>
      </rPr>
      <t>SEPALCO</t>
    </r>
  </si>
  <si>
    <r>
      <rPr>
        <sz val="7"/>
        <rFont val="Arial"/>
        <family val="2"/>
      </rPr>
      <t>SEZ</t>
    </r>
  </si>
  <si>
    <r>
      <rPr>
        <sz val="7"/>
        <rFont val="Arial"/>
        <family val="2"/>
      </rPr>
      <t>SFELAPCO</t>
    </r>
  </si>
  <si>
    <r>
      <rPr>
        <sz val="7"/>
        <rFont val="Arial"/>
        <family val="2"/>
      </rPr>
      <t>SILAYSPI</t>
    </r>
  </si>
  <si>
    <r>
      <rPr>
        <sz val="7"/>
        <rFont val="Arial"/>
        <family val="2"/>
      </rPr>
      <t>SILAYSPISS</t>
    </r>
  </si>
  <si>
    <r>
      <rPr>
        <sz val="7"/>
        <rFont val="Arial"/>
        <family val="2"/>
      </rPr>
      <t>SIPC</t>
    </r>
  </si>
  <si>
    <r>
      <rPr>
        <sz val="7"/>
        <rFont val="Arial"/>
        <family val="2"/>
      </rPr>
      <t>SIPCSS</t>
    </r>
  </si>
  <si>
    <r>
      <rPr>
        <sz val="7"/>
        <rFont val="Arial"/>
        <family val="2"/>
      </rPr>
      <t>SLPGC</t>
    </r>
  </si>
  <si>
    <r>
      <rPr>
        <sz val="7"/>
        <rFont val="Arial"/>
        <family val="2"/>
      </rPr>
      <t>SMCCPC</t>
    </r>
  </si>
  <si>
    <r>
      <rPr>
        <sz val="7"/>
        <rFont val="Arial"/>
        <family val="2"/>
      </rPr>
      <t>SMCCPCRES</t>
    </r>
  </si>
  <si>
    <r>
      <rPr>
        <sz val="7"/>
        <rFont val="Arial"/>
        <family val="2"/>
      </rPr>
      <t>SMCCPCRESVIS</t>
    </r>
  </si>
  <si>
    <r>
      <rPr>
        <sz val="7"/>
        <rFont val="Arial"/>
        <family val="2"/>
      </rPr>
      <t>SMCCPCSS</t>
    </r>
  </si>
  <si>
    <r>
      <rPr>
        <sz val="7"/>
        <rFont val="Arial"/>
        <family val="2"/>
      </rPr>
      <t>SMECCST</t>
    </r>
  </si>
  <si>
    <r>
      <rPr>
        <sz val="7"/>
        <rFont val="Arial"/>
        <family val="2"/>
      </rPr>
      <t>SMECCSTVIS</t>
    </r>
  </si>
  <si>
    <r>
      <rPr>
        <sz val="7"/>
        <rFont val="Arial"/>
        <family val="2"/>
      </rPr>
      <t>SMITHBELL</t>
    </r>
  </si>
  <si>
    <r>
      <rPr>
        <sz val="7"/>
        <rFont val="Arial"/>
        <family val="2"/>
      </rPr>
      <t>SNAPBENGT</t>
    </r>
  </si>
  <si>
    <r>
      <rPr>
        <sz val="7"/>
        <rFont val="Arial"/>
        <family val="2"/>
      </rPr>
      <t>SNAPBENGTSS</t>
    </r>
  </si>
  <si>
    <r>
      <rPr>
        <sz val="7"/>
        <rFont val="Arial"/>
        <family val="2"/>
      </rPr>
      <t>SNAPMIRES</t>
    </r>
  </si>
  <si>
    <r>
      <rPr>
        <sz val="7"/>
        <rFont val="Arial"/>
        <family val="2"/>
      </rPr>
      <t>SNAPMIRESVIS</t>
    </r>
  </si>
  <si>
    <r>
      <rPr>
        <sz val="7"/>
        <rFont val="Arial"/>
        <family val="2"/>
      </rPr>
      <t>SNAPRES</t>
    </r>
  </si>
  <si>
    <r>
      <rPr>
        <sz val="7"/>
        <rFont val="Arial"/>
        <family val="2"/>
      </rPr>
      <t>SNAPRESVIS</t>
    </r>
  </si>
  <si>
    <r>
      <rPr>
        <sz val="7"/>
        <rFont val="Arial"/>
        <family val="2"/>
      </rPr>
      <t>SNAPSS</t>
    </r>
  </si>
  <si>
    <r>
      <rPr>
        <sz val="7"/>
        <rFont val="Arial"/>
        <family val="2"/>
      </rPr>
      <t>SNBP</t>
    </r>
  </si>
  <si>
    <r>
      <rPr>
        <sz val="7"/>
        <rFont val="Arial"/>
        <family val="2"/>
      </rPr>
      <t>SNBP_SS</t>
    </r>
  </si>
  <si>
    <r>
      <rPr>
        <sz val="7"/>
        <rFont val="Arial"/>
        <family val="2"/>
      </rPr>
      <t>SOLARACE1</t>
    </r>
  </si>
  <si>
    <r>
      <rPr>
        <sz val="7"/>
        <rFont val="Arial"/>
        <family val="2"/>
      </rPr>
      <t>SOLARACE1SS</t>
    </r>
  </si>
  <si>
    <r>
      <rPr>
        <sz val="7"/>
        <rFont val="Arial"/>
        <family val="2"/>
      </rPr>
      <t>SOLARPHIL</t>
    </r>
  </si>
  <si>
    <r>
      <rPr>
        <sz val="7"/>
        <rFont val="Arial"/>
        <family val="2"/>
      </rPr>
      <t>SOLARPHILSS</t>
    </r>
  </si>
  <si>
    <r>
      <rPr>
        <sz val="7"/>
        <rFont val="Arial"/>
        <family val="2"/>
      </rPr>
      <t>SOLARPHTC</t>
    </r>
  </si>
  <si>
    <r>
      <rPr>
        <sz val="7"/>
        <rFont val="Arial"/>
        <family val="2"/>
      </rPr>
      <t>SOLARPHTCSS</t>
    </r>
  </si>
  <si>
    <r>
      <rPr>
        <sz val="7"/>
        <rFont val="Arial"/>
        <family val="2"/>
      </rPr>
      <t>SOLECO</t>
    </r>
  </si>
  <si>
    <r>
      <rPr>
        <sz val="7"/>
        <rFont val="Arial"/>
        <family val="2"/>
      </rPr>
      <t>SORECO1</t>
    </r>
  </si>
  <si>
    <r>
      <rPr>
        <sz val="7"/>
        <rFont val="Arial"/>
        <family val="2"/>
      </rPr>
      <t>SORECO2</t>
    </r>
  </si>
  <si>
    <r>
      <rPr>
        <sz val="7"/>
        <rFont val="Arial"/>
        <family val="2"/>
      </rPr>
      <t>SPARC</t>
    </r>
  </si>
  <si>
    <r>
      <rPr>
        <sz val="7"/>
        <rFont val="Arial"/>
        <family val="2"/>
      </rPr>
      <t>SPARC2</t>
    </r>
  </si>
  <si>
    <r>
      <rPr>
        <sz val="7"/>
        <rFont val="Arial"/>
        <family val="2"/>
      </rPr>
      <t>SPARC3</t>
    </r>
  </si>
  <si>
    <r>
      <rPr>
        <sz val="7"/>
        <rFont val="Arial"/>
        <family val="2"/>
      </rPr>
      <t>SPCPOWER</t>
    </r>
  </si>
  <si>
    <r>
      <rPr>
        <sz val="7"/>
        <rFont val="Arial"/>
        <family val="2"/>
      </rPr>
      <t>SPCPOWERSS</t>
    </r>
  </si>
  <si>
    <r>
      <rPr>
        <sz val="7"/>
        <rFont val="Arial"/>
        <family val="2"/>
      </rPr>
      <t>SPDC</t>
    </r>
  </si>
  <si>
    <r>
      <rPr>
        <sz val="7"/>
        <rFont val="Arial"/>
        <family val="2"/>
      </rPr>
      <t>SPDCSS</t>
    </r>
  </si>
  <si>
    <r>
      <rPr>
        <sz val="7"/>
        <rFont val="Arial"/>
        <family val="2"/>
      </rPr>
      <t>SPESCL</t>
    </r>
  </si>
  <si>
    <r>
      <rPr>
        <sz val="7"/>
        <rFont val="Arial"/>
        <family val="2"/>
      </rPr>
      <t>SPESCLSS</t>
    </r>
  </si>
  <si>
    <r>
      <rPr>
        <sz val="7"/>
        <rFont val="Arial"/>
        <family val="2"/>
      </rPr>
      <t>SPMI</t>
    </r>
  </si>
  <si>
    <r>
      <rPr>
        <sz val="7"/>
        <rFont val="Arial"/>
        <family val="2"/>
      </rPr>
      <t>SPPC</t>
    </r>
  </si>
  <si>
    <r>
      <rPr>
        <sz val="7"/>
        <rFont val="Arial"/>
        <family val="2"/>
      </rPr>
      <t>SPPCSS</t>
    </r>
  </si>
  <si>
    <r>
      <rPr>
        <sz val="7"/>
        <rFont val="Arial"/>
        <family val="2"/>
      </rPr>
      <t>SPREIRES</t>
    </r>
  </si>
  <si>
    <r>
      <rPr>
        <sz val="7"/>
        <rFont val="Arial"/>
        <family val="2"/>
      </rPr>
      <t>SPSMNORTH</t>
    </r>
  </si>
  <si>
    <r>
      <rPr>
        <sz val="7"/>
        <rFont val="Arial"/>
        <family val="2"/>
      </rPr>
      <t>STACLARA</t>
    </r>
  </si>
  <si>
    <r>
      <rPr>
        <sz val="7"/>
        <rFont val="Arial"/>
        <family val="2"/>
      </rPr>
      <t>SUWECO2</t>
    </r>
  </si>
  <si>
    <r>
      <rPr>
        <sz val="7"/>
        <rFont val="Arial"/>
        <family val="2"/>
      </rPr>
      <t>SUWECO2SS</t>
    </r>
  </si>
  <si>
    <r>
      <rPr>
        <sz val="7"/>
        <rFont val="Arial"/>
        <family val="2"/>
      </rPr>
      <t>TAPGC</t>
    </r>
  </si>
  <si>
    <r>
      <rPr>
        <sz val="7"/>
        <rFont val="Arial"/>
        <family val="2"/>
      </rPr>
      <t>TAPGCSS</t>
    </r>
  </si>
  <si>
    <r>
      <rPr>
        <sz val="7"/>
        <rFont val="Arial"/>
        <family val="2"/>
      </rPr>
      <t>TAREC</t>
    </r>
  </si>
  <si>
    <r>
      <rPr>
        <sz val="7"/>
        <rFont val="Arial"/>
        <family val="2"/>
      </rPr>
      <t>TARECSS</t>
    </r>
  </si>
  <si>
    <r>
      <rPr>
        <sz val="7"/>
        <rFont val="Arial"/>
        <family val="2"/>
      </rPr>
      <t>TARELCO1</t>
    </r>
  </si>
  <si>
    <r>
      <rPr>
        <sz val="7"/>
        <rFont val="Arial"/>
        <family val="2"/>
      </rPr>
      <t>TARELCO2</t>
    </r>
  </si>
  <si>
    <r>
      <rPr>
        <sz val="7"/>
        <rFont val="Arial"/>
        <family val="2"/>
      </rPr>
      <t>TECRAT</t>
    </r>
  </si>
  <si>
    <r>
      <rPr>
        <sz val="7"/>
        <rFont val="Arial"/>
        <family val="2"/>
      </rPr>
      <t>TEI</t>
    </r>
  </si>
  <si>
    <r>
      <rPr>
        <sz val="7"/>
        <rFont val="Arial"/>
        <family val="2"/>
      </rPr>
      <t>TERASU</t>
    </r>
  </si>
  <si>
    <r>
      <rPr>
        <sz val="7"/>
        <rFont val="Arial"/>
        <family val="2"/>
      </rPr>
      <t>TERASUSS</t>
    </r>
  </si>
  <si>
    <r>
      <rPr>
        <sz val="7"/>
        <rFont val="Arial"/>
        <family val="2"/>
      </rPr>
      <t>TMOBIL</t>
    </r>
  </si>
  <si>
    <r>
      <rPr>
        <sz val="7"/>
        <rFont val="Arial"/>
        <family val="2"/>
      </rPr>
      <t>TPCSS</t>
    </r>
  </si>
  <si>
    <r>
      <rPr>
        <sz val="7"/>
        <rFont val="Arial"/>
        <family val="2"/>
      </rPr>
      <t>TPECRES</t>
    </r>
  </si>
  <si>
    <r>
      <rPr>
        <sz val="7"/>
        <rFont val="Arial"/>
        <family val="2"/>
      </rPr>
      <t>TPECRESVIS</t>
    </r>
  </si>
  <si>
    <r>
      <rPr>
        <sz val="7"/>
        <rFont val="Arial"/>
        <family val="2"/>
      </rPr>
      <t>TPVI</t>
    </r>
  </si>
  <si>
    <r>
      <rPr>
        <sz val="7"/>
        <rFont val="Arial"/>
        <family val="2"/>
      </rPr>
      <t>TPVISS</t>
    </r>
  </si>
  <si>
    <r>
      <rPr>
        <sz val="7"/>
        <rFont val="Arial"/>
        <family val="2"/>
      </rPr>
      <t>TSC</t>
    </r>
  </si>
  <si>
    <r>
      <rPr>
        <sz val="7"/>
        <rFont val="Arial"/>
        <family val="2"/>
      </rPr>
      <t>TSCCST</t>
    </r>
  </si>
  <si>
    <r>
      <rPr>
        <sz val="7"/>
        <rFont val="Arial"/>
        <family val="2"/>
      </rPr>
      <t>TVI</t>
    </r>
  </si>
  <si>
    <r>
      <rPr>
        <sz val="7"/>
        <rFont val="Arial"/>
        <family val="2"/>
      </rPr>
      <t>UPLAB1</t>
    </r>
  </si>
  <si>
    <r>
      <rPr>
        <sz val="7"/>
        <rFont val="Arial"/>
        <family val="2"/>
      </rPr>
      <t>UPLAB1SS</t>
    </r>
  </si>
  <si>
    <r>
      <rPr>
        <sz val="7"/>
        <rFont val="Arial"/>
        <family val="2"/>
      </rPr>
      <t>UPLB</t>
    </r>
  </si>
  <si>
    <r>
      <rPr>
        <sz val="7"/>
        <rFont val="Arial"/>
        <family val="2"/>
      </rPr>
      <t>UPPCGEN</t>
    </r>
  </si>
  <si>
    <r>
      <rPr>
        <sz val="7"/>
        <rFont val="Arial"/>
        <family val="2"/>
      </rPr>
      <t>UPPCGENSS</t>
    </r>
  </si>
  <si>
    <r>
      <rPr>
        <sz val="7"/>
        <rFont val="Arial"/>
        <family val="2"/>
      </rPr>
      <t>UPSI</t>
    </r>
  </si>
  <si>
    <r>
      <rPr>
        <sz val="7"/>
        <rFont val="Arial"/>
        <family val="2"/>
      </rPr>
      <t>UPSISS</t>
    </r>
  </si>
  <si>
    <r>
      <rPr>
        <sz val="7"/>
        <rFont val="Arial"/>
        <family val="2"/>
      </rPr>
      <t>URC</t>
    </r>
  </si>
  <si>
    <r>
      <rPr>
        <sz val="7"/>
        <rFont val="Arial"/>
        <family val="2"/>
      </rPr>
      <t>URCSS</t>
    </r>
  </si>
  <si>
    <r>
      <rPr>
        <sz val="7"/>
        <rFont val="Arial"/>
        <family val="2"/>
      </rPr>
      <t>VECO</t>
    </r>
  </si>
  <si>
    <r>
      <rPr>
        <sz val="7"/>
        <rFont val="Arial"/>
        <family val="2"/>
      </rPr>
      <t>VESMIRES</t>
    </r>
  </si>
  <si>
    <r>
      <rPr>
        <sz val="7"/>
        <rFont val="Arial"/>
        <family val="2"/>
      </rPr>
      <t>VESMIRESNV</t>
    </r>
  </si>
  <si>
    <r>
      <rPr>
        <sz val="7"/>
        <rFont val="Arial"/>
        <family val="2"/>
      </rPr>
      <t>VESMIRESVIS</t>
    </r>
  </si>
  <si>
    <r>
      <rPr>
        <sz val="7"/>
        <rFont val="Arial"/>
        <family val="2"/>
      </rPr>
      <t>VESMIRESVISNV</t>
    </r>
  </si>
  <si>
    <r>
      <rPr>
        <sz val="7"/>
        <rFont val="Arial"/>
        <family val="2"/>
      </rPr>
      <t>VMC</t>
    </r>
  </si>
  <si>
    <r>
      <rPr>
        <sz val="7"/>
        <rFont val="Arial"/>
        <family val="2"/>
      </rPr>
      <t>VMCSS</t>
    </r>
  </si>
  <si>
    <r>
      <rPr>
        <sz val="7"/>
        <rFont val="Arial"/>
        <family val="2"/>
      </rPr>
      <t>VSEI</t>
    </r>
  </si>
  <si>
    <r>
      <rPr>
        <sz val="7"/>
        <rFont val="Arial"/>
        <family val="2"/>
      </rPr>
      <t>VSGPC</t>
    </r>
  </si>
  <si>
    <r>
      <rPr>
        <sz val="7"/>
        <rFont val="Arial"/>
        <family val="2"/>
      </rPr>
      <t>VSGPCSS</t>
    </r>
  </si>
  <si>
    <r>
      <rPr>
        <sz val="7"/>
        <rFont val="Arial"/>
        <family val="2"/>
      </rPr>
      <t>WCSC</t>
    </r>
  </si>
  <si>
    <r>
      <rPr>
        <sz val="7"/>
        <rFont val="Arial"/>
        <family val="2"/>
      </rPr>
      <t>YHGEI</t>
    </r>
  </si>
  <si>
    <r>
      <rPr>
        <sz val="7"/>
        <rFont val="Arial"/>
        <family val="2"/>
      </rPr>
      <t>YHGEISS</t>
    </r>
  </si>
  <si>
    <r>
      <rPr>
        <sz val="7"/>
        <rFont val="Arial"/>
        <family val="2"/>
      </rPr>
      <t>ZAMECO1</t>
    </r>
  </si>
  <si>
    <r>
      <rPr>
        <sz val="7"/>
        <rFont val="Arial"/>
        <family val="2"/>
      </rPr>
      <t>ZAMECO2</t>
    </r>
  </si>
  <si>
    <r>
      <rPr>
        <sz val="7"/>
        <rFont val="Arial"/>
        <family val="2"/>
      </rPr>
      <t>BSEI</t>
    </r>
  </si>
  <si>
    <r>
      <rPr>
        <sz val="7"/>
        <rFont val="Arial"/>
        <family val="2"/>
      </rPr>
      <t>UPSIVISSS</t>
    </r>
  </si>
  <si>
    <r>
      <rPr>
        <sz val="7"/>
        <rFont val="Arial"/>
        <family val="2"/>
      </rPr>
      <t>PETROSOLRSS</t>
    </r>
  </si>
  <si>
    <r>
      <rPr>
        <sz val="7"/>
        <rFont val="Arial"/>
        <family val="2"/>
      </rPr>
      <t>PETSOLSS</t>
    </r>
  </si>
  <si>
    <r>
      <rPr>
        <sz val="7"/>
        <rFont val="Arial"/>
        <family val="2"/>
      </rPr>
      <t>CADPI</t>
    </r>
  </si>
  <si>
    <r>
      <rPr>
        <sz val="7"/>
        <rFont val="Arial"/>
        <family val="2"/>
      </rPr>
      <t>CADPI_SS</t>
    </r>
  </si>
  <si>
    <r>
      <rPr>
        <sz val="7"/>
        <rFont val="Arial"/>
        <family val="2"/>
      </rPr>
      <t>BSEISS</t>
    </r>
  </si>
  <si>
    <r>
      <rPr>
        <sz val="7"/>
        <rFont val="Arial"/>
        <family val="2"/>
      </rPr>
      <t>GIGAACE4</t>
    </r>
  </si>
  <si>
    <r>
      <rPr>
        <sz val="7"/>
        <rFont val="Arial"/>
        <family val="2"/>
      </rPr>
      <t>GIGAACE4SS</t>
    </r>
  </si>
  <si>
    <r>
      <rPr>
        <sz val="7"/>
        <rFont val="Arial"/>
        <family val="2"/>
      </rPr>
      <t>ILSRMC</t>
    </r>
  </si>
  <si>
    <r>
      <rPr>
        <sz val="7"/>
        <rFont val="Arial"/>
        <family val="2"/>
      </rPr>
      <t>ILSRMCSS</t>
    </r>
  </si>
  <si>
    <r>
      <rPr>
        <sz val="7"/>
        <rFont val="Arial"/>
        <family val="2"/>
      </rPr>
      <t>LUECO</t>
    </r>
  </si>
  <si>
    <r>
      <rPr>
        <sz val="7"/>
        <rFont val="Arial"/>
        <family val="2"/>
      </rPr>
      <t>PHILHYDRO2</t>
    </r>
  </si>
  <si>
    <r>
      <rPr>
        <sz val="7"/>
        <rFont val="Arial"/>
        <family val="2"/>
      </rPr>
      <t>BPC</t>
    </r>
  </si>
  <si>
    <r>
      <rPr>
        <sz val="7"/>
        <rFont val="Arial"/>
        <family val="2"/>
      </rPr>
      <t>BPCSS</t>
    </r>
  </si>
  <si>
    <r>
      <rPr>
        <sz val="7"/>
        <rFont val="Arial"/>
        <family val="2"/>
      </rPr>
      <t>GPS3I</t>
    </r>
  </si>
  <si>
    <r>
      <rPr>
        <sz val="7"/>
        <rFont val="Arial"/>
        <family val="2"/>
      </rPr>
      <t>GPS3ISS</t>
    </r>
  </si>
  <si>
    <r>
      <rPr>
        <sz val="7"/>
        <rFont val="Arial"/>
        <family val="2"/>
      </rPr>
      <t>MPBI</t>
    </r>
  </si>
  <si>
    <r>
      <rPr>
        <sz val="7"/>
        <rFont val="Arial"/>
        <family val="2"/>
      </rPr>
      <t>MPBI_SS</t>
    </r>
  </si>
  <si>
    <r>
      <rPr>
        <sz val="7"/>
        <rFont val="Arial"/>
        <family val="2"/>
      </rPr>
      <t>ACENGES</t>
    </r>
  </si>
  <si>
    <r>
      <rPr>
        <sz val="7"/>
        <rFont val="Arial"/>
        <family val="2"/>
      </rPr>
      <t>ACENGESVIS</t>
    </r>
  </si>
  <si>
    <r>
      <rPr>
        <sz val="7"/>
        <rFont val="Arial"/>
        <family val="2"/>
      </rPr>
      <t>ADVENTGES</t>
    </r>
  </si>
  <si>
    <r>
      <rPr>
        <sz val="7"/>
        <rFont val="Arial"/>
        <family val="2"/>
      </rPr>
      <t>BGIGES</t>
    </r>
  </si>
  <si>
    <r>
      <rPr>
        <sz val="7"/>
        <rFont val="Arial"/>
        <family val="2"/>
      </rPr>
      <t>FGESGES</t>
    </r>
  </si>
  <si>
    <r>
      <rPr>
        <sz val="7"/>
        <rFont val="Arial"/>
        <family val="2"/>
      </rPr>
      <t>FGESGESVIS</t>
    </r>
  </si>
  <si>
    <r>
      <rPr>
        <sz val="7"/>
        <rFont val="Arial"/>
        <family val="2"/>
      </rPr>
      <t>GCGIGES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</si>
  <si>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</si>
  <si>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</si>
  <si>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</si>
  <si>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</si>
  <si>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</si>
  <si>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</si>
  <si>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</si>
  <si>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</si>
  <si>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ABSOLUTDI</t>
  </si>
  <si>
    <t>GEN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</si>
  <si>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</si>
  <si>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</si>
  <si>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</si>
  <si>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</si>
  <si>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</si>
  <si>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</si>
  <si>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</si>
  <si>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</si>
  <si>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</si>
  <si>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</si>
  <si>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</si>
  <si>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</si>
  <si>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</si>
  <si>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</si>
  <si>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</si>
  <si>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</si>
  <si>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</si>
  <si>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AMLANHPC_SS</t>
  </si>
  <si>
    <t>EDC</t>
  </si>
  <si>
    <t>ANC</t>
  </si>
  <si>
    <t>ANDA</t>
  </si>
  <si>
    <t>ANDARES</t>
  </si>
  <si>
    <t>ANDA_SS</t>
  </si>
  <si>
    <t>ANTECO</t>
  </si>
  <si>
    <t>APEC</t>
  </si>
  <si>
    <t>APEC_SS</t>
  </si>
  <si>
    <t>APRI</t>
  </si>
  <si>
    <t>APRICST</t>
  </si>
  <si>
    <t>APRI_SS</t>
  </si>
  <si>
    <t>ASEAGAS</t>
  </si>
  <si>
    <t>ASEAGAS_SS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</si>
  <si>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</si>
  <si>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</si>
  <si>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</si>
  <si>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</si>
  <si>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</si>
  <si>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</si>
  <si>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</si>
  <si>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</si>
  <si>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</si>
  <si>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</si>
  <si>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</si>
  <si>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</si>
  <si>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</si>
  <si>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</si>
  <si>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</si>
  <si>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</si>
  <si>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</si>
  <si>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</si>
  <si>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</si>
  <si>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</si>
  <si>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</si>
  <si>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</si>
  <si>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</si>
  <si>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</si>
  <si>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</si>
  <si>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</si>
  <si>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</si>
  <si>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</si>
  <si>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</si>
  <si>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</si>
  <si>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</si>
  <si>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</si>
  <si>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</si>
  <si>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</si>
  <si>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</si>
  <si>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</si>
  <si>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</si>
  <si>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</si>
  <si>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</si>
  <si>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</si>
  <si>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</si>
  <si>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</si>
  <si>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CBECSS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</si>
  <si>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</si>
  <si>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</si>
  <si>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</si>
  <si>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</si>
  <si>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</si>
  <si>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</si>
  <si>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</si>
  <si>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</si>
  <si>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</si>
  <si>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</si>
  <si>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</si>
  <si>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</si>
  <si>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</si>
  <si>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</si>
  <si>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</si>
  <si>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</si>
  <si>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</si>
  <si>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</si>
  <si>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</si>
  <si>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</si>
  <si>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</si>
  <si>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</si>
  <si>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</si>
  <si>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</si>
  <si>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</si>
  <si>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</si>
  <si>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</si>
  <si>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</si>
  <si>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</si>
  <si>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</si>
  <si>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</si>
  <si>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</si>
  <si>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CSEI_SS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</si>
  <si>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</si>
  <si>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</si>
  <si>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</si>
  <si>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</si>
  <si>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</si>
  <si>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</si>
  <si>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</si>
  <si>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</si>
  <si>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</si>
  <si>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</si>
  <si>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</si>
  <si>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</si>
  <si>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</si>
  <si>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</si>
  <si>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</si>
  <si>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</si>
  <si>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</si>
  <si>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</si>
  <si>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</si>
  <si>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</si>
  <si>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</si>
  <si>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</si>
  <si>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</si>
  <si>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</si>
  <si>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</si>
  <si>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</si>
  <si>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</si>
  <si>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</si>
  <si>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</si>
  <si>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</si>
  <si>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</si>
  <si>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</si>
  <si>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</si>
  <si>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</si>
  <si>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</si>
  <si>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FGHSNG</t>
  </si>
  <si>
    <t>FGPCSTRA</t>
  </si>
  <si>
    <t>FGPCSTRASS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</si>
  <si>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</si>
  <si>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</si>
  <si>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</si>
  <si>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</si>
  <si>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</si>
  <si>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</si>
  <si>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</si>
  <si>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</si>
  <si>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</si>
  <si>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</si>
  <si>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</si>
  <si>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</si>
  <si>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</si>
  <si>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</si>
  <si>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</si>
  <si>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</si>
  <si>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</si>
  <si>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</si>
  <si>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</si>
  <si>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</si>
  <si>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</si>
  <si>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</si>
  <si>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</si>
  <si>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GIGASOL3</t>
  </si>
  <si>
    <t>GIGASOL3SS</t>
  </si>
  <si>
    <t>GMEC</t>
  </si>
  <si>
    <t>GNPD</t>
  </si>
  <si>
    <t>GNPDSS</t>
  </si>
  <si>
    <t>GNPLCRES</t>
  </si>
  <si>
    <t>GUIMELCO</t>
  </si>
  <si>
    <t>HEDCOR</t>
  </si>
  <si>
    <t>HEDCORBA</t>
  </si>
  <si>
    <t>HEDCORBASS</t>
  </si>
  <si>
    <t>HEDCORHE</t>
  </si>
  <si>
    <t>HEDCORHESS</t>
  </si>
  <si>
    <t>HEDCORLAT</t>
  </si>
  <si>
    <t>HEDCORSS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</si>
  <si>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</si>
  <si>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</si>
  <si>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</si>
  <si>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</si>
  <si>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</si>
  <si>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</si>
  <si>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</si>
  <si>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</si>
  <si>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</si>
  <si>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HSABISS</t>
  </si>
  <si>
    <t>IASCO</t>
  </si>
  <si>
    <t>IASCOSS</t>
  </si>
  <si>
    <t>IBEC</t>
  </si>
  <si>
    <t>IBECSS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</si>
  <si>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</si>
  <si>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</si>
  <si>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</si>
  <si>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</si>
  <si>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</si>
  <si>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</si>
  <si>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</si>
  <si>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</si>
  <si>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</si>
  <si>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</si>
  <si>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</si>
  <si>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</si>
  <si>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</si>
  <si>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</si>
  <si>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</si>
  <si>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</si>
  <si>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</si>
  <si>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</si>
  <si>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JOBIN</t>
  </si>
  <si>
    <t>JOBINSS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</si>
  <si>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</si>
  <si>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</si>
  <si>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</si>
  <si>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</si>
  <si>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</si>
  <si>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</si>
  <si>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</si>
  <si>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</si>
  <si>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</si>
  <si>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</si>
  <si>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</si>
  <si>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</si>
  <si>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</si>
  <si>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</si>
  <si>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</si>
  <si>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</si>
  <si>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MAECSS</t>
  </si>
  <si>
    <t>MALVEZ</t>
  </si>
  <si>
    <t>MANTARES</t>
  </si>
  <si>
    <t>MANTARESVIS</t>
  </si>
  <si>
    <t>MECO</t>
  </si>
  <si>
    <t>MECORES</t>
  </si>
  <si>
    <t>MEC</t>
  </si>
  <si>
    <t>MECSS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</si>
  <si>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</si>
  <si>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</si>
  <si>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</si>
  <si>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</si>
  <si>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</si>
  <si>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</si>
  <si>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</si>
  <si>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</si>
  <si>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MONTESOLSS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</si>
  <si>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</si>
  <si>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</si>
  <si>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</si>
  <si>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</si>
  <si>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</si>
  <si>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</si>
  <si>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</si>
  <si>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</si>
  <si>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</si>
  <si>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NEXTGENSS</t>
  </si>
  <si>
    <t>NGCP</t>
  </si>
  <si>
    <t>NGCPVIS</t>
  </si>
  <si>
    <t>NIABAL</t>
  </si>
  <si>
    <t>NIABALSS</t>
  </si>
  <si>
    <t>NIACST</t>
  </si>
  <si>
    <t>NIAMARIS</t>
  </si>
  <si>
    <t>NIAMARISSS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</si>
  <si>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</si>
  <si>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</si>
  <si>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</si>
  <si>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</si>
  <si>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</si>
  <si>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</si>
  <si>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</si>
  <si>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</si>
  <si>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</si>
  <si>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</si>
  <si>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</si>
  <si>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</si>
  <si>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</si>
  <si>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</si>
  <si>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</si>
  <si>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</si>
  <si>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</si>
  <si>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</si>
  <si>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</si>
  <si>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</si>
  <si>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</si>
  <si>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</si>
  <si>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NWPDCSS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</si>
  <si>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</si>
  <si>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</si>
  <si>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</si>
  <si>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</si>
  <si>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</si>
  <si>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</si>
  <si>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</si>
  <si>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</si>
  <si>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</si>
  <si>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</si>
  <si>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</si>
  <si>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</si>
  <si>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</si>
  <si>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</si>
  <si>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</si>
  <si>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</si>
  <si>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</si>
  <si>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PESISS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</si>
  <si>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</si>
  <si>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</si>
  <si>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</si>
  <si>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</si>
  <si>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</si>
  <si>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</si>
  <si>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</si>
  <si>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</si>
  <si>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</si>
  <si>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</si>
  <si>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</si>
  <si>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</si>
  <si>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</si>
  <si>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</si>
  <si>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</si>
  <si>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</si>
  <si>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</si>
  <si>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</si>
  <si>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</si>
  <si>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</si>
  <si>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</si>
  <si>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</si>
  <si>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</si>
  <si>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</si>
  <si>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QUIRELCO</t>
  </si>
  <si>
    <t>RC</t>
  </si>
  <si>
    <t>RCBMI</t>
  </si>
  <si>
    <t>RCBMISS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</si>
  <si>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</si>
  <si>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</si>
  <si>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</si>
  <si>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</si>
  <si>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</si>
  <si>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</si>
  <si>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</si>
  <si>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</si>
  <si>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</si>
  <si>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</si>
  <si>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</si>
  <si>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</si>
  <si>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</si>
  <si>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</si>
  <si>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</si>
  <si>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</si>
  <si>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</si>
  <si>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</si>
  <si>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</si>
  <si>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</si>
  <si>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</si>
  <si>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</si>
  <si>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</si>
  <si>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</si>
  <si>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</si>
  <si>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</si>
  <si>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</si>
  <si>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</si>
  <si>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</si>
  <si>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</si>
  <si>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</si>
  <si>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</si>
  <si>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</si>
  <si>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</si>
  <si>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</si>
  <si>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</si>
  <si>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</si>
  <si>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</si>
  <si>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</si>
  <si>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</si>
  <si>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</si>
  <si>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</si>
  <si>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</si>
  <si>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</si>
  <si>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</si>
  <si>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</si>
  <si>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</si>
  <si>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</si>
  <si>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</si>
  <si>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</si>
  <si>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</si>
  <si>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</si>
  <si>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</si>
  <si>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</si>
  <si>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</si>
  <si>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</si>
  <si>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</si>
  <si>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</si>
  <si>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</si>
  <si>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</si>
  <si>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</si>
  <si>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SPMI</t>
  </si>
  <si>
    <t>SPPC</t>
  </si>
  <si>
    <t>SPPCSS</t>
  </si>
  <si>
    <t>SPREIRES</t>
  </si>
  <si>
    <t>SPSMNORTH</t>
  </si>
  <si>
    <t>STACLARA</t>
  </si>
  <si>
    <t>SUWECO2</t>
  </si>
  <si>
    <t>SUWECO2SS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</si>
  <si>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</si>
  <si>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</si>
  <si>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</si>
  <si>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</si>
  <si>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</si>
  <si>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</si>
  <si>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</si>
  <si>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</si>
  <si>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</si>
  <si>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</si>
  <si>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</si>
  <si>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</si>
  <si>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</si>
  <si>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</si>
  <si>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</si>
  <si>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</si>
  <si>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</si>
  <si>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</si>
  <si>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</si>
  <si>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UPLAB1</t>
  </si>
  <si>
    <t>UPLAB1SS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</si>
  <si>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</si>
  <si>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</si>
  <si>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</si>
  <si>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</si>
  <si>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</si>
  <si>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</si>
  <si>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</si>
  <si>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</si>
  <si>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</si>
  <si>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</si>
  <si>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</si>
  <si>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</si>
  <si>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</si>
  <si>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</si>
  <si>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</si>
  <si>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</si>
  <si>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VSGPCSS</t>
  </si>
  <si>
    <t>WCSC</t>
  </si>
  <si>
    <t>YHGEI</t>
  </si>
  <si>
    <t>YHGEISS</t>
  </si>
  <si>
    <t>ZAMECO1</t>
  </si>
  <si>
    <t>ZAMECO2</t>
  </si>
  <si>
    <t>BSEI</t>
  </si>
  <si>
    <t>UPSIVISSS</t>
  </si>
  <si>
    <t>PETROSOLRSS</t>
  </si>
  <si>
    <t>PETSOLSS</t>
  </si>
  <si>
    <t>CADPI</t>
  </si>
  <si>
    <t>CADPI_SS</t>
  </si>
  <si>
    <t>BSEISS</t>
  </si>
  <si>
    <t>GIGAACE4</t>
  </si>
  <si>
    <t>GIGAACE4SS</t>
  </si>
  <si>
    <t>ILSRMC</t>
  </si>
  <si>
    <t>ILSRMCSS</t>
  </si>
  <si>
    <t>LUECO</t>
  </si>
  <si>
    <t>PHILHYDRO2</t>
  </si>
  <si>
    <t>BPC</t>
  </si>
  <si>
    <t>BPCSS</t>
  </si>
  <si>
    <t>GPS3I</t>
  </si>
  <si>
    <t>GPS3ISS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</si>
  <si>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</si>
  <si>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</si>
  <si>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</si>
  <si>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</si>
  <si>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</si>
  <si>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</si>
  <si>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</si>
  <si>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</si>
  <si>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</si>
  <si>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</si>
  <si>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</si>
  <si>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</si>
  <si>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</si>
  <si>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</si>
  <si>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</si>
  <si>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</si>
  <si>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</si>
  <si>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</si>
  <si>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</si>
  <si>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</si>
  <si>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</si>
  <si>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</si>
  <si>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TS-WF-190F-0000089</t>
    </r>
  </si>
  <si>
    <t>BILLING ID (INDIRECT/CHILD)</t>
  </si>
  <si>
    <t>REGISTERED BUSINESS NAME</t>
  </si>
  <si>
    <t>TAX IDENTIFICATION NUMBER</t>
  </si>
  <si>
    <t>SETTLEMENT ID  (DIRECT/PARENT)</t>
  </si>
  <si>
    <t>REGISTERED BUSINESS ADDRESS</t>
  </si>
  <si>
    <t xml:space="preserve">1590 Energy Corporation </t>
  </si>
  <si>
    <t>007-833-205-000</t>
  </si>
  <si>
    <t>907-908 Ayala Life FGU Ctr. Cebu Business Park Luz Cebu City, Cebu City (Capital) Philippines 6000</t>
  </si>
  <si>
    <t xml:space="preserve">Aboitiz Energy Solutions, Inc. </t>
  </si>
  <si>
    <t>201-115-150-000</t>
  </si>
  <si>
    <t>Aboitiz Corporate Center, Gov. Manuel Cuenco, Kasambagan, Cebu City 6000</t>
  </si>
  <si>
    <t>Abra Electric Cooperative, Inc.</t>
  </si>
  <si>
    <t>000-607-111-000</t>
  </si>
  <si>
    <t>Capitulacion St., Calaba Bangued, Abra</t>
  </si>
  <si>
    <t>ABSOLUTDI_SS</t>
  </si>
  <si>
    <t xml:space="preserve">Absolut Distillers Inc. </t>
  </si>
  <si>
    <t>000-617-524-000</t>
  </si>
  <si>
    <t>Barangay Malaruhatan, Lian Batangas</t>
  </si>
  <si>
    <t xml:space="preserve">AC Energy and Infrastructure Corporation </t>
  </si>
  <si>
    <t>251-922-919-000</t>
  </si>
  <si>
    <t>4th Flr 6750 Ayala Office Tower, Ayala Ave., San Lorenzo, Makati City</t>
  </si>
  <si>
    <t>ACERESVIS</t>
  </si>
  <si>
    <t xml:space="preserve">AC Energy Philippines, Inc. </t>
  </si>
  <si>
    <t>000-506-020-000</t>
  </si>
  <si>
    <t>4th Floor, 6750 Office Tower, Ayala Avenue, San Lorenzo, Makati City</t>
  </si>
  <si>
    <t>PHENSS</t>
  </si>
  <si>
    <t>PHENRES</t>
  </si>
  <si>
    <t>4th Floor 6750 Office Tower, Ayala Avenue, San Lorenzo, Makati City</t>
  </si>
  <si>
    <t>PHENRESVIS</t>
  </si>
  <si>
    <t xml:space="preserve">AdventEnergy, Inc. </t>
  </si>
  <si>
    <t>007-099-197-000</t>
  </si>
  <si>
    <t>Mactan Economic Zone, Basak, Lapulapu City 6015</t>
  </si>
  <si>
    <t xml:space="preserve">Aklan Electric Cooperative, Inc. </t>
  </si>
  <si>
    <t>510-000-567-158</t>
  </si>
  <si>
    <t>Poblacion, Lezo, Aklan 5605</t>
  </si>
  <si>
    <t xml:space="preserve">Albay Electric Cooperative, Inc. </t>
  </si>
  <si>
    <t>008-661-918-000</t>
  </si>
  <si>
    <t>W. Vinzon St., Old Albay District, Legazpi City</t>
  </si>
  <si>
    <t xml:space="preserve">Alternergy Wind One Corporation </t>
  </si>
  <si>
    <t>008-073-929-000</t>
  </si>
  <si>
    <t>Mahabang Sapa Feeder rd., Brgy. Halayhayin, Pililla, Rizal</t>
  </si>
  <si>
    <t>AWOC_SS</t>
  </si>
  <si>
    <t>Amlan Hydroelectric Power Corporation</t>
  </si>
  <si>
    <t>266-589-268-000</t>
  </si>
  <si>
    <t>Juan LunaSt., Bantayan, Dumaguete City, Negros Oriental</t>
  </si>
  <si>
    <t>Anda Power Corporation</t>
  </si>
  <si>
    <t>008-527-938</t>
  </si>
  <si>
    <t>TECO Industrial Park Ninoy Aquino Highway Bundagul Mabalacat City Pampanga 2010</t>
  </si>
  <si>
    <t xml:space="preserve">Anda Power Corporation </t>
  </si>
  <si>
    <t>008-527-938-000</t>
  </si>
  <si>
    <t>TECO Industrial Park, BO. Bundagul, Mabalacat, Pampanga</t>
  </si>
  <si>
    <t>ANDARESNV</t>
  </si>
  <si>
    <t xml:space="preserve">Angat Hydropower Corporation </t>
  </si>
  <si>
    <t>008-657-558-000</t>
  </si>
  <si>
    <t>Angat Hydroelectric Power Plant, San Lorenzo, Norzagaray, Bulacan</t>
  </si>
  <si>
    <t>TECO-SEZ, Bundagul, Mabalacat, Pampanga</t>
  </si>
  <si>
    <t>AECSLR</t>
  </si>
  <si>
    <t>Angeles Electric Corporation</t>
  </si>
  <si>
    <t>000-088-802-000</t>
  </si>
  <si>
    <t>Don Juan C. Nepomuceno Ave. cor. Teresa Ave. Nepo Mart Complex, Angeles City</t>
  </si>
  <si>
    <t xml:space="preserve">Angeles Electric Corporation </t>
  </si>
  <si>
    <t>Antique Electric Cooperative, Inc.</t>
  </si>
  <si>
    <t>000-567-498-000</t>
  </si>
  <si>
    <t>Brgy. Funda San Jose de Buenavista, Antique</t>
  </si>
  <si>
    <t xml:space="preserve">AP Renewables Inc. </t>
  </si>
  <si>
    <t>006-893-465-000</t>
  </si>
  <si>
    <t>NAC Tower 32nd St. Bonifacio Global City Taguig City 1634</t>
  </si>
  <si>
    <t>APRICSTNV</t>
  </si>
  <si>
    <t>EEI</t>
  </si>
  <si>
    <t>PHILHYDRO</t>
  </si>
  <si>
    <t xml:space="preserve">ASEAGAS Corporation </t>
  </si>
  <si>
    <t>008-297-761-000</t>
  </si>
  <si>
    <t>14/F NAC Tower 32nd St., BGC, Taguig City</t>
  </si>
  <si>
    <t xml:space="preserve">Asia Pacific Energy Corporation </t>
  </si>
  <si>
    <t>226-823-182</t>
  </si>
  <si>
    <t>ACNPC_SS</t>
  </si>
  <si>
    <t>Asian Carbon Neutral Power Corp.</t>
  </si>
  <si>
    <t>008-585-041</t>
  </si>
  <si>
    <t>2188 Elisco Road, Barangay Ibayo-Tipas, Taguig City</t>
  </si>
  <si>
    <t>Authority of the Freeport Area of Bataan</t>
  </si>
  <si>
    <t>295-375-213-000</t>
  </si>
  <si>
    <t>AFAB ADMINISTRATION BUILDING LUZON AVENUE, FREEPORT AREA OF BATAAN, MARIVELES, BATAAN</t>
  </si>
  <si>
    <t>Bac-Man Geothermal, Inc.</t>
  </si>
  <si>
    <t>007-721-206</t>
  </si>
  <si>
    <t>9/F Rockwell Business Center Tower 3 Ortigas Avenue Ugong 1604 City of Pasig NCR. Second District Philippines</t>
  </si>
  <si>
    <t>BGIRESVISNV</t>
  </si>
  <si>
    <t>007-721-206-000</t>
  </si>
  <si>
    <t>BGI_SS</t>
  </si>
  <si>
    <t>FPIC</t>
  </si>
  <si>
    <t>BEZSLR</t>
  </si>
  <si>
    <t>Balamban Enerzone Corporation</t>
  </si>
  <si>
    <t>250-328-123-000</t>
  </si>
  <si>
    <t>Bravo St. West Cebu Industrial Park Special Economic Zone, Buanoy, Balamban Cebu Philippines 6041</t>
  </si>
  <si>
    <t xml:space="preserve">Balamban Enerzone Corporation </t>
  </si>
  <si>
    <t>BATA02</t>
  </si>
  <si>
    <t>Bataan 2020 Incorporated</t>
  </si>
  <si>
    <t>005-858-416-000</t>
  </si>
  <si>
    <t>226 Quirino Highway, Barangay Baesa, Quezon City 1106</t>
  </si>
  <si>
    <t>BATA02SS</t>
  </si>
  <si>
    <t>Bataan 2020 Power Ventures, Inc.</t>
  </si>
  <si>
    <t>009-364-267-000</t>
  </si>
  <si>
    <t>BATAAN 2020 CMPD. ROMAN SUPER HWY. GUGO, SAMAL, BATAAN, 2112</t>
  </si>
  <si>
    <t xml:space="preserve">Bataan Solar Energy Inc. </t>
  </si>
  <si>
    <t>009-360-958-000</t>
  </si>
  <si>
    <t>4th Flr. 6750 Ayala Avenue Office Tower Makati City</t>
  </si>
  <si>
    <t xml:space="preserve">Batangas I Electric Cooperative, Inc. </t>
  </si>
  <si>
    <t>000-619-182</t>
  </si>
  <si>
    <t>Km. 116 National Highway, Calaca Batangas</t>
  </si>
  <si>
    <t xml:space="preserve">Batangas II Electric Cooperative, Inc. </t>
  </si>
  <si>
    <t>000-958-167-000</t>
  </si>
  <si>
    <t>Antipolo Del Norte, Lipa City, Batangas</t>
  </si>
  <si>
    <t>BTLC2SLR</t>
  </si>
  <si>
    <t xml:space="preserve">Belgrove Power Corporation </t>
  </si>
  <si>
    <t>771-533-432-000</t>
  </si>
  <si>
    <t>Suite 2802, Discovery Center, 25 ADB Avenue, Ortigas Center, Pasig City</t>
  </si>
  <si>
    <t>BENECOSLR</t>
  </si>
  <si>
    <t>Benguet Electric Cooperative, Inc.</t>
  </si>
  <si>
    <t>000-708-631-000</t>
  </si>
  <si>
    <t>South Drive, Baguio City</t>
  </si>
  <si>
    <t>BBEC_SS</t>
  </si>
  <si>
    <t xml:space="preserve">Bicol Biomass Energy Corporation </t>
  </si>
  <si>
    <t>432-894-956</t>
  </si>
  <si>
    <t>New San Roque, Pili, Camarines Sur</t>
  </si>
  <si>
    <t xml:space="preserve">Biliran Electric Cooperative, Inc. </t>
  </si>
  <si>
    <t>000-608-067-000</t>
  </si>
  <si>
    <t>Brgy.Caraycaray, Naval Biliran Province</t>
  </si>
  <si>
    <t>BISCOMX</t>
  </si>
  <si>
    <t xml:space="preserve">BISCOM, Inc. </t>
  </si>
  <si>
    <t>000-108-989-000</t>
  </si>
  <si>
    <t>BISCOM</t>
  </si>
  <si>
    <t>Unit 604, Legaspi Towers 200 Condominium,  107 Paseo de Roxas, Legaspi Village, Brgy. San Lorenzo, Makati City</t>
  </si>
  <si>
    <t>BISCOMSS</t>
  </si>
  <si>
    <t>BSMHC</t>
  </si>
  <si>
    <t>BOHECO-I SEVILLA MINI HYDRO CORPORATION</t>
  </si>
  <si>
    <t>269-575-962-000</t>
  </si>
  <si>
    <t>BOHECO I, Cabulijan, Tubigon, Bohol</t>
  </si>
  <si>
    <t>BOHECO1SLR</t>
  </si>
  <si>
    <t>Bohol I Electric Cooperative, Inc.</t>
  </si>
  <si>
    <t>000-534-418</t>
  </si>
  <si>
    <t>BHCO1SLR</t>
  </si>
  <si>
    <t>Cabulijan, Tubigon, Bohol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</si>
  <si>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</si>
  <si>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</si>
  <si>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</si>
  <si>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</si>
  <si>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</si>
  <si>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000-534-418-0000</t>
  </si>
  <si>
    <t>CABULIJAN TUBIGON BOHOL 6329</t>
  </si>
  <si>
    <t xml:space="preserve">Bohol II Electric Cooperative, Inc. </t>
  </si>
  <si>
    <t>610-002-030-585</t>
  </si>
  <si>
    <t>Cantagay, Jagna, Bohol</t>
  </si>
  <si>
    <t xml:space="preserve">Bohol Light Company, Inc. </t>
  </si>
  <si>
    <t>005-372-703-000</t>
  </si>
  <si>
    <t>R. Enerio St., Poblacion III Tagbilaran City, Bohol 6300</t>
  </si>
  <si>
    <t>BLCISLR</t>
  </si>
  <si>
    <t>BOSUNG_SS</t>
  </si>
  <si>
    <t xml:space="preserve">Bosung Solartec Inc. </t>
  </si>
  <si>
    <t>009-112-766-000</t>
  </si>
  <si>
    <t>41 Naga Road Pulang Lupa Dos Las Pinas City</t>
  </si>
  <si>
    <t xml:space="preserve">Bulacan Power Generation Corporation </t>
  </si>
  <si>
    <t>004-523-557-000</t>
  </si>
  <si>
    <t>Holcim Compound, Barangay Matictic, Norzagaray, Bulacan, Philippines</t>
  </si>
  <si>
    <t>TAO</t>
  </si>
  <si>
    <t>ROCECO</t>
  </si>
  <si>
    <t>TAOEDCCST</t>
  </si>
  <si>
    <t>BULACNSE_SS</t>
  </si>
  <si>
    <t xml:space="preserve">Bulacan Solar Energy Corp. </t>
  </si>
  <si>
    <t>009-025-130-000</t>
  </si>
  <si>
    <t>17/F Tower 2, Insular Life Corporate Center, Alabang, Muntinlupa City</t>
  </si>
  <si>
    <t>CELCORSLR</t>
  </si>
  <si>
    <t>Cabanatuan Electric Corporation</t>
  </si>
  <si>
    <t>000-542-642-000</t>
  </si>
  <si>
    <t>Daang Maharlika, Bitas, Cabanatuan City Nueva Ecija 3100</t>
  </si>
  <si>
    <t xml:space="preserve">Cabanatuan Electric Corporation </t>
  </si>
  <si>
    <t xml:space="preserve">Cagayan Biomass Energy Corporation </t>
  </si>
  <si>
    <t>008-534-250-000</t>
  </si>
  <si>
    <t>Gamu-Roxas Road, Brgy. Raniag, Burgos, Isabela, Philippines 3344</t>
  </si>
  <si>
    <t xml:space="preserve">Cagayan I Electric Cooperative, Inc. </t>
  </si>
  <si>
    <t>000-551-105-000</t>
  </si>
  <si>
    <t>Maddarulug, Solana, Cagayan</t>
  </si>
  <si>
    <t xml:space="preserve">Cagayan II Electric Cooperative, Inc. </t>
  </si>
  <si>
    <t>000-968-623-000</t>
  </si>
  <si>
    <t>Maharlika Highway, Macanaya District, Aparri, Cagayan</t>
  </si>
  <si>
    <t xml:space="preserve">Camarines Norte Electric Cooperative, Inc. </t>
  </si>
  <si>
    <t>000-534-707-000</t>
  </si>
  <si>
    <t>Jose P. Rizal St., Daet, Camarines Norte</t>
  </si>
  <si>
    <t>Camarines Sur I Electric Cooperative, Inc.</t>
  </si>
  <si>
    <t>000-620-935-000</t>
  </si>
  <si>
    <t>Puro-Batia, Libmanan, Camarines Sur</t>
  </si>
  <si>
    <t>CASUR2LRE</t>
  </si>
  <si>
    <t xml:space="preserve">Camarines Sur II Electric Cooperative, Inc. </t>
  </si>
  <si>
    <t>000-620-901-000</t>
  </si>
  <si>
    <t>Brgy. Del Rosario, Naga City 4400</t>
  </si>
  <si>
    <t>CASUR2SLR</t>
  </si>
  <si>
    <t xml:space="preserve">Camarines Sur III Electric Cooperative, Inc. </t>
  </si>
  <si>
    <t>000-999-381-000</t>
  </si>
  <si>
    <t>San Isidro, Iriga City, Camarines Sur</t>
  </si>
  <si>
    <t xml:space="preserve">Camarines Sur IV Electric Cooperative, Inc. </t>
  </si>
  <si>
    <t>000-999-373-000</t>
  </si>
  <si>
    <t>Talojongon, Tigaon, Camarines Sur</t>
  </si>
  <si>
    <t xml:space="preserve">Capiz Electric Cooperative, Inc. </t>
  </si>
  <si>
    <t>000-569-194-000</t>
  </si>
  <si>
    <t>Brgy. Timpas, Panitan, Capiz</t>
  </si>
  <si>
    <t xml:space="preserve">Cebu Energy Development Corporation </t>
  </si>
  <si>
    <t>268-129-205-000</t>
  </si>
  <si>
    <t>Daanlungsod, Toledo City, Cebu, Cebu, 6038</t>
  </si>
  <si>
    <t>Cebu I Electric Cooperative, Inc.</t>
  </si>
  <si>
    <t>000-534-977-000</t>
  </si>
  <si>
    <t>Bitoon, Dumanjug, Cebu</t>
  </si>
  <si>
    <t>CEBEC1LRE</t>
  </si>
  <si>
    <t>CEBEC1SLR</t>
  </si>
  <si>
    <t>CEBEC2LRE</t>
  </si>
  <si>
    <t>Cebu II Electric Cooperative, Inc.</t>
  </si>
  <si>
    <t>000-256-731-000</t>
  </si>
  <si>
    <t>National Road, Malingin, Bogo City, Cebu</t>
  </si>
  <si>
    <t>CEBEC2SLR</t>
  </si>
  <si>
    <t xml:space="preserve">Cebu II Electric Cooperative, Inc. </t>
  </si>
  <si>
    <t xml:space="preserve">Cebu III Electric Cooperative, Inc. </t>
  </si>
  <si>
    <t>000-534-985-000</t>
  </si>
  <si>
    <t>Luray II, Toledo City, Cebu</t>
  </si>
  <si>
    <t xml:space="preserve">Cebu Private Power Corporation </t>
  </si>
  <si>
    <t>005-255-399-000</t>
  </si>
  <si>
    <t>Old VECO Compound, Brgy. Ermita Carbon Cebu City</t>
  </si>
  <si>
    <t>CABX</t>
  </si>
  <si>
    <t>Central Azucarera de Bais, Inc.</t>
  </si>
  <si>
    <t>000-111-111-000</t>
  </si>
  <si>
    <t xml:space="preserve">5th Floor Legazpi Towers 200 Paseo de roxas, Brgy San Lorenzo 4th District Makati City </t>
  </si>
  <si>
    <t>Central Azucarera de San Antonio, Inc.</t>
  </si>
  <si>
    <t>222-792-837-000</t>
  </si>
  <si>
    <t>5th Floor, Legaspi Towers 200, Paseo De Roxas, Makati City</t>
  </si>
  <si>
    <t>CAT</t>
  </si>
  <si>
    <t>Central Azucarera de Tarlac</t>
  </si>
  <si>
    <t>000-229-931-000</t>
  </si>
  <si>
    <t>San Miguel, Tarlac City</t>
  </si>
  <si>
    <t>CADPIX</t>
  </si>
  <si>
    <t xml:space="preserve">Central Azucarera Don Pedro, Inc. </t>
  </si>
  <si>
    <t>214-280-422-000</t>
  </si>
  <si>
    <t>14/F Net One Center, 26th Cor 3rd Ave., Bonifacio Global City, Taguig</t>
  </si>
  <si>
    <t>CENECOLRE</t>
  </si>
  <si>
    <t>Central Negros Electric Cooperative, Inc.</t>
  </si>
  <si>
    <t>000-709-966-000</t>
  </si>
  <si>
    <t>Mabini cor. Gonzaga St. Bacolod City, Negros Occidental</t>
  </si>
  <si>
    <t xml:space="preserve">Central Negros Electric Cooperative, Inc. </t>
  </si>
  <si>
    <t xml:space="preserve">Central Negros Power Reliability, Inc. </t>
  </si>
  <si>
    <t>008-691-287-000</t>
  </si>
  <si>
    <t>#88 Eloisa Q's Bldg., Corner Rizal - Mabini Sts., Brgy. 22, Bacolod City</t>
  </si>
  <si>
    <t xml:space="preserve">CIP II Power Corporation </t>
  </si>
  <si>
    <t>005-305-575</t>
  </si>
  <si>
    <t>Brgy. Quirino, Bacnotan, La Union</t>
  </si>
  <si>
    <t xml:space="preserve">Citicore Energy Solutions, Inc. </t>
  </si>
  <si>
    <t>009-333-221-000</t>
  </si>
  <si>
    <t>9F 45 San Miguel, San Miguel Avenue, Ortigas Center, Pasig City</t>
  </si>
  <si>
    <t>CEDCLRENV</t>
  </si>
  <si>
    <t>Clark Electric Distribution Corporation</t>
  </si>
  <si>
    <t>005-310-198-000</t>
  </si>
  <si>
    <t>Bldg. N2830, Bayanihan St., Clark Freeport Zone, Philippines 2023</t>
  </si>
  <si>
    <t>CEDCSLR</t>
  </si>
  <si>
    <t xml:space="preserve">Clark Electric Distribution Corporation </t>
  </si>
  <si>
    <t xml:space="preserve">Cleangreen Energy Corporation </t>
  </si>
  <si>
    <t>008-584-493</t>
  </si>
  <si>
    <t>Pagasa, Orani, Bataan</t>
  </si>
  <si>
    <t xml:space="preserve">Corenergy, Inc. </t>
  </si>
  <si>
    <t>431-572-703-000</t>
  </si>
  <si>
    <t>Unit 907-908, Ayala Life-FGU Center, Mindanao Ave., cor.Biliran Road, Cebu Business Park, Brgy. Lahug, Cebu City</t>
  </si>
  <si>
    <t>431-572-703</t>
  </si>
  <si>
    <t>Cosmo Solar Energy, Inc.</t>
  </si>
  <si>
    <t>432-150-666-000</t>
  </si>
  <si>
    <t>Barangay Narat-an, Miagao, Iloilo</t>
  </si>
  <si>
    <t>CWMDC</t>
  </si>
  <si>
    <t>CW Marketing and Development Corporation</t>
  </si>
  <si>
    <t>225-311-296</t>
  </si>
  <si>
    <t>#1 Julia Vargas Ave., Ugong, PasIg City</t>
  </si>
  <si>
    <t>CWMDC_SS</t>
  </si>
  <si>
    <t>CW Marketing and Development Corporation - Station Service</t>
  </si>
  <si>
    <t>DECORPLRE</t>
  </si>
  <si>
    <t>Dagupan Electric Corporation</t>
  </si>
  <si>
    <t>000-202-524-000</t>
  </si>
  <si>
    <t>3rd Floor Veria I Bldg, 62 West Avenue, Quezon City 1104</t>
  </si>
  <si>
    <t>DECORPSLR</t>
  </si>
  <si>
    <t xml:space="preserve">Dagupan Electric Corporation </t>
  </si>
  <si>
    <t xml:space="preserve">DirectPower Services, Inc. </t>
  </si>
  <si>
    <t>008-122-663-000</t>
  </si>
  <si>
    <t>5th Floor, Glorietta 4, Ayala Center, Makati City, Philippines 1226</t>
  </si>
  <si>
    <t>Don Orestes Romualdez Cooperative, Inc.</t>
  </si>
  <si>
    <t>000-609-565-000</t>
  </si>
  <si>
    <t>San Roque, Tolosa, Leyte</t>
  </si>
  <si>
    <t xml:space="preserve">East Asia Utilities Corporation </t>
  </si>
  <si>
    <t>004-760-842-000</t>
  </si>
  <si>
    <t>Bo. Ibo MEPZ I Lapu-Lapu City 6015</t>
  </si>
  <si>
    <t>EAUCMEPZA</t>
  </si>
  <si>
    <t xml:space="preserve">Eastern Samar Electric Cooperative, Inc. </t>
  </si>
  <si>
    <t>000-571-316-000</t>
  </si>
  <si>
    <t>BRGY. CABONG, BORONGAN CITY, EASTERN SAMAR</t>
  </si>
  <si>
    <t xml:space="preserve">Ecopark Energy of Valenzuela Corp. </t>
  </si>
  <si>
    <t>009-279-358-000</t>
  </si>
  <si>
    <t>189 Tagalag Road Brgy. Tagalag, Valenzuela City</t>
  </si>
  <si>
    <t>EPMIRESNV</t>
  </si>
  <si>
    <t>Ecozone Power Management, Inc.</t>
  </si>
  <si>
    <t>007-852-642-000</t>
  </si>
  <si>
    <t>2F LTI Admin Bldg. 1 North Main Avenue Laguna Technopark, Biñan, Laguna</t>
  </si>
  <si>
    <t>EDC Burgos Wind Power Corporation</t>
  </si>
  <si>
    <t>007-726-294</t>
  </si>
  <si>
    <t xml:space="preserve">EEI Energy Solutions Corporation </t>
  </si>
  <si>
    <t>010-470-000-000</t>
  </si>
  <si>
    <t># 12 Manggahan St. Brgy. Bagumbayan, Quezon City</t>
  </si>
  <si>
    <t>EDCVIS</t>
  </si>
  <si>
    <t>Energy Development Corporation</t>
  </si>
  <si>
    <t>000-169-125</t>
  </si>
  <si>
    <t>EDCSL_SS</t>
  </si>
  <si>
    <t>EDCSL2_SS</t>
  </si>
  <si>
    <t>EDC_SS</t>
  </si>
  <si>
    <t xml:space="preserve">Enfinity Philippines Renewable Resources Inc. </t>
  </si>
  <si>
    <t>007-813-849-000</t>
  </si>
  <si>
    <t>Room 6A, Philexcel Business Center 1 M.A Roxas Highway, Clark Freeport Zone, Pampanga</t>
  </si>
  <si>
    <t>ENFINITY_SS</t>
  </si>
  <si>
    <t>FCF Minerals Corporation</t>
  </si>
  <si>
    <t>238-154-069-000</t>
  </si>
  <si>
    <t>Unit 1407, Pacific Star Building, Sen. Gil Puyat Avenue cor. Makati Avenue, Bel-Air, 1209 Makati City</t>
  </si>
  <si>
    <t>FDCRESCVISNV</t>
  </si>
  <si>
    <t xml:space="preserve">FDC Retail Electricity Sales Corporation </t>
  </si>
  <si>
    <t xml:space="preserve">007-475-660-000 </t>
  </si>
  <si>
    <t>9/F Filinvest One Bldg. Northgate Cyberzone,Alabang-Zapote Road Cor. Northgate Ave. Filinvest City,Alabang,Muntinlupa City</t>
  </si>
  <si>
    <t>FDCRESCNV</t>
  </si>
  <si>
    <t>FGPSANLOSS</t>
  </si>
  <si>
    <t xml:space="preserve">FGP Corp. </t>
  </si>
  <si>
    <t>005-011-427-000</t>
  </si>
  <si>
    <t>6/F Rockwell Business Center Tower 3, Ortigas Avenue Ugong, City of Pasig NCR, Second District Philippines 1604</t>
  </si>
  <si>
    <t xml:space="preserve">First Cabanatuan Renewable Ventures Inc. </t>
  </si>
  <si>
    <t>008-944-766-000</t>
  </si>
  <si>
    <t>FCVC Compound Sitio Mampulog, Brgy. Bitas, Cabanatuan, Nueva Ecija</t>
  </si>
  <si>
    <t>FCRV_SS</t>
  </si>
  <si>
    <t xml:space="preserve">First Farmers Holding Corporation </t>
  </si>
  <si>
    <t>002-011-670-000</t>
  </si>
  <si>
    <t>Brgy. Dos Hermanas, Talisay City, Negros Occidental 6115</t>
  </si>
  <si>
    <t xml:space="preserve">First Gas Power Corporation </t>
  </si>
  <si>
    <t>004-470-601-000</t>
  </si>
  <si>
    <t>FGES</t>
  </si>
  <si>
    <t>First Gen Energy Solutions</t>
  </si>
  <si>
    <t>006-537-631-000</t>
  </si>
  <si>
    <t>6/F Rockwell Business Center Tower 3, Ortigas Ave. Ugong, City of Pasig City NCR, 2nd District Philippines 1604</t>
  </si>
  <si>
    <t xml:space="preserve">First Gen Energy Solutions, Inc. </t>
  </si>
  <si>
    <t xml:space="preserve">First Gen Hydro Power Corporation </t>
  </si>
  <si>
    <t>244-335-986-000</t>
  </si>
  <si>
    <t>6/F Rockwell Business Center Tower 3, Ortigas Ave., Pasig city</t>
  </si>
  <si>
    <t>FGHPCCSTNV</t>
  </si>
  <si>
    <t xml:space="preserve">First Gen Hydro Power Corporation - Customer </t>
  </si>
  <si>
    <t xml:space="preserve">First Laguna Electric Cooperative, Inc. </t>
  </si>
  <si>
    <t>000-624-679-000</t>
  </si>
  <si>
    <t>Brgy. Lewwin, Lumban Laguna</t>
  </si>
  <si>
    <t xml:space="preserve">First Natgas Power Corp. </t>
  </si>
  <si>
    <t>237-151-695-000</t>
  </si>
  <si>
    <t>6/F Rockwell Business Center Tower 3, Ortigas Ave., Pasig City</t>
  </si>
  <si>
    <t xml:space="preserve">First Solar Energy Corp. </t>
  </si>
  <si>
    <t>008-104-865-000</t>
  </si>
  <si>
    <t>21/F Tower 678, 6789, Ayala Avenue, Makati City</t>
  </si>
  <si>
    <t xml:space="preserve">First Toledo Solar Energy Corporation </t>
  </si>
  <si>
    <t>008-943-292-000</t>
  </si>
  <si>
    <t>9/F 45 San Miguel, San Miguel Ave., Ortigas Center, Pasig City</t>
  </si>
  <si>
    <t>GIGA ACE 4, INC.</t>
  </si>
  <si>
    <t>758-765-902-000</t>
  </si>
  <si>
    <t xml:space="preserve">4th Floor, 6750 Office Tower, Ayala Avenue, Makati City </t>
  </si>
  <si>
    <t xml:space="preserve">GIGASOL3, Inc. </t>
  </si>
  <si>
    <t>009-597-701-000</t>
  </si>
  <si>
    <t>4th Floor, 6750 Ayala Avenue, Office Tower, Makati City</t>
  </si>
  <si>
    <t>GIGASOL3NV</t>
  </si>
  <si>
    <t>009-597-701</t>
  </si>
  <si>
    <t xml:space="preserve">Global Energy Supply Corporation </t>
  </si>
  <si>
    <t>234-621-270-000</t>
  </si>
  <si>
    <t>15/F Metrobank Plaza Building, Osmeña Blvd., Sta Cruz, Cebu City</t>
  </si>
  <si>
    <t xml:space="preserve">GNPower Dinginin Ltd. Co. </t>
  </si>
  <si>
    <t>008-778-572-000</t>
  </si>
  <si>
    <t>28/F Orient Square Bldg., Don Francisco Ortigas Tr. Rd., Ortigas Center Pasig City</t>
  </si>
  <si>
    <t>GNPower Ltd. Co.</t>
  </si>
  <si>
    <t>202-920-663-000</t>
  </si>
  <si>
    <t>28th Floor, The Orient Square, Don Francisco Ortigas Jr. Road, Ortigas Center, Pasig City</t>
  </si>
  <si>
    <t>GMCPSS</t>
  </si>
  <si>
    <t>GNPower Mariveles Coal Plant Ltd. Co.</t>
  </si>
  <si>
    <t>006-659-706-000</t>
  </si>
  <si>
    <t>GMCP</t>
  </si>
  <si>
    <t xml:space="preserve">GNPower Mariveles Energy Center Ltd. Co. </t>
  </si>
  <si>
    <t>006-659-706-00000</t>
  </si>
  <si>
    <t>28th Floor The Orient Square, Don Francisco Ortigas Jr. Road, Ortigas Center, San Antonio 1605 City of Pasig NCR, Second District Philippines</t>
  </si>
  <si>
    <t>Goodfound Cement Corporation</t>
  </si>
  <si>
    <t>005-613-132-000</t>
  </si>
  <si>
    <t>Purok 3, Palanog, Camalig, Albay</t>
  </si>
  <si>
    <t xml:space="preserve">Grass Gold Renewable Energy Corporation </t>
  </si>
  <si>
    <t>008-771-462-000</t>
  </si>
  <si>
    <t xml:space="preserve">Agrinet Grains Office, Tulat Road, San Jose, Nueva Ecija </t>
  </si>
  <si>
    <t>Barangay Caridad Sur Llanera, Nueva Ecija</t>
  </si>
  <si>
    <t>Green Core Geothermal, Inc.</t>
  </si>
  <si>
    <t>007317982</t>
  </si>
  <si>
    <t>GCGISS</t>
  </si>
  <si>
    <t>GCGIRESVISNV</t>
  </si>
  <si>
    <t>DMDC</t>
  </si>
  <si>
    <t xml:space="preserve">Green Future Innovations, Inc. </t>
  </si>
  <si>
    <t>006-922-063-000</t>
  </si>
  <si>
    <t>Ecofuel Agro Industrial Ecozone, Sta. Filomena, San Mariano, Isabela</t>
  </si>
  <si>
    <t xml:space="preserve">Green Innovations for Tomorrow Corporation </t>
  </si>
  <si>
    <t>436-997-925-000</t>
  </si>
  <si>
    <t>Bacal 2, Talavera, Nueva Ecija</t>
  </si>
  <si>
    <t>Bacal II, Talavera Nueva Ecija</t>
  </si>
  <si>
    <t>Greencore Power Solutions 3, Inc.</t>
  </si>
  <si>
    <t>010-168-348</t>
  </si>
  <si>
    <t>Lot 4 Magalang-Arayat Road San Antonio, Arayat, Pampanga</t>
  </si>
  <si>
    <t>Guimaras Electric Cooperative, Inc.</t>
  </si>
  <si>
    <t>000-994-641-000</t>
  </si>
  <si>
    <t>San Miguel, Jordan, Guimaras</t>
  </si>
  <si>
    <t xml:space="preserve">Guimaras Wind Corporation </t>
  </si>
  <si>
    <t>004-500-956-000</t>
  </si>
  <si>
    <t>Suclaran 5048 San Lorenzo, Guimaras, Philippines</t>
  </si>
  <si>
    <t>Hawaiian-Philippine Company</t>
  </si>
  <si>
    <t>000-424-722-000</t>
  </si>
  <si>
    <t>Silay-Hawaiian Central, Silay City, Negros Occidental</t>
  </si>
  <si>
    <t>HPCOX</t>
  </si>
  <si>
    <t xml:space="preserve">Hedcor Sabangan, Inc. </t>
  </si>
  <si>
    <t>409-507-988-000</t>
  </si>
  <si>
    <t>Barangay Namatec, Sabangan, Mountain Province</t>
  </si>
  <si>
    <t xml:space="preserve">HEDCOR, Inc. </t>
  </si>
  <si>
    <t>001-946-873-000</t>
  </si>
  <si>
    <t>214 Ambuclao Road, Obulan, Beckel, La Trinidad, Benguet</t>
  </si>
  <si>
    <t>001-946-873-00000</t>
  </si>
  <si>
    <t xml:space="preserve">Helios Solar Energy Corporation </t>
  </si>
  <si>
    <t>008-841-526-000</t>
  </si>
  <si>
    <t>21/F Tower 6789, 6789, Ayala Avenue, Makati City</t>
  </si>
  <si>
    <t xml:space="preserve">HyperGreen Energy Corporation  </t>
  </si>
  <si>
    <t>008-421-135-000</t>
  </si>
  <si>
    <t>HGEC Compound, McArthur Highway, Brgy Taal, Bocaue, Bulacan 3018</t>
  </si>
  <si>
    <t>INECLRE</t>
  </si>
  <si>
    <t>Ilocos Norte Electric Cooperative, Inc.</t>
  </si>
  <si>
    <t>000-716-369-000</t>
  </si>
  <si>
    <t>Brgy. Suyo, Dingras, Ilocos Norte</t>
  </si>
  <si>
    <t>INECSLR</t>
  </si>
  <si>
    <t xml:space="preserve">Ilocos Norte Electric Cooperative, Inc. </t>
  </si>
  <si>
    <t>Ilocos Sur Electric Cooperative, Inc.</t>
  </si>
  <si>
    <t>000-555-221-000</t>
  </si>
  <si>
    <t>Brgy. Bigbiga, Santiago, Ilocos Sur</t>
  </si>
  <si>
    <t>ISECOSLR</t>
  </si>
  <si>
    <t xml:space="preserve">Iloilo I Electric Cooperative, Inc. </t>
  </si>
  <si>
    <t>000-994-935-000</t>
  </si>
  <si>
    <t>Brgy. Namucon, Tigbauan, Iloilo 5021</t>
  </si>
  <si>
    <t xml:space="preserve">Iloilo II Electric Cooperative, Inc. </t>
  </si>
  <si>
    <t>000-994-942-000</t>
  </si>
  <si>
    <t>Brgy. Cau-ayan, Pototan, Iloilo</t>
  </si>
  <si>
    <t xml:space="preserve">Iloilo III Electric Cooperative, Inc. </t>
  </si>
  <si>
    <t>002-391-979-000</t>
  </si>
  <si>
    <t>Brgy. Preciosa, Sara, Iloilo</t>
  </si>
  <si>
    <t>INGRID POWER HOLDINGS, INC.</t>
  </si>
  <si>
    <t>010-031-135</t>
  </si>
  <si>
    <t>4Th Floor, 6750 Office Tower, Ayala Avenue, San Lorenzo, Makati City</t>
  </si>
  <si>
    <t>Isabel Ancillary Services Co. Ltd.</t>
  </si>
  <si>
    <t>010-011-077</t>
  </si>
  <si>
    <t>Lot 2-A-1-B and Lot 2-A-1-D, Leyte Industrial Development Estate, Brgy. Libertad, Isabel, Leyte</t>
  </si>
  <si>
    <t xml:space="preserve">Isabela Biomass Energy Corporation </t>
  </si>
  <si>
    <t>008-350-337-000</t>
  </si>
  <si>
    <t>Maharlika Highway, Purok 6, Barangay Burgos, Alicia, Province of Isabela</t>
  </si>
  <si>
    <t>ISLCO1SLR</t>
  </si>
  <si>
    <t>Isabela I Electric Cooperative, Inc.</t>
  </si>
  <si>
    <t>000-875-857-000</t>
  </si>
  <si>
    <t>Brgy. Victoria, Alicia, Isabela, 3306</t>
  </si>
  <si>
    <t xml:space="preserve">Isabela I Electric Cooperative, Inc. </t>
  </si>
  <si>
    <t xml:space="preserve">Isabela II Electric Cooperative, Inc. </t>
  </si>
  <si>
    <t>002-833-960-000</t>
  </si>
  <si>
    <t>Gov't Center, Alibagu, Ilagan City, Isabela</t>
  </si>
  <si>
    <t>ILSRMCX</t>
  </si>
  <si>
    <t>Isabela La Suerte Rice Mill Corporation</t>
  </si>
  <si>
    <t>006-737-622-000</t>
  </si>
  <si>
    <t>Brgy. Dist No. 1, San Manuel, Isabela</t>
  </si>
  <si>
    <t xml:space="preserve">Jobin –SQM Inc. </t>
  </si>
  <si>
    <t>007-549-103-000</t>
  </si>
  <si>
    <t>Mt. Sta. Rita, Subic Bay Freeport Zone 2222</t>
  </si>
  <si>
    <t>Kalinga-Apayao Electric Cooperative, Inc.</t>
  </si>
  <si>
    <t>001-001-041-000</t>
  </si>
  <si>
    <t>P5, Bulanao, Tabuk, Kalinga</t>
  </si>
  <si>
    <t xml:space="preserve">KEPCO SPC Power Corporation </t>
  </si>
  <si>
    <t>244-498-539-000</t>
  </si>
  <si>
    <t>7F Cebu Holdings Center, Cebu Business Park, Barrio Luz, Cebu City 6000 Philippines</t>
  </si>
  <si>
    <t>KSPCSS</t>
  </si>
  <si>
    <t xml:space="preserve">Kratos RES, Inc. </t>
  </si>
  <si>
    <t>008-098-676-000</t>
  </si>
  <si>
    <t>Vista Hub Campus 1, 8th Floor, Vista Place, Levi Mariano Ave., Taguig City</t>
  </si>
  <si>
    <t>LUELCOSLR</t>
  </si>
  <si>
    <t>La Union Electric Cooperative, Inc.</t>
  </si>
  <si>
    <t>000-537-355-000</t>
  </si>
  <si>
    <t>McArthur Highway, Sta. Rita East, Aringay, La Union</t>
  </si>
  <si>
    <t xml:space="preserve">La Union Electric Cooperative, Inc. </t>
  </si>
  <si>
    <t>Labayat 1 Hydropower Corporation</t>
  </si>
  <si>
    <t>009-110-521-000</t>
  </si>
  <si>
    <t>2155 3F JTKC Centre, Don Chino Roces, Makati City</t>
  </si>
  <si>
    <t xml:space="preserve">Leyte II Electric Cooperative, Inc. </t>
  </si>
  <si>
    <t>000-611-721-000</t>
  </si>
  <si>
    <t>Real Street, Sagkahan, Tacloban City, Leyte 6500</t>
  </si>
  <si>
    <t xml:space="preserve">Leyte III Electric Cooperative, Inc. </t>
  </si>
  <si>
    <t>000-977-608-000</t>
  </si>
  <si>
    <t>Barangay San Roque, Tunga, Leyte</t>
  </si>
  <si>
    <t xml:space="preserve">Leyte IV Electric Cooperative, Inc. </t>
  </si>
  <si>
    <t>000-782-737-000</t>
  </si>
  <si>
    <t>Brgy. Lamak, Hilongos, Leyte 6524</t>
  </si>
  <si>
    <t>Leyte V Electric Cooperative, Inc.</t>
  </si>
  <si>
    <t>001-383-331-000</t>
  </si>
  <si>
    <t>Brgy. San Pablo, Ormoc City, Leyte</t>
  </si>
  <si>
    <t xml:space="preserve">Lima Enerzone Corporation </t>
  </si>
  <si>
    <t>005-183-049-000</t>
  </si>
  <si>
    <t>Lima Square Business Loop, Lima Technology Center, Lipa City Batangas 4217</t>
  </si>
  <si>
    <t>Linde Philippines, Inc.</t>
  </si>
  <si>
    <t>000-053-829-000</t>
  </si>
  <si>
    <t>30th Floor Wynsum Corporate Plaza, 22 F. Ortigas Jr. Road, Ortigas Center, Pasig City</t>
  </si>
  <si>
    <t>Mabuhay Energy Corporation</t>
  </si>
  <si>
    <t>009-541-806-000</t>
  </si>
  <si>
    <t>Unit 902 9/F The Infinity Tower 26th Street Fort Bonifacio, Taguig City</t>
  </si>
  <si>
    <t>MECO112</t>
  </si>
  <si>
    <t xml:space="preserve">Mactan Electric Company </t>
  </si>
  <si>
    <t>000-259-873-000</t>
  </si>
  <si>
    <t>Sangi Road, Brgy. Pajo, Lapu-lapu City</t>
  </si>
  <si>
    <t>MECOSLR</t>
  </si>
  <si>
    <t>Mactan Electric Company, Inc.</t>
  </si>
  <si>
    <t>MEZSLR</t>
  </si>
  <si>
    <t>Mactan Enerzone Corporation</t>
  </si>
  <si>
    <t>250-327-890-000</t>
  </si>
  <si>
    <t>Dinagyang St. Mactan Economic Zone 2, Basak, Lapu-Lapu (Opon) Cebu Philippines 6015</t>
  </si>
  <si>
    <t>MEZLRE</t>
  </si>
  <si>
    <t xml:space="preserve">Mactan Enerzone Corporation </t>
  </si>
  <si>
    <t>Maibarara Geothermal, Inc.</t>
  </si>
  <si>
    <t>007-843-328-000</t>
  </si>
  <si>
    <t>7th Floor JMT Corporate Building ADB Avenue Ortigas Center San Antonio 1605 City of Pasig NCR, Second District Philippines</t>
  </si>
  <si>
    <t>MGISS</t>
  </si>
  <si>
    <t>Majayjay Hydropower Company, Inc</t>
  </si>
  <si>
    <t>006-998-745</t>
  </si>
  <si>
    <t>MHCI Power Plant, Brgy. Ibabang Banga, Majayjay, Laguna</t>
  </si>
  <si>
    <t>Majestics Energy Corporation</t>
  </si>
  <si>
    <t>006-986-390-000</t>
  </si>
  <si>
    <t>Block 3, Cavite Economic Zone II, Gen. Trias, Cavite, Philippines 4107</t>
  </si>
  <si>
    <t>MECX</t>
  </si>
  <si>
    <t xml:space="preserve">Malvar Enerzone Corporation </t>
  </si>
  <si>
    <t>009-698-677-000</t>
  </si>
  <si>
    <t>L2 B11 Palm Ave., Admin Compd. LISP IV Bulihan, Malvar Batangas 4233</t>
  </si>
  <si>
    <t xml:space="preserve">Manila Electric Company </t>
  </si>
  <si>
    <t>000-101-528-000</t>
  </si>
  <si>
    <t>Lopez Bldg. Meralco Center, Ortigas Avenue, Pasig City</t>
  </si>
  <si>
    <t>Lopez Bldg. Meralco Center Ortigas Avenue, Pasig City</t>
  </si>
  <si>
    <t>MRLCOSLR</t>
  </si>
  <si>
    <t>IRRI</t>
  </si>
  <si>
    <t>MRLCOLRENV</t>
  </si>
  <si>
    <t xml:space="preserve">Masinloc Power Partners Co. Ltd. </t>
  </si>
  <si>
    <t>006-786-124-000</t>
  </si>
  <si>
    <t>Brgy Bani Masinloc Zambales 2211</t>
  </si>
  <si>
    <t>MSNLOBATSS</t>
  </si>
  <si>
    <t>MPPCSS</t>
  </si>
  <si>
    <t>MPPCCST</t>
  </si>
  <si>
    <t>MPPCLRESVIS</t>
  </si>
  <si>
    <t xml:space="preserve">Masinloc Power Partners Company Limited </t>
  </si>
  <si>
    <t>MACRES</t>
  </si>
  <si>
    <t xml:space="preserve">Mazzaraty Energy Corporation </t>
  </si>
  <si>
    <t>007-299-815-000</t>
  </si>
  <si>
    <t xml:space="preserve">Rm 201 JSL Bldg., Consunji St., Brgy Sto. Rosarion, City of San Fernando. Pampanga </t>
  </si>
  <si>
    <t>MeridianX Inc.</t>
  </si>
  <si>
    <t>009-464-447-000</t>
  </si>
  <si>
    <t>3/F Business Solutions Center Bldg., Ortigas Ave., Barangay Ugong, Pasig City 1604</t>
  </si>
  <si>
    <t>MEIMGTPP</t>
  </si>
  <si>
    <t>MILLENNIUM ENERGY INC.</t>
  </si>
  <si>
    <t>204-596-391-000</t>
  </si>
  <si>
    <t>E-3204-B, Philippine Stock Exchange Center, Exchange Road, Ortigas Center, Pasig City, Philippines</t>
  </si>
  <si>
    <t>MPRIRES</t>
  </si>
  <si>
    <t>Millennium Power RES, Inc.</t>
  </si>
  <si>
    <t xml:space="preserve">Mirae Asia Energy Corporation </t>
  </si>
  <si>
    <t>008-091-486-000</t>
  </si>
  <si>
    <t>Level 21 Tower 6789, 6789, Ayala Avenue, Makati City</t>
  </si>
  <si>
    <t>Montalban Methane Power Corp.</t>
  </si>
  <si>
    <t>006-604-154-000</t>
  </si>
  <si>
    <t>Unit 8A Inoza Tower, 40th Str., Bonifacio Global City, Taguig City, 1634</t>
  </si>
  <si>
    <t>MMPCSS</t>
  </si>
  <si>
    <t xml:space="preserve">Monte Solar Energy, Inc. </t>
  </si>
  <si>
    <t>008-828-119-000</t>
  </si>
  <si>
    <t>Emerald Arcade, FC Ledesma St. San Carlos City, Negros Occidental, 6127</t>
  </si>
  <si>
    <t xml:space="preserve">MORE Electric and Power Corporation </t>
  </si>
  <si>
    <t>007-106-367-000</t>
  </si>
  <si>
    <t>GST Corporate Center, Quezon St., Brgy. Sampaguita, 5000 Iloilo City</t>
  </si>
  <si>
    <t>MORE Power Barge Inc.</t>
  </si>
  <si>
    <t>601-191-398-000</t>
  </si>
  <si>
    <t>2288 CHINO ROCES AVE EXT. MAGALLANES 1232 CITY OF MAKATI, NCR FOURTH DISTRICT PHILIPPINES</t>
  </si>
  <si>
    <t xml:space="preserve">Mountain Province Electric Cooperative, Inc. </t>
  </si>
  <si>
    <t>004-510-071-000</t>
  </si>
  <si>
    <t>Bontoc, Mountain Province</t>
  </si>
  <si>
    <t>National Grid Corporation of the Philippines</t>
  </si>
  <si>
    <t>006-977-514-000</t>
  </si>
  <si>
    <t>Quezon Avenue cor. BIR Road, Diliman, Quezon City, 1100</t>
  </si>
  <si>
    <t xml:space="preserve">National Irrigation Administration </t>
  </si>
  <si>
    <t>000-916-415-155</t>
  </si>
  <si>
    <t>Brgy. Aguinaldo, Ramon, Isabela</t>
  </si>
  <si>
    <t>National Irrigation Administration Magat River Integrated Irrigation System</t>
  </si>
  <si>
    <t>000-916-415-162</t>
  </si>
  <si>
    <t>Minante I, Cauayan City, Isabela</t>
  </si>
  <si>
    <t>National Irrigation Administration Region 2</t>
  </si>
  <si>
    <t>000-916-415-000</t>
  </si>
  <si>
    <t>Maharlika Highway, Minante I, Cauayan City, Isabela</t>
  </si>
  <si>
    <t xml:space="preserve">Negros Island Solar Power Inc. </t>
  </si>
  <si>
    <t>008-899-881-000</t>
  </si>
  <si>
    <t>Emerald Arcade, F.C. Ledesma St. San Carlos City Negros Occidental</t>
  </si>
  <si>
    <t>Negros Island Solar Power Inc.  (NISPI2)</t>
  </si>
  <si>
    <t>Emerald Arcade F. C. Ledesma St., San Carlos, Negros Occidental 6127</t>
  </si>
  <si>
    <t>Negros Occidental Electric Cooperative, Inc.</t>
  </si>
  <si>
    <t>078-000-560-345</t>
  </si>
  <si>
    <t>So. Naga, Binicul, Kabankalan City, Negros Occidental</t>
  </si>
  <si>
    <t xml:space="preserve">Negros Oriental I Electric Cooperative, Inc. </t>
  </si>
  <si>
    <t>000-613-539-000</t>
  </si>
  <si>
    <t>Tinaogan, Bindoy, Negros Oriental, 6209</t>
  </si>
  <si>
    <t>NRECO2SLR</t>
  </si>
  <si>
    <t>Negros Oriental II Electric Cooperative, Inc.</t>
  </si>
  <si>
    <t>000-613-546-000</t>
  </si>
  <si>
    <t>NORECO II Bldg., Real St., Dumaguete City, Negros Oriental 6200</t>
  </si>
  <si>
    <t xml:space="preserve">Negros Oriental II Electric Cooperative, Inc. </t>
  </si>
  <si>
    <t xml:space="preserve">Next Generation Power Technology Corp. </t>
  </si>
  <si>
    <t>008-673-696-000</t>
  </si>
  <si>
    <t xml:space="preserve">North Luzon Renewable Energy Corporation </t>
  </si>
  <si>
    <t>245-726-106-000</t>
  </si>
  <si>
    <t>Barangay Caparispisan Pagudpod, Ilocos Norte 2919</t>
  </si>
  <si>
    <t xml:space="preserve">North Negros Biopower, Inc. </t>
  </si>
  <si>
    <t>006-964-680-000</t>
  </si>
  <si>
    <t>Emerald Arcade F.C. Ledesma St., San Carlos City</t>
  </si>
  <si>
    <t>NNBPX</t>
  </si>
  <si>
    <t xml:space="preserve">Northern Negros Electric Cooperative, Inc. </t>
  </si>
  <si>
    <t>001-005-053-000</t>
  </si>
  <si>
    <t>Crossing Tortosa, Brgy. Tortosa, Manapla, Negros Occidental</t>
  </si>
  <si>
    <t xml:space="preserve">Northern Renewables Generation Corporation </t>
  </si>
  <si>
    <t>279-626-683-000</t>
  </si>
  <si>
    <t xml:space="preserve">Northern Samar Electric Cooperative, Inc. </t>
  </si>
  <si>
    <t>001-585-897-000</t>
  </si>
  <si>
    <t>Brgy. Magsaysay, Bobon, Northern Samar</t>
  </si>
  <si>
    <t xml:space="preserve">Northwind Power Development Corporation </t>
  </si>
  <si>
    <t>208-101-373-000</t>
  </si>
  <si>
    <t>Sitio Suyo, Barangay Baruyen, Bangui, Ilocos Norte 2920</t>
  </si>
  <si>
    <t xml:space="preserve">Nueva Ecija I Electric Cooperative, Inc. </t>
  </si>
  <si>
    <t>Malapit, San Isidro, Nueva Ecija 3106</t>
  </si>
  <si>
    <t xml:space="preserve">Nueva Ecija II Area 1 Electric Cooperative, Inc. </t>
  </si>
  <si>
    <t>000-540-544-000</t>
  </si>
  <si>
    <t>Maharlika Hi-way Brgy. Calipahan Talavera Nueva Ecija</t>
  </si>
  <si>
    <t xml:space="preserve">Nueva Ecija II Electric Cooperative, Inc. - Area 2 </t>
  </si>
  <si>
    <t>000-540-544-001</t>
  </si>
  <si>
    <t>Maharlika Hi-way, Diversion, San Leonardo, Nueva Ecija</t>
  </si>
  <si>
    <t xml:space="preserve">nv vogt Philippines Solar Energy Four Inc. </t>
  </si>
  <si>
    <t>008-654-139-000</t>
  </si>
  <si>
    <t>Blk. 6 Brgy. Dalayap, Tarlac City, Tarlac, Philippines</t>
  </si>
  <si>
    <t>NVVOGTDALSS</t>
  </si>
  <si>
    <t>NVVOGTARMSS</t>
  </si>
  <si>
    <t xml:space="preserve">nv vogt Philippines Solar Energy Three, Inc. </t>
  </si>
  <si>
    <t>008-654-146-000</t>
  </si>
  <si>
    <t>Sitio Sampaloc, Brgy. Armenia, Tarlac City, Tarlac, Philippines</t>
  </si>
  <si>
    <t xml:space="preserve">Olongapo Electricity Distribution Company, Inc. </t>
  </si>
  <si>
    <t>008-365-759-000</t>
  </si>
  <si>
    <t>1170 Rizal ave, East Tapinac, Olongapo City</t>
  </si>
  <si>
    <t xml:space="preserve">One Subic Power Generation Corporation </t>
  </si>
  <si>
    <t>007-836-459-000</t>
  </si>
  <si>
    <t>Causeway Extension, Subic Gateway District, Subic Bay Freeport Zone</t>
  </si>
  <si>
    <t>007-836-459</t>
  </si>
  <si>
    <t>PECSS</t>
  </si>
  <si>
    <t xml:space="preserve">Pagbilao Energy Corporation </t>
  </si>
  <si>
    <t>008-275-398-000</t>
  </si>
  <si>
    <t>25F W Fifth Avenue Building 5th Ave., Bonifacio Global City, Taguig City</t>
  </si>
  <si>
    <t xml:space="preserve">Palm Concepcion Power Corporation </t>
  </si>
  <si>
    <t>006-931-417-000</t>
  </si>
  <si>
    <t>Sitio Puntales, Brgy. Nipa, Concepcion, Iloilo</t>
  </si>
  <si>
    <t xml:space="preserve">Pampanga II Electric Cooperative, Inc. </t>
  </si>
  <si>
    <t>000-800-858-000</t>
  </si>
  <si>
    <t>San Roque, Guagua, Pampanga</t>
  </si>
  <si>
    <t>Panasia Energy, Inc.</t>
  </si>
  <si>
    <t>006-907-342-000</t>
  </si>
  <si>
    <t>E-3204-B East Tower, Phil. Stock Exchange Center, Exchange Road, Ortigas Center, Pasig City</t>
  </si>
  <si>
    <t>PECO</t>
  </si>
  <si>
    <t>Panay Electric Company, Inc.</t>
  </si>
  <si>
    <t>001-002-833-000</t>
  </si>
  <si>
    <t>PECO Building, 12 General Luna St., Iloilo City</t>
  </si>
  <si>
    <t xml:space="preserve">Panay Energy Development Corporation </t>
  </si>
  <si>
    <t>007-243-246-000</t>
  </si>
  <si>
    <t>Brgy. Ingore, La Paz, Iloilo City, 5000</t>
  </si>
  <si>
    <t>PEDCSS</t>
  </si>
  <si>
    <t xml:space="preserve">Panay Power Corporation </t>
  </si>
  <si>
    <t>004-964-861-000</t>
  </si>
  <si>
    <t>Barangay Ingore, La Paz, Iloilo City</t>
  </si>
  <si>
    <t xml:space="preserve">Pangasinan III Electric Cooperative, Inc. </t>
  </si>
  <si>
    <t>000-801-156-000</t>
  </si>
  <si>
    <t>McArthur Hiway, Nancayasan, Urdaneta City, Pangasinan 2428</t>
  </si>
  <si>
    <t xml:space="preserve">Pangea Green Energy Philippines, Inc. </t>
  </si>
  <si>
    <t>247-296-829-000</t>
  </si>
  <si>
    <t>68 Zamboanga St., Area B, Brgy. Payatas, Quezon City</t>
  </si>
  <si>
    <t>PGEPSS</t>
  </si>
  <si>
    <t xml:space="preserve">Peninsula Electric Cooperative, Inc. </t>
  </si>
  <si>
    <t>000-540-959-000</t>
  </si>
  <si>
    <t>Roman Superhighway, Tuyo, City of Balanga, Bataan</t>
  </si>
  <si>
    <t>People's Energy Services, Inc.</t>
  </si>
  <si>
    <t>005-662-686-000</t>
  </si>
  <si>
    <t>Sta. Justina, Buhi, Camarines Sur</t>
  </si>
  <si>
    <t>PESI111</t>
  </si>
  <si>
    <t xml:space="preserve">Petron Corporation </t>
  </si>
  <si>
    <t>000-168-801-000</t>
  </si>
  <si>
    <t>SMC Head Office Complex, 40 San Miguel Avenue Mandaluyong City</t>
  </si>
  <si>
    <t xml:space="preserve">PetroSolar Corporation </t>
  </si>
  <si>
    <t>009-064-006-000</t>
  </si>
  <si>
    <t>7th Floor, JMT Building, ADB Avenue, Ortigas Center, Pasig City, 1600</t>
  </si>
  <si>
    <t>PETROSOLRX</t>
  </si>
  <si>
    <t>PETSOLX</t>
  </si>
  <si>
    <t xml:space="preserve">PetroWind Energy Inc. </t>
  </si>
  <si>
    <t>008-482-597-000</t>
  </si>
  <si>
    <t>7th Floor, JMT Bldg., ADB Ave., Ortigas, Center Pasig City 1600</t>
  </si>
  <si>
    <t>Philippine Associated Smelting &amp; Refining Corporation</t>
  </si>
  <si>
    <t>000-226-532-000</t>
  </si>
  <si>
    <t>LIDE Isabel Leyte 6539 Philippines</t>
  </si>
  <si>
    <t>PEZA2</t>
  </si>
  <si>
    <t>Philippine Economic Zone Authority-2</t>
  </si>
  <si>
    <t>PHILPHOS</t>
  </si>
  <si>
    <t>Philippine Phosphate Fertilizer Corporation</t>
  </si>
  <si>
    <t>000-488-010-000</t>
  </si>
  <si>
    <t>Leyte Industrial Development Estate (LIDE), Brgy Libertad, Isabel, Leyte,Philippines</t>
  </si>
  <si>
    <t>Philippine Power and Development Company</t>
  </si>
  <si>
    <t>000-804-431-000</t>
  </si>
  <si>
    <t>PSPCGENSS</t>
  </si>
  <si>
    <t>Pilipinas Shell Petroleum Corporation</t>
  </si>
  <si>
    <t>000-164-757-000</t>
  </si>
  <si>
    <t>PSPCGEN</t>
  </si>
  <si>
    <t>41st Floor The Finance Center, 26th St., cor. 9th Ave., Brgy. Fort Bonifacio, Taguig City</t>
  </si>
  <si>
    <t>PISHELL</t>
  </si>
  <si>
    <t xml:space="preserve">Power Sector Assets &amp; Liabilities Management Corporation </t>
  </si>
  <si>
    <t>215-799-653-000</t>
  </si>
  <si>
    <t>24th Flr. Vertis North Corporate Center I Astra Cor. Lux Drives Vertis North, Quezon City</t>
  </si>
  <si>
    <t>PSALMNV</t>
  </si>
  <si>
    <t>PSALMGVISNV</t>
  </si>
  <si>
    <t>ONP</t>
  </si>
  <si>
    <t>DWSCST</t>
  </si>
  <si>
    <t>PERCRES</t>
  </si>
  <si>
    <t xml:space="preserve">Premier Energy Resources Corporation </t>
  </si>
  <si>
    <t>006-976-322-000</t>
  </si>
  <si>
    <t>Philcom Building,8755 Paseo de Roxas, Makati City</t>
  </si>
  <si>
    <t xml:space="preserve">Prime Meridian PowerGen Corporation </t>
  </si>
  <si>
    <t>008-101-224-000</t>
  </si>
  <si>
    <t>6F Rockwell Business Center Tower 3, Ortigas Avenue, 1604 Pasig City, Philippines</t>
  </si>
  <si>
    <t>PMPCSS</t>
  </si>
  <si>
    <t xml:space="preserve">Prism Energy, Inc. </t>
  </si>
  <si>
    <t>272-748-614-000</t>
  </si>
  <si>
    <t>VECO Complex J Panis St., Banilad, Cebu City 6000</t>
  </si>
  <si>
    <t xml:space="preserve">Quezon I Electric Cooperative, Inc. </t>
  </si>
  <si>
    <t>000-541-425-000</t>
  </si>
  <si>
    <t>Brgy. Poctol Pitogo, Quezon</t>
  </si>
  <si>
    <t xml:space="preserve">Quezon II Electric Cooperative, Inc. </t>
  </si>
  <si>
    <t>000-635-463-000</t>
  </si>
  <si>
    <t>Brgy. Gumian, Infanta, Quezon</t>
  </si>
  <si>
    <t>Quezon Power (Philippines) Limited Company</t>
  </si>
  <si>
    <t>005 - 025-704-000</t>
  </si>
  <si>
    <t>62H Dela Costa Street, Brgy. Daungan, Mauban Quezon</t>
  </si>
  <si>
    <t xml:space="preserve">RASLAG Corp. </t>
  </si>
  <si>
    <t>008-521-690-000</t>
  </si>
  <si>
    <t>1905 Robinsons Equiitable Tower, ADB Avenue cor. Poveda St., Ortigas Center, Pasig City</t>
  </si>
  <si>
    <t>RCSS</t>
  </si>
  <si>
    <t>RCP2SS</t>
  </si>
  <si>
    <t xml:space="preserve">Republic Cement &amp; Building Materials, Inc. </t>
  </si>
  <si>
    <t>000-237-540-000</t>
  </si>
  <si>
    <t>The Salcedo Tower, 169 G.V. Dela Costa St., Salcedo Village, Makati City</t>
  </si>
  <si>
    <t>RGSICE</t>
  </si>
  <si>
    <t>RGS Ice Plant &amp; Cold Storage Inc.</t>
  </si>
  <si>
    <t xml:space="preserve">Samar I Electric Cooperative, Inc. </t>
  </si>
  <si>
    <t>000-563-573-000</t>
  </si>
  <si>
    <t>Brgy. Carayman Calbayog City, Samar 6710</t>
  </si>
  <si>
    <t xml:space="preserve">Samar II Electric Cooperative, Inc. </t>
  </si>
  <si>
    <t>000-563-581-000</t>
  </si>
  <si>
    <t>Zone 6, Brgy. Arado, Paranas Samar 6703</t>
  </si>
  <si>
    <t xml:space="preserve">San Buenaventura Power Ltd. Co. </t>
  </si>
  <si>
    <t>008-647-944-000</t>
  </si>
  <si>
    <t>62 H. Dela Costa St., Brgy. Daungan, Mauban, Quezon Province</t>
  </si>
  <si>
    <t>San Carlos Bioenergy, Inc.</t>
  </si>
  <si>
    <t>238-494-525-000</t>
  </si>
  <si>
    <t xml:space="preserve">San Carlos Enerzone Barangays Palampas and Punao San Carlos City Negros Occidental 6127 </t>
  </si>
  <si>
    <t xml:space="preserve">San Carlos Biopower Inc. </t>
  </si>
  <si>
    <t>007-339-955-000</t>
  </si>
  <si>
    <t>Circumferential Road, San Carlos Ecozone, San Carlos City, Negros Occidental</t>
  </si>
  <si>
    <t xml:space="preserve">San Carlos Solar Energy Inc. </t>
  </si>
  <si>
    <t>008-514-713-000</t>
  </si>
  <si>
    <t>Emerald Arcade, FC Ledesma St. San Carlos City, Negros Occidental</t>
  </si>
  <si>
    <t xml:space="preserve">San Carlos Sun Power Inc. </t>
  </si>
  <si>
    <t>008-828-101-000</t>
  </si>
  <si>
    <t>Eco Zone Boulevard San Carlos Ecozone Brgy. Punao, San Carlos City, Negros Occidental</t>
  </si>
  <si>
    <t>SFELAPLRE</t>
  </si>
  <si>
    <t xml:space="preserve">San Fernando Electric Light &amp; Power Co., Inc. </t>
  </si>
  <si>
    <t>000-877-891-000</t>
  </si>
  <si>
    <t>Bo. Lourdes, City of San Fernando, Pampanga</t>
  </si>
  <si>
    <t xml:space="preserve">San Jose City I Power Corporation </t>
  </si>
  <si>
    <t>006-530-554-000</t>
  </si>
  <si>
    <t>Tulat Road, Brgy. Tulat, San Jose City, Nueva Ecija</t>
  </si>
  <si>
    <t>TULAT ROAD, BRGY. TULAT, SAN JOSE CITY, NUEVA ECIJA 3126</t>
  </si>
  <si>
    <t xml:space="preserve">San Miguel Energy Corporation </t>
  </si>
  <si>
    <t>225-353-447-000</t>
  </si>
  <si>
    <t>2/F 808 Bldg Gen.Lim cor. Meralco Ave., Ortigas Center, San Antonio, Pasig City 1605</t>
  </si>
  <si>
    <t>SMELCRES</t>
  </si>
  <si>
    <t>San Miguel Electric Corporation</t>
  </si>
  <si>
    <t>007-978-389-000</t>
  </si>
  <si>
    <t># 40 San Miguel Ave., Wack-Wack, Mandaluyong City</t>
  </si>
  <si>
    <t>SMELCRESVIS</t>
  </si>
  <si>
    <t>SMECSS</t>
  </si>
  <si>
    <t>2/F 808 Bldg Gen.Lim cor. Meralco Ave., Ortiags Center, San Antonio, Pasig City 1605</t>
  </si>
  <si>
    <t>RVA</t>
  </si>
  <si>
    <t>SC Global Coco Products</t>
  </si>
  <si>
    <t>005-761-999-000</t>
  </si>
  <si>
    <t>National Highway, Brgy. Caridad, Baybay City, Leyte</t>
  </si>
  <si>
    <t xml:space="preserve">SEM-Calaca Power Corporation </t>
  </si>
  <si>
    <t>007-483-945-000</t>
  </si>
  <si>
    <t>Brgy. San Rafael, Calaca, Batangas 4212</t>
  </si>
  <si>
    <t>SCPCCST</t>
  </si>
  <si>
    <t xml:space="preserve">SEM-CALACA RES CORPORATION </t>
  </si>
  <si>
    <t>007-357-576-000</t>
  </si>
  <si>
    <t>3/F DMCI Plaza, 2281 Don Chino Roces Ave., Makati City</t>
  </si>
  <si>
    <t>MANTARESNV</t>
  </si>
  <si>
    <t>Shell Energy Philippines, Inc.</t>
  </si>
  <si>
    <t>006-733-227-000</t>
  </si>
  <si>
    <t>1004 East Tower, Philippine Stock Exchange Centre, Exchange Road, Ortigas Center, Pasig City</t>
  </si>
  <si>
    <t xml:space="preserve">Silay Solar Power, Inc. </t>
  </si>
  <si>
    <t>009-103-282-000</t>
  </si>
  <si>
    <t>20 N. DOMINGO ST., BRGY. VALENCIA 4, QUEZON CITY</t>
  </si>
  <si>
    <t>9/F 45 San Miguel, San Miguel Avenue, Ortigas Center, Pasig City</t>
  </si>
  <si>
    <t xml:space="preserve">SMC Consolidated Power Corporation </t>
  </si>
  <si>
    <t>008-107-131-000</t>
  </si>
  <si>
    <t># 40 San Miguel Ave., Mandaluyong City</t>
  </si>
  <si>
    <t xml:space="preserve">SMC Consolidated Power Corporation  </t>
  </si>
  <si>
    <t>No. 40 San Miguel Ave., Wack Wack Greenhills, Mandaluyong City</t>
  </si>
  <si>
    <t xml:space="preserve">SMCGP Philippines Energy Storage Co. Ltd. </t>
  </si>
  <si>
    <t>009-064-992-000</t>
  </si>
  <si>
    <t>15/F San Miguel Properties Centre, No. 7 St. Francis Street, Mandaluyong City 1550</t>
  </si>
  <si>
    <t>SMITHBELLSS</t>
  </si>
  <si>
    <t xml:space="preserve">Smith Bell Mini-Hydro Corporation </t>
  </si>
  <si>
    <t>240-205-077-000</t>
  </si>
  <si>
    <t>2294 Pasong Tamo Extension, Makati City</t>
  </si>
  <si>
    <t xml:space="preserve">SN Aboitiz Power - Benguet, Inc. </t>
  </si>
  <si>
    <t>006-659-491-000</t>
  </si>
  <si>
    <t>Binga Hydroelectric Power Plant, Brgy. Tinongdan, Itogon, Benguet Province</t>
  </si>
  <si>
    <t xml:space="preserve">SN Aboitiz Power - Magat, Inc. </t>
  </si>
  <si>
    <t>242-224-593-000</t>
  </si>
  <si>
    <t>Magat Hydroelectric Power Plant, Gen. Aguinaldo, Ramon, Isabela</t>
  </si>
  <si>
    <t>SNAPCST</t>
  </si>
  <si>
    <t xml:space="preserve">SN Aboitiz Power- Magat, Inc. </t>
  </si>
  <si>
    <t>Magat Hydroelectric Power Plant, Magat River Barangay Aguinaldo, Ramon, Isabela, Philippines</t>
  </si>
  <si>
    <t>242-224-593-00000</t>
  </si>
  <si>
    <t>Magat Hydroelectric Power Plant, General Aguinaldo, Ramon, Isabela, Philippines</t>
  </si>
  <si>
    <t xml:space="preserve">SN Aboitiz Power-RES, Inc. </t>
  </si>
  <si>
    <t>007-544-287-000</t>
  </si>
  <si>
    <t>NAC Tower 32nd Street Bonifacio Global City, Taguig City</t>
  </si>
  <si>
    <t xml:space="preserve">Solar Philippines Calatagan Corporation </t>
  </si>
  <si>
    <t>009-058-825-000</t>
  </si>
  <si>
    <t>2/F LPL Towers, 112 Legaspi St., Legaspi Village, Makati City</t>
  </si>
  <si>
    <t xml:space="preserve">Solar Philippines Commercial Rooftop Projects, Inc. </t>
  </si>
  <si>
    <t>008-675-819-000</t>
  </si>
  <si>
    <t>SPSMNORTHSS</t>
  </si>
  <si>
    <t>SOLAR PHILIPPINES RETAIL ELECTRICITY, INC.</t>
  </si>
  <si>
    <t>009-390-295-000</t>
  </si>
  <si>
    <t>LPL Towers 112 Legaspi St., Legaspi Village, Makati City 1229</t>
  </si>
  <si>
    <t>Solar Philippines Tarlac Corporation</t>
  </si>
  <si>
    <t>009-085-818-000</t>
  </si>
  <si>
    <t xml:space="preserve">SOLARACE1 Energy Corp. </t>
  </si>
  <si>
    <t>009-606-740-000</t>
  </si>
  <si>
    <t>SOLVRERES</t>
  </si>
  <si>
    <t>Solvre, Inc.</t>
  </si>
  <si>
    <t xml:space="preserve">Sorsogon I Electric Cooperative, Inc. </t>
  </si>
  <si>
    <t>000-819-757-000</t>
  </si>
  <si>
    <t>Gulang-gulang, Irosin, Sorsogon</t>
  </si>
  <si>
    <t xml:space="preserve">Sorsogon II Electric Cooperative, Inc. </t>
  </si>
  <si>
    <t>000-819-769-000</t>
  </si>
  <si>
    <t>NAC Tower 32nd St. Bonifacio Global City, Taguig City</t>
  </si>
  <si>
    <t xml:space="preserve">South Luzon Thermal Energy Corporation </t>
  </si>
  <si>
    <t>008-095-005-000</t>
  </si>
  <si>
    <t>Km 117 National Road, Calaca Seaport Phase II, Puting Bato West 4212, Calaca Batangas Philippines</t>
  </si>
  <si>
    <t>SLTECSS</t>
  </si>
  <si>
    <t xml:space="preserve">South Negros Biopower, Inc. </t>
  </si>
  <si>
    <t>008-348-719-000</t>
  </si>
  <si>
    <t>National Highway, Brgy. Cubay. La Carlota City, Negros Occidental</t>
  </si>
  <si>
    <t xml:space="preserve">South Premiere Power Corporation </t>
  </si>
  <si>
    <t>227-308-464-000</t>
  </si>
  <si>
    <t>SPPCCST</t>
  </si>
  <si>
    <t>Southern Leyte Electric Cooperative, Inc.</t>
  </si>
  <si>
    <t>000-819-044-000</t>
  </si>
  <si>
    <t>Soro-Soro, Maasin City, Southern Leyte</t>
  </si>
  <si>
    <t xml:space="preserve">Southwest Luzon Power Generation Corporation </t>
  </si>
  <si>
    <t>008-115-664-000</t>
  </si>
  <si>
    <t xml:space="preserve">Brgy. San Rafael, Calaca, Batangas </t>
  </si>
  <si>
    <t>SLPGCSS</t>
  </si>
  <si>
    <t xml:space="preserve">SPARC-Solar Powered Agri-Rural Communities Corporation </t>
  </si>
  <si>
    <t>008-048-450-000</t>
  </si>
  <si>
    <t>3RD FLR. JTKC Centre, 2155 Chino Roces Ave., Pio Del Pilar, 1230 Makati City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</si>
  <si>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</si>
  <si>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</si>
  <si>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</si>
  <si>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</si>
  <si>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Island Power Corporation </t>
  </si>
  <si>
    <t>218-474-921-000</t>
  </si>
  <si>
    <t>Brgy. Tinocuan, Dingle, Iloilo</t>
  </si>
  <si>
    <t xml:space="preserve">SPC Power Corporation </t>
  </si>
  <si>
    <t>003-868-048-000</t>
  </si>
  <si>
    <t>7th Floor, Cebu Holdings Center, Cebu Business Park, Archbishop Reyes Ave,Cebu City, 6000 Philippines</t>
  </si>
  <si>
    <t>Specialty Pulp Manufacturing, Inc.</t>
  </si>
  <si>
    <t>214-820-909-000</t>
  </si>
  <si>
    <t>New Jubilee Agro-Industrial Economic Zone, Brgy. Hilapnitan, Baybay, Leyte</t>
  </si>
  <si>
    <t>STACLARA2SS</t>
  </si>
  <si>
    <t>Sta. Clara Power Corporation</t>
  </si>
  <si>
    <t>228-833-810-000</t>
  </si>
  <si>
    <t>2F Highway 54 Bldg. 986 Stanford St. cor. EDSA, Wack-Wack, Mandaluyong City</t>
  </si>
  <si>
    <t>STACLARA2X</t>
  </si>
  <si>
    <t>STACLARA2</t>
  </si>
  <si>
    <t>STACLARASS</t>
  </si>
  <si>
    <t xml:space="preserve">Strategic Power Development Corporation </t>
  </si>
  <si>
    <t>227-545-141-000</t>
  </si>
  <si>
    <t>808 Meralco Ave.cor.Gen.Lim St. Brgy. San Antonio, Ortigas Center,Pasig City 1605</t>
  </si>
  <si>
    <t>SEZSLR</t>
  </si>
  <si>
    <t>Subic Enerzone Corporation</t>
  </si>
  <si>
    <t>224-523-316-000</t>
  </si>
  <si>
    <t>Canal Road cor Labitan St., Central Business District, Subic Bay Freeport Zone 2200</t>
  </si>
  <si>
    <t xml:space="preserve">Subic Enerzone Corporation </t>
  </si>
  <si>
    <t>Canal Road cor Labitan St., Central Business District, Subic Bay Freeport Zone 2222</t>
  </si>
  <si>
    <t>SEZLRE</t>
  </si>
  <si>
    <t>Sulu Electric Power and Light (Phils.), Inc.</t>
  </si>
  <si>
    <t>008-685-342-000</t>
  </si>
  <si>
    <t>Sepalco Center Palo-Pastrana Road, Brgy Castilla Palo, Leyte</t>
  </si>
  <si>
    <t>SEPALCOSS</t>
  </si>
  <si>
    <t xml:space="preserve">Sunwest Water and Electric Company 2, Inc. </t>
  </si>
  <si>
    <t>005-770-958-000</t>
  </si>
  <si>
    <t>Unit 1108, West Tower, Philippine Stock Exchange, Ortigas Center, Pasig City, 1605</t>
  </si>
  <si>
    <t>TEILRE</t>
  </si>
  <si>
    <t>Tarlac Electric, Inc.</t>
  </si>
  <si>
    <t>004-070-881</t>
  </si>
  <si>
    <t>Mabini St., Tarlac City</t>
  </si>
  <si>
    <t>TRLCO1SLR</t>
  </si>
  <si>
    <t>Tarlac I Electric Cooperative, Inc.</t>
  </si>
  <si>
    <t>000-543-781-000</t>
  </si>
  <si>
    <t>Amacalan, Gerona, Tarlac 2302</t>
  </si>
  <si>
    <t xml:space="preserve">Tarlac I Electric Cooperative, Inc. </t>
  </si>
  <si>
    <t>TRLCO2SLR</t>
  </si>
  <si>
    <t>Tarlac II Electric Cooperative, Inc.</t>
  </si>
  <si>
    <t>000-543-815-000</t>
  </si>
  <si>
    <t>San Nicolas, Concepcion, Tarlac</t>
  </si>
  <si>
    <t xml:space="preserve">Tarlac II Electric Cooperative, Inc. </t>
  </si>
  <si>
    <t>TeaM (Philippines) Energy Corporation</t>
  </si>
  <si>
    <t>002-243-275-000</t>
  </si>
  <si>
    <t>25th Floor W. Fifth Ave. Bldg., 5th Ave., Bonifacio Global City, Taguig City, 1634</t>
  </si>
  <si>
    <t>TPEC</t>
  </si>
  <si>
    <t xml:space="preserve">TeaM Energy Corporation </t>
  </si>
  <si>
    <t>001-726-870-000</t>
  </si>
  <si>
    <t>25/F W Fifth Avenue Building, 5th Avenue, Bonifacio Global City, Taguig City</t>
  </si>
  <si>
    <t xml:space="preserve">Team Sual Corporation </t>
  </si>
  <si>
    <t>003-841-103-000</t>
  </si>
  <si>
    <t>TSCCSTVIS</t>
  </si>
  <si>
    <t>TSCSS</t>
  </si>
  <si>
    <t xml:space="preserve">Terasu Energy Inc. </t>
  </si>
  <si>
    <t>010-065-406-000</t>
  </si>
  <si>
    <t>41st Floor GT Tower International 6813 Ayala Ave. cor H.V. Dela Costa St., Makati 1209</t>
  </si>
  <si>
    <t xml:space="preserve">Therma Luzon, Inc. </t>
  </si>
  <si>
    <t>266-567-164-000</t>
  </si>
  <si>
    <t>TLICSTNV</t>
  </si>
  <si>
    <t>BCWD</t>
  </si>
  <si>
    <t>LIMALAND</t>
  </si>
  <si>
    <t>ERDB</t>
  </si>
  <si>
    <t>TLICST</t>
  </si>
  <si>
    <t>TLISS</t>
  </si>
  <si>
    <t>TMO</t>
  </si>
  <si>
    <t>Therma Mobile, Inc.</t>
  </si>
  <si>
    <t>266-566-116-000</t>
  </si>
  <si>
    <t>Old VECO Compound, Brgy. Ermita Pob. Cebu City (Capital), Cebu</t>
  </si>
  <si>
    <t>TMOSS</t>
  </si>
  <si>
    <t xml:space="preserve">Therma Mobile, Inc. </t>
  </si>
  <si>
    <t xml:space="preserve">Therma Power -Visayas, Inc. </t>
  </si>
  <si>
    <t>006-893-449-000</t>
  </si>
  <si>
    <t>Aboitiz Corporate Center, Gov. Manuel Cuenco, Kasambagan, Cebu City</t>
  </si>
  <si>
    <t xml:space="preserve">Therma Visayas, Inc. </t>
  </si>
  <si>
    <t>005-031-663-000</t>
  </si>
  <si>
    <t>Brgy. Bato, Toledo City, Cebu</t>
  </si>
  <si>
    <t>TVISS</t>
  </si>
  <si>
    <t>TPCCST</t>
  </si>
  <si>
    <t xml:space="preserve">Toledo Power Company </t>
  </si>
  <si>
    <t>003-883-626-000</t>
  </si>
  <si>
    <t>Toledo Power Plant, Daanglungsod, Toledo City, Cebu Philippines 6038</t>
  </si>
  <si>
    <t>PMSCBO</t>
  </si>
  <si>
    <t>UPPC</t>
  </si>
  <si>
    <t>United Pulp and Paper Company, Inc.</t>
  </si>
  <si>
    <t>000-149-834-000</t>
  </si>
  <si>
    <t>Km48 MacArthur Highway Iba Este Calumpit Bulacan</t>
  </si>
  <si>
    <t xml:space="preserve">United Pulp and Paper Company, Inc. </t>
  </si>
  <si>
    <t>United Pulp and Paper Company, Inc. - Generator</t>
  </si>
  <si>
    <t xml:space="preserve">Universal Power Solutions, Inc. </t>
  </si>
  <si>
    <t>008-471-214-000</t>
  </si>
  <si>
    <t>No. 40 San Miguel Avenue, Mandaluyong City</t>
  </si>
  <si>
    <t>UPSIVISX</t>
  </si>
  <si>
    <t>UPSIVIS</t>
  </si>
  <si>
    <t>Universal Robina Corporation</t>
  </si>
  <si>
    <t>000-400-016-000</t>
  </si>
  <si>
    <t>43/F Robinsons Equitable Tower DB Ave. Cor Poveda St., Ortigas Center, Pasig City</t>
  </si>
  <si>
    <t xml:space="preserve">University of the Philippines Los Banos </t>
  </si>
  <si>
    <t>000-864-006-004</t>
  </si>
  <si>
    <t>3/F Main Library Bldg., University of the Philippines Los Baños, College Laguna 4031</t>
  </si>
  <si>
    <t xml:space="preserve">Valenzuela Solar Energy, Inc. </t>
  </si>
  <si>
    <t>008-924-184-000</t>
  </si>
  <si>
    <t>198 Isla Road Brgy. Isla Valenzuela City</t>
  </si>
  <si>
    <t>VSEISS</t>
  </si>
  <si>
    <t xml:space="preserve">Vantage Energy Solutions and Management, Inc. </t>
  </si>
  <si>
    <t>009-464-430</t>
  </si>
  <si>
    <t>3/F BSC Bldg. Meralco Center Ortigas Ave. Pasig City</t>
  </si>
  <si>
    <t>009-464-430-000</t>
  </si>
  <si>
    <t>3/F BSC Bldg., Meralco Compound, Ortigas Avenue, Brgy. Ugong, Pasig City</t>
  </si>
  <si>
    <t xml:space="preserve">Victorias Milling Company, Inc. </t>
  </si>
  <si>
    <t>000-270-220-000</t>
  </si>
  <si>
    <t>VMC Compund,J.J. Ossorio St., Barangay XVI, Victorias City Negros Occidental, Philippines 6119</t>
  </si>
  <si>
    <t>VECOSLR</t>
  </si>
  <si>
    <t>Visayan Electric Company</t>
  </si>
  <si>
    <t>000-566-230-000</t>
  </si>
  <si>
    <t>VECO Engineering Office J. Panis St., Banilad, Cebu City (Capital) Cebu Philippines 6000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</si>
  <si>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</si>
  <si>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</si>
  <si>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</si>
  <si>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</si>
  <si>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</si>
  <si>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213-749-038-000</t>
  </si>
  <si>
    <t>11F Ayala Life-FGU Center, Cebu Business Park, Cebu City</t>
  </si>
  <si>
    <t xml:space="preserve">VS Gripal Power Corporation  </t>
  </si>
  <si>
    <t>484-078-427-000</t>
  </si>
  <si>
    <t>484-078-427</t>
  </si>
  <si>
    <t>WAHC</t>
  </si>
  <si>
    <t>Waterfront Mactan Casino Hotel, Inc.</t>
  </si>
  <si>
    <t>003-978-246-000</t>
  </si>
  <si>
    <t>#1 Airport Road, Lapu Lapu City</t>
  </si>
  <si>
    <t>WAHCRES</t>
  </si>
  <si>
    <t xml:space="preserve">Waterfront Mactan Casino Hotel, Inc. </t>
  </si>
  <si>
    <t xml:space="preserve">YH Green Energy, Incorporated </t>
  </si>
  <si>
    <t>008-906-087-000</t>
  </si>
  <si>
    <t>#8 S.E Jayme St., Paknaan , Mandaue City, Cebu</t>
  </si>
  <si>
    <t>Company Fullname</t>
  </si>
  <si>
    <t>35TH FLOOR AYALA TRIANGLE GARDENS TOWER 2 MAKATI AVENUE CORNER PASEO DE ROXAS BEL-AIR CITY OF MAKATI NCR, FOURTH DISTRICT PHILIPPINES</t>
  </si>
  <si>
    <t>ADVENTENERGY INC</t>
  </si>
  <si>
    <t>007-099-197-00000</t>
  </si>
  <si>
    <t>MACTAN ECONOMIC ZONE BASAK, LAPU-LAPU CITY (OPON) CEBU PHILIPPINES 6015</t>
  </si>
  <si>
    <t>Item#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</si>
</sst>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\(0.00\)"/>
  </numFmts>
  <fonts count="3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b/>
      <sz val="7.5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6" fillId="0" borderId="0" applyFont="0" applyFill="0" applyBorder="0" applyAlignment="0" applyProtection="0"/>
    <xf numFmtId="0" fontId="1" fillId="0" borderId="0"/>
  </cellStyleXfs>
  <cellXfs count="256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6" fillId="2" borderId="4" xfId="0" applyFont="1" applyFill="1" applyBorder="1" applyAlignment="1">
      <alignment horizontal="left" vertical="top" wrapText="1" indent="2"/>
    </xf>
    <xf numFmtId="0" fontId="0" fillId="0" borderId="15" xfId="0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 indent="1"/>
    </xf>
    <xf numFmtId="0" fontId="7" fillId="0" borderId="3" xfId="0" applyFont="1" applyFill="1" applyBorder="1" applyAlignment="1">
      <alignment horizontal="right" vertical="center" wrapText="1" indent="1"/>
    </xf>
    <xf numFmtId="4" fontId="8" fillId="0" borderId="3" xfId="0" applyNumberFormat="1" applyFont="1" applyFill="1" applyBorder="1" applyAlignment="1">
      <alignment horizontal="right" vertical="center" indent="1" shrinkToFit="1"/>
    </xf>
    <xf numFmtId="0" fontId="7" fillId="0" borderId="3" xfId="0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left" vertical="center" indent="4" shrinkToFit="1"/>
    </xf>
    <xf numFmtId="0" fontId="7" fillId="0" borderId="3" xfId="0" applyFont="1" applyFill="1" applyBorder="1" applyAlignment="1">
      <alignment horizontal="right" vertical="center" wrapText="1" indent="2"/>
    </xf>
    <xf numFmtId="164" fontId="8" fillId="0" borderId="4" xfId="0" applyNumberFormat="1" applyFont="1" applyFill="1" applyBorder="1" applyAlignment="1">
      <alignment horizontal="left" vertical="center" indent="4" shrinkToFit="1"/>
    </xf>
    <xf numFmtId="4" fontId="8" fillId="0" borderId="3" xfId="0" applyNumberFormat="1" applyFont="1" applyFill="1" applyBorder="1" applyAlignment="1">
      <alignment horizontal="left" vertical="center" indent="3" shrinkToFit="1"/>
    </xf>
    <xf numFmtId="2" fontId="8" fillId="0" borderId="3" xfId="0" applyNumberFormat="1" applyFont="1" applyFill="1" applyBorder="1" applyAlignment="1">
      <alignment horizontal="center" vertical="center" shrinkToFit="1"/>
    </xf>
    <xf numFmtId="2" fontId="8" fillId="0" borderId="3" xfId="0" applyNumberFormat="1" applyFont="1" applyFill="1" applyBorder="1" applyAlignment="1">
      <alignment horizontal="right" vertical="center" indent="2" shrinkToFit="1"/>
    </xf>
    <xf numFmtId="4" fontId="8" fillId="0" borderId="3" xfId="0" applyNumberFormat="1" applyFont="1" applyFill="1" applyBorder="1" applyAlignment="1">
      <alignment horizontal="center" vertical="center" shrinkToFit="1"/>
    </xf>
    <xf numFmtId="39" fontId="8" fillId="0" borderId="4" xfId="0" applyNumberFormat="1" applyFont="1" applyFill="1" applyBorder="1" applyAlignment="1">
      <alignment horizontal="right" vertical="center" indent="2" shrinkToFi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 indent="1"/>
    </xf>
    <xf numFmtId="0" fontId="7" fillId="0" borderId="17" xfId="0" applyFont="1" applyFill="1" applyBorder="1" applyAlignment="1">
      <alignment horizontal="right" vertical="center" wrapText="1" indent="1"/>
    </xf>
    <xf numFmtId="0" fontId="7" fillId="0" borderId="17" xfId="0" applyFont="1" applyFill="1" applyBorder="1" applyAlignment="1">
      <alignment horizontal="center" vertical="center" wrapText="1"/>
    </xf>
    <xf numFmtId="4" fontId="8" fillId="0" borderId="17" xfId="0" applyNumberFormat="1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horizontal="right" vertical="center" wrapText="1" indent="2"/>
    </xf>
    <xf numFmtId="164" fontId="8" fillId="0" borderId="18" xfId="0" applyNumberFormat="1" applyFont="1" applyFill="1" applyBorder="1" applyAlignment="1">
      <alignment horizontal="left" vertical="center" indent="4" shrinkToFit="1"/>
    </xf>
    <xf numFmtId="0" fontId="7" fillId="0" borderId="19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 inden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right" vertical="center" wrapText="1" indent="1"/>
    </xf>
    <xf numFmtId="2" fontId="8" fillId="0" borderId="20" xfId="0" applyNumberFormat="1" applyFont="1" applyFill="1" applyBorder="1" applyAlignment="1">
      <alignment horizontal="center" vertical="center" shrinkToFit="1"/>
    </xf>
    <xf numFmtId="0" fontId="7" fillId="0" borderId="20" xfId="0" applyFont="1" applyFill="1" applyBorder="1" applyAlignment="1">
      <alignment horizontal="right" vertical="center" wrapText="1" indent="2"/>
    </xf>
    <xf numFmtId="164" fontId="8" fillId="0" borderId="21" xfId="0" applyNumberFormat="1" applyFont="1" applyFill="1" applyBorder="1" applyAlignment="1">
      <alignment horizontal="left" vertical="center" indent="4" shrinkToFit="1"/>
    </xf>
    <xf numFmtId="2" fontId="8" fillId="0" borderId="17" xfId="0" applyNumberFormat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center" vertical="center" wrapText="1"/>
    </xf>
    <xf numFmtId="4" fontId="8" fillId="0" borderId="20" xfId="0" applyNumberFormat="1" applyFont="1" applyFill="1" applyBorder="1" applyAlignment="1">
      <alignment horizontal="right" vertical="center" indent="1" shrinkToFit="1"/>
    </xf>
    <xf numFmtId="2" fontId="8" fillId="0" borderId="3" xfId="0" applyNumberFormat="1" applyFont="1" applyFill="1" applyBorder="1" applyAlignment="1">
      <alignment horizontal="left" vertical="center" indent="5" shrinkToFit="1"/>
    </xf>
    <xf numFmtId="0" fontId="7" fillId="0" borderId="4" xfId="0" applyFont="1" applyFill="1" applyBorder="1" applyAlignment="1">
      <alignment horizontal="center" vertical="center" wrapText="1"/>
    </xf>
    <xf numFmtId="4" fontId="8" fillId="0" borderId="17" xfId="0" applyNumberFormat="1" applyFont="1" applyFill="1" applyBorder="1" applyAlignment="1">
      <alignment horizontal="right" vertical="center" indent="1" shrinkToFit="1"/>
    </xf>
    <xf numFmtId="164" fontId="8" fillId="0" borderId="4" xfId="0" applyNumberFormat="1" applyFont="1" applyFill="1" applyBorder="1" applyAlignment="1">
      <alignment horizontal="left" vertical="center" indent="5" shrinkToFit="1"/>
    </xf>
    <xf numFmtId="39" fontId="8" fillId="0" borderId="4" xfId="0" applyNumberFormat="1" applyFont="1" applyFill="1" applyBorder="1" applyAlignment="1">
      <alignment horizontal="left" vertical="center" indent="4" shrinkToFit="1"/>
    </xf>
    <xf numFmtId="4" fontId="8" fillId="0" borderId="20" xfId="0" applyNumberFormat="1" applyFont="1" applyFill="1" applyBorder="1" applyAlignment="1">
      <alignment horizontal="center" vertical="center" shrinkToFit="1"/>
    </xf>
    <xf numFmtId="39" fontId="8" fillId="0" borderId="21" xfId="0" applyNumberFormat="1" applyFont="1" applyFill="1" applyBorder="1" applyAlignment="1">
      <alignment horizontal="right" vertical="center" indent="2" shrinkToFit="1"/>
    </xf>
    <xf numFmtId="39" fontId="8" fillId="0" borderId="18" xfId="0" applyNumberFormat="1" applyFont="1" applyFill="1" applyBorder="1" applyAlignment="1">
      <alignment horizontal="right" vertical="center" indent="2" shrinkToFit="1"/>
    </xf>
    <xf numFmtId="2" fontId="8" fillId="0" borderId="20" xfId="0" applyNumberFormat="1" applyFont="1" applyFill="1" applyBorder="1" applyAlignment="1">
      <alignment horizontal="right" vertical="center" indent="2" shrinkToFit="1"/>
    </xf>
    <xf numFmtId="2" fontId="8" fillId="0" borderId="17" xfId="0" applyNumberFormat="1" applyFont="1" applyFill="1" applyBorder="1" applyAlignment="1">
      <alignment horizontal="left" vertical="center" indent="4" shrinkToFit="1"/>
    </xf>
    <xf numFmtId="2" fontId="8" fillId="0" borderId="17" xfId="0" applyNumberFormat="1" applyFont="1" applyFill="1" applyBorder="1" applyAlignment="1">
      <alignment horizontal="right" vertical="center" indent="2" shrinkToFit="1"/>
    </xf>
    <xf numFmtId="2" fontId="8" fillId="0" borderId="20" xfId="0" applyNumberFormat="1" applyFont="1" applyFill="1" applyBorder="1" applyAlignment="1">
      <alignment horizontal="left" vertical="center" indent="5" shrinkToFit="1"/>
    </xf>
    <xf numFmtId="164" fontId="8" fillId="0" borderId="4" xfId="0" applyNumberFormat="1" applyFont="1" applyFill="1" applyBorder="1" applyAlignment="1">
      <alignment horizontal="right" vertical="center" indent="2" shrinkToFit="1"/>
    </xf>
    <xf numFmtId="4" fontId="8" fillId="0" borderId="17" xfId="0" applyNumberFormat="1" applyFont="1" applyFill="1" applyBorder="1" applyAlignment="1">
      <alignment horizontal="left" vertical="center" indent="3" shrinkToFit="1"/>
    </xf>
    <xf numFmtId="164" fontId="8" fillId="0" borderId="18" xfId="0" applyNumberFormat="1" applyFont="1" applyFill="1" applyBorder="1" applyAlignment="1">
      <alignment horizontal="right" vertical="center" indent="2" shrinkToFit="1"/>
    </xf>
    <xf numFmtId="2" fontId="8" fillId="0" borderId="20" xfId="0" applyNumberFormat="1" applyFont="1" applyFill="1" applyBorder="1" applyAlignment="1">
      <alignment horizontal="left" vertical="center" indent="4" shrinkToFit="1"/>
    </xf>
    <xf numFmtId="39" fontId="8" fillId="0" borderId="4" xfId="0" applyNumberFormat="1" applyFont="1" applyFill="1" applyBorder="1" applyAlignment="1">
      <alignment horizontal="left" vertical="center" indent="3" shrinkToFit="1"/>
    </xf>
    <xf numFmtId="4" fontId="8" fillId="0" borderId="3" xfId="0" applyNumberFormat="1" applyFont="1" applyFill="1" applyBorder="1" applyAlignment="1">
      <alignment horizontal="left" vertical="center" indent="4" shrinkToFit="1"/>
    </xf>
    <xf numFmtId="2" fontId="8" fillId="0" borderId="17" xfId="0" applyNumberFormat="1" applyFont="1" applyFill="1" applyBorder="1" applyAlignment="1">
      <alignment horizontal="left" vertical="center" indent="5" shrinkToFit="1"/>
    </xf>
    <xf numFmtId="0" fontId="7" fillId="0" borderId="3" xfId="0" applyFont="1" applyFill="1" applyBorder="1" applyAlignment="1">
      <alignment horizontal="left" vertical="center" wrapText="1" indent="6"/>
    </xf>
    <xf numFmtId="2" fontId="8" fillId="0" borderId="3" xfId="0" applyNumberFormat="1" applyFont="1" applyFill="1" applyBorder="1" applyAlignment="1">
      <alignment horizontal="right" vertical="center" indent="1" shrinkToFit="1"/>
    </xf>
    <xf numFmtId="0" fontId="7" fillId="0" borderId="20" xfId="0" applyFont="1" applyFill="1" applyBorder="1" applyAlignment="1">
      <alignment horizontal="left" vertical="center" wrapText="1" indent="6"/>
    </xf>
    <xf numFmtId="0" fontId="7" fillId="0" borderId="17" xfId="0" applyFont="1" applyFill="1" applyBorder="1" applyAlignment="1">
      <alignment horizontal="left" vertical="center" wrapText="1" indent="6"/>
    </xf>
    <xf numFmtId="2" fontId="8" fillId="0" borderId="20" xfId="0" applyNumberFormat="1" applyFont="1" applyFill="1" applyBorder="1" applyAlignment="1">
      <alignment horizontal="right" vertical="center" indent="1" shrinkToFit="1"/>
    </xf>
    <xf numFmtId="0" fontId="7" fillId="0" borderId="21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top" wrapText="1"/>
    </xf>
    <xf numFmtId="0" fontId="28" fillId="0" borderId="0" xfId="0" applyFont="1" applyFill="1" applyBorder="1" applyAlignment="1">
      <alignment horizontal="left" vertical="top"/>
    </xf>
    <xf numFmtId="0" fontId="28" fillId="0" borderId="15" xfId="0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vertical="center" wrapText="1"/>
    </xf>
    <xf numFmtId="0" fontId="30" fillId="0" borderId="3" xfId="0" applyFont="1" applyFill="1" applyBorder="1" applyAlignment="1">
      <alignment horizontal="left" vertical="center" wrapText="1" indent="1"/>
    </xf>
    <xf numFmtId="0" fontId="30" fillId="0" borderId="3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left" vertical="center" wrapText="1"/>
    </xf>
    <xf numFmtId="0" fontId="30" fillId="0" borderId="17" xfId="0" applyFont="1" applyFill="1" applyBorder="1" applyAlignment="1">
      <alignment vertical="center" wrapText="1"/>
    </xf>
    <xf numFmtId="0" fontId="30" fillId="0" borderId="17" xfId="0" applyFont="1" applyFill="1" applyBorder="1" applyAlignment="1">
      <alignment horizontal="left" vertical="center" wrapText="1" inden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left" vertical="center" wrapText="1"/>
    </xf>
    <xf numFmtId="0" fontId="30" fillId="0" borderId="20" xfId="0" applyFont="1" applyFill="1" applyBorder="1" applyAlignment="1">
      <alignment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left" vertical="center" wrapText="1" indent="1"/>
    </xf>
    <xf numFmtId="0" fontId="28" fillId="2" borderId="3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>
      <alignment horizontal="center" vertical="top"/>
    </xf>
    <xf numFmtId="0" fontId="28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43" fontId="28" fillId="0" borderId="3" xfId="1" applyFont="1" applyFill="1" applyBorder="1" applyAlignment="1">
      <alignment horizontal="right" vertical="center" indent="1" shrinkToFit="1"/>
    </xf>
    <xf numFmtId="43" fontId="30" fillId="0" borderId="3" xfId="1" applyFont="1" applyFill="1" applyBorder="1" applyAlignment="1">
      <alignment vertical="center" wrapText="1"/>
    </xf>
    <xf numFmtId="43" fontId="28" fillId="0" borderId="3" xfId="1" applyFont="1" applyFill="1" applyBorder="1" applyAlignment="1">
      <alignment horizontal="left" vertical="center" indent="4" shrinkToFit="1"/>
    </xf>
    <xf numFmtId="43" fontId="28" fillId="0" borderId="4" xfId="1" applyFont="1" applyFill="1" applyBorder="1" applyAlignment="1">
      <alignment horizontal="left" vertical="center" indent="4" shrinkToFit="1"/>
    </xf>
    <xf numFmtId="43" fontId="28" fillId="0" borderId="3" xfId="1" applyFont="1" applyFill="1" applyBorder="1" applyAlignment="1">
      <alignment horizontal="left" vertical="center" indent="3" shrinkToFit="1"/>
    </xf>
    <xf numFmtId="43" fontId="30" fillId="0" borderId="3" xfId="1" applyFont="1" applyFill="1" applyBorder="1" applyAlignment="1">
      <alignment horizontal="center" vertical="center" wrapText="1"/>
    </xf>
    <xf numFmtId="43" fontId="28" fillId="0" borderId="3" xfId="1" applyFont="1" applyFill="1" applyBorder="1" applyAlignment="1">
      <alignment vertical="center" shrinkToFit="1"/>
    </xf>
    <xf numFmtId="43" fontId="28" fillId="0" borderId="3" xfId="1" applyFont="1" applyFill="1" applyBorder="1" applyAlignment="1">
      <alignment horizontal="right" vertical="center" indent="2" shrinkToFit="1"/>
    </xf>
    <xf numFmtId="43" fontId="28" fillId="0" borderId="4" xfId="1" applyFont="1" applyFill="1" applyBorder="1" applyAlignment="1">
      <alignment horizontal="right" vertical="center" indent="2" shrinkToFit="1"/>
    </xf>
    <xf numFmtId="43" fontId="30" fillId="0" borderId="17" xfId="1" applyFont="1" applyFill="1" applyBorder="1" applyAlignment="1">
      <alignment horizontal="center" vertical="center" wrapText="1"/>
    </xf>
    <xf numFmtId="43" fontId="30" fillId="0" borderId="17" xfId="1" applyFont="1" applyFill="1" applyBorder="1" applyAlignment="1">
      <alignment vertical="center" wrapText="1"/>
    </xf>
    <xf numFmtId="43" fontId="28" fillId="0" borderId="17" xfId="1" applyFont="1" applyFill="1" applyBorder="1" applyAlignment="1">
      <alignment vertical="center" shrinkToFit="1"/>
    </xf>
    <xf numFmtId="43" fontId="28" fillId="0" borderId="18" xfId="1" applyFont="1" applyFill="1" applyBorder="1" applyAlignment="1">
      <alignment horizontal="left" vertical="center" indent="4" shrinkToFit="1"/>
    </xf>
    <xf numFmtId="43" fontId="30" fillId="0" borderId="20" xfId="1" applyFont="1" applyFill="1" applyBorder="1" applyAlignment="1">
      <alignment horizontal="center" vertical="center" wrapText="1"/>
    </xf>
    <xf numFmtId="43" fontId="30" fillId="0" borderId="20" xfId="1" applyFont="1" applyFill="1" applyBorder="1" applyAlignment="1">
      <alignment vertical="center" wrapText="1"/>
    </xf>
    <xf numFmtId="43" fontId="28" fillId="0" borderId="20" xfId="1" applyFont="1" applyFill="1" applyBorder="1" applyAlignment="1">
      <alignment vertical="center" shrinkToFit="1"/>
    </xf>
    <xf numFmtId="43" fontId="28" fillId="0" borderId="21" xfId="1" applyFont="1" applyFill="1" applyBorder="1" applyAlignment="1">
      <alignment horizontal="left" vertical="center" indent="4" shrinkToFit="1"/>
    </xf>
    <xf numFmtId="43" fontId="28" fillId="0" borderId="3" xfId="1" applyFont="1" applyFill="1" applyBorder="1" applyAlignment="1">
      <alignment horizontal="center" vertical="center" shrinkToFit="1"/>
    </xf>
    <xf numFmtId="43" fontId="28" fillId="0" borderId="17" xfId="1" applyFont="1" applyFill="1" applyBorder="1" applyAlignment="1">
      <alignment horizontal="center" vertical="center" shrinkToFit="1"/>
    </xf>
    <xf numFmtId="43" fontId="30" fillId="0" borderId="18" xfId="1" applyFont="1" applyFill="1" applyBorder="1" applyAlignment="1">
      <alignment horizontal="center" vertical="center" wrapText="1"/>
    </xf>
    <xf numFmtId="43" fontId="30" fillId="0" borderId="4" xfId="1" applyFont="1" applyFill="1" applyBorder="1" applyAlignment="1">
      <alignment horizontal="center" vertical="center" wrapText="1"/>
    </xf>
    <xf numFmtId="43" fontId="28" fillId="0" borderId="17" xfId="1" applyFont="1" applyFill="1" applyBorder="1" applyAlignment="1">
      <alignment horizontal="right" vertical="center" indent="1" shrinkToFit="1"/>
    </xf>
    <xf numFmtId="43" fontId="28" fillId="0" borderId="20" xfId="1" applyFont="1" applyFill="1" applyBorder="1" applyAlignment="1">
      <alignment horizontal="center" vertical="center" shrinkToFit="1"/>
    </xf>
    <xf numFmtId="43" fontId="28" fillId="0" borderId="4" xfId="1" applyFont="1" applyFill="1" applyBorder="1" applyAlignment="1">
      <alignment horizontal="left" vertical="center" indent="5" shrinkToFit="1"/>
    </xf>
    <xf numFmtId="43" fontId="28" fillId="0" borderId="21" xfId="1" applyFont="1" applyFill="1" applyBorder="1" applyAlignment="1">
      <alignment horizontal="right" vertical="center" indent="2" shrinkToFit="1"/>
    </xf>
    <xf numFmtId="43" fontId="28" fillId="0" borderId="18" xfId="1" applyFont="1" applyFill="1" applyBorder="1" applyAlignment="1">
      <alignment horizontal="right" vertical="center" indent="2" shrinkToFit="1"/>
    </xf>
    <xf numFmtId="43" fontId="28" fillId="0" borderId="20" xfId="1" applyFont="1" applyFill="1" applyBorder="1" applyAlignment="1">
      <alignment horizontal="right" vertical="center" indent="1" shrinkToFit="1"/>
    </xf>
    <xf numFmtId="43" fontId="28" fillId="0" borderId="20" xfId="1" applyFont="1" applyFill="1" applyBorder="1" applyAlignment="1">
      <alignment horizontal="right" vertical="center" indent="2" shrinkToFit="1"/>
    </xf>
    <xf numFmtId="43" fontId="28" fillId="0" borderId="17" xfId="1" applyFont="1" applyFill="1" applyBorder="1" applyAlignment="1">
      <alignment horizontal="left" vertical="center" indent="4" shrinkToFit="1"/>
    </xf>
    <xf numFmtId="43" fontId="28" fillId="0" borderId="17" xfId="1" applyFont="1" applyFill="1" applyBorder="1" applyAlignment="1">
      <alignment horizontal="right" vertical="center" indent="2" shrinkToFit="1"/>
    </xf>
    <xf numFmtId="43" fontId="28" fillId="0" borderId="20" xfId="1" applyFont="1" applyFill="1" applyBorder="1" applyAlignment="1">
      <alignment horizontal="left" vertical="center" indent="5" shrinkToFit="1"/>
    </xf>
    <xf numFmtId="43" fontId="28" fillId="0" borderId="3" xfId="1" applyFont="1" applyFill="1" applyBorder="1" applyAlignment="1">
      <alignment horizontal="left" vertical="center" indent="5" shrinkToFit="1"/>
    </xf>
    <xf numFmtId="43" fontId="28" fillId="0" borderId="20" xfId="1" applyFont="1" applyFill="1" applyBorder="1" applyAlignment="1">
      <alignment horizontal="left" vertical="center" indent="4" shrinkToFit="1"/>
    </xf>
    <xf numFmtId="43" fontId="28" fillId="0" borderId="4" xfId="1" applyFont="1" applyFill="1" applyBorder="1" applyAlignment="1">
      <alignment horizontal="left" vertical="center" indent="3" shrinkToFit="1"/>
    </xf>
    <xf numFmtId="43" fontId="28" fillId="0" borderId="17" xfId="1" applyFont="1" applyFill="1" applyBorder="1" applyAlignment="1">
      <alignment horizontal="left" vertical="center" indent="5" shrinkToFit="1"/>
    </xf>
    <xf numFmtId="43" fontId="30" fillId="0" borderId="3" xfId="1" applyFont="1" applyFill="1" applyBorder="1" applyAlignment="1">
      <alignment horizontal="left" vertical="center" wrapText="1" indent="6"/>
    </xf>
    <xf numFmtId="43" fontId="28" fillId="0" borderId="17" xfId="1" applyFont="1" applyFill="1" applyBorder="1" applyAlignment="1">
      <alignment horizontal="left" vertical="center" indent="3" shrinkToFit="1"/>
    </xf>
    <xf numFmtId="43" fontId="30" fillId="0" borderId="20" xfId="1" applyFont="1" applyFill="1" applyBorder="1" applyAlignment="1">
      <alignment horizontal="left" vertical="center" wrapText="1" indent="6"/>
    </xf>
    <xf numFmtId="43" fontId="30" fillId="0" borderId="17" xfId="1" applyFont="1" applyFill="1" applyBorder="1" applyAlignment="1">
      <alignment horizontal="left" vertical="center" wrapText="1" indent="6"/>
    </xf>
    <xf numFmtId="0" fontId="32" fillId="2" borderId="3" xfId="0" applyFont="1" applyFill="1" applyBorder="1" applyAlignment="1">
      <alignment horizontal="center" vertical="top" wrapText="1"/>
    </xf>
    <xf numFmtId="0" fontId="27" fillId="0" borderId="23" xfId="2" applyFont="1" applyBorder="1" applyAlignment="1">
      <alignment horizontal="center" wrapText="1"/>
    </xf>
    <xf numFmtId="0" fontId="27" fillId="0" borderId="23" xfId="2" applyFont="1" applyBorder="1"/>
    <xf numFmtId="0" fontId="27" fillId="0" borderId="23" xfId="2" applyFont="1" applyBorder="1" applyAlignment="1">
      <alignment horizontal="center" vertical="center"/>
    </xf>
    <xf numFmtId="0" fontId="27" fillId="0" borderId="23" xfId="2" applyFont="1" applyBorder="1" applyAlignment="1">
      <alignment horizontal="center"/>
    </xf>
    <xf numFmtId="0" fontId="1" fillId="0" borderId="0" xfId="2"/>
    <xf numFmtId="0" fontId="1" fillId="0" borderId="23" xfId="2" applyBorder="1" applyAlignment="1">
      <alignment horizontal="center"/>
    </xf>
    <xf numFmtId="0" fontId="1" fillId="0" borderId="23" xfId="2" applyBorder="1"/>
    <xf numFmtId="0" fontId="1" fillId="0" borderId="23" xfId="2" applyBorder="1" applyAlignment="1">
      <alignment horizontal="center" vertical="center"/>
    </xf>
    <xf numFmtId="0" fontId="1" fillId="0" borderId="23" xfId="2" applyBorder="1" applyAlignment="1">
      <alignment horizontal="left"/>
    </xf>
    <xf numFmtId="0" fontId="1" fillId="3" borderId="23" xfId="2" applyFill="1" applyBorder="1" applyAlignment="1">
      <alignment horizontal="center"/>
    </xf>
    <xf numFmtId="0" fontId="1" fillId="3" borderId="23" xfId="2" applyFill="1" applyBorder="1"/>
    <xf numFmtId="0" fontId="1" fillId="3" borderId="23" xfId="2" applyFill="1" applyBorder="1" applyAlignment="1">
      <alignment horizontal="center" vertical="center"/>
    </xf>
    <xf numFmtId="0" fontId="1" fillId="3" borderId="23" xfId="2" applyFill="1" applyBorder="1" applyAlignment="1">
      <alignment horizontal="left"/>
    </xf>
    <xf numFmtId="0" fontId="36" fillId="3" borderId="23" xfId="2" applyFont="1" applyFill="1" applyBorder="1"/>
    <xf numFmtId="0" fontId="1" fillId="3" borderId="23" xfId="2" quotePrefix="1" applyFill="1" applyBorder="1" applyAlignment="1">
      <alignment horizontal="center" vertical="center"/>
    </xf>
    <xf numFmtId="0" fontId="36" fillId="3" borderId="23" xfId="2" applyFont="1" applyFill="1" applyBorder="1" applyAlignment="1">
      <alignment horizontal="center" vertical="center"/>
    </xf>
    <xf numFmtId="0" fontId="1" fillId="3" borderId="23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31" fillId="2" borderId="3" xfId="0" applyFont="1" applyFill="1" applyBorder="1" applyAlignment="1">
      <alignment horizontal="center" vertical="top" wrapText="1"/>
    </xf>
    <xf numFmtId="43" fontId="28" fillId="0" borderId="21" xfId="1" applyFont="1" applyFill="1" applyBorder="1" applyAlignment="1">
      <alignment horizontal="left" vertical="center" indent="5" shrinkToFit="1"/>
    </xf>
    <xf numFmtId="43" fontId="37" fillId="0" borderId="23" xfId="0" applyNumberFormat="1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39" fontId="5" fillId="0" borderId="2" xfId="0" applyNumberFormat="1" applyFont="1" applyFill="1" applyBorder="1" applyAlignment="1">
      <alignment horizontal="right" vertical="top" shrinkToFit="1"/>
    </xf>
    <xf numFmtId="39" fontId="5" fillId="0" borderId="3" xfId="0" applyNumberFormat="1" applyFont="1" applyFill="1" applyBorder="1" applyAlignment="1">
      <alignment horizontal="right" vertical="top" shrinkToFit="1"/>
    </xf>
    <xf numFmtId="39" fontId="5" fillId="0" borderId="4" xfId="0" applyNumberFormat="1" applyFont="1" applyFill="1" applyBorder="1" applyAlignment="1">
      <alignment horizontal="right" vertical="top" shrinkToFi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164" fontId="5" fillId="0" borderId="2" xfId="0" applyNumberFormat="1" applyFont="1" applyFill="1" applyBorder="1" applyAlignment="1">
      <alignment horizontal="right" vertical="top" indent="1" shrinkToFit="1"/>
    </xf>
    <xf numFmtId="164" fontId="5" fillId="0" borderId="3" xfId="0" applyNumberFormat="1" applyFont="1" applyFill="1" applyBorder="1" applyAlignment="1">
      <alignment horizontal="right" vertical="top" indent="1" shrinkToFit="1"/>
    </xf>
    <xf numFmtId="164" fontId="5" fillId="0" borderId="4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right" vertical="top" wrapText="1" indent="2"/>
    </xf>
    <xf numFmtId="0" fontId="2" fillId="0" borderId="3" xfId="0" applyFont="1" applyFill="1" applyBorder="1" applyAlignment="1">
      <alignment horizontal="right" vertical="top" wrapText="1" indent="2"/>
    </xf>
    <xf numFmtId="0" fontId="2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2"/>
    </xf>
    <xf numFmtId="0" fontId="7" fillId="0" borderId="3" xfId="0" applyFont="1" applyFill="1" applyBorder="1" applyAlignment="1">
      <alignment horizontal="left" vertical="center" wrapText="1" indent="1"/>
    </xf>
    <xf numFmtId="0" fontId="7" fillId="0" borderId="3" xfId="0" applyFont="1" applyFill="1" applyBorder="1" applyAlignment="1">
      <alignment horizontal="right" vertical="center" wrapText="1" indent="1"/>
    </xf>
    <xf numFmtId="0" fontId="7" fillId="0" borderId="3" xfId="0" applyFont="1" applyFill="1" applyBorder="1" applyAlignment="1">
      <alignment horizontal="left" vertical="center" wrapText="1" indent="5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right" vertical="center" wrapText="1" indent="2"/>
    </xf>
    <xf numFmtId="2" fontId="8" fillId="0" borderId="3" xfId="0" applyNumberFormat="1" applyFont="1" applyFill="1" applyBorder="1" applyAlignment="1">
      <alignment horizontal="center" vertical="center" shrinkToFit="1"/>
    </xf>
    <xf numFmtId="4" fontId="8" fillId="0" borderId="3" xfId="0" applyNumberFormat="1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horizontal="left" vertical="center" wrapText="1" indent="1"/>
    </xf>
    <xf numFmtId="0" fontId="7" fillId="0" borderId="17" xfId="0" applyFont="1" applyFill="1" applyBorder="1" applyAlignment="1">
      <alignment horizontal="right" vertical="center" wrapText="1" indent="1"/>
    </xf>
    <xf numFmtId="0" fontId="7" fillId="0" borderId="17" xfId="0" applyFont="1" applyFill="1" applyBorder="1" applyAlignment="1">
      <alignment horizontal="left" vertical="center" wrapText="1" indent="5"/>
    </xf>
    <xf numFmtId="4" fontId="8" fillId="0" borderId="17" xfId="0" applyNumberFormat="1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horizontal="right" vertical="center" wrapText="1" indent="2"/>
    </xf>
    <xf numFmtId="0" fontId="7" fillId="0" borderId="20" xfId="0" applyFont="1" applyFill="1" applyBorder="1" applyAlignment="1">
      <alignment horizontal="left" vertical="center" wrapText="1" inden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right" vertical="center" wrapText="1" indent="1"/>
    </xf>
    <xf numFmtId="0" fontId="7" fillId="0" borderId="20" xfId="0" applyFont="1" applyFill="1" applyBorder="1" applyAlignment="1">
      <alignment horizontal="left" vertical="center" wrapText="1" indent="5"/>
    </xf>
    <xf numFmtId="2" fontId="8" fillId="0" borderId="20" xfId="0" applyNumberFormat="1" applyFont="1" applyFill="1" applyBorder="1" applyAlignment="1">
      <alignment horizontal="center" vertical="center" shrinkToFit="1"/>
    </xf>
    <xf numFmtId="0" fontId="7" fillId="0" borderId="20" xfId="0" applyFont="1" applyFill="1" applyBorder="1" applyAlignment="1">
      <alignment horizontal="right" vertical="center" wrapText="1" indent="2"/>
    </xf>
    <xf numFmtId="0" fontId="7" fillId="0" borderId="17" xfId="0" applyFont="1" applyFill="1" applyBorder="1" applyAlignment="1">
      <alignment horizontal="center" vertical="center" wrapText="1"/>
    </xf>
    <xf numFmtId="4" fontId="8" fillId="0" borderId="20" xfId="0" applyNumberFormat="1" applyFont="1" applyFill="1" applyBorder="1" applyAlignment="1">
      <alignment horizontal="right" vertical="center" indent="1" shrinkToFit="1"/>
    </xf>
    <xf numFmtId="2" fontId="8" fillId="0" borderId="3" xfId="0" applyNumberFormat="1" applyFont="1" applyFill="1" applyBorder="1" applyAlignment="1">
      <alignment horizontal="left" vertical="center" indent="5" shrinkToFit="1"/>
    </xf>
    <xf numFmtId="4" fontId="8" fillId="0" borderId="3" xfId="0" applyNumberFormat="1" applyFont="1" applyFill="1" applyBorder="1" applyAlignment="1">
      <alignment horizontal="right" vertical="center" indent="1" shrinkToFit="1"/>
    </xf>
    <xf numFmtId="0" fontId="7" fillId="0" borderId="20" xfId="0" applyFont="1" applyFill="1" applyBorder="1" applyAlignment="1">
      <alignment horizontal="left" vertical="center" wrapText="1" indent="2"/>
    </xf>
    <xf numFmtId="0" fontId="7" fillId="0" borderId="3" xfId="0" applyFont="1" applyFill="1" applyBorder="1" applyAlignment="1">
      <alignment horizontal="left" vertical="center" wrapText="1" indent="2"/>
    </xf>
    <xf numFmtId="0" fontId="7" fillId="0" borderId="17" xfId="0" applyFont="1" applyFill="1" applyBorder="1" applyAlignment="1">
      <alignment horizontal="left" vertical="center" wrapText="1" indent="2"/>
    </xf>
    <xf numFmtId="2" fontId="8" fillId="0" borderId="3" xfId="0" applyNumberFormat="1" applyFont="1" applyFill="1" applyBorder="1" applyAlignment="1">
      <alignment horizontal="left" vertical="center" indent="4" shrinkToFit="1"/>
    </xf>
    <xf numFmtId="2" fontId="8" fillId="0" borderId="3" xfId="0" applyNumberFormat="1" applyFont="1" applyFill="1" applyBorder="1" applyAlignment="1">
      <alignment horizontal="right" vertical="center" indent="2" shrinkToFit="1"/>
    </xf>
    <xf numFmtId="4" fontId="8" fillId="0" borderId="17" xfId="0" applyNumberFormat="1" applyFont="1" applyFill="1" applyBorder="1" applyAlignment="1">
      <alignment horizontal="right" vertical="center" indent="1" shrinkToFit="1"/>
    </xf>
    <xf numFmtId="2" fontId="8" fillId="0" borderId="20" xfId="0" applyNumberFormat="1" applyFont="1" applyFill="1" applyBorder="1" applyAlignment="1">
      <alignment horizontal="right" vertical="center" indent="2" shrinkToFit="1"/>
    </xf>
    <xf numFmtId="4" fontId="8" fillId="0" borderId="3" xfId="0" applyNumberFormat="1" applyFont="1" applyFill="1" applyBorder="1" applyAlignment="1">
      <alignment horizontal="left" vertical="center" indent="3" shrinkToFit="1"/>
    </xf>
    <xf numFmtId="4" fontId="8" fillId="0" borderId="17" xfId="0" applyNumberFormat="1" applyFont="1" applyFill="1" applyBorder="1" applyAlignment="1">
      <alignment horizontal="left" vertical="center" indent="3" shrinkToFit="1"/>
    </xf>
    <xf numFmtId="2" fontId="8" fillId="0" borderId="17" xfId="0" applyNumberFormat="1" applyFont="1" applyFill="1" applyBorder="1" applyAlignment="1">
      <alignment horizontal="left" vertical="center" indent="4" shrinkToFit="1"/>
    </xf>
    <xf numFmtId="4" fontId="8" fillId="0" borderId="3" xfId="0" applyNumberFormat="1" applyFont="1" applyFill="1" applyBorder="1" applyAlignment="1">
      <alignment horizontal="left" vertical="center" indent="4" shrinkToFit="1"/>
    </xf>
    <xf numFmtId="0" fontId="7" fillId="0" borderId="20" xfId="0" applyFont="1" applyFill="1" applyBorder="1" applyAlignment="1">
      <alignment horizontal="left" vertical="center" wrapText="1" indent="3"/>
    </xf>
    <xf numFmtId="0" fontId="7" fillId="0" borderId="3" xfId="0" applyFont="1" applyFill="1" applyBorder="1" applyAlignment="1">
      <alignment horizontal="left" vertical="center" wrapText="1" indent="3"/>
    </xf>
    <xf numFmtId="0" fontId="7" fillId="0" borderId="17" xfId="0" applyFont="1" applyFill="1" applyBorder="1" applyAlignment="1">
      <alignment horizontal="left" vertical="center" wrapText="1" indent="3"/>
    </xf>
    <xf numFmtId="2" fontId="8" fillId="0" borderId="17" xfId="0" applyNumberFormat="1" applyFont="1" applyFill="1" applyBorder="1" applyAlignment="1">
      <alignment horizontal="left" vertical="center" indent="5" shrinkToFit="1"/>
    </xf>
    <xf numFmtId="4" fontId="8" fillId="0" borderId="20" xfId="0" applyNumberFormat="1" applyFont="1" applyFill="1" applyBorder="1" applyAlignment="1">
      <alignment horizontal="left" vertical="center" indent="3" shrinkToFit="1"/>
    </xf>
    <xf numFmtId="0" fontId="7" fillId="0" borderId="20" xfId="0" applyFont="1" applyFill="1" applyBorder="1" applyAlignment="1">
      <alignment horizontal="left" vertical="center" wrapText="1" indent="4"/>
    </xf>
    <xf numFmtId="2" fontId="8" fillId="0" borderId="20" xfId="0" applyNumberFormat="1" applyFont="1" applyFill="1" applyBorder="1" applyAlignment="1">
      <alignment horizontal="left" vertical="center" indent="4" shrinkToFit="1"/>
    </xf>
    <xf numFmtId="0" fontId="7" fillId="0" borderId="3" xfId="0" applyFont="1" applyFill="1" applyBorder="1" applyAlignment="1">
      <alignment horizontal="left" vertical="center" wrapText="1" indent="4"/>
    </xf>
    <xf numFmtId="0" fontId="7" fillId="0" borderId="17" xfId="0" applyFont="1" applyFill="1" applyBorder="1" applyAlignment="1">
      <alignment horizontal="left" vertical="center" wrapText="1" indent="4"/>
    </xf>
    <xf numFmtId="4" fontId="8" fillId="0" borderId="20" xfId="0" applyNumberFormat="1" applyFont="1" applyFill="1" applyBorder="1" applyAlignment="1">
      <alignment horizontal="center" vertical="center" shrinkToFit="1"/>
    </xf>
    <xf numFmtId="2" fontId="8" fillId="0" borderId="20" xfId="0" applyNumberFormat="1" applyFont="1" applyFill="1" applyBorder="1" applyAlignment="1">
      <alignment horizontal="left" vertical="center" indent="5" shrinkToFit="1"/>
    </xf>
    <xf numFmtId="2" fontId="8" fillId="0" borderId="3" xfId="0" applyNumberFormat="1" applyFont="1" applyFill="1" applyBorder="1" applyAlignment="1">
      <alignment horizontal="right" vertical="center" indent="1" shrinkToFit="1"/>
    </xf>
    <xf numFmtId="0" fontId="0" fillId="0" borderId="2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28" fillId="0" borderId="24" xfId="0" applyFont="1" applyFill="1" applyBorder="1" applyAlignment="1">
      <alignment vertical="top" wrapText="1"/>
    </xf>
    <xf numFmtId="0" fontId="28" fillId="0" borderId="25" xfId="0" applyFont="1" applyFill="1" applyBorder="1" applyAlignment="1">
      <alignment vertical="top" wrapText="1"/>
    </xf>
    <xf numFmtId="0" fontId="28" fillId="0" borderId="26" xfId="0" applyFont="1" applyFill="1" applyBorder="1" applyAlignment="1">
      <alignment vertical="top" wrapText="1"/>
    </xf>
    <xf numFmtId="43" fontId="33" fillId="0" borderId="2" xfId="1" applyFont="1" applyFill="1" applyBorder="1" applyAlignment="1">
      <alignment horizontal="center" vertical="top" wrapText="1"/>
    </xf>
    <xf numFmtId="43" fontId="35" fillId="0" borderId="3" xfId="1" applyFont="1" applyFill="1" applyBorder="1" applyAlignment="1">
      <alignment horizontal="center" vertical="top"/>
    </xf>
    <xf numFmtId="43" fontId="35" fillId="0" borderId="4" xfId="1" applyFont="1" applyFill="1" applyBorder="1" applyAlignment="1">
      <alignment horizontal="center" vertical="top"/>
    </xf>
    <xf numFmtId="0" fontId="31" fillId="2" borderId="2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 xr:uid="{15C6D6C2-BF03-4824-9C4C-F3B8A43DDC8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50" t="s">
        <v>0</v>
      </c>
      <c r="B1" s="151"/>
      <c r="C1" s="151"/>
      <c r="D1" s="151"/>
      <c r="E1" s="151"/>
      <c r="F1" s="151"/>
      <c r="G1" s="151"/>
      <c r="H1" s="151"/>
      <c r="I1" s="152"/>
    </row>
    <row r="2" spans="1:10" ht="59.25" customHeight="1" x14ac:dyDescent="0.2">
      <c r="A2" s="153" t="s">
        <v>1</v>
      </c>
      <c r="B2" s="153"/>
      <c r="C2" s="153"/>
      <c r="D2" s="153"/>
      <c r="E2" s="153"/>
      <c r="F2" s="154" t="s">
        <v>2</v>
      </c>
      <c r="G2" s="154"/>
      <c r="H2" s="154"/>
      <c r="I2" s="154"/>
      <c r="J2" s="154"/>
    </row>
    <row r="3" spans="1:10" ht="24.6" customHeight="1" x14ac:dyDescent="0.2">
      <c r="A3" s="155" t="s">
        <v>3</v>
      </c>
      <c r="B3" s="156"/>
      <c r="C3" s="156"/>
      <c r="D3" s="156"/>
      <c r="E3" s="156"/>
      <c r="F3" s="157"/>
    </row>
    <row r="4" spans="1:10" ht="107.1" customHeight="1" x14ac:dyDescent="0.2">
      <c r="A4" s="158" t="s">
        <v>4</v>
      </c>
      <c r="B4" s="159"/>
    </row>
    <row r="5" spans="1:10" ht="20.45" customHeight="1" x14ac:dyDescent="0.2">
      <c r="A5" s="1" t="s">
        <v>5</v>
      </c>
      <c r="B5" s="160" t="s">
        <v>6</v>
      </c>
      <c r="C5" s="161"/>
    </row>
    <row r="6" spans="1:10" ht="18" customHeight="1" x14ac:dyDescent="0.2">
      <c r="A6" s="2" t="s">
        <v>7</v>
      </c>
      <c r="B6" s="158" t="s">
        <v>8</v>
      </c>
      <c r="C6" s="159"/>
    </row>
    <row r="7" spans="1:10" ht="18" customHeight="1" x14ac:dyDescent="0.2">
      <c r="A7" s="3" t="s">
        <v>9</v>
      </c>
      <c r="B7" s="158" t="s">
        <v>10</v>
      </c>
      <c r="C7" s="159"/>
    </row>
    <row r="8" spans="1:10" ht="20.45" customHeight="1" x14ac:dyDescent="0.2">
      <c r="A8" s="4" t="s">
        <v>11</v>
      </c>
      <c r="B8" s="158" t="s">
        <v>12</v>
      </c>
      <c r="C8" s="159"/>
    </row>
    <row r="9" spans="1:10" ht="12.75" customHeight="1" x14ac:dyDescent="0.2">
      <c r="A9" s="162" t="s">
        <v>13</v>
      </c>
      <c r="B9" s="162"/>
      <c r="C9" s="162"/>
      <c r="D9" s="162"/>
      <c r="E9" s="162"/>
      <c r="F9" s="162"/>
      <c r="G9" s="162"/>
      <c r="H9" s="162"/>
      <c r="I9" s="162"/>
      <c r="J9" s="162"/>
    </row>
    <row r="10" spans="1:10" ht="33" customHeight="1" x14ac:dyDescent="0.2">
      <c r="A10" s="163" t="s">
        <v>14</v>
      </c>
      <c r="B10" s="164"/>
      <c r="C10" s="165" t="s">
        <v>15</v>
      </c>
      <c r="D10" s="165"/>
      <c r="E10" s="165"/>
      <c r="F10" s="165"/>
      <c r="G10" s="165"/>
      <c r="H10" s="5" t="s">
        <v>16</v>
      </c>
    </row>
    <row r="11" spans="1:10" ht="18" customHeight="1" x14ac:dyDescent="0.2">
      <c r="A11" s="166" t="s">
        <v>17</v>
      </c>
      <c r="B11" s="167"/>
      <c r="C11" s="168">
        <v>18391850.789999999</v>
      </c>
      <c r="D11" s="169"/>
      <c r="E11" s="169"/>
      <c r="F11" s="169"/>
      <c r="G11" s="170"/>
      <c r="H11" s="6" t="s">
        <v>18</v>
      </c>
    </row>
    <row r="12" spans="1:10" ht="17.45" customHeight="1" x14ac:dyDescent="0.2">
      <c r="A12" s="171" t="s">
        <v>19</v>
      </c>
      <c r="B12" s="172"/>
      <c r="C12" s="173" t="s">
        <v>18</v>
      </c>
      <c r="D12" s="174"/>
      <c r="E12" s="174"/>
      <c r="F12" s="174"/>
      <c r="G12" s="175"/>
      <c r="H12" s="7" t="s">
        <v>18</v>
      </c>
    </row>
    <row r="13" spans="1:10" ht="18" customHeight="1" x14ac:dyDescent="0.2">
      <c r="A13" s="171" t="s">
        <v>20</v>
      </c>
      <c r="B13" s="172"/>
      <c r="C13" s="176">
        <v>4223225.8099999996</v>
      </c>
      <c r="D13" s="177"/>
      <c r="E13" s="177"/>
      <c r="F13" s="177"/>
      <c r="G13" s="178"/>
      <c r="H13" s="7" t="s">
        <v>18</v>
      </c>
    </row>
    <row r="14" spans="1:10" ht="18" customHeight="1" x14ac:dyDescent="0.2">
      <c r="A14" s="171" t="s">
        <v>21</v>
      </c>
      <c r="B14" s="172"/>
      <c r="C14" s="176">
        <v>22615076.600000001</v>
      </c>
      <c r="D14" s="177"/>
      <c r="E14" s="177"/>
      <c r="F14" s="177"/>
      <c r="G14" s="178"/>
      <c r="H14" s="7" t="s">
        <v>18</v>
      </c>
    </row>
    <row r="15" spans="1:10" ht="18" customHeight="1" x14ac:dyDescent="0.2">
      <c r="A15" s="171" t="s">
        <v>22</v>
      </c>
      <c r="B15" s="172"/>
      <c r="C15" s="176">
        <v>2207022.1</v>
      </c>
      <c r="D15" s="177"/>
      <c r="E15" s="177"/>
      <c r="F15" s="177"/>
      <c r="G15" s="178"/>
      <c r="H15" s="7" t="s">
        <v>18</v>
      </c>
    </row>
    <row r="16" spans="1:10" ht="16.5" customHeight="1" x14ac:dyDescent="0.2">
      <c r="A16" s="171" t="s">
        <v>23</v>
      </c>
      <c r="B16" s="172"/>
      <c r="C16" s="179">
        <v>-450219.9</v>
      </c>
      <c r="D16" s="180"/>
      <c r="E16" s="180"/>
      <c r="F16" s="180"/>
      <c r="G16" s="181"/>
      <c r="H16" s="7" t="s">
        <v>18</v>
      </c>
    </row>
    <row r="17" spans="1:10" ht="18.95" customHeight="1" x14ac:dyDescent="0.2">
      <c r="A17" s="171" t="s">
        <v>24</v>
      </c>
      <c r="B17" s="172"/>
      <c r="C17" s="182">
        <v>2470.0100000000002</v>
      </c>
      <c r="D17" s="183"/>
      <c r="E17" s="183"/>
      <c r="F17" s="183"/>
      <c r="G17" s="183"/>
      <c r="H17" s="184"/>
    </row>
    <row r="18" spans="1:10" ht="12.75" customHeight="1" x14ac:dyDescent="0.2">
      <c r="A18" s="153" t="s">
        <v>25</v>
      </c>
      <c r="B18" s="153"/>
      <c r="C18" s="153"/>
      <c r="D18" s="153"/>
      <c r="E18" s="153"/>
      <c r="F18" s="153"/>
      <c r="G18" s="153"/>
      <c r="H18" s="153"/>
      <c r="I18" s="153"/>
      <c r="J18" s="153"/>
    </row>
    <row r="19" spans="1:10" ht="24" customHeight="1" x14ac:dyDescent="0.2">
      <c r="A19" s="185" t="s">
        <v>26</v>
      </c>
      <c r="B19" s="186"/>
      <c r="C19" s="186"/>
      <c r="D19" s="187"/>
      <c r="E19" s="188">
        <v>-63.57</v>
      </c>
      <c r="F19" s="189"/>
      <c r="G19" s="189"/>
      <c r="H19" s="190"/>
    </row>
    <row r="20" spans="1:10" ht="24" customHeight="1" x14ac:dyDescent="0.2">
      <c r="A20" s="185" t="s">
        <v>27</v>
      </c>
      <c r="B20" s="186"/>
      <c r="C20" s="186"/>
      <c r="D20" s="187"/>
      <c r="E20" s="191" t="s">
        <v>18</v>
      </c>
      <c r="F20" s="192"/>
      <c r="G20" s="192"/>
      <c r="H20" s="193"/>
    </row>
    <row r="21" spans="1:10" ht="24" customHeight="1" x14ac:dyDescent="0.2">
      <c r="A21" s="185" t="s">
        <v>28</v>
      </c>
      <c r="B21" s="186"/>
      <c r="C21" s="186"/>
      <c r="D21" s="187"/>
      <c r="E21" s="194"/>
      <c r="F21" s="195"/>
      <c r="G21" s="195"/>
      <c r="H21" s="196"/>
    </row>
    <row r="22" spans="1:10" ht="23.1" customHeight="1" x14ac:dyDescent="0.2">
      <c r="A22" s="185" t="s">
        <v>29</v>
      </c>
      <c r="B22" s="186"/>
      <c r="C22" s="186"/>
      <c r="D22" s="187"/>
      <c r="E22" s="194"/>
      <c r="F22" s="195"/>
      <c r="G22" s="195"/>
      <c r="H22" s="196"/>
    </row>
    <row r="23" spans="1:10" ht="11.25" customHeight="1" x14ac:dyDescent="0.2">
      <c r="A23" s="153" t="s">
        <v>30</v>
      </c>
      <c r="B23" s="153"/>
      <c r="C23" s="153"/>
      <c r="D23" s="153"/>
      <c r="E23" s="153"/>
      <c r="F23" s="153"/>
      <c r="G23" s="153"/>
      <c r="H23" s="153"/>
      <c r="I23" s="153"/>
      <c r="J23" s="153"/>
    </row>
    <row r="24" spans="1:10" ht="12.75" customHeight="1" x14ac:dyDescent="0.2">
      <c r="A24" s="162" t="s">
        <v>31</v>
      </c>
      <c r="B24" s="162"/>
      <c r="C24" s="162"/>
      <c r="D24" s="162"/>
      <c r="E24" s="162"/>
      <c r="F24" s="162"/>
      <c r="G24" s="162"/>
      <c r="H24" s="162"/>
      <c r="I24" s="162"/>
      <c r="J24" s="162"/>
    </row>
    <row r="25" spans="1:10" ht="47.1" customHeight="1" x14ac:dyDescent="0.2">
      <c r="A25" s="194" t="s">
        <v>32</v>
      </c>
      <c r="B25" s="195"/>
      <c r="C25" s="195"/>
      <c r="D25" s="195"/>
      <c r="E25" s="195"/>
      <c r="F25" s="195"/>
      <c r="G25" s="195"/>
      <c r="H25" s="196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H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3"/>
  <sheetViews>
    <sheetView topLeftCell="A448" workbookViewId="0">
      <selection activeCell="A453" sqref="A453:B453"/>
    </sheetView>
  </sheetViews>
  <sheetFormatPr defaultRowHeight="12.75" x14ac:dyDescent="0.2"/>
  <cols>
    <col min="1" max="1" width="1.83203125" customWidth="1"/>
    <col min="2" max="2" width="14.6640625" customWidth="1"/>
    <col min="3" max="3" width="15.33203125" customWidth="1"/>
    <col min="4" max="4" width="0.83203125" customWidth="1"/>
    <col min="5" max="6" width="0.6640625" customWidth="1"/>
    <col min="7" max="7" width="0.83203125" customWidth="1"/>
    <col min="8" max="8" width="8.5" customWidth="1"/>
    <col min="9" max="9" width="7.1640625" customWidth="1"/>
    <col min="10" max="10" width="6.5" customWidth="1"/>
    <col min="11" max="11" width="8.83203125" customWidth="1"/>
    <col min="12" max="12" width="5.83203125" customWidth="1"/>
    <col min="13" max="13" width="2.83203125" customWidth="1"/>
    <col min="14" max="14" width="15.1640625" customWidth="1"/>
    <col min="15" max="15" width="0.5" customWidth="1"/>
    <col min="16" max="16" width="7.33203125" customWidth="1"/>
    <col min="17" max="17" width="5.33203125" customWidth="1"/>
    <col min="18" max="18" width="16.6640625" customWidth="1"/>
    <col min="19" max="19" width="0.6640625" customWidth="1"/>
    <col min="20" max="20" width="15.1640625" customWidth="1"/>
    <col min="21" max="21" width="0.5" customWidth="1"/>
    <col min="22" max="22" width="14" customWidth="1"/>
    <col min="23" max="25" width="15.33203125" customWidth="1"/>
    <col min="26" max="26" width="18.6640625" customWidth="1"/>
  </cols>
  <sheetData>
    <row r="1" spans="1:26" ht="74.099999999999994" customHeight="1" x14ac:dyDescent="0.2">
      <c r="A1" s="197" t="s">
        <v>33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9"/>
    </row>
    <row r="2" spans="1:26" ht="53.1" customHeight="1" x14ac:dyDescent="0.2">
      <c r="A2" s="8"/>
      <c r="B2" s="9" t="s">
        <v>34</v>
      </c>
      <c r="C2" s="200" t="s">
        <v>35</v>
      </c>
      <c r="D2" s="200"/>
      <c r="E2" s="200"/>
      <c r="F2" s="200"/>
      <c r="G2" s="200"/>
      <c r="H2" s="10" t="s">
        <v>36</v>
      </c>
      <c r="I2" s="11" t="s">
        <v>37</v>
      </c>
      <c r="J2" s="11" t="s">
        <v>38</v>
      </c>
      <c r="K2" s="10" t="s">
        <v>39</v>
      </c>
      <c r="L2" s="11" t="s">
        <v>40</v>
      </c>
      <c r="M2" s="11"/>
      <c r="N2" s="10" t="s">
        <v>41</v>
      </c>
      <c r="O2" s="200" t="s">
        <v>42</v>
      </c>
      <c r="P2" s="200"/>
      <c r="Q2" s="11"/>
      <c r="R2" s="201" t="s">
        <v>43</v>
      </c>
      <c r="S2" s="201"/>
      <c r="T2" s="10" t="s">
        <v>44</v>
      </c>
      <c r="U2" s="200" t="s">
        <v>45</v>
      </c>
      <c r="V2" s="200"/>
      <c r="W2" s="12" t="s">
        <v>46</v>
      </c>
      <c r="X2" s="12" t="s">
        <v>47</v>
      </c>
      <c r="Y2" s="12" t="s">
        <v>48</v>
      </c>
      <c r="Z2" s="13" t="s">
        <v>49</v>
      </c>
    </row>
    <row r="3" spans="1:26" ht="26.25" customHeight="1" x14ac:dyDescent="0.2">
      <c r="A3" s="14"/>
      <c r="B3" s="15" t="s">
        <v>50</v>
      </c>
      <c r="C3" s="202" t="s">
        <v>51</v>
      </c>
      <c r="D3" s="202"/>
      <c r="E3" s="202"/>
      <c r="F3" s="202"/>
      <c r="G3" s="202"/>
      <c r="H3" s="16" t="s">
        <v>52</v>
      </c>
      <c r="I3" s="17" t="s">
        <v>53</v>
      </c>
      <c r="J3" s="17" t="s">
        <v>54</v>
      </c>
      <c r="K3" s="17" t="s">
        <v>54</v>
      </c>
      <c r="L3" s="203" t="s">
        <v>54</v>
      </c>
      <c r="M3" s="203"/>
      <c r="N3" s="18">
        <v>4520.13</v>
      </c>
      <c r="O3" s="204" t="s">
        <v>55</v>
      </c>
      <c r="P3" s="204"/>
      <c r="Q3" s="204"/>
      <c r="R3" s="205" t="s">
        <v>55</v>
      </c>
      <c r="S3" s="205"/>
      <c r="T3" s="20">
        <v>542.41999999999996</v>
      </c>
      <c r="U3" s="206" t="s">
        <v>55</v>
      </c>
      <c r="V3" s="206"/>
      <c r="W3" s="21" t="s">
        <v>55</v>
      </c>
      <c r="X3" s="21" t="s">
        <v>55</v>
      </c>
      <c r="Y3" s="21" t="s">
        <v>55</v>
      </c>
      <c r="Z3" s="22">
        <v>-90.4</v>
      </c>
    </row>
    <row r="4" spans="1:26" ht="26.85" customHeight="1" x14ac:dyDescent="0.2">
      <c r="A4" s="14"/>
      <c r="B4" s="15" t="s">
        <v>56</v>
      </c>
      <c r="C4" s="202" t="s">
        <v>56</v>
      </c>
      <c r="D4" s="202"/>
      <c r="E4" s="202"/>
      <c r="F4" s="202"/>
      <c r="G4" s="202"/>
      <c r="H4" s="16" t="s">
        <v>52</v>
      </c>
      <c r="I4" s="17" t="s">
        <v>53</v>
      </c>
      <c r="J4" s="17" t="s">
        <v>54</v>
      </c>
      <c r="K4" s="17" t="s">
        <v>54</v>
      </c>
      <c r="L4" s="203" t="s">
        <v>54</v>
      </c>
      <c r="M4" s="203"/>
      <c r="N4" s="18">
        <v>24763.37</v>
      </c>
      <c r="O4" s="204" t="s">
        <v>55</v>
      </c>
      <c r="P4" s="204"/>
      <c r="Q4" s="204"/>
      <c r="R4" s="205" t="s">
        <v>55</v>
      </c>
      <c r="S4" s="205"/>
      <c r="T4" s="23">
        <v>2971.6</v>
      </c>
      <c r="U4" s="206" t="s">
        <v>55</v>
      </c>
      <c r="V4" s="206"/>
      <c r="W4" s="21" t="s">
        <v>55</v>
      </c>
      <c r="X4" s="21" t="s">
        <v>55</v>
      </c>
      <c r="Y4" s="21" t="s">
        <v>55</v>
      </c>
      <c r="Z4" s="22">
        <v>-495.27</v>
      </c>
    </row>
    <row r="5" spans="1:26" ht="26.85" customHeight="1" x14ac:dyDescent="0.2">
      <c r="A5" s="14"/>
      <c r="B5" s="15" t="s">
        <v>57</v>
      </c>
      <c r="C5" s="202" t="s">
        <v>57</v>
      </c>
      <c r="D5" s="202"/>
      <c r="E5" s="202"/>
      <c r="F5" s="202"/>
      <c r="G5" s="202"/>
      <c r="H5" s="16" t="s">
        <v>58</v>
      </c>
      <c r="I5" s="17" t="s">
        <v>53</v>
      </c>
      <c r="J5" s="17" t="s">
        <v>53</v>
      </c>
      <c r="K5" s="17" t="s">
        <v>53</v>
      </c>
      <c r="L5" s="203" t="s">
        <v>53</v>
      </c>
      <c r="M5" s="203"/>
      <c r="N5" s="19" t="s">
        <v>55</v>
      </c>
      <c r="O5" s="204" t="s">
        <v>55</v>
      </c>
      <c r="P5" s="204"/>
      <c r="Q5" s="204"/>
      <c r="R5" s="207">
        <v>1.25</v>
      </c>
      <c r="S5" s="207"/>
      <c r="T5" s="19" t="s">
        <v>55</v>
      </c>
      <c r="U5" s="206" t="s">
        <v>55</v>
      </c>
      <c r="V5" s="206"/>
      <c r="W5" s="21" t="s">
        <v>55</v>
      </c>
      <c r="X5" s="21" t="s">
        <v>55</v>
      </c>
      <c r="Y5" s="21" t="s">
        <v>55</v>
      </c>
      <c r="Z5" s="22">
        <v>-0.02</v>
      </c>
    </row>
    <row r="6" spans="1:26" ht="26.85" customHeight="1" x14ac:dyDescent="0.2">
      <c r="A6" s="14"/>
      <c r="B6" s="15" t="s">
        <v>59</v>
      </c>
      <c r="C6" s="202" t="s">
        <v>59</v>
      </c>
      <c r="D6" s="202"/>
      <c r="E6" s="202"/>
      <c r="F6" s="202"/>
      <c r="G6" s="202"/>
      <c r="H6" s="16" t="s">
        <v>52</v>
      </c>
      <c r="I6" s="17" t="s">
        <v>53</v>
      </c>
      <c r="J6" s="17" t="s">
        <v>54</v>
      </c>
      <c r="K6" s="17" t="s">
        <v>54</v>
      </c>
      <c r="L6" s="203" t="s">
        <v>54</v>
      </c>
      <c r="M6" s="203"/>
      <c r="N6" s="25">
        <v>622.39</v>
      </c>
      <c r="O6" s="204" t="s">
        <v>55</v>
      </c>
      <c r="P6" s="204"/>
      <c r="Q6" s="204"/>
      <c r="R6" s="205" t="s">
        <v>55</v>
      </c>
      <c r="S6" s="205"/>
      <c r="T6" s="20">
        <v>74.69</v>
      </c>
      <c r="U6" s="206" t="s">
        <v>55</v>
      </c>
      <c r="V6" s="206"/>
      <c r="W6" s="21" t="s">
        <v>55</v>
      </c>
      <c r="X6" s="21" t="s">
        <v>55</v>
      </c>
      <c r="Y6" s="21" t="s">
        <v>55</v>
      </c>
      <c r="Z6" s="22">
        <v>-12.45</v>
      </c>
    </row>
    <row r="7" spans="1:26" ht="26.85" customHeight="1" x14ac:dyDescent="0.2">
      <c r="A7" s="14"/>
      <c r="B7" s="15" t="s">
        <v>59</v>
      </c>
      <c r="C7" s="202" t="s">
        <v>60</v>
      </c>
      <c r="D7" s="202"/>
      <c r="E7" s="202"/>
      <c r="F7" s="202"/>
      <c r="G7" s="202"/>
      <c r="H7" s="16" t="s">
        <v>52</v>
      </c>
      <c r="I7" s="17" t="s">
        <v>53</v>
      </c>
      <c r="J7" s="17" t="s">
        <v>54</v>
      </c>
      <c r="K7" s="17" t="s">
        <v>54</v>
      </c>
      <c r="L7" s="203" t="s">
        <v>54</v>
      </c>
      <c r="M7" s="203"/>
      <c r="N7" s="18">
        <v>6239.41</v>
      </c>
      <c r="O7" s="204" t="s">
        <v>55</v>
      </c>
      <c r="P7" s="204"/>
      <c r="Q7" s="204"/>
      <c r="R7" s="205" t="s">
        <v>55</v>
      </c>
      <c r="S7" s="205"/>
      <c r="T7" s="20">
        <v>748.73</v>
      </c>
      <c r="U7" s="206" t="s">
        <v>55</v>
      </c>
      <c r="V7" s="206"/>
      <c r="W7" s="21" t="s">
        <v>55</v>
      </c>
      <c r="X7" s="21" t="s">
        <v>55</v>
      </c>
      <c r="Y7" s="21" t="s">
        <v>55</v>
      </c>
      <c r="Z7" s="22">
        <v>-124.79</v>
      </c>
    </row>
    <row r="8" spans="1:26" ht="26.85" customHeight="1" x14ac:dyDescent="0.2">
      <c r="A8" s="14"/>
      <c r="B8" s="15" t="s">
        <v>61</v>
      </c>
      <c r="C8" s="202" t="s">
        <v>61</v>
      </c>
      <c r="D8" s="202"/>
      <c r="E8" s="202"/>
      <c r="F8" s="202"/>
      <c r="G8" s="202"/>
      <c r="H8" s="16" t="s">
        <v>52</v>
      </c>
      <c r="I8" s="17" t="s">
        <v>53</v>
      </c>
      <c r="J8" s="17" t="s">
        <v>54</v>
      </c>
      <c r="K8" s="17" t="s">
        <v>54</v>
      </c>
      <c r="L8" s="203" t="s">
        <v>54</v>
      </c>
      <c r="M8" s="203"/>
      <c r="N8" s="18">
        <v>42172.88</v>
      </c>
      <c r="O8" s="204" t="s">
        <v>55</v>
      </c>
      <c r="P8" s="204"/>
      <c r="Q8" s="204"/>
      <c r="R8" s="205" t="s">
        <v>55</v>
      </c>
      <c r="S8" s="205"/>
      <c r="T8" s="23">
        <v>5060.75</v>
      </c>
      <c r="U8" s="206" t="s">
        <v>55</v>
      </c>
      <c r="V8" s="206"/>
      <c r="W8" s="21" t="s">
        <v>55</v>
      </c>
      <c r="X8" s="21" t="s">
        <v>55</v>
      </c>
      <c r="Y8" s="21" t="s">
        <v>55</v>
      </c>
      <c r="Z8" s="22">
        <v>-843.46</v>
      </c>
    </row>
    <row r="9" spans="1:26" ht="26.85" customHeight="1" x14ac:dyDescent="0.2">
      <c r="A9" s="14"/>
      <c r="B9" s="15" t="s">
        <v>62</v>
      </c>
      <c r="C9" s="202" t="s">
        <v>62</v>
      </c>
      <c r="D9" s="202"/>
      <c r="E9" s="202"/>
      <c r="F9" s="202"/>
      <c r="G9" s="202"/>
      <c r="H9" s="16" t="s">
        <v>58</v>
      </c>
      <c r="I9" s="17" t="s">
        <v>53</v>
      </c>
      <c r="J9" s="17" t="s">
        <v>53</v>
      </c>
      <c r="K9" s="17" t="s">
        <v>53</v>
      </c>
      <c r="L9" s="203" t="s">
        <v>53</v>
      </c>
      <c r="M9" s="203"/>
      <c r="N9" s="19" t="s">
        <v>55</v>
      </c>
      <c r="O9" s="204" t="s">
        <v>55</v>
      </c>
      <c r="P9" s="204"/>
      <c r="Q9" s="204"/>
      <c r="R9" s="207">
        <v>1.81</v>
      </c>
      <c r="S9" s="207"/>
      <c r="T9" s="19" t="s">
        <v>55</v>
      </c>
      <c r="U9" s="206" t="s">
        <v>55</v>
      </c>
      <c r="V9" s="206"/>
      <c r="W9" s="21" t="s">
        <v>55</v>
      </c>
      <c r="X9" s="21" t="s">
        <v>55</v>
      </c>
      <c r="Y9" s="21" t="s">
        <v>55</v>
      </c>
      <c r="Z9" s="22">
        <v>-0.04</v>
      </c>
    </row>
    <row r="10" spans="1:26" ht="26.85" customHeight="1" x14ac:dyDescent="0.2">
      <c r="A10" s="14"/>
      <c r="B10" s="15" t="s">
        <v>63</v>
      </c>
      <c r="C10" s="202" t="s">
        <v>63</v>
      </c>
      <c r="D10" s="202"/>
      <c r="E10" s="202"/>
      <c r="F10" s="202"/>
      <c r="G10" s="202"/>
      <c r="H10" s="16" t="s">
        <v>52</v>
      </c>
      <c r="I10" s="17" t="s">
        <v>53</v>
      </c>
      <c r="J10" s="17" t="s">
        <v>54</v>
      </c>
      <c r="K10" s="17" t="s">
        <v>54</v>
      </c>
      <c r="L10" s="203" t="s">
        <v>54</v>
      </c>
      <c r="M10" s="203"/>
      <c r="N10" s="25">
        <v>410.39</v>
      </c>
      <c r="O10" s="204" t="s">
        <v>55</v>
      </c>
      <c r="P10" s="204"/>
      <c r="Q10" s="204"/>
      <c r="R10" s="205" t="s">
        <v>55</v>
      </c>
      <c r="S10" s="205"/>
      <c r="T10" s="20">
        <v>49.25</v>
      </c>
      <c r="U10" s="206" t="s">
        <v>55</v>
      </c>
      <c r="V10" s="206"/>
      <c r="W10" s="21" t="s">
        <v>55</v>
      </c>
      <c r="X10" s="21" t="s">
        <v>55</v>
      </c>
      <c r="Y10" s="21" t="s">
        <v>55</v>
      </c>
      <c r="Z10" s="22">
        <v>-8.2100000000000009</v>
      </c>
    </row>
    <row r="11" spans="1:26" ht="26.85" customHeight="1" x14ac:dyDescent="0.2">
      <c r="A11" s="14"/>
      <c r="B11" s="15" t="s">
        <v>63</v>
      </c>
      <c r="C11" s="202" t="s">
        <v>64</v>
      </c>
      <c r="D11" s="202"/>
      <c r="E11" s="202"/>
      <c r="F11" s="202"/>
      <c r="G11" s="202"/>
      <c r="H11" s="16" t="s">
        <v>52</v>
      </c>
      <c r="I11" s="17" t="s">
        <v>53</v>
      </c>
      <c r="J11" s="17" t="s">
        <v>54</v>
      </c>
      <c r="K11" s="17" t="s">
        <v>54</v>
      </c>
      <c r="L11" s="203" t="s">
        <v>53</v>
      </c>
      <c r="M11" s="203"/>
      <c r="N11" s="19" t="s">
        <v>55</v>
      </c>
      <c r="O11" s="204" t="s">
        <v>55</v>
      </c>
      <c r="P11" s="204"/>
      <c r="Q11" s="204"/>
      <c r="R11" s="208">
        <v>346633.43</v>
      </c>
      <c r="S11" s="208"/>
      <c r="T11" s="19" t="s">
        <v>55</v>
      </c>
      <c r="U11" s="206" t="s">
        <v>55</v>
      </c>
      <c r="V11" s="206"/>
      <c r="W11" s="21" t="s">
        <v>55</v>
      </c>
      <c r="X11" s="21" t="s">
        <v>55</v>
      </c>
      <c r="Y11" s="21" t="s">
        <v>55</v>
      </c>
      <c r="Z11" s="27">
        <v>-6932.67</v>
      </c>
    </row>
    <row r="12" spans="1:26" ht="26.85" customHeight="1" x14ac:dyDescent="0.2">
      <c r="A12" s="14"/>
      <c r="B12" s="15" t="s">
        <v>63</v>
      </c>
      <c r="C12" s="202" t="s">
        <v>65</v>
      </c>
      <c r="D12" s="202"/>
      <c r="E12" s="202"/>
      <c r="F12" s="202"/>
      <c r="G12" s="202"/>
      <c r="H12" s="16" t="s">
        <v>52</v>
      </c>
      <c r="I12" s="17" t="s">
        <v>53</v>
      </c>
      <c r="J12" s="17" t="s">
        <v>54</v>
      </c>
      <c r="K12" s="17" t="s">
        <v>54</v>
      </c>
      <c r="L12" s="203" t="s">
        <v>54</v>
      </c>
      <c r="M12" s="203"/>
      <c r="N12" s="18">
        <v>3126.82</v>
      </c>
      <c r="O12" s="204" t="s">
        <v>55</v>
      </c>
      <c r="P12" s="204"/>
      <c r="Q12" s="204"/>
      <c r="R12" s="205" t="s">
        <v>55</v>
      </c>
      <c r="S12" s="205"/>
      <c r="T12" s="20">
        <v>375.22</v>
      </c>
      <c r="U12" s="206" t="s">
        <v>55</v>
      </c>
      <c r="V12" s="206"/>
      <c r="W12" s="21" t="s">
        <v>55</v>
      </c>
      <c r="X12" s="21" t="s">
        <v>55</v>
      </c>
      <c r="Y12" s="21" t="s">
        <v>55</v>
      </c>
      <c r="Z12" s="22">
        <v>-62.54</v>
      </c>
    </row>
    <row r="13" spans="1:26" ht="26.85" customHeight="1" x14ac:dyDescent="0.2">
      <c r="A13" s="14"/>
      <c r="B13" s="15" t="s">
        <v>63</v>
      </c>
      <c r="C13" s="202" t="s">
        <v>66</v>
      </c>
      <c r="D13" s="202"/>
      <c r="E13" s="202"/>
      <c r="F13" s="202"/>
      <c r="G13" s="202"/>
      <c r="H13" s="16" t="s">
        <v>52</v>
      </c>
      <c r="I13" s="17" t="s">
        <v>53</v>
      </c>
      <c r="J13" s="17" t="s">
        <v>54</v>
      </c>
      <c r="K13" s="17" t="s">
        <v>54</v>
      </c>
      <c r="L13" s="203" t="s">
        <v>53</v>
      </c>
      <c r="M13" s="203"/>
      <c r="N13" s="19" t="s">
        <v>55</v>
      </c>
      <c r="O13" s="204" t="s">
        <v>55</v>
      </c>
      <c r="P13" s="204"/>
      <c r="Q13" s="204"/>
      <c r="R13" s="208">
        <v>17184.509999999998</v>
      </c>
      <c r="S13" s="208"/>
      <c r="T13" s="19" t="s">
        <v>55</v>
      </c>
      <c r="U13" s="206" t="s">
        <v>55</v>
      </c>
      <c r="V13" s="206"/>
      <c r="W13" s="21" t="s">
        <v>55</v>
      </c>
      <c r="X13" s="21" t="s">
        <v>55</v>
      </c>
      <c r="Y13" s="21" t="s">
        <v>55</v>
      </c>
      <c r="Z13" s="22">
        <v>-343.69</v>
      </c>
    </row>
    <row r="14" spans="1:26" ht="26.85" customHeight="1" x14ac:dyDescent="0.2">
      <c r="A14" s="14"/>
      <c r="B14" s="15" t="s">
        <v>67</v>
      </c>
      <c r="C14" s="202" t="s">
        <v>67</v>
      </c>
      <c r="D14" s="202"/>
      <c r="E14" s="202"/>
      <c r="F14" s="202"/>
      <c r="G14" s="202"/>
      <c r="H14" s="16" t="s">
        <v>52</v>
      </c>
      <c r="I14" s="17" t="s">
        <v>53</v>
      </c>
      <c r="J14" s="17" t="s">
        <v>54</v>
      </c>
      <c r="K14" s="17" t="s">
        <v>54</v>
      </c>
      <c r="L14" s="203" t="s">
        <v>54</v>
      </c>
      <c r="M14" s="203"/>
      <c r="N14" s="18">
        <v>116577.93</v>
      </c>
      <c r="O14" s="204" t="s">
        <v>55</v>
      </c>
      <c r="P14" s="204"/>
      <c r="Q14" s="204"/>
      <c r="R14" s="205" t="s">
        <v>55</v>
      </c>
      <c r="S14" s="205"/>
      <c r="T14" s="23">
        <v>13989.35</v>
      </c>
      <c r="U14" s="206" t="s">
        <v>55</v>
      </c>
      <c r="V14" s="206"/>
      <c r="W14" s="21" t="s">
        <v>55</v>
      </c>
      <c r="X14" s="21" t="s">
        <v>55</v>
      </c>
      <c r="Y14" s="21" t="s">
        <v>55</v>
      </c>
      <c r="Z14" s="27">
        <v>-2331.56</v>
      </c>
    </row>
    <row r="15" spans="1:26" ht="26.85" customHeight="1" x14ac:dyDescent="0.2">
      <c r="A15" s="14"/>
      <c r="B15" s="15" t="s">
        <v>68</v>
      </c>
      <c r="C15" s="202" t="s">
        <v>68</v>
      </c>
      <c r="D15" s="202"/>
      <c r="E15" s="202"/>
      <c r="F15" s="202"/>
      <c r="G15" s="202"/>
      <c r="H15" s="16" t="s">
        <v>52</v>
      </c>
      <c r="I15" s="17" t="s">
        <v>53</v>
      </c>
      <c r="J15" s="17" t="s">
        <v>54</v>
      </c>
      <c r="K15" s="17" t="s">
        <v>54</v>
      </c>
      <c r="L15" s="203" t="s">
        <v>54</v>
      </c>
      <c r="M15" s="203"/>
      <c r="N15" s="18">
        <v>62570.15</v>
      </c>
      <c r="O15" s="204" t="s">
        <v>55</v>
      </c>
      <c r="P15" s="204"/>
      <c r="Q15" s="204"/>
      <c r="R15" s="205" t="s">
        <v>55</v>
      </c>
      <c r="S15" s="205"/>
      <c r="T15" s="23">
        <v>7508.42</v>
      </c>
      <c r="U15" s="206" t="s">
        <v>55</v>
      </c>
      <c r="V15" s="206"/>
      <c r="W15" s="21" t="s">
        <v>55</v>
      </c>
      <c r="X15" s="21" t="s">
        <v>55</v>
      </c>
      <c r="Y15" s="21" t="s">
        <v>55</v>
      </c>
      <c r="Z15" s="27">
        <v>-1251.4000000000001</v>
      </c>
    </row>
    <row r="16" spans="1:26" ht="26.85" customHeight="1" x14ac:dyDescent="0.2">
      <c r="A16" s="14"/>
      <c r="B16" s="15" t="s">
        <v>68</v>
      </c>
      <c r="C16" s="202" t="s">
        <v>69</v>
      </c>
      <c r="D16" s="202"/>
      <c r="E16" s="202"/>
      <c r="F16" s="202"/>
      <c r="G16" s="202"/>
      <c r="H16" s="16" t="s">
        <v>52</v>
      </c>
      <c r="I16" s="17" t="s">
        <v>53</v>
      </c>
      <c r="J16" s="17" t="s">
        <v>54</v>
      </c>
      <c r="K16" s="17" t="s">
        <v>54</v>
      </c>
      <c r="L16" s="203" t="s">
        <v>54</v>
      </c>
      <c r="M16" s="203"/>
      <c r="N16" s="18">
        <v>7357.81</v>
      </c>
      <c r="O16" s="204" t="s">
        <v>55</v>
      </c>
      <c r="P16" s="204"/>
      <c r="Q16" s="204"/>
      <c r="R16" s="205" t="s">
        <v>55</v>
      </c>
      <c r="S16" s="205"/>
      <c r="T16" s="20">
        <v>882.94</v>
      </c>
      <c r="U16" s="206" t="s">
        <v>55</v>
      </c>
      <c r="V16" s="206"/>
      <c r="W16" s="21" t="s">
        <v>55</v>
      </c>
      <c r="X16" s="21" t="s">
        <v>55</v>
      </c>
      <c r="Y16" s="21" t="s">
        <v>55</v>
      </c>
      <c r="Z16" s="22">
        <v>-147.16</v>
      </c>
    </row>
    <row r="17" spans="1:26" ht="29.25" customHeight="1" x14ac:dyDescent="0.2">
      <c r="A17" s="8"/>
      <c r="B17" s="28" t="s">
        <v>70</v>
      </c>
      <c r="C17" s="209" t="s">
        <v>70</v>
      </c>
      <c r="D17" s="209"/>
      <c r="E17" s="209"/>
      <c r="F17" s="209"/>
      <c r="G17" s="209"/>
      <c r="H17" s="29" t="s">
        <v>52</v>
      </c>
      <c r="I17" s="30" t="s">
        <v>53</v>
      </c>
      <c r="J17" s="30" t="s">
        <v>54</v>
      </c>
      <c r="K17" s="30" t="s">
        <v>54</v>
      </c>
      <c r="L17" s="210" t="s">
        <v>53</v>
      </c>
      <c r="M17" s="210"/>
      <c r="N17" s="31" t="s">
        <v>55</v>
      </c>
      <c r="O17" s="211" t="s">
        <v>55</v>
      </c>
      <c r="P17" s="211"/>
      <c r="Q17" s="211"/>
      <c r="R17" s="212">
        <v>4231.49</v>
      </c>
      <c r="S17" s="212"/>
      <c r="T17" s="31" t="s">
        <v>55</v>
      </c>
      <c r="U17" s="213" t="s">
        <v>55</v>
      </c>
      <c r="V17" s="213"/>
      <c r="W17" s="33" t="s">
        <v>55</v>
      </c>
      <c r="X17" s="33" t="s">
        <v>55</v>
      </c>
      <c r="Y17" s="33" t="s">
        <v>55</v>
      </c>
      <c r="Z17" s="34">
        <v>-84.63</v>
      </c>
    </row>
    <row r="18" spans="1:26" ht="26.25" customHeight="1" x14ac:dyDescent="0.2">
      <c r="A18" s="14"/>
      <c r="B18" s="35" t="s">
        <v>71</v>
      </c>
      <c r="C18" s="214" t="s">
        <v>71</v>
      </c>
      <c r="D18" s="214"/>
      <c r="E18" s="214"/>
      <c r="F18" s="215" t="s">
        <v>58</v>
      </c>
      <c r="G18" s="215"/>
      <c r="H18" s="215"/>
      <c r="I18" s="38" t="s">
        <v>53</v>
      </c>
      <c r="J18" s="38" t="s">
        <v>54</v>
      </c>
      <c r="K18" s="38" t="s">
        <v>53</v>
      </c>
      <c r="L18" s="216" t="s">
        <v>53</v>
      </c>
      <c r="M18" s="216"/>
      <c r="N18" s="37" t="s">
        <v>55</v>
      </c>
      <c r="O18" s="217" t="s">
        <v>55</v>
      </c>
      <c r="P18" s="217"/>
      <c r="Q18" s="217"/>
      <c r="R18" s="218">
        <v>38.979999999999997</v>
      </c>
      <c r="S18" s="218"/>
      <c r="T18" s="37" t="s">
        <v>55</v>
      </c>
      <c r="U18" s="219" t="s">
        <v>55</v>
      </c>
      <c r="V18" s="219"/>
      <c r="W18" s="40" t="s">
        <v>55</v>
      </c>
      <c r="X18" s="40" t="s">
        <v>55</v>
      </c>
      <c r="Y18" s="40" t="s">
        <v>55</v>
      </c>
      <c r="Z18" s="41">
        <v>-0.78</v>
      </c>
    </row>
    <row r="19" spans="1:26" ht="26.85" customHeight="1" x14ac:dyDescent="0.2">
      <c r="A19" s="14"/>
      <c r="B19" s="15" t="s">
        <v>71</v>
      </c>
      <c r="C19" s="202" t="s">
        <v>72</v>
      </c>
      <c r="D19" s="202"/>
      <c r="E19" s="202"/>
      <c r="F19" s="205" t="s">
        <v>52</v>
      </c>
      <c r="G19" s="205"/>
      <c r="H19" s="205"/>
      <c r="I19" s="17" t="s">
        <v>53</v>
      </c>
      <c r="J19" s="17" t="s">
        <v>54</v>
      </c>
      <c r="K19" s="17" t="s">
        <v>53</v>
      </c>
      <c r="L19" s="203" t="s">
        <v>53</v>
      </c>
      <c r="M19" s="203"/>
      <c r="N19" s="19" t="s">
        <v>55</v>
      </c>
      <c r="O19" s="204" t="s">
        <v>55</v>
      </c>
      <c r="P19" s="204"/>
      <c r="Q19" s="204"/>
      <c r="R19" s="208">
        <v>1221.0999999999999</v>
      </c>
      <c r="S19" s="208"/>
      <c r="T19" s="19" t="s">
        <v>55</v>
      </c>
      <c r="U19" s="206" t="s">
        <v>55</v>
      </c>
      <c r="V19" s="206"/>
      <c r="W19" s="21" t="s">
        <v>55</v>
      </c>
      <c r="X19" s="21" t="s">
        <v>55</v>
      </c>
      <c r="Y19" s="21" t="s">
        <v>55</v>
      </c>
      <c r="Z19" s="22">
        <v>-24.42</v>
      </c>
    </row>
    <row r="20" spans="1:26" ht="26.85" customHeight="1" x14ac:dyDescent="0.2">
      <c r="A20" s="14"/>
      <c r="B20" s="15" t="s">
        <v>73</v>
      </c>
      <c r="C20" s="202" t="s">
        <v>73</v>
      </c>
      <c r="D20" s="202"/>
      <c r="E20" s="202"/>
      <c r="F20" s="205" t="s">
        <v>52</v>
      </c>
      <c r="G20" s="205"/>
      <c r="H20" s="205"/>
      <c r="I20" s="17" t="s">
        <v>53</v>
      </c>
      <c r="J20" s="17" t="s">
        <v>54</v>
      </c>
      <c r="K20" s="17" t="s">
        <v>54</v>
      </c>
      <c r="L20" s="203" t="s">
        <v>54</v>
      </c>
      <c r="M20" s="203"/>
      <c r="N20" s="26">
        <v>80576.37</v>
      </c>
      <c r="O20" s="204" t="s">
        <v>55</v>
      </c>
      <c r="P20" s="204"/>
      <c r="Q20" s="204"/>
      <c r="R20" s="205" t="s">
        <v>55</v>
      </c>
      <c r="S20" s="205"/>
      <c r="T20" s="26">
        <v>9669.16</v>
      </c>
      <c r="U20" s="206" t="s">
        <v>55</v>
      </c>
      <c r="V20" s="206"/>
      <c r="W20" s="21" t="s">
        <v>55</v>
      </c>
      <c r="X20" s="21" t="s">
        <v>55</v>
      </c>
      <c r="Y20" s="21" t="s">
        <v>55</v>
      </c>
      <c r="Z20" s="27">
        <v>-1611.53</v>
      </c>
    </row>
    <row r="21" spans="1:26" ht="26.85" customHeight="1" x14ac:dyDescent="0.2">
      <c r="A21" s="14"/>
      <c r="B21" s="15" t="s">
        <v>74</v>
      </c>
      <c r="C21" s="202" t="s">
        <v>74</v>
      </c>
      <c r="D21" s="202"/>
      <c r="E21" s="202"/>
      <c r="F21" s="205" t="s">
        <v>52</v>
      </c>
      <c r="G21" s="205"/>
      <c r="H21" s="205"/>
      <c r="I21" s="17" t="s">
        <v>53</v>
      </c>
      <c r="J21" s="17" t="s">
        <v>54</v>
      </c>
      <c r="K21" s="17" t="s">
        <v>54</v>
      </c>
      <c r="L21" s="203" t="s">
        <v>54</v>
      </c>
      <c r="M21" s="203"/>
      <c r="N21" s="26">
        <v>266269.8</v>
      </c>
      <c r="O21" s="204" t="s">
        <v>55</v>
      </c>
      <c r="P21" s="204"/>
      <c r="Q21" s="204"/>
      <c r="R21" s="205" t="s">
        <v>55</v>
      </c>
      <c r="S21" s="205"/>
      <c r="T21" s="26">
        <v>31952.38</v>
      </c>
      <c r="U21" s="206" t="s">
        <v>55</v>
      </c>
      <c r="V21" s="206"/>
      <c r="W21" s="21" t="s">
        <v>55</v>
      </c>
      <c r="X21" s="21" t="s">
        <v>55</v>
      </c>
      <c r="Y21" s="21" t="s">
        <v>55</v>
      </c>
      <c r="Z21" s="27">
        <v>-5325.4</v>
      </c>
    </row>
    <row r="22" spans="1:26" ht="26.85" customHeight="1" x14ac:dyDescent="0.2">
      <c r="A22" s="14"/>
      <c r="B22" s="15" t="s">
        <v>75</v>
      </c>
      <c r="C22" s="202" t="s">
        <v>75</v>
      </c>
      <c r="D22" s="202"/>
      <c r="E22" s="202"/>
      <c r="F22" s="205" t="s">
        <v>58</v>
      </c>
      <c r="G22" s="205"/>
      <c r="H22" s="205"/>
      <c r="I22" s="17" t="s">
        <v>53</v>
      </c>
      <c r="J22" s="17" t="s">
        <v>54</v>
      </c>
      <c r="K22" s="17" t="s">
        <v>53</v>
      </c>
      <c r="L22" s="203" t="s">
        <v>54</v>
      </c>
      <c r="M22" s="203"/>
      <c r="N22" s="24">
        <v>54.87</v>
      </c>
      <c r="O22" s="204" t="s">
        <v>55</v>
      </c>
      <c r="P22" s="204"/>
      <c r="Q22" s="204"/>
      <c r="R22" s="205" t="s">
        <v>55</v>
      </c>
      <c r="S22" s="205"/>
      <c r="T22" s="24">
        <v>6.58</v>
      </c>
      <c r="U22" s="206" t="s">
        <v>55</v>
      </c>
      <c r="V22" s="206"/>
      <c r="W22" s="21" t="s">
        <v>55</v>
      </c>
      <c r="X22" s="21" t="s">
        <v>55</v>
      </c>
      <c r="Y22" s="21" t="s">
        <v>55</v>
      </c>
      <c r="Z22" s="22">
        <v>-1.1000000000000001</v>
      </c>
    </row>
    <row r="23" spans="1:26" ht="26.85" customHeight="1" x14ac:dyDescent="0.2">
      <c r="A23" s="14"/>
      <c r="B23" s="15" t="s">
        <v>75</v>
      </c>
      <c r="C23" s="202" t="s">
        <v>76</v>
      </c>
      <c r="D23" s="202"/>
      <c r="E23" s="202"/>
      <c r="F23" s="205" t="s">
        <v>52</v>
      </c>
      <c r="G23" s="205"/>
      <c r="H23" s="205"/>
      <c r="I23" s="17" t="s">
        <v>53</v>
      </c>
      <c r="J23" s="17" t="s">
        <v>54</v>
      </c>
      <c r="K23" s="17" t="s">
        <v>53</v>
      </c>
      <c r="L23" s="203" t="s">
        <v>54</v>
      </c>
      <c r="M23" s="203"/>
      <c r="N23" s="24">
        <v>0.98</v>
      </c>
      <c r="O23" s="204" t="s">
        <v>55</v>
      </c>
      <c r="P23" s="204"/>
      <c r="Q23" s="204"/>
      <c r="R23" s="205" t="s">
        <v>55</v>
      </c>
      <c r="S23" s="205"/>
      <c r="T23" s="24">
        <v>0.12</v>
      </c>
      <c r="U23" s="206" t="s">
        <v>55</v>
      </c>
      <c r="V23" s="206"/>
      <c r="W23" s="21" t="s">
        <v>55</v>
      </c>
      <c r="X23" s="21" t="s">
        <v>55</v>
      </c>
      <c r="Y23" s="21" t="s">
        <v>55</v>
      </c>
      <c r="Z23" s="22">
        <v>-0.02</v>
      </c>
    </row>
    <row r="24" spans="1:26" ht="26.85" customHeight="1" x14ac:dyDescent="0.2">
      <c r="A24" s="14"/>
      <c r="B24" s="15" t="s">
        <v>77</v>
      </c>
      <c r="C24" s="202" t="s">
        <v>78</v>
      </c>
      <c r="D24" s="202"/>
      <c r="E24" s="202"/>
      <c r="F24" s="205" t="s">
        <v>52</v>
      </c>
      <c r="G24" s="205"/>
      <c r="H24" s="205"/>
      <c r="I24" s="17" t="s">
        <v>53</v>
      </c>
      <c r="J24" s="17" t="s">
        <v>54</v>
      </c>
      <c r="K24" s="17" t="s">
        <v>54</v>
      </c>
      <c r="L24" s="203" t="s">
        <v>54</v>
      </c>
      <c r="M24" s="203"/>
      <c r="N24" s="24">
        <v>149.24</v>
      </c>
      <c r="O24" s="204" t="s">
        <v>55</v>
      </c>
      <c r="P24" s="204"/>
      <c r="Q24" s="204"/>
      <c r="R24" s="205" t="s">
        <v>55</v>
      </c>
      <c r="S24" s="205"/>
      <c r="T24" s="24">
        <v>17.91</v>
      </c>
      <c r="U24" s="206" t="s">
        <v>55</v>
      </c>
      <c r="V24" s="206"/>
      <c r="W24" s="21" t="s">
        <v>55</v>
      </c>
      <c r="X24" s="21" t="s">
        <v>55</v>
      </c>
      <c r="Y24" s="21" t="s">
        <v>55</v>
      </c>
      <c r="Z24" s="22">
        <v>-2.98</v>
      </c>
    </row>
    <row r="25" spans="1:26" ht="26.85" customHeight="1" x14ac:dyDescent="0.2">
      <c r="A25" s="14"/>
      <c r="B25" s="15" t="s">
        <v>79</v>
      </c>
      <c r="C25" s="202" t="s">
        <v>79</v>
      </c>
      <c r="D25" s="202"/>
      <c r="E25" s="202"/>
      <c r="F25" s="205" t="s">
        <v>58</v>
      </c>
      <c r="G25" s="205"/>
      <c r="H25" s="205"/>
      <c r="I25" s="17" t="s">
        <v>53</v>
      </c>
      <c r="J25" s="17" t="s">
        <v>54</v>
      </c>
      <c r="K25" s="17" t="s">
        <v>54</v>
      </c>
      <c r="L25" s="203" t="s">
        <v>53</v>
      </c>
      <c r="M25" s="203"/>
      <c r="N25" s="19" t="s">
        <v>55</v>
      </c>
      <c r="O25" s="204" t="s">
        <v>55</v>
      </c>
      <c r="P25" s="204"/>
      <c r="Q25" s="204"/>
      <c r="R25" s="208">
        <v>70528.070000000007</v>
      </c>
      <c r="S25" s="208"/>
      <c r="T25" s="19" t="s">
        <v>55</v>
      </c>
      <c r="U25" s="206" t="s">
        <v>55</v>
      </c>
      <c r="V25" s="206"/>
      <c r="W25" s="21" t="s">
        <v>55</v>
      </c>
      <c r="X25" s="21" t="s">
        <v>55</v>
      </c>
      <c r="Y25" s="21" t="s">
        <v>55</v>
      </c>
      <c r="Z25" s="27">
        <v>-1410.56</v>
      </c>
    </row>
    <row r="26" spans="1:26" ht="26.85" customHeight="1" x14ac:dyDescent="0.2">
      <c r="A26" s="14"/>
      <c r="B26" s="15" t="s">
        <v>80</v>
      </c>
      <c r="C26" s="202" t="s">
        <v>80</v>
      </c>
      <c r="D26" s="202"/>
      <c r="E26" s="202"/>
      <c r="F26" s="205" t="s">
        <v>52</v>
      </c>
      <c r="G26" s="205"/>
      <c r="H26" s="205"/>
      <c r="I26" s="17" t="s">
        <v>53</v>
      </c>
      <c r="J26" s="17" t="s">
        <v>54</v>
      </c>
      <c r="K26" s="17" t="s">
        <v>54</v>
      </c>
      <c r="L26" s="203" t="s">
        <v>53</v>
      </c>
      <c r="M26" s="203"/>
      <c r="N26" s="19" t="s">
        <v>55</v>
      </c>
      <c r="O26" s="204" t="s">
        <v>55</v>
      </c>
      <c r="P26" s="204"/>
      <c r="Q26" s="204"/>
      <c r="R26" s="207">
        <v>74.099999999999994</v>
      </c>
      <c r="S26" s="207"/>
      <c r="T26" s="19" t="s">
        <v>55</v>
      </c>
      <c r="U26" s="206" t="s">
        <v>55</v>
      </c>
      <c r="V26" s="206"/>
      <c r="W26" s="21" t="s">
        <v>55</v>
      </c>
      <c r="X26" s="21" t="s">
        <v>55</v>
      </c>
      <c r="Y26" s="21" t="s">
        <v>55</v>
      </c>
      <c r="Z26" s="22">
        <v>-1.48</v>
      </c>
    </row>
    <row r="27" spans="1:26" ht="26.85" customHeight="1" x14ac:dyDescent="0.2">
      <c r="A27" s="14"/>
      <c r="B27" s="15" t="s">
        <v>79</v>
      </c>
      <c r="C27" s="202" t="s">
        <v>81</v>
      </c>
      <c r="D27" s="202"/>
      <c r="E27" s="202"/>
      <c r="F27" s="205" t="s">
        <v>52</v>
      </c>
      <c r="G27" s="205"/>
      <c r="H27" s="205"/>
      <c r="I27" s="17" t="s">
        <v>53</v>
      </c>
      <c r="J27" s="17" t="s">
        <v>54</v>
      </c>
      <c r="K27" s="17" t="s">
        <v>54</v>
      </c>
      <c r="L27" s="203" t="s">
        <v>53</v>
      </c>
      <c r="M27" s="203"/>
      <c r="N27" s="19" t="s">
        <v>55</v>
      </c>
      <c r="O27" s="204" t="s">
        <v>55</v>
      </c>
      <c r="P27" s="204"/>
      <c r="Q27" s="204"/>
      <c r="R27" s="207">
        <v>60.56</v>
      </c>
      <c r="S27" s="207"/>
      <c r="T27" s="19" t="s">
        <v>55</v>
      </c>
      <c r="U27" s="206" t="s">
        <v>55</v>
      </c>
      <c r="V27" s="206"/>
      <c r="W27" s="21" t="s">
        <v>55</v>
      </c>
      <c r="X27" s="21" t="s">
        <v>55</v>
      </c>
      <c r="Y27" s="21" t="s">
        <v>55</v>
      </c>
      <c r="Z27" s="22">
        <v>-1.21</v>
      </c>
    </row>
    <row r="28" spans="1:26" ht="26.85" customHeight="1" x14ac:dyDescent="0.2">
      <c r="A28" s="14"/>
      <c r="B28" s="15" t="s">
        <v>82</v>
      </c>
      <c r="C28" s="202" t="s">
        <v>82</v>
      </c>
      <c r="D28" s="202"/>
      <c r="E28" s="202"/>
      <c r="F28" s="205" t="s">
        <v>52</v>
      </c>
      <c r="G28" s="205"/>
      <c r="H28" s="205"/>
      <c r="I28" s="17" t="s">
        <v>53</v>
      </c>
      <c r="J28" s="17" t="s">
        <v>54</v>
      </c>
      <c r="K28" s="17" t="s">
        <v>54</v>
      </c>
      <c r="L28" s="203" t="s">
        <v>54</v>
      </c>
      <c r="M28" s="203"/>
      <c r="N28" s="26">
        <v>22215.43</v>
      </c>
      <c r="O28" s="204" t="s">
        <v>55</v>
      </c>
      <c r="P28" s="204"/>
      <c r="Q28" s="204"/>
      <c r="R28" s="205" t="s">
        <v>55</v>
      </c>
      <c r="S28" s="205"/>
      <c r="T28" s="26">
        <v>2665.85</v>
      </c>
      <c r="U28" s="206" t="s">
        <v>55</v>
      </c>
      <c r="V28" s="206"/>
      <c r="W28" s="21" t="s">
        <v>55</v>
      </c>
      <c r="X28" s="21" t="s">
        <v>55</v>
      </c>
      <c r="Y28" s="21" t="s">
        <v>55</v>
      </c>
      <c r="Z28" s="22">
        <v>-444.31</v>
      </c>
    </row>
    <row r="29" spans="1:26" ht="26.85" customHeight="1" x14ac:dyDescent="0.2">
      <c r="A29" s="14"/>
      <c r="B29" s="15" t="s">
        <v>83</v>
      </c>
      <c r="C29" s="202" t="s">
        <v>83</v>
      </c>
      <c r="D29" s="202"/>
      <c r="E29" s="202"/>
      <c r="F29" s="205" t="s">
        <v>58</v>
      </c>
      <c r="G29" s="205"/>
      <c r="H29" s="205"/>
      <c r="I29" s="17" t="s">
        <v>53</v>
      </c>
      <c r="J29" s="17" t="s">
        <v>54</v>
      </c>
      <c r="K29" s="17" t="s">
        <v>54</v>
      </c>
      <c r="L29" s="203" t="s">
        <v>53</v>
      </c>
      <c r="M29" s="203"/>
      <c r="N29" s="19" t="s">
        <v>55</v>
      </c>
      <c r="O29" s="204" t="s">
        <v>55</v>
      </c>
      <c r="P29" s="204"/>
      <c r="Q29" s="204"/>
      <c r="R29" s="207">
        <v>7.05</v>
      </c>
      <c r="S29" s="207"/>
      <c r="T29" s="19" t="s">
        <v>55</v>
      </c>
      <c r="U29" s="206" t="s">
        <v>55</v>
      </c>
      <c r="V29" s="206"/>
      <c r="W29" s="21" t="s">
        <v>55</v>
      </c>
      <c r="X29" s="21" t="s">
        <v>55</v>
      </c>
      <c r="Y29" s="21" t="s">
        <v>55</v>
      </c>
      <c r="Z29" s="22">
        <v>-0.14000000000000001</v>
      </c>
    </row>
    <row r="30" spans="1:26" ht="26.85" customHeight="1" x14ac:dyDescent="0.2">
      <c r="A30" s="14"/>
      <c r="B30" s="15" t="s">
        <v>83</v>
      </c>
      <c r="C30" s="202" t="s">
        <v>84</v>
      </c>
      <c r="D30" s="202"/>
      <c r="E30" s="202"/>
      <c r="F30" s="205" t="s">
        <v>52</v>
      </c>
      <c r="G30" s="205"/>
      <c r="H30" s="205"/>
      <c r="I30" s="17" t="s">
        <v>53</v>
      </c>
      <c r="J30" s="17" t="s">
        <v>54</v>
      </c>
      <c r="K30" s="17" t="s">
        <v>54</v>
      </c>
      <c r="L30" s="203" t="s">
        <v>53</v>
      </c>
      <c r="M30" s="203"/>
      <c r="N30" s="19" t="s">
        <v>55</v>
      </c>
      <c r="O30" s="204" t="s">
        <v>55</v>
      </c>
      <c r="P30" s="204"/>
      <c r="Q30" s="204"/>
      <c r="R30" s="207">
        <v>1.55</v>
      </c>
      <c r="S30" s="207"/>
      <c r="T30" s="19" t="s">
        <v>55</v>
      </c>
      <c r="U30" s="206" t="s">
        <v>55</v>
      </c>
      <c r="V30" s="206"/>
      <c r="W30" s="21" t="s">
        <v>55</v>
      </c>
      <c r="X30" s="21" t="s">
        <v>55</v>
      </c>
      <c r="Y30" s="21" t="s">
        <v>55</v>
      </c>
      <c r="Z30" s="22">
        <v>-0.03</v>
      </c>
    </row>
    <row r="31" spans="1:26" ht="26.85" customHeight="1" x14ac:dyDescent="0.2">
      <c r="A31" s="14"/>
      <c r="B31" s="15" t="s">
        <v>85</v>
      </c>
      <c r="C31" s="202" t="s">
        <v>85</v>
      </c>
      <c r="D31" s="202"/>
      <c r="E31" s="202"/>
      <c r="F31" s="205" t="s">
        <v>58</v>
      </c>
      <c r="G31" s="205"/>
      <c r="H31" s="205"/>
      <c r="I31" s="17" t="s">
        <v>53</v>
      </c>
      <c r="J31" s="17" t="s">
        <v>54</v>
      </c>
      <c r="K31" s="17" t="s">
        <v>53</v>
      </c>
      <c r="L31" s="203" t="s">
        <v>53</v>
      </c>
      <c r="M31" s="203"/>
      <c r="N31" s="19" t="s">
        <v>55</v>
      </c>
      <c r="O31" s="204" t="s">
        <v>55</v>
      </c>
      <c r="P31" s="204"/>
      <c r="Q31" s="204"/>
      <c r="R31" s="208">
        <v>443000.07</v>
      </c>
      <c r="S31" s="208"/>
      <c r="T31" s="19" t="s">
        <v>55</v>
      </c>
      <c r="U31" s="206" t="s">
        <v>55</v>
      </c>
      <c r="V31" s="206"/>
      <c r="W31" s="21" t="s">
        <v>55</v>
      </c>
      <c r="X31" s="21" t="s">
        <v>55</v>
      </c>
      <c r="Y31" s="21" t="s">
        <v>55</v>
      </c>
      <c r="Z31" s="27">
        <v>-8860</v>
      </c>
    </row>
    <row r="32" spans="1:26" ht="29.25" customHeight="1" x14ac:dyDescent="0.2">
      <c r="A32" s="8"/>
      <c r="B32" s="28" t="s">
        <v>85</v>
      </c>
      <c r="C32" s="209" t="s">
        <v>86</v>
      </c>
      <c r="D32" s="209"/>
      <c r="E32" s="209"/>
      <c r="F32" s="220" t="s">
        <v>52</v>
      </c>
      <c r="G32" s="220"/>
      <c r="H32" s="220"/>
      <c r="I32" s="30" t="s">
        <v>53</v>
      </c>
      <c r="J32" s="30" t="s">
        <v>54</v>
      </c>
      <c r="K32" s="30" t="s">
        <v>54</v>
      </c>
      <c r="L32" s="210" t="s">
        <v>54</v>
      </c>
      <c r="M32" s="210"/>
      <c r="N32" s="42">
        <v>0.12</v>
      </c>
      <c r="O32" s="211" t="s">
        <v>55</v>
      </c>
      <c r="P32" s="211"/>
      <c r="Q32" s="211"/>
      <c r="R32" s="220" t="s">
        <v>55</v>
      </c>
      <c r="S32" s="220"/>
      <c r="T32" s="42">
        <v>0.01</v>
      </c>
      <c r="U32" s="213" t="s">
        <v>55</v>
      </c>
      <c r="V32" s="213"/>
      <c r="W32" s="33" t="s">
        <v>55</v>
      </c>
      <c r="X32" s="33" t="s">
        <v>55</v>
      </c>
      <c r="Y32" s="33" t="s">
        <v>55</v>
      </c>
      <c r="Z32" s="43" t="s">
        <v>55</v>
      </c>
    </row>
    <row r="33" spans="1:26" ht="26.25" customHeight="1" x14ac:dyDescent="0.2">
      <c r="A33" s="14"/>
      <c r="B33" s="35" t="s">
        <v>85</v>
      </c>
      <c r="C33" s="214" t="s">
        <v>87</v>
      </c>
      <c r="D33" s="214"/>
      <c r="E33" s="215" t="s">
        <v>52</v>
      </c>
      <c r="F33" s="215"/>
      <c r="G33" s="215"/>
      <c r="H33" s="215"/>
      <c r="I33" s="38" t="s">
        <v>53</v>
      </c>
      <c r="J33" s="38" t="s">
        <v>54</v>
      </c>
      <c r="K33" s="38" t="s">
        <v>53</v>
      </c>
      <c r="L33" s="216" t="s">
        <v>53</v>
      </c>
      <c r="M33" s="216"/>
      <c r="N33" s="37" t="s">
        <v>55</v>
      </c>
      <c r="O33" s="217" t="s">
        <v>55</v>
      </c>
      <c r="P33" s="217"/>
      <c r="Q33" s="217"/>
      <c r="R33" s="221">
        <v>1850.44</v>
      </c>
      <c r="S33" s="221"/>
      <c r="T33" s="37" t="s">
        <v>55</v>
      </c>
      <c r="U33" s="219" t="s">
        <v>55</v>
      </c>
      <c r="V33" s="219"/>
      <c r="W33" s="40" t="s">
        <v>55</v>
      </c>
      <c r="X33" s="40" t="s">
        <v>55</v>
      </c>
      <c r="Y33" s="40" t="s">
        <v>55</v>
      </c>
      <c r="Z33" s="41">
        <v>-37.01</v>
      </c>
    </row>
    <row r="34" spans="1:26" ht="26.85" customHeight="1" x14ac:dyDescent="0.2">
      <c r="A34" s="14"/>
      <c r="B34" s="15" t="s">
        <v>88</v>
      </c>
      <c r="C34" s="202" t="s">
        <v>89</v>
      </c>
      <c r="D34" s="202"/>
      <c r="E34" s="205" t="s">
        <v>52</v>
      </c>
      <c r="F34" s="205"/>
      <c r="G34" s="205"/>
      <c r="H34" s="205"/>
      <c r="I34" s="17" t="s">
        <v>53</v>
      </c>
      <c r="J34" s="17" t="s">
        <v>54</v>
      </c>
      <c r="K34" s="17" t="s">
        <v>53</v>
      </c>
      <c r="L34" s="203" t="s">
        <v>54</v>
      </c>
      <c r="M34" s="203"/>
      <c r="N34" s="20">
        <v>5.16</v>
      </c>
      <c r="O34" s="204" t="s">
        <v>55</v>
      </c>
      <c r="P34" s="204"/>
      <c r="Q34" s="204"/>
      <c r="R34" s="205" t="s">
        <v>55</v>
      </c>
      <c r="S34" s="205"/>
      <c r="T34" s="24">
        <v>0.62</v>
      </c>
      <c r="U34" s="206" t="s">
        <v>55</v>
      </c>
      <c r="V34" s="206"/>
      <c r="W34" s="21" t="s">
        <v>55</v>
      </c>
      <c r="X34" s="21" t="s">
        <v>55</v>
      </c>
      <c r="Y34" s="21" t="s">
        <v>55</v>
      </c>
      <c r="Z34" s="22">
        <v>-0.1</v>
      </c>
    </row>
    <row r="35" spans="1:26" ht="26.85" customHeight="1" x14ac:dyDescent="0.2">
      <c r="A35" s="14"/>
      <c r="B35" s="15" t="s">
        <v>90</v>
      </c>
      <c r="C35" s="202" t="s">
        <v>91</v>
      </c>
      <c r="D35" s="202"/>
      <c r="E35" s="205" t="s">
        <v>52</v>
      </c>
      <c r="F35" s="205"/>
      <c r="G35" s="205"/>
      <c r="H35" s="205"/>
      <c r="I35" s="17" t="s">
        <v>53</v>
      </c>
      <c r="J35" s="17" t="s">
        <v>53</v>
      </c>
      <c r="K35" s="17" t="s">
        <v>54</v>
      </c>
      <c r="L35" s="203" t="s">
        <v>54</v>
      </c>
      <c r="M35" s="203"/>
      <c r="N35" s="18">
        <v>25737.97</v>
      </c>
      <c r="O35" s="204" t="s">
        <v>55</v>
      </c>
      <c r="P35" s="204"/>
      <c r="Q35" s="204"/>
      <c r="R35" s="205" t="s">
        <v>55</v>
      </c>
      <c r="S35" s="205"/>
      <c r="T35" s="26">
        <v>3088.56</v>
      </c>
      <c r="U35" s="206" t="s">
        <v>55</v>
      </c>
      <c r="V35" s="206"/>
      <c r="W35" s="21" t="s">
        <v>55</v>
      </c>
      <c r="X35" s="21" t="s">
        <v>55</v>
      </c>
      <c r="Y35" s="21" t="s">
        <v>55</v>
      </c>
      <c r="Z35" s="22">
        <v>-514.76</v>
      </c>
    </row>
    <row r="36" spans="1:26" ht="26.85" customHeight="1" x14ac:dyDescent="0.2">
      <c r="A36" s="14"/>
      <c r="B36" s="15" t="s">
        <v>92</v>
      </c>
      <c r="C36" s="202" t="s">
        <v>92</v>
      </c>
      <c r="D36" s="202"/>
      <c r="E36" s="205" t="s">
        <v>58</v>
      </c>
      <c r="F36" s="205"/>
      <c r="G36" s="205"/>
      <c r="H36" s="205"/>
      <c r="I36" s="17" t="s">
        <v>53</v>
      </c>
      <c r="J36" s="17" t="s">
        <v>53</v>
      </c>
      <c r="K36" s="17" t="s">
        <v>53</v>
      </c>
      <c r="L36" s="203" t="s">
        <v>53</v>
      </c>
      <c r="M36" s="203"/>
      <c r="N36" s="19" t="s">
        <v>55</v>
      </c>
      <c r="O36" s="204" t="s">
        <v>55</v>
      </c>
      <c r="P36" s="204"/>
      <c r="Q36" s="204"/>
      <c r="R36" s="222">
        <v>56.99</v>
      </c>
      <c r="S36" s="222"/>
      <c r="T36" s="19" t="s">
        <v>55</v>
      </c>
      <c r="U36" s="206" t="s">
        <v>55</v>
      </c>
      <c r="V36" s="206"/>
      <c r="W36" s="21" t="s">
        <v>55</v>
      </c>
      <c r="X36" s="21" t="s">
        <v>55</v>
      </c>
      <c r="Y36" s="21" t="s">
        <v>55</v>
      </c>
      <c r="Z36" s="22">
        <v>-1.1399999999999999</v>
      </c>
    </row>
    <row r="37" spans="1:26" ht="26.85" customHeight="1" x14ac:dyDescent="0.2">
      <c r="A37" s="14"/>
      <c r="B37" s="15" t="s">
        <v>93</v>
      </c>
      <c r="C37" s="202" t="s">
        <v>93</v>
      </c>
      <c r="D37" s="202"/>
      <c r="E37" s="205" t="s">
        <v>52</v>
      </c>
      <c r="F37" s="205"/>
      <c r="G37" s="205"/>
      <c r="H37" s="205"/>
      <c r="I37" s="17" t="s">
        <v>53</v>
      </c>
      <c r="J37" s="17" t="s">
        <v>54</v>
      </c>
      <c r="K37" s="17" t="s">
        <v>54</v>
      </c>
      <c r="L37" s="203" t="s">
        <v>54</v>
      </c>
      <c r="M37" s="203"/>
      <c r="N37" s="18">
        <v>50397.17</v>
      </c>
      <c r="O37" s="204" t="s">
        <v>55</v>
      </c>
      <c r="P37" s="204"/>
      <c r="Q37" s="204"/>
      <c r="R37" s="205" t="s">
        <v>55</v>
      </c>
      <c r="S37" s="205"/>
      <c r="T37" s="26">
        <v>6047.66</v>
      </c>
      <c r="U37" s="206" t="s">
        <v>55</v>
      </c>
      <c r="V37" s="206"/>
      <c r="W37" s="21" t="s">
        <v>55</v>
      </c>
      <c r="X37" s="21" t="s">
        <v>55</v>
      </c>
      <c r="Y37" s="21" t="s">
        <v>55</v>
      </c>
      <c r="Z37" s="27">
        <v>-1007.94</v>
      </c>
    </row>
    <row r="38" spans="1:26" ht="26.85" customHeight="1" x14ac:dyDescent="0.2">
      <c r="A38" s="14"/>
      <c r="B38" s="15" t="s">
        <v>94</v>
      </c>
      <c r="C38" s="202" t="s">
        <v>94</v>
      </c>
      <c r="D38" s="202"/>
      <c r="E38" s="205" t="s">
        <v>52</v>
      </c>
      <c r="F38" s="205"/>
      <c r="G38" s="205"/>
      <c r="H38" s="205"/>
      <c r="I38" s="17" t="s">
        <v>53</v>
      </c>
      <c r="J38" s="17" t="s">
        <v>54</v>
      </c>
      <c r="K38" s="17" t="s">
        <v>54</v>
      </c>
      <c r="L38" s="203" t="s">
        <v>54</v>
      </c>
      <c r="M38" s="203"/>
      <c r="N38" s="18">
        <v>260343.21</v>
      </c>
      <c r="O38" s="204" t="s">
        <v>55</v>
      </c>
      <c r="P38" s="204"/>
      <c r="Q38" s="204"/>
      <c r="R38" s="205" t="s">
        <v>55</v>
      </c>
      <c r="S38" s="205"/>
      <c r="T38" s="26">
        <v>31241.19</v>
      </c>
      <c r="U38" s="206" t="s">
        <v>55</v>
      </c>
      <c r="V38" s="206"/>
      <c r="W38" s="21" t="s">
        <v>55</v>
      </c>
      <c r="X38" s="21" t="s">
        <v>55</v>
      </c>
      <c r="Y38" s="21" t="s">
        <v>55</v>
      </c>
      <c r="Z38" s="27">
        <v>-5206.8599999999997</v>
      </c>
    </row>
    <row r="39" spans="1:26" ht="26.85" customHeight="1" x14ac:dyDescent="0.2">
      <c r="A39" s="14"/>
      <c r="B39" s="15" t="s">
        <v>95</v>
      </c>
      <c r="C39" s="202" t="s">
        <v>95</v>
      </c>
      <c r="D39" s="202"/>
      <c r="E39" s="205" t="s">
        <v>58</v>
      </c>
      <c r="F39" s="205"/>
      <c r="G39" s="205"/>
      <c r="H39" s="205"/>
      <c r="I39" s="17" t="s">
        <v>54</v>
      </c>
      <c r="J39" s="17" t="s">
        <v>53</v>
      </c>
      <c r="K39" s="17" t="s">
        <v>53</v>
      </c>
      <c r="L39" s="203" t="s">
        <v>53</v>
      </c>
      <c r="M39" s="203"/>
      <c r="N39" s="19" t="s">
        <v>55</v>
      </c>
      <c r="O39" s="204" t="s">
        <v>55</v>
      </c>
      <c r="P39" s="204"/>
      <c r="Q39" s="204"/>
      <c r="R39" s="222">
        <v>18.510000000000002</v>
      </c>
      <c r="S39" s="222"/>
      <c r="T39" s="19" t="s">
        <v>55</v>
      </c>
      <c r="U39" s="206" t="s">
        <v>55</v>
      </c>
      <c r="V39" s="206"/>
      <c r="W39" s="21" t="s">
        <v>55</v>
      </c>
      <c r="X39" s="21" t="s">
        <v>55</v>
      </c>
      <c r="Y39" s="21" t="s">
        <v>55</v>
      </c>
      <c r="Z39" s="46" t="s">
        <v>55</v>
      </c>
    </row>
    <row r="40" spans="1:26" ht="26.85" customHeight="1" x14ac:dyDescent="0.2">
      <c r="A40" s="14"/>
      <c r="B40" s="15" t="s">
        <v>96</v>
      </c>
      <c r="C40" s="202" t="s">
        <v>97</v>
      </c>
      <c r="D40" s="202"/>
      <c r="E40" s="205" t="s">
        <v>52</v>
      </c>
      <c r="F40" s="205"/>
      <c r="G40" s="205"/>
      <c r="H40" s="205"/>
      <c r="I40" s="17" t="s">
        <v>53</v>
      </c>
      <c r="J40" s="17" t="s">
        <v>54</v>
      </c>
      <c r="K40" s="17" t="s">
        <v>54</v>
      </c>
      <c r="L40" s="203" t="s">
        <v>54</v>
      </c>
      <c r="M40" s="203"/>
      <c r="N40" s="20">
        <v>2.74</v>
      </c>
      <c r="O40" s="204" t="s">
        <v>55</v>
      </c>
      <c r="P40" s="204"/>
      <c r="Q40" s="204"/>
      <c r="R40" s="205" t="s">
        <v>55</v>
      </c>
      <c r="S40" s="205"/>
      <c r="T40" s="24">
        <v>0.33</v>
      </c>
      <c r="U40" s="206" t="s">
        <v>55</v>
      </c>
      <c r="V40" s="206"/>
      <c r="W40" s="21" t="s">
        <v>55</v>
      </c>
      <c r="X40" s="21" t="s">
        <v>55</v>
      </c>
      <c r="Y40" s="21" t="s">
        <v>55</v>
      </c>
      <c r="Z40" s="22">
        <v>-0.05</v>
      </c>
    </row>
    <row r="41" spans="1:26" ht="26.85" customHeight="1" x14ac:dyDescent="0.2">
      <c r="A41" s="14"/>
      <c r="B41" s="15" t="s">
        <v>96</v>
      </c>
      <c r="C41" s="202" t="s">
        <v>98</v>
      </c>
      <c r="D41" s="202"/>
      <c r="E41" s="205" t="s">
        <v>52</v>
      </c>
      <c r="F41" s="205"/>
      <c r="G41" s="205"/>
      <c r="H41" s="205"/>
      <c r="I41" s="17" t="s">
        <v>53</v>
      </c>
      <c r="J41" s="17" t="s">
        <v>54</v>
      </c>
      <c r="K41" s="17" t="s">
        <v>54</v>
      </c>
      <c r="L41" s="203" t="s">
        <v>54</v>
      </c>
      <c r="M41" s="203"/>
      <c r="N41" s="20">
        <v>102.81</v>
      </c>
      <c r="O41" s="204" t="s">
        <v>55</v>
      </c>
      <c r="P41" s="204"/>
      <c r="Q41" s="204"/>
      <c r="R41" s="205" t="s">
        <v>55</v>
      </c>
      <c r="S41" s="205"/>
      <c r="T41" s="24">
        <v>12.34</v>
      </c>
      <c r="U41" s="206" t="s">
        <v>55</v>
      </c>
      <c r="V41" s="206"/>
      <c r="W41" s="21" t="s">
        <v>55</v>
      </c>
      <c r="X41" s="21" t="s">
        <v>55</v>
      </c>
      <c r="Y41" s="21" t="s">
        <v>55</v>
      </c>
      <c r="Z41" s="22">
        <v>-2.06</v>
      </c>
    </row>
    <row r="42" spans="1:26" ht="26.85" customHeight="1" x14ac:dyDescent="0.2">
      <c r="A42" s="14"/>
      <c r="B42" s="15" t="s">
        <v>99</v>
      </c>
      <c r="C42" s="202" t="s">
        <v>100</v>
      </c>
      <c r="D42" s="202"/>
      <c r="E42" s="205" t="s">
        <v>52</v>
      </c>
      <c r="F42" s="205"/>
      <c r="G42" s="205"/>
      <c r="H42" s="205"/>
      <c r="I42" s="17" t="s">
        <v>53</v>
      </c>
      <c r="J42" s="17" t="s">
        <v>54</v>
      </c>
      <c r="K42" s="17" t="s">
        <v>54</v>
      </c>
      <c r="L42" s="203" t="s">
        <v>54</v>
      </c>
      <c r="M42" s="203"/>
      <c r="N42" s="20">
        <v>164.71</v>
      </c>
      <c r="O42" s="204" t="s">
        <v>55</v>
      </c>
      <c r="P42" s="204"/>
      <c r="Q42" s="204"/>
      <c r="R42" s="205" t="s">
        <v>55</v>
      </c>
      <c r="S42" s="205"/>
      <c r="T42" s="24">
        <v>19.77</v>
      </c>
      <c r="U42" s="206" t="s">
        <v>55</v>
      </c>
      <c r="V42" s="206"/>
      <c r="W42" s="21" t="s">
        <v>55</v>
      </c>
      <c r="X42" s="21" t="s">
        <v>55</v>
      </c>
      <c r="Y42" s="21" t="s">
        <v>55</v>
      </c>
      <c r="Z42" s="22">
        <v>-3.29</v>
      </c>
    </row>
    <row r="43" spans="1:26" ht="26.85" customHeight="1" x14ac:dyDescent="0.2">
      <c r="A43" s="14"/>
      <c r="B43" s="15" t="s">
        <v>101</v>
      </c>
      <c r="C43" s="202" t="s">
        <v>101</v>
      </c>
      <c r="D43" s="202"/>
      <c r="E43" s="205" t="s">
        <v>52</v>
      </c>
      <c r="F43" s="205"/>
      <c r="G43" s="205"/>
      <c r="H43" s="205"/>
      <c r="I43" s="17" t="s">
        <v>53</v>
      </c>
      <c r="J43" s="17" t="s">
        <v>54</v>
      </c>
      <c r="K43" s="17" t="s">
        <v>54</v>
      </c>
      <c r="L43" s="203" t="s">
        <v>53</v>
      </c>
      <c r="M43" s="203"/>
      <c r="N43" s="19" t="s">
        <v>55</v>
      </c>
      <c r="O43" s="204" t="s">
        <v>55</v>
      </c>
      <c r="P43" s="204"/>
      <c r="Q43" s="204"/>
      <c r="R43" s="223">
        <v>1261.8800000000001</v>
      </c>
      <c r="S43" s="223"/>
      <c r="T43" s="19" t="s">
        <v>55</v>
      </c>
      <c r="U43" s="206" t="s">
        <v>55</v>
      </c>
      <c r="V43" s="206"/>
      <c r="W43" s="21" t="s">
        <v>55</v>
      </c>
      <c r="X43" s="21" t="s">
        <v>55</v>
      </c>
      <c r="Y43" s="21" t="s">
        <v>55</v>
      </c>
      <c r="Z43" s="22">
        <v>-25.24</v>
      </c>
    </row>
    <row r="44" spans="1:26" ht="26.85" customHeight="1" x14ac:dyDescent="0.2">
      <c r="A44" s="14"/>
      <c r="B44" s="15" t="s">
        <v>102</v>
      </c>
      <c r="C44" s="202" t="s">
        <v>102</v>
      </c>
      <c r="D44" s="202"/>
      <c r="E44" s="205" t="s">
        <v>58</v>
      </c>
      <c r="F44" s="205"/>
      <c r="G44" s="205"/>
      <c r="H44" s="205"/>
      <c r="I44" s="17" t="s">
        <v>53</v>
      </c>
      <c r="J44" s="17" t="s">
        <v>54</v>
      </c>
      <c r="K44" s="17" t="s">
        <v>53</v>
      </c>
      <c r="L44" s="203" t="s">
        <v>53</v>
      </c>
      <c r="M44" s="203"/>
      <c r="N44" s="19" t="s">
        <v>55</v>
      </c>
      <c r="O44" s="204" t="s">
        <v>55</v>
      </c>
      <c r="P44" s="204"/>
      <c r="Q44" s="204"/>
      <c r="R44" s="223">
        <v>455104.32</v>
      </c>
      <c r="S44" s="223"/>
      <c r="T44" s="19" t="s">
        <v>55</v>
      </c>
      <c r="U44" s="206" t="s">
        <v>55</v>
      </c>
      <c r="V44" s="206"/>
      <c r="W44" s="21" t="s">
        <v>55</v>
      </c>
      <c r="X44" s="21" t="s">
        <v>55</v>
      </c>
      <c r="Y44" s="21" t="s">
        <v>55</v>
      </c>
      <c r="Z44" s="27">
        <v>-9102.09</v>
      </c>
    </row>
    <row r="45" spans="1:26" ht="26.85" customHeight="1" x14ac:dyDescent="0.2">
      <c r="A45" s="14"/>
      <c r="B45" s="15" t="s">
        <v>103</v>
      </c>
      <c r="C45" s="202" t="s">
        <v>103</v>
      </c>
      <c r="D45" s="202"/>
      <c r="E45" s="205" t="s">
        <v>52</v>
      </c>
      <c r="F45" s="205"/>
      <c r="G45" s="205"/>
      <c r="H45" s="205"/>
      <c r="I45" s="17" t="s">
        <v>53</v>
      </c>
      <c r="J45" s="17" t="s">
        <v>54</v>
      </c>
      <c r="K45" s="17" t="s">
        <v>54</v>
      </c>
      <c r="L45" s="203" t="s">
        <v>54</v>
      </c>
      <c r="M45" s="203"/>
      <c r="N45" s="20">
        <v>137.08000000000001</v>
      </c>
      <c r="O45" s="204" t="s">
        <v>55</v>
      </c>
      <c r="P45" s="204"/>
      <c r="Q45" s="204"/>
      <c r="R45" s="205" t="s">
        <v>55</v>
      </c>
      <c r="S45" s="205"/>
      <c r="T45" s="24">
        <v>16.45</v>
      </c>
      <c r="U45" s="206" t="s">
        <v>55</v>
      </c>
      <c r="V45" s="206"/>
      <c r="W45" s="21" t="s">
        <v>55</v>
      </c>
      <c r="X45" s="21" t="s">
        <v>55</v>
      </c>
      <c r="Y45" s="21" t="s">
        <v>55</v>
      </c>
      <c r="Z45" s="22">
        <v>-2.74</v>
      </c>
    </row>
    <row r="46" spans="1:26" ht="26.85" customHeight="1" x14ac:dyDescent="0.2">
      <c r="A46" s="14"/>
      <c r="B46" s="15" t="s">
        <v>103</v>
      </c>
      <c r="C46" s="202" t="s">
        <v>104</v>
      </c>
      <c r="D46" s="202"/>
      <c r="E46" s="205" t="s">
        <v>52</v>
      </c>
      <c r="F46" s="205"/>
      <c r="G46" s="205"/>
      <c r="H46" s="205"/>
      <c r="I46" s="17" t="s">
        <v>53</v>
      </c>
      <c r="J46" s="17" t="s">
        <v>54</v>
      </c>
      <c r="K46" s="17" t="s">
        <v>54</v>
      </c>
      <c r="L46" s="203" t="s">
        <v>53</v>
      </c>
      <c r="M46" s="203"/>
      <c r="N46" s="19" t="s">
        <v>55</v>
      </c>
      <c r="O46" s="204" t="s">
        <v>55</v>
      </c>
      <c r="P46" s="204"/>
      <c r="Q46" s="204"/>
      <c r="R46" s="223">
        <v>100450.22</v>
      </c>
      <c r="S46" s="223"/>
      <c r="T46" s="19" t="s">
        <v>55</v>
      </c>
      <c r="U46" s="206" t="s">
        <v>55</v>
      </c>
      <c r="V46" s="206"/>
      <c r="W46" s="21" t="s">
        <v>55</v>
      </c>
      <c r="X46" s="21" t="s">
        <v>55</v>
      </c>
      <c r="Y46" s="21" t="s">
        <v>55</v>
      </c>
      <c r="Z46" s="27">
        <v>-2009</v>
      </c>
    </row>
    <row r="47" spans="1:26" ht="29.25" customHeight="1" x14ac:dyDescent="0.2">
      <c r="A47" s="8"/>
      <c r="B47" s="28" t="s">
        <v>103</v>
      </c>
      <c r="C47" s="209" t="s">
        <v>105</v>
      </c>
      <c r="D47" s="209"/>
      <c r="E47" s="220" t="s">
        <v>52</v>
      </c>
      <c r="F47" s="220"/>
      <c r="G47" s="220"/>
      <c r="H47" s="220"/>
      <c r="I47" s="30" t="s">
        <v>53</v>
      </c>
      <c r="J47" s="30" t="s">
        <v>54</v>
      </c>
      <c r="K47" s="30" t="s">
        <v>54</v>
      </c>
      <c r="L47" s="210" t="s">
        <v>54</v>
      </c>
      <c r="M47" s="210"/>
      <c r="N47" s="47">
        <v>1047.49</v>
      </c>
      <c r="O47" s="211" t="s">
        <v>55</v>
      </c>
      <c r="P47" s="211"/>
      <c r="Q47" s="211"/>
      <c r="R47" s="220" t="s">
        <v>55</v>
      </c>
      <c r="S47" s="220"/>
      <c r="T47" s="42">
        <v>125.7</v>
      </c>
      <c r="U47" s="213" t="s">
        <v>55</v>
      </c>
      <c r="V47" s="213"/>
      <c r="W47" s="33" t="s">
        <v>55</v>
      </c>
      <c r="X47" s="33" t="s">
        <v>55</v>
      </c>
      <c r="Y47" s="33" t="s">
        <v>55</v>
      </c>
      <c r="Z47" s="34">
        <v>-20.95</v>
      </c>
    </row>
    <row r="48" spans="1:26" ht="26.25" customHeight="1" x14ac:dyDescent="0.2">
      <c r="A48" s="14"/>
      <c r="B48" s="35" t="s">
        <v>96</v>
      </c>
      <c r="C48" s="214" t="s">
        <v>106</v>
      </c>
      <c r="D48" s="214"/>
      <c r="E48" s="224" t="s">
        <v>52</v>
      </c>
      <c r="F48" s="224"/>
      <c r="G48" s="224"/>
      <c r="H48" s="224"/>
      <c r="I48" s="38" t="s">
        <v>53</v>
      </c>
      <c r="J48" s="38" t="s">
        <v>54</v>
      </c>
      <c r="K48" s="38" t="s">
        <v>54</v>
      </c>
      <c r="L48" s="216" t="s">
        <v>54</v>
      </c>
      <c r="M48" s="216"/>
      <c r="N48" s="39">
        <v>19.350000000000001</v>
      </c>
      <c r="O48" s="217" t="s">
        <v>55</v>
      </c>
      <c r="P48" s="217"/>
      <c r="Q48" s="217"/>
      <c r="R48" s="37" t="s">
        <v>55</v>
      </c>
      <c r="S48" s="218">
        <v>2.3199999999999998</v>
      </c>
      <c r="T48" s="218"/>
      <c r="U48" s="219" t="s">
        <v>55</v>
      </c>
      <c r="V48" s="219"/>
      <c r="W48" s="40" t="s">
        <v>55</v>
      </c>
      <c r="X48" s="40" t="s">
        <v>55</v>
      </c>
      <c r="Y48" s="40" t="s">
        <v>55</v>
      </c>
      <c r="Z48" s="41">
        <v>-0.39</v>
      </c>
    </row>
    <row r="49" spans="1:26" ht="26.85" customHeight="1" x14ac:dyDescent="0.2">
      <c r="A49" s="14"/>
      <c r="B49" s="15" t="s">
        <v>96</v>
      </c>
      <c r="C49" s="202" t="s">
        <v>107</v>
      </c>
      <c r="D49" s="202"/>
      <c r="E49" s="225" t="s">
        <v>52</v>
      </c>
      <c r="F49" s="225"/>
      <c r="G49" s="225"/>
      <c r="H49" s="225"/>
      <c r="I49" s="17" t="s">
        <v>53</v>
      </c>
      <c r="J49" s="17" t="s">
        <v>54</v>
      </c>
      <c r="K49" s="17" t="s">
        <v>54</v>
      </c>
      <c r="L49" s="203" t="s">
        <v>54</v>
      </c>
      <c r="M49" s="203"/>
      <c r="N49" s="24">
        <v>5.35</v>
      </c>
      <c r="O49" s="204" t="s">
        <v>55</v>
      </c>
      <c r="P49" s="204"/>
      <c r="Q49" s="204"/>
      <c r="R49" s="19" t="s">
        <v>55</v>
      </c>
      <c r="S49" s="207">
        <v>0.64</v>
      </c>
      <c r="T49" s="207"/>
      <c r="U49" s="206" t="s">
        <v>55</v>
      </c>
      <c r="V49" s="206"/>
      <c r="W49" s="21" t="s">
        <v>55</v>
      </c>
      <c r="X49" s="21" t="s">
        <v>55</v>
      </c>
      <c r="Y49" s="21" t="s">
        <v>55</v>
      </c>
      <c r="Z49" s="48">
        <v>-0.11</v>
      </c>
    </row>
    <row r="50" spans="1:26" ht="26.85" customHeight="1" x14ac:dyDescent="0.2">
      <c r="A50" s="14"/>
      <c r="B50" s="15" t="s">
        <v>108</v>
      </c>
      <c r="C50" s="202" t="s">
        <v>108</v>
      </c>
      <c r="D50" s="202"/>
      <c r="E50" s="225" t="s">
        <v>52</v>
      </c>
      <c r="F50" s="225"/>
      <c r="G50" s="225"/>
      <c r="H50" s="225"/>
      <c r="I50" s="17" t="s">
        <v>53</v>
      </c>
      <c r="J50" s="17" t="s">
        <v>54</v>
      </c>
      <c r="K50" s="17" t="s">
        <v>54</v>
      </c>
      <c r="L50" s="203" t="s">
        <v>54</v>
      </c>
      <c r="M50" s="203"/>
      <c r="N50" s="26">
        <v>8465.01</v>
      </c>
      <c r="O50" s="204" t="s">
        <v>55</v>
      </c>
      <c r="P50" s="204"/>
      <c r="Q50" s="204"/>
      <c r="R50" s="19" t="s">
        <v>55</v>
      </c>
      <c r="S50" s="208">
        <v>1015.8</v>
      </c>
      <c r="T50" s="208"/>
      <c r="U50" s="206" t="s">
        <v>55</v>
      </c>
      <c r="V50" s="206"/>
      <c r="W50" s="21" t="s">
        <v>55</v>
      </c>
      <c r="X50" s="21" t="s">
        <v>55</v>
      </c>
      <c r="Y50" s="21" t="s">
        <v>55</v>
      </c>
      <c r="Z50" s="22">
        <v>-169.3</v>
      </c>
    </row>
    <row r="51" spans="1:26" ht="26.85" customHeight="1" x14ac:dyDescent="0.2">
      <c r="A51" s="14"/>
      <c r="B51" s="15" t="s">
        <v>109</v>
      </c>
      <c r="C51" s="202" t="s">
        <v>109</v>
      </c>
      <c r="D51" s="202"/>
      <c r="E51" s="225" t="s">
        <v>52</v>
      </c>
      <c r="F51" s="225"/>
      <c r="G51" s="225"/>
      <c r="H51" s="225"/>
      <c r="I51" s="17" t="s">
        <v>53</v>
      </c>
      <c r="J51" s="17" t="s">
        <v>54</v>
      </c>
      <c r="K51" s="17" t="s">
        <v>54</v>
      </c>
      <c r="L51" s="203" t="s">
        <v>54</v>
      </c>
      <c r="M51" s="203"/>
      <c r="N51" s="26">
        <v>25783.360000000001</v>
      </c>
      <c r="O51" s="204" t="s">
        <v>55</v>
      </c>
      <c r="P51" s="204"/>
      <c r="Q51" s="204"/>
      <c r="R51" s="19" t="s">
        <v>55</v>
      </c>
      <c r="S51" s="208">
        <v>3094</v>
      </c>
      <c r="T51" s="208"/>
      <c r="U51" s="206" t="s">
        <v>55</v>
      </c>
      <c r="V51" s="206"/>
      <c r="W51" s="21" t="s">
        <v>55</v>
      </c>
      <c r="X51" s="21" t="s">
        <v>55</v>
      </c>
      <c r="Y51" s="21" t="s">
        <v>55</v>
      </c>
      <c r="Z51" s="22">
        <v>-515.66999999999996</v>
      </c>
    </row>
    <row r="52" spans="1:26" ht="26.85" customHeight="1" x14ac:dyDescent="0.2">
      <c r="A52" s="14"/>
      <c r="B52" s="15" t="s">
        <v>110</v>
      </c>
      <c r="C52" s="202" t="s">
        <v>110</v>
      </c>
      <c r="D52" s="202"/>
      <c r="E52" s="225" t="s">
        <v>52</v>
      </c>
      <c r="F52" s="225"/>
      <c r="G52" s="225"/>
      <c r="H52" s="225"/>
      <c r="I52" s="17" t="s">
        <v>53</v>
      </c>
      <c r="J52" s="17" t="s">
        <v>54</v>
      </c>
      <c r="K52" s="17" t="s">
        <v>54</v>
      </c>
      <c r="L52" s="203" t="s">
        <v>54</v>
      </c>
      <c r="M52" s="203"/>
      <c r="N52" s="26">
        <v>63885.68</v>
      </c>
      <c r="O52" s="204" t="s">
        <v>55</v>
      </c>
      <c r="P52" s="204"/>
      <c r="Q52" s="204"/>
      <c r="R52" s="19" t="s">
        <v>55</v>
      </c>
      <c r="S52" s="208">
        <v>7666.28</v>
      </c>
      <c r="T52" s="208"/>
      <c r="U52" s="206" t="s">
        <v>55</v>
      </c>
      <c r="V52" s="206"/>
      <c r="W52" s="21" t="s">
        <v>55</v>
      </c>
      <c r="X52" s="21" t="s">
        <v>55</v>
      </c>
      <c r="Y52" s="21" t="s">
        <v>55</v>
      </c>
      <c r="Z52" s="49">
        <v>-1277.71</v>
      </c>
    </row>
    <row r="53" spans="1:26" ht="26.85" customHeight="1" x14ac:dyDescent="0.2">
      <c r="A53" s="14"/>
      <c r="B53" s="15" t="s">
        <v>111</v>
      </c>
      <c r="C53" s="202" t="s">
        <v>111</v>
      </c>
      <c r="D53" s="202"/>
      <c r="E53" s="225" t="s">
        <v>52</v>
      </c>
      <c r="F53" s="225"/>
      <c r="G53" s="225"/>
      <c r="H53" s="225"/>
      <c r="I53" s="17" t="s">
        <v>53</v>
      </c>
      <c r="J53" s="17" t="s">
        <v>54</v>
      </c>
      <c r="K53" s="17" t="s">
        <v>54</v>
      </c>
      <c r="L53" s="203" t="s">
        <v>54</v>
      </c>
      <c r="M53" s="203"/>
      <c r="N53" s="26">
        <v>25587.03</v>
      </c>
      <c r="O53" s="204" t="s">
        <v>55</v>
      </c>
      <c r="P53" s="204"/>
      <c r="Q53" s="204"/>
      <c r="R53" s="19" t="s">
        <v>55</v>
      </c>
      <c r="S53" s="208">
        <v>3070.44</v>
      </c>
      <c r="T53" s="208"/>
      <c r="U53" s="206" t="s">
        <v>55</v>
      </c>
      <c r="V53" s="206"/>
      <c r="W53" s="21" t="s">
        <v>55</v>
      </c>
      <c r="X53" s="21" t="s">
        <v>55</v>
      </c>
      <c r="Y53" s="21" t="s">
        <v>55</v>
      </c>
      <c r="Z53" s="22">
        <v>-511.74</v>
      </c>
    </row>
    <row r="54" spans="1:26" ht="26.85" customHeight="1" x14ac:dyDescent="0.2">
      <c r="A54" s="14"/>
      <c r="B54" s="15" t="s">
        <v>112</v>
      </c>
      <c r="C54" s="202" t="s">
        <v>112</v>
      </c>
      <c r="D54" s="202"/>
      <c r="E54" s="225" t="s">
        <v>58</v>
      </c>
      <c r="F54" s="225"/>
      <c r="G54" s="225"/>
      <c r="H54" s="225"/>
      <c r="I54" s="17" t="s">
        <v>53</v>
      </c>
      <c r="J54" s="17" t="s">
        <v>54</v>
      </c>
      <c r="K54" s="17" t="s">
        <v>53</v>
      </c>
      <c r="L54" s="203" t="s">
        <v>53</v>
      </c>
      <c r="M54" s="203"/>
      <c r="N54" s="19" t="s">
        <v>55</v>
      </c>
      <c r="O54" s="204" t="s">
        <v>55</v>
      </c>
      <c r="P54" s="204"/>
      <c r="Q54" s="204"/>
      <c r="R54" s="24">
        <v>0.4</v>
      </c>
      <c r="S54" s="205" t="s">
        <v>55</v>
      </c>
      <c r="T54" s="205"/>
      <c r="U54" s="206" t="s">
        <v>55</v>
      </c>
      <c r="V54" s="206"/>
      <c r="W54" s="21" t="s">
        <v>55</v>
      </c>
      <c r="X54" s="21" t="s">
        <v>55</v>
      </c>
      <c r="Y54" s="21" t="s">
        <v>55</v>
      </c>
      <c r="Z54" s="22">
        <v>-0.01</v>
      </c>
    </row>
    <row r="55" spans="1:26" ht="26.85" customHeight="1" x14ac:dyDescent="0.2">
      <c r="A55" s="14"/>
      <c r="B55" s="15" t="s">
        <v>113</v>
      </c>
      <c r="C55" s="202" t="s">
        <v>113</v>
      </c>
      <c r="D55" s="202"/>
      <c r="E55" s="225" t="s">
        <v>52</v>
      </c>
      <c r="F55" s="225"/>
      <c r="G55" s="225"/>
      <c r="H55" s="225"/>
      <c r="I55" s="17" t="s">
        <v>53</v>
      </c>
      <c r="J55" s="17" t="s">
        <v>54</v>
      </c>
      <c r="K55" s="17" t="s">
        <v>54</v>
      </c>
      <c r="L55" s="203" t="s">
        <v>54</v>
      </c>
      <c r="M55" s="203"/>
      <c r="N55" s="24">
        <v>233.62</v>
      </c>
      <c r="O55" s="204" t="s">
        <v>55</v>
      </c>
      <c r="P55" s="204"/>
      <c r="Q55" s="204"/>
      <c r="R55" s="19" t="s">
        <v>55</v>
      </c>
      <c r="S55" s="207">
        <v>28.03</v>
      </c>
      <c r="T55" s="207"/>
      <c r="U55" s="206" t="s">
        <v>55</v>
      </c>
      <c r="V55" s="206"/>
      <c r="W55" s="21" t="s">
        <v>55</v>
      </c>
      <c r="X55" s="21" t="s">
        <v>55</v>
      </c>
      <c r="Y55" s="21" t="s">
        <v>55</v>
      </c>
      <c r="Z55" s="22">
        <v>-4.67</v>
      </c>
    </row>
    <row r="56" spans="1:26" ht="26.85" customHeight="1" x14ac:dyDescent="0.2">
      <c r="A56" s="14"/>
      <c r="B56" s="15" t="s">
        <v>114</v>
      </c>
      <c r="C56" s="202" t="s">
        <v>114</v>
      </c>
      <c r="D56" s="202"/>
      <c r="E56" s="225" t="s">
        <v>58</v>
      </c>
      <c r="F56" s="225"/>
      <c r="G56" s="225"/>
      <c r="H56" s="225"/>
      <c r="I56" s="17" t="s">
        <v>53</v>
      </c>
      <c r="J56" s="17" t="s">
        <v>54</v>
      </c>
      <c r="K56" s="17" t="s">
        <v>53</v>
      </c>
      <c r="L56" s="203" t="s">
        <v>54</v>
      </c>
      <c r="M56" s="203"/>
      <c r="N56" s="24">
        <v>28.43</v>
      </c>
      <c r="O56" s="204" t="s">
        <v>55</v>
      </c>
      <c r="P56" s="204"/>
      <c r="Q56" s="204"/>
      <c r="R56" s="19" t="s">
        <v>55</v>
      </c>
      <c r="S56" s="207">
        <v>3.41</v>
      </c>
      <c r="T56" s="207"/>
      <c r="U56" s="206" t="s">
        <v>55</v>
      </c>
      <c r="V56" s="206"/>
      <c r="W56" s="21" t="s">
        <v>55</v>
      </c>
      <c r="X56" s="21" t="s">
        <v>55</v>
      </c>
      <c r="Y56" s="21" t="s">
        <v>55</v>
      </c>
      <c r="Z56" s="22">
        <v>-0.56999999999999995</v>
      </c>
    </row>
    <row r="57" spans="1:26" ht="26.85" customHeight="1" x14ac:dyDescent="0.2">
      <c r="A57" s="14"/>
      <c r="B57" s="15" t="s">
        <v>114</v>
      </c>
      <c r="C57" s="202" t="s">
        <v>115</v>
      </c>
      <c r="D57" s="202"/>
      <c r="E57" s="225" t="s">
        <v>52</v>
      </c>
      <c r="F57" s="225"/>
      <c r="G57" s="225"/>
      <c r="H57" s="225"/>
      <c r="I57" s="17" t="s">
        <v>53</v>
      </c>
      <c r="J57" s="17" t="s">
        <v>54</v>
      </c>
      <c r="K57" s="17" t="s">
        <v>53</v>
      </c>
      <c r="L57" s="203" t="s">
        <v>54</v>
      </c>
      <c r="M57" s="203"/>
      <c r="N57" s="24">
        <v>360.05</v>
      </c>
      <c r="O57" s="204" t="s">
        <v>55</v>
      </c>
      <c r="P57" s="204"/>
      <c r="Q57" s="204"/>
      <c r="R57" s="19" t="s">
        <v>55</v>
      </c>
      <c r="S57" s="207">
        <v>43.21</v>
      </c>
      <c r="T57" s="207"/>
      <c r="U57" s="206" t="s">
        <v>55</v>
      </c>
      <c r="V57" s="206"/>
      <c r="W57" s="21" t="s">
        <v>55</v>
      </c>
      <c r="X57" s="21" t="s">
        <v>55</v>
      </c>
      <c r="Y57" s="21" t="s">
        <v>55</v>
      </c>
      <c r="Z57" s="22">
        <v>-7.2</v>
      </c>
    </row>
    <row r="58" spans="1:26" ht="26.85" customHeight="1" x14ac:dyDescent="0.2">
      <c r="A58" s="14"/>
      <c r="B58" s="15" t="s">
        <v>116</v>
      </c>
      <c r="C58" s="202" t="s">
        <v>116</v>
      </c>
      <c r="D58" s="202"/>
      <c r="E58" s="225" t="s">
        <v>58</v>
      </c>
      <c r="F58" s="225"/>
      <c r="G58" s="225"/>
      <c r="H58" s="225"/>
      <c r="I58" s="17" t="s">
        <v>53</v>
      </c>
      <c r="J58" s="17" t="s">
        <v>53</v>
      </c>
      <c r="K58" s="17" t="s">
        <v>53</v>
      </c>
      <c r="L58" s="203" t="s">
        <v>53</v>
      </c>
      <c r="M58" s="203"/>
      <c r="N58" s="19" t="s">
        <v>55</v>
      </c>
      <c r="O58" s="204" t="s">
        <v>55</v>
      </c>
      <c r="P58" s="204"/>
      <c r="Q58" s="204"/>
      <c r="R58" s="24">
        <v>11.34</v>
      </c>
      <c r="S58" s="205" t="s">
        <v>55</v>
      </c>
      <c r="T58" s="205"/>
      <c r="U58" s="206" t="s">
        <v>55</v>
      </c>
      <c r="V58" s="206"/>
      <c r="W58" s="21" t="s">
        <v>55</v>
      </c>
      <c r="X58" s="21" t="s">
        <v>55</v>
      </c>
      <c r="Y58" s="21" t="s">
        <v>55</v>
      </c>
      <c r="Z58" s="22">
        <v>-0.23</v>
      </c>
    </row>
    <row r="59" spans="1:26" ht="26.85" customHeight="1" x14ac:dyDescent="0.2">
      <c r="A59" s="14"/>
      <c r="B59" s="15" t="s">
        <v>117</v>
      </c>
      <c r="C59" s="202" t="s">
        <v>118</v>
      </c>
      <c r="D59" s="202"/>
      <c r="E59" s="225" t="s">
        <v>52</v>
      </c>
      <c r="F59" s="225"/>
      <c r="G59" s="225"/>
      <c r="H59" s="225"/>
      <c r="I59" s="17" t="s">
        <v>53</v>
      </c>
      <c r="J59" s="17" t="s">
        <v>54</v>
      </c>
      <c r="K59" s="17" t="s">
        <v>53</v>
      </c>
      <c r="L59" s="203" t="s">
        <v>54</v>
      </c>
      <c r="M59" s="203"/>
      <c r="N59" s="24">
        <v>316.13</v>
      </c>
      <c r="O59" s="204" t="s">
        <v>55</v>
      </c>
      <c r="P59" s="204"/>
      <c r="Q59" s="204"/>
      <c r="R59" s="19" t="s">
        <v>55</v>
      </c>
      <c r="S59" s="207">
        <v>37.94</v>
      </c>
      <c r="T59" s="207"/>
      <c r="U59" s="206" t="s">
        <v>55</v>
      </c>
      <c r="V59" s="206"/>
      <c r="W59" s="21" t="s">
        <v>55</v>
      </c>
      <c r="X59" s="21" t="s">
        <v>55</v>
      </c>
      <c r="Y59" s="21" t="s">
        <v>55</v>
      </c>
      <c r="Z59" s="22">
        <v>-6.32</v>
      </c>
    </row>
    <row r="60" spans="1:26" ht="26.85" customHeight="1" x14ac:dyDescent="0.2">
      <c r="A60" s="14"/>
      <c r="B60" s="15" t="s">
        <v>119</v>
      </c>
      <c r="C60" s="202" t="s">
        <v>119</v>
      </c>
      <c r="D60" s="202"/>
      <c r="E60" s="225" t="s">
        <v>52</v>
      </c>
      <c r="F60" s="225"/>
      <c r="G60" s="225"/>
      <c r="H60" s="225"/>
      <c r="I60" s="17" t="s">
        <v>53</v>
      </c>
      <c r="J60" s="17" t="s">
        <v>54</v>
      </c>
      <c r="K60" s="17" t="s">
        <v>54</v>
      </c>
      <c r="L60" s="203" t="s">
        <v>54</v>
      </c>
      <c r="M60" s="203"/>
      <c r="N60" s="26">
        <v>42839.19</v>
      </c>
      <c r="O60" s="204" t="s">
        <v>55</v>
      </c>
      <c r="P60" s="204"/>
      <c r="Q60" s="204"/>
      <c r="R60" s="19" t="s">
        <v>55</v>
      </c>
      <c r="S60" s="208">
        <v>5140.7</v>
      </c>
      <c r="T60" s="208"/>
      <c r="U60" s="206" t="s">
        <v>55</v>
      </c>
      <c r="V60" s="206"/>
      <c r="W60" s="21" t="s">
        <v>55</v>
      </c>
      <c r="X60" s="21" t="s">
        <v>55</v>
      </c>
      <c r="Y60" s="21" t="s">
        <v>55</v>
      </c>
      <c r="Z60" s="22">
        <v>-856.78</v>
      </c>
    </row>
    <row r="61" spans="1:26" ht="26.85" customHeight="1" x14ac:dyDescent="0.2">
      <c r="A61" s="14"/>
      <c r="B61" s="15" t="s">
        <v>120</v>
      </c>
      <c r="C61" s="202" t="s">
        <v>120</v>
      </c>
      <c r="D61" s="202"/>
      <c r="E61" s="225" t="s">
        <v>52</v>
      </c>
      <c r="F61" s="225"/>
      <c r="G61" s="225"/>
      <c r="H61" s="225"/>
      <c r="I61" s="17" t="s">
        <v>53</v>
      </c>
      <c r="J61" s="17" t="s">
        <v>54</v>
      </c>
      <c r="K61" s="17" t="s">
        <v>54</v>
      </c>
      <c r="L61" s="203" t="s">
        <v>54</v>
      </c>
      <c r="M61" s="203"/>
      <c r="N61" s="26">
        <v>21265.66</v>
      </c>
      <c r="O61" s="204" t="s">
        <v>55</v>
      </c>
      <c r="P61" s="204"/>
      <c r="Q61" s="204"/>
      <c r="R61" s="19" t="s">
        <v>55</v>
      </c>
      <c r="S61" s="208">
        <v>2551.88</v>
      </c>
      <c r="T61" s="208"/>
      <c r="U61" s="206" t="s">
        <v>55</v>
      </c>
      <c r="V61" s="206"/>
      <c r="W61" s="21" t="s">
        <v>55</v>
      </c>
      <c r="X61" s="21" t="s">
        <v>55</v>
      </c>
      <c r="Y61" s="21" t="s">
        <v>55</v>
      </c>
      <c r="Z61" s="22">
        <v>-425.31</v>
      </c>
    </row>
    <row r="62" spans="1:26" ht="29.25" customHeight="1" x14ac:dyDescent="0.2">
      <c r="A62" s="8"/>
      <c r="B62" s="28" t="s">
        <v>121</v>
      </c>
      <c r="C62" s="209" t="s">
        <v>121</v>
      </c>
      <c r="D62" s="209"/>
      <c r="E62" s="226" t="s">
        <v>52</v>
      </c>
      <c r="F62" s="226"/>
      <c r="G62" s="226"/>
      <c r="H62" s="226"/>
      <c r="I62" s="30" t="s">
        <v>53</v>
      </c>
      <c r="J62" s="30" t="s">
        <v>54</v>
      </c>
      <c r="K62" s="30" t="s">
        <v>54</v>
      </c>
      <c r="L62" s="210" t="s">
        <v>54</v>
      </c>
      <c r="M62" s="210"/>
      <c r="N62" s="32">
        <v>23418.21</v>
      </c>
      <c r="O62" s="211" t="s">
        <v>55</v>
      </c>
      <c r="P62" s="211"/>
      <c r="Q62" s="211"/>
      <c r="R62" s="31" t="s">
        <v>55</v>
      </c>
      <c r="S62" s="212">
        <v>2810.19</v>
      </c>
      <c r="T62" s="212"/>
      <c r="U62" s="213" t="s">
        <v>55</v>
      </c>
      <c r="V62" s="213"/>
      <c r="W62" s="33" t="s">
        <v>55</v>
      </c>
      <c r="X62" s="33" t="s">
        <v>55</v>
      </c>
      <c r="Y62" s="33" t="s">
        <v>55</v>
      </c>
      <c r="Z62" s="34">
        <v>-468.36</v>
      </c>
    </row>
    <row r="63" spans="1:26" ht="26.25" customHeight="1" x14ac:dyDescent="0.2">
      <c r="A63" s="14"/>
      <c r="B63" s="35" t="s">
        <v>122</v>
      </c>
      <c r="C63" s="214" t="s">
        <v>122</v>
      </c>
      <c r="D63" s="214"/>
      <c r="E63" s="224" t="s">
        <v>52</v>
      </c>
      <c r="F63" s="224"/>
      <c r="G63" s="224"/>
      <c r="H63" s="224"/>
      <c r="I63" s="38" t="s">
        <v>53</v>
      </c>
      <c r="J63" s="38" t="s">
        <v>54</v>
      </c>
      <c r="K63" s="38" t="s">
        <v>54</v>
      </c>
      <c r="L63" s="216" t="s">
        <v>54</v>
      </c>
      <c r="M63" s="216"/>
      <c r="N63" s="50">
        <v>108018.3</v>
      </c>
      <c r="O63" s="217" t="s">
        <v>55</v>
      </c>
      <c r="P63" s="217"/>
      <c r="Q63" s="217"/>
      <c r="R63" s="37" t="s">
        <v>55</v>
      </c>
      <c r="S63" s="221">
        <v>12962.2</v>
      </c>
      <c r="T63" s="221"/>
      <c r="U63" s="219" t="s">
        <v>55</v>
      </c>
      <c r="V63" s="219"/>
      <c r="W63" s="40" t="s">
        <v>55</v>
      </c>
      <c r="X63" s="40" t="s">
        <v>55</v>
      </c>
      <c r="Y63" s="40" t="s">
        <v>55</v>
      </c>
      <c r="Z63" s="51">
        <v>-2160.37</v>
      </c>
    </row>
    <row r="64" spans="1:26" ht="26.85" customHeight="1" x14ac:dyDescent="0.2">
      <c r="A64" s="14"/>
      <c r="B64" s="15" t="s">
        <v>123</v>
      </c>
      <c r="C64" s="202" t="s">
        <v>123</v>
      </c>
      <c r="D64" s="202"/>
      <c r="E64" s="225" t="s">
        <v>58</v>
      </c>
      <c r="F64" s="225"/>
      <c r="G64" s="225"/>
      <c r="H64" s="225"/>
      <c r="I64" s="17" t="s">
        <v>53</v>
      </c>
      <c r="J64" s="17" t="s">
        <v>54</v>
      </c>
      <c r="K64" s="17" t="s">
        <v>53</v>
      </c>
      <c r="L64" s="203" t="s">
        <v>54</v>
      </c>
      <c r="M64" s="203"/>
      <c r="N64" s="24">
        <v>43.42</v>
      </c>
      <c r="O64" s="204" t="s">
        <v>55</v>
      </c>
      <c r="P64" s="204"/>
      <c r="Q64" s="204"/>
      <c r="R64" s="19" t="s">
        <v>55</v>
      </c>
      <c r="S64" s="227">
        <v>5.21</v>
      </c>
      <c r="T64" s="227"/>
      <c r="U64" s="206" t="s">
        <v>55</v>
      </c>
      <c r="V64" s="206"/>
      <c r="W64" s="21" t="s">
        <v>55</v>
      </c>
      <c r="X64" s="21" t="s">
        <v>55</v>
      </c>
      <c r="Y64" s="21" t="s">
        <v>55</v>
      </c>
      <c r="Z64" s="22">
        <v>-0.87</v>
      </c>
    </row>
    <row r="65" spans="1:26" ht="26.85" customHeight="1" x14ac:dyDescent="0.2">
      <c r="A65" s="14"/>
      <c r="B65" s="15" t="s">
        <v>123</v>
      </c>
      <c r="C65" s="202" t="s">
        <v>124</v>
      </c>
      <c r="D65" s="202"/>
      <c r="E65" s="225" t="s">
        <v>52</v>
      </c>
      <c r="F65" s="225"/>
      <c r="G65" s="225"/>
      <c r="H65" s="225"/>
      <c r="I65" s="17" t="s">
        <v>53</v>
      </c>
      <c r="J65" s="17" t="s">
        <v>54</v>
      </c>
      <c r="K65" s="17" t="s">
        <v>53</v>
      </c>
      <c r="L65" s="203" t="s">
        <v>54</v>
      </c>
      <c r="M65" s="203"/>
      <c r="N65" s="26">
        <v>1414.15</v>
      </c>
      <c r="O65" s="204" t="s">
        <v>55</v>
      </c>
      <c r="P65" s="204"/>
      <c r="Q65" s="204"/>
      <c r="R65" s="19" t="s">
        <v>55</v>
      </c>
      <c r="S65" s="227">
        <v>169.7</v>
      </c>
      <c r="T65" s="227"/>
      <c r="U65" s="206" t="s">
        <v>55</v>
      </c>
      <c r="V65" s="206"/>
      <c r="W65" s="21" t="s">
        <v>55</v>
      </c>
      <c r="X65" s="21" t="s">
        <v>55</v>
      </c>
      <c r="Y65" s="21" t="s">
        <v>55</v>
      </c>
      <c r="Z65" s="22">
        <v>-28.28</v>
      </c>
    </row>
    <row r="66" spans="1:26" ht="26.85" customHeight="1" x14ac:dyDescent="0.2">
      <c r="A66" s="14"/>
      <c r="B66" s="15" t="s">
        <v>125</v>
      </c>
      <c r="C66" s="202" t="s">
        <v>125</v>
      </c>
      <c r="D66" s="202"/>
      <c r="E66" s="225" t="s">
        <v>52</v>
      </c>
      <c r="F66" s="225"/>
      <c r="G66" s="225"/>
      <c r="H66" s="225"/>
      <c r="I66" s="17" t="s">
        <v>53</v>
      </c>
      <c r="J66" s="17" t="s">
        <v>54</v>
      </c>
      <c r="K66" s="17" t="s">
        <v>54</v>
      </c>
      <c r="L66" s="203" t="s">
        <v>54</v>
      </c>
      <c r="M66" s="203"/>
      <c r="N66" s="26">
        <v>12579.53</v>
      </c>
      <c r="O66" s="204" t="s">
        <v>55</v>
      </c>
      <c r="P66" s="204"/>
      <c r="Q66" s="204"/>
      <c r="R66" s="19" t="s">
        <v>55</v>
      </c>
      <c r="S66" s="223">
        <v>1509.54</v>
      </c>
      <c r="T66" s="223"/>
      <c r="U66" s="206" t="s">
        <v>55</v>
      </c>
      <c r="V66" s="206"/>
      <c r="W66" s="21" t="s">
        <v>55</v>
      </c>
      <c r="X66" s="21" t="s">
        <v>55</v>
      </c>
      <c r="Y66" s="21" t="s">
        <v>55</v>
      </c>
      <c r="Z66" s="22">
        <v>-251.59</v>
      </c>
    </row>
    <row r="67" spans="1:26" ht="26.85" customHeight="1" x14ac:dyDescent="0.2">
      <c r="A67" s="14"/>
      <c r="B67" s="15" t="s">
        <v>126</v>
      </c>
      <c r="C67" s="202" t="s">
        <v>126</v>
      </c>
      <c r="D67" s="202"/>
      <c r="E67" s="225" t="s">
        <v>52</v>
      </c>
      <c r="F67" s="225"/>
      <c r="G67" s="225"/>
      <c r="H67" s="225"/>
      <c r="I67" s="17" t="s">
        <v>53</v>
      </c>
      <c r="J67" s="17" t="s">
        <v>54</v>
      </c>
      <c r="K67" s="17" t="s">
        <v>54</v>
      </c>
      <c r="L67" s="203" t="s">
        <v>54</v>
      </c>
      <c r="M67" s="203"/>
      <c r="N67" s="26">
        <v>102131.33</v>
      </c>
      <c r="O67" s="204" t="s">
        <v>55</v>
      </c>
      <c r="P67" s="204"/>
      <c r="Q67" s="204"/>
      <c r="R67" s="19" t="s">
        <v>55</v>
      </c>
      <c r="S67" s="223">
        <v>12255.76</v>
      </c>
      <c r="T67" s="223"/>
      <c r="U67" s="206" t="s">
        <v>55</v>
      </c>
      <c r="V67" s="206"/>
      <c r="W67" s="21" t="s">
        <v>55</v>
      </c>
      <c r="X67" s="21" t="s">
        <v>55</v>
      </c>
      <c r="Y67" s="21" t="s">
        <v>55</v>
      </c>
      <c r="Z67" s="27">
        <v>-2042.63</v>
      </c>
    </row>
    <row r="68" spans="1:26" ht="26.85" customHeight="1" x14ac:dyDescent="0.2">
      <c r="A68" s="14"/>
      <c r="B68" s="15" t="s">
        <v>127</v>
      </c>
      <c r="C68" s="202" t="s">
        <v>127</v>
      </c>
      <c r="D68" s="202"/>
      <c r="E68" s="225" t="s">
        <v>52</v>
      </c>
      <c r="F68" s="225"/>
      <c r="G68" s="225"/>
      <c r="H68" s="225"/>
      <c r="I68" s="17" t="s">
        <v>53</v>
      </c>
      <c r="J68" s="17" t="s">
        <v>54</v>
      </c>
      <c r="K68" s="17" t="s">
        <v>54</v>
      </c>
      <c r="L68" s="203" t="s">
        <v>54</v>
      </c>
      <c r="M68" s="203"/>
      <c r="N68" s="26">
        <v>57255.86</v>
      </c>
      <c r="O68" s="204" t="s">
        <v>55</v>
      </c>
      <c r="P68" s="204"/>
      <c r="Q68" s="204"/>
      <c r="R68" s="19" t="s">
        <v>55</v>
      </c>
      <c r="S68" s="223">
        <v>6870.7</v>
      </c>
      <c r="T68" s="223"/>
      <c r="U68" s="206" t="s">
        <v>55</v>
      </c>
      <c r="V68" s="206"/>
      <c r="W68" s="21" t="s">
        <v>55</v>
      </c>
      <c r="X68" s="21" t="s">
        <v>55</v>
      </c>
      <c r="Y68" s="21" t="s">
        <v>55</v>
      </c>
      <c r="Z68" s="27">
        <v>-1145.1199999999999</v>
      </c>
    </row>
    <row r="69" spans="1:26" ht="26.85" customHeight="1" x14ac:dyDescent="0.2">
      <c r="A69" s="14"/>
      <c r="B69" s="15" t="s">
        <v>128</v>
      </c>
      <c r="C69" s="202" t="s">
        <v>128</v>
      </c>
      <c r="D69" s="202"/>
      <c r="E69" s="225" t="s">
        <v>52</v>
      </c>
      <c r="F69" s="225"/>
      <c r="G69" s="225"/>
      <c r="H69" s="225"/>
      <c r="I69" s="17" t="s">
        <v>53</v>
      </c>
      <c r="J69" s="17" t="s">
        <v>54</v>
      </c>
      <c r="K69" s="17" t="s">
        <v>54</v>
      </c>
      <c r="L69" s="203" t="s">
        <v>54</v>
      </c>
      <c r="M69" s="203"/>
      <c r="N69" s="26">
        <v>5758.59</v>
      </c>
      <c r="O69" s="204" t="s">
        <v>55</v>
      </c>
      <c r="P69" s="204"/>
      <c r="Q69" s="204"/>
      <c r="R69" s="19" t="s">
        <v>55</v>
      </c>
      <c r="S69" s="227">
        <v>691.03</v>
      </c>
      <c r="T69" s="227"/>
      <c r="U69" s="206" t="s">
        <v>55</v>
      </c>
      <c r="V69" s="206"/>
      <c r="W69" s="21" t="s">
        <v>55</v>
      </c>
      <c r="X69" s="21" t="s">
        <v>55</v>
      </c>
      <c r="Y69" s="21" t="s">
        <v>55</v>
      </c>
      <c r="Z69" s="22">
        <v>-115.17</v>
      </c>
    </row>
    <row r="70" spans="1:26" ht="26.85" customHeight="1" x14ac:dyDescent="0.2">
      <c r="A70" s="14"/>
      <c r="B70" s="15" t="s">
        <v>129</v>
      </c>
      <c r="C70" s="202" t="s">
        <v>130</v>
      </c>
      <c r="D70" s="202"/>
      <c r="E70" s="225" t="s">
        <v>52</v>
      </c>
      <c r="F70" s="225"/>
      <c r="G70" s="225"/>
      <c r="H70" s="225"/>
      <c r="I70" s="17" t="s">
        <v>53</v>
      </c>
      <c r="J70" s="17" t="s">
        <v>54</v>
      </c>
      <c r="K70" s="17" t="s">
        <v>54</v>
      </c>
      <c r="L70" s="203" t="s">
        <v>54</v>
      </c>
      <c r="M70" s="203"/>
      <c r="N70" s="24">
        <v>88.12</v>
      </c>
      <c r="O70" s="204" t="s">
        <v>55</v>
      </c>
      <c r="P70" s="204"/>
      <c r="Q70" s="204"/>
      <c r="R70" s="19" t="s">
        <v>55</v>
      </c>
      <c r="S70" s="228">
        <v>10.57</v>
      </c>
      <c r="T70" s="228"/>
      <c r="U70" s="206" t="s">
        <v>55</v>
      </c>
      <c r="V70" s="206"/>
      <c r="W70" s="21" t="s">
        <v>55</v>
      </c>
      <c r="X70" s="21" t="s">
        <v>55</v>
      </c>
      <c r="Y70" s="21" t="s">
        <v>55</v>
      </c>
      <c r="Z70" s="22">
        <v>-1.76</v>
      </c>
    </row>
    <row r="71" spans="1:26" ht="26.85" customHeight="1" x14ac:dyDescent="0.2">
      <c r="A71" s="14"/>
      <c r="B71" s="15" t="s">
        <v>131</v>
      </c>
      <c r="C71" s="202" t="s">
        <v>131</v>
      </c>
      <c r="D71" s="202"/>
      <c r="E71" s="225" t="s">
        <v>58</v>
      </c>
      <c r="F71" s="225"/>
      <c r="G71" s="225"/>
      <c r="H71" s="225"/>
      <c r="I71" s="17" t="s">
        <v>54</v>
      </c>
      <c r="J71" s="17" t="s">
        <v>53</v>
      </c>
      <c r="K71" s="17" t="s">
        <v>53</v>
      </c>
      <c r="L71" s="203" t="s">
        <v>53</v>
      </c>
      <c r="M71" s="203"/>
      <c r="N71" s="19" t="s">
        <v>55</v>
      </c>
      <c r="O71" s="204" t="s">
        <v>55</v>
      </c>
      <c r="P71" s="204"/>
      <c r="Q71" s="204"/>
      <c r="R71" s="24">
        <v>62.43</v>
      </c>
      <c r="S71" s="205" t="s">
        <v>55</v>
      </c>
      <c r="T71" s="205"/>
      <c r="U71" s="206" t="s">
        <v>55</v>
      </c>
      <c r="V71" s="206"/>
      <c r="W71" s="21" t="s">
        <v>55</v>
      </c>
      <c r="X71" s="21" t="s">
        <v>55</v>
      </c>
      <c r="Y71" s="21" t="s">
        <v>55</v>
      </c>
      <c r="Z71" s="46" t="s">
        <v>55</v>
      </c>
    </row>
    <row r="72" spans="1:26" ht="26.85" customHeight="1" x14ac:dyDescent="0.2">
      <c r="A72" s="14"/>
      <c r="B72" s="15" t="s">
        <v>131</v>
      </c>
      <c r="C72" s="202" t="s">
        <v>132</v>
      </c>
      <c r="D72" s="202"/>
      <c r="E72" s="225" t="s">
        <v>52</v>
      </c>
      <c r="F72" s="225"/>
      <c r="G72" s="225"/>
      <c r="H72" s="225"/>
      <c r="I72" s="17" t="s">
        <v>54</v>
      </c>
      <c r="J72" s="17" t="s">
        <v>53</v>
      </c>
      <c r="K72" s="17" t="s">
        <v>53</v>
      </c>
      <c r="L72" s="203" t="s">
        <v>53</v>
      </c>
      <c r="M72" s="203"/>
      <c r="N72" s="19" t="s">
        <v>55</v>
      </c>
      <c r="O72" s="204" t="s">
        <v>55</v>
      </c>
      <c r="P72" s="204"/>
      <c r="Q72" s="204"/>
      <c r="R72" s="24">
        <v>28.91</v>
      </c>
      <c r="S72" s="205" t="s">
        <v>55</v>
      </c>
      <c r="T72" s="205"/>
      <c r="U72" s="206" t="s">
        <v>55</v>
      </c>
      <c r="V72" s="206"/>
      <c r="W72" s="21" t="s">
        <v>55</v>
      </c>
      <c r="X72" s="21" t="s">
        <v>55</v>
      </c>
      <c r="Y72" s="21" t="s">
        <v>55</v>
      </c>
      <c r="Z72" s="46" t="s">
        <v>55</v>
      </c>
    </row>
    <row r="73" spans="1:26" ht="26.85" customHeight="1" x14ac:dyDescent="0.2">
      <c r="A73" s="14"/>
      <c r="B73" s="15" t="s">
        <v>133</v>
      </c>
      <c r="C73" s="202" t="s">
        <v>134</v>
      </c>
      <c r="D73" s="202"/>
      <c r="E73" s="225" t="s">
        <v>52</v>
      </c>
      <c r="F73" s="225"/>
      <c r="G73" s="225"/>
      <c r="H73" s="225"/>
      <c r="I73" s="17" t="s">
        <v>53</v>
      </c>
      <c r="J73" s="17" t="s">
        <v>54</v>
      </c>
      <c r="K73" s="17" t="s">
        <v>54</v>
      </c>
      <c r="L73" s="203" t="s">
        <v>53</v>
      </c>
      <c r="M73" s="203"/>
      <c r="N73" s="19" t="s">
        <v>55</v>
      </c>
      <c r="O73" s="204" t="s">
        <v>55</v>
      </c>
      <c r="P73" s="204"/>
      <c r="Q73" s="204"/>
      <c r="R73" s="26">
        <v>8494.49</v>
      </c>
      <c r="S73" s="205" t="s">
        <v>55</v>
      </c>
      <c r="T73" s="205"/>
      <c r="U73" s="206" t="s">
        <v>55</v>
      </c>
      <c r="V73" s="206"/>
      <c r="W73" s="21" t="s">
        <v>55</v>
      </c>
      <c r="X73" s="21" t="s">
        <v>55</v>
      </c>
      <c r="Y73" s="21" t="s">
        <v>55</v>
      </c>
      <c r="Z73" s="22">
        <v>-169.89</v>
      </c>
    </row>
    <row r="74" spans="1:26" ht="26.85" customHeight="1" x14ac:dyDescent="0.2">
      <c r="A74" s="14"/>
      <c r="B74" s="15" t="s">
        <v>135</v>
      </c>
      <c r="C74" s="202" t="s">
        <v>135</v>
      </c>
      <c r="D74" s="202"/>
      <c r="E74" s="225" t="s">
        <v>52</v>
      </c>
      <c r="F74" s="225"/>
      <c r="G74" s="225"/>
      <c r="H74" s="225"/>
      <c r="I74" s="17" t="s">
        <v>53</v>
      </c>
      <c r="J74" s="17" t="s">
        <v>54</v>
      </c>
      <c r="K74" s="17" t="s">
        <v>54</v>
      </c>
      <c r="L74" s="203" t="s">
        <v>54</v>
      </c>
      <c r="M74" s="203"/>
      <c r="N74" s="26">
        <v>29236.69</v>
      </c>
      <c r="O74" s="204" t="s">
        <v>55</v>
      </c>
      <c r="P74" s="204"/>
      <c r="Q74" s="204"/>
      <c r="R74" s="19" t="s">
        <v>55</v>
      </c>
      <c r="S74" s="223">
        <v>3508.4</v>
      </c>
      <c r="T74" s="223"/>
      <c r="U74" s="206" t="s">
        <v>55</v>
      </c>
      <c r="V74" s="206"/>
      <c r="W74" s="21" t="s">
        <v>55</v>
      </c>
      <c r="X74" s="21" t="s">
        <v>55</v>
      </c>
      <c r="Y74" s="21" t="s">
        <v>55</v>
      </c>
      <c r="Z74" s="22">
        <v>-584.73</v>
      </c>
    </row>
    <row r="75" spans="1:26" ht="26.85" customHeight="1" x14ac:dyDescent="0.2">
      <c r="A75" s="14"/>
      <c r="B75" s="15" t="s">
        <v>136</v>
      </c>
      <c r="C75" s="202" t="s">
        <v>136</v>
      </c>
      <c r="D75" s="202"/>
      <c r="E75" s="225" t="s">
        <v>52</v>
      </c>
      <c r="F75" s="225"/>
      <c r="G75" s="225"/>
      <c r="H75" s="225"/>
      <c r="I75" s="17" t="s">
        <v>53</v>
      </c>
      <c r="J75" s="17" t="s">
        <v>54</v>
      </c>
      <c r="K75" s="17" t="s">
        <v>54</v>
      </c>
      <c r="L75" s="203" t="s">
        <v>54</v>
      </c>
      <c r="M75" s="203"/>
      <c r="N75" s="26">
        <v>42733.2</v>
      </c>
      <c r="O75" s="204" t="s">
        <v>55</v>
      </c>
      <c r="P75" s="204"/>
      <c r="Q75" s="204"/>
      <c r="R75" s="19" t="s">
        <v>55</v>
      </c>
      <c r="S75" s="223">
        <v>5127.9799999999996</v>
      </c>
      <c r="T75" s="223"/>
      <c r="U75" s="206" t="s">
        <v>55</v>
      </c>
      <c r="V75" s="206"/>
      <c r="W75" s="21" t="s">
        <v>55</v>
      </c>
      <c r="X75" s="21" t="s">
        <v>55</v>
      </c>
      <c r="Y75" s="21" t="s">
        <v>55</v>
      </c>
      <c r="Z75" s="22">
        <v>-854.66</v>
      </c>
    </row>
    <row r="76" spans="1:26" ht="26.85" customHeight="1" x14ac:dyDescent="0.2">
      <c r="A76" s="14"/>
      <c r="B76" s="15" t="s">
        <v>137</v>
      </c>
      <c r="C76" s="202" t="s">
        <v>137</v>
      </c>
      <c r="D76" s="202"/>
      <c r="E76" s="225" t="s">
        <v>52</v>
      </c>
      <c r="F76" s="225"/>
      <c r="G76" s="225"/>
      <c r="H76" s="225"/>
      <c r="I76" s="17" t="s">
        <v>53</v>
      </c>
      <c r="J76" s="17" t="s">
        <v>54</v>
      </c>
      <c r="K76" s="17" t="s">
        <v>54</v>
      </c>
      <c r="L76" s="203" t="s">
        <v>54</v>
      </c>
      <c r="M76" s="203"/>
      <c r="N76" s="26">
        <v>11822.42</v>
      </c>
      <c r="O76" s="204" t="s">
        <v>55</v>
      </c>
      <c r="P76" s="204"/>
      <c r="Q76" s="204"/>
      <c r="R76" s="19" t="s">
        <v>55</v>
      </c>
      <c r="S76" s="223">
        <v>1418.69</v>
      </c>
      <c r="T76" s="223"/>
      <c r="U76" s="206" t="s">
        <v>55</v>
      </c>
      <c r="V76" s="206"/>
      <c r="W76" s="21" t="s">
        <v>55</v>
      </c>
      <c r="X76" s="21" t="s">
        <v>55</v>
      </c>
      <c r="Y76" s="21" t="s">
        <v>55</v>
      </c>
      <c r="Z76" s="22">
        <v>-236.45</v>
      </c>
    </row>
    <row r="77" spans="1:26" ht="29.25" customHeight="1" x14ac:dyDescent="0.2">
      <c r="A77" s="8"/>
      <c r="B77" s="28" t="s">
        <v>138</v>
      </c>
      <c r="C77" s="209" t="s">
        <v>138</v>
      </c>
      <c r="D77" s="209"/>
      <c r="E77" s="226" t="s">
        <v>58</v>
      </c>
      <c r="F77" s="226"/>
      <c r="G77" s="226"/>
      <c r="H77" s="226"/>
      <c r="I77" s="30" t="s">
        <v>53</v>
      </c>
      <c r="J77" s="30" t="s">
        <v>54</v>
      </c>
      <c r="K77" s="30" t="s">
        <v>54</v>
      </c>
      <c r="L77" s="210" t="s">
        <v>54</v>
      </c>
      <c r="M77" s="210"/>
      <c r="N77" s="32">
        <v>112266.99</v>
      </c>
      <c r="O77" s="211" t="s">
        <v>55</v>
      </c>
      <c r="P77" s="211"/>
      <c r="Q77" s="211"/>
      <c r="R77" s="31" t="s">
        <v>55</v>
      </c>
      <c r="S77" s="229">
        <v>13472.04</v>
      </c>
      <c r="T77" s="229"/>
      <c r="U77" s="213" t="s">
        <v>55</v>
      </c>
      <c r="V77" s="213"/>
      <c r="W77" s="33" t="s">
        <v>55</v>
      </c>
      <c r="X77" s="33" t="s">
        <v>55</v>
      </c>
      <c r="Y77" s="33" t="s">
        <v>55</v>
      </c>
      <c r="Z77" s="52">
        <v>-2245.34</v>
      </c>
    </row>
    <row r="78" spans="1:26" ht="26.25" customHeight="1" x14ac:dyDescent="0.2">
      <c r="A78" s="14"/>
      <c r="B78" s="35" t="s">
        <v>138</v>
      </c>
      <c r="C78" s="214" t="s">
        <v>139</v>
      </c>
      <c r="D78" s="214"/>
      <c r="E78" s="215" t="s">
        <v>52</v>
      </c>
      <c r="F78" s="215"/>
      <c r="G78" s="215"/>
      <c r="H78" s="215"/>
      <c r="I78" s="38" t="s">
        <v>53</v>
      </c>
      <c r="J78" s="38" t="s">
        <v>54</v>
      </c>
      <c r="K78" s="38" t="s">
        <v>54</v>
      </c>
      <c r="L78" s="216" t="s">
        <v>54</v>
      </c>
      <c r="M78" s="216"/>
      <c r="N78" s="44">
        <v>4071.46</v>
      </c>
      <c r="O78" s="217" t="s">
        <v>55</v>
      </c>
      <c r="P78" s="217"/>
      <c r="Q78" s="217"/>
      <c r="R78" s="215" t="s">
        <v>55</v>
      </c>
      <c r="S78" s="215"/>
      <c r="T78" s="53">
        <v>488.58</v>
      </c>
      <c r="U78" s="219" t="s">
        <v>55</v>
      </c>
      <c r="V78" s="219"/>
      <c r="W78" s="40" t="s">
        <v>55</v>
      </c>
      <c r="X78" s="40" t="s">
        <v>55</v>
      </c>
      <c r="Y78" s="40" t="s">
        <v>55</v>
      </c>
      <c r="Z78" s="41">
        <v>-81.430000000000007</v>
      </c>
    </row>
    <row r="79" spans="1:26" ht="26.85" customHeight="1" x14ac:dyDescent="0.2">
      <c r="A79" s="14"/>
      <c r="B79" s="15" t="s">
        <v>140</v>
      </c>
      <c r="C79" s="202" t="s">
        <v>141</v>
      </c>
      <c r="D79" s="202"/>
      <c r="E79" s="205" t="s">
        <v>52</v>
      </c>
      <c r="F79" s="205"/>
      <c r="G79" s="205"/>
      <c r="H79" s="205"/>
      <c r="I79" s="17" t="s">
        <v>53</v>
      </c>
      <c r="J79" s="17" t="s">
        <v>53</v>
      </c>
      <c r="K79" s="17" t="s">
        <v>53</v>
      </c>
      <c r="L79" s="203" t="s">
        <v>53</v>
      </c>
      <c r="M79" s="203"/>
      <c r="N79" s="19" t="s">
        <v>55</v>
      </c>
      <c r="O79" s="204" t="s">
        <v>55</v>
      </c>
      <c r="P79" s="204"/>
      <c r="Q79" s="204"/>
      <c r="R79" s="228">
        <v>465.81</v>
      </c>
      <c r="S79" s="228"/>
      <c r="T79" s="19" t="s">
        <v>55</v>
      </c>
      <c r="U79" s="206" t="s">
        <v>55</v>
      </c>
      <c r="V79" s="206"/>
      <c r="W79" s="21" t="s">
        <v>55</v>
      </c>
      <c r="X79" s="21" t="s">
        <v>55</v>
      </c>
      <c r="Y79" s="21" t="s">
        <v>55</v>
      </c>
      <c r="Z79" s="22">
        <v>-9.32</v>
      </c>
    </row>
    <row r="80" spans="1:26" ht="26.85" customHeight="1" x14ac:dyDescent="0.2">
      <c r="A80" s="14"/>
      <c r="B80" s="15" t="s">
        <v>142</v>
      </c>
      <c r="C80" s="202" t="s">
        <v>142</v>
      </c>
      <c r="D80" s="202"/>
      <c r="E80" s="205" t="s">
        <v>52</v>
      </c>
      <c r="F80" s="205"/>
      <c r="G80" s="205"/>
      <c r="H80" s="205"/>
      <c r="I80" s="17" t="s">
        <v>53</v>
      </c>
      <c r="J80" s="17" t="s">
        <v>54</v>
      </c>
      <c r="K80" s="17" t="s">
        <v>54</v>
      </c>
      <c r="L80" s="203" t="s">
        <v>53</v>
      </c>
      <c r="M80" s="203"/>
      <c r="N80" s="19" t="s">
        <v>55</v>
      </c>
      <c r="O80" s="204" t="s">
        <v>55</v>
      </c>
      <c r="P80" s="204"/>
      <c r="Q80" s="204"/>
      <c r="R80" s="223">
        <v>53253.35</v>
      </c>
      <c r="S80" s="223"/>
      <c r="T80" s="19" t="s">
        <v>55</v>
      </c>
      <c r="U80" s="206" t="s">
        <v>55</v>
      </c>
      <c r="V80" s="206"/>
      <c r="W80" s="21" t="s">
        <v>55</v>
      </c>
      <c r="X80" s="21" t="s">
        <v>55</v>
      </c>
      <c r="Y80" s="21" t="s">
        <v>55</v>
      </c>
      <c r="Z80" s="27">
        <v>-1065.07</v>
      </c>
    </row>
    <row r="81" spans="1:26" ht="26.85" customHeight="1" x14ac:dyDescent="0.2">
      <c r="A81" s="14"/>
      <c r="B81" s="15" t="s">
        <v>143</v>
      </c>
      <c r="C81" s="202" t="s">
        <v>143</v>
      </c>
      <c r="D81" s="202"/>
      <c r="E81" s="205" t="s">
        <v>52</v>
      </c>
      <c r="F81" s="205"/>
      <c r="G81" s="205"/>
      <c r="H81" s="205"/>
      <c r="I81" s="17" t="s">
        <v>53</v>
      </c>
      <c r="J81" s="17" t="s">
        <v>54</v>
      </c>
      <c r="K81" s="17" t="s">
        <v>54</v>
      </c>
      <c r="L81" s="203" t="s">
        <v>53</v>
      </c>
      <c r="M81" s="203"/>
      <c r="N81" s="19" t="s">
        <v>55</v>
      </c>
      <c r="O81" s="204" t="s">
        <v>55</v>
      </c>
      <c r="P81" s="204"/>
      <c r="Q81" s="204"/>
      <c r="R81" s="223">
        <v>2346.69</v>
      </c>
      <c r="S81" s="223"/>
      <c r="T81" s="19" t="s">
        <v>55</v>
      </c>
      <c r="U81" s="206" t="s">
        <v>55</v>
      </c>
      <c r="V81" s="206"/>
      <c r="W81" s="21" t="s">
        <v>55</v>
      </c>
      <c r="X81" s="21" t="s">
        <v>55</v>
      </c>
      <c r="Y81" s="21" t="s">
        <v>55</v>
      </c>
      <c r="Z81" s="22">
        <v>-46.93</v>
      </c>
    </row>
    <row r="82" spans="1:26" ht="26.85" customHeight="1" x14ac:dyDescent="0.2">
      <c r="A82" s="14"/>
      <c r="B82" s="15" t="s">
        <v>144</v>
      </c>
      <c r="C82" s="202" t="s">
        <v>144</v>
      </c>
      <c r="D82" s="202"/>
      <c r="E82" s="205" t="s">
        <v>52</v>
      </c>
      <c r="F82" s="205"/>
      <c r="G82" s="205"/>
      <c r="H82" s="205"/>
      <c r="I82" s="17" t="s">
        <v>53</v>
      </c>
      <c r="J82" s="17" t="s">
        <v>54</v>
      </c>
      <c r="K82" s="17" t="s">
        <v>54</v>
      </c>
      <c r="L82" s="203" t="s">
        <v>54</v>
      </c>
      <c r="M82" s="203"/>
      <c r="N82" s="18">
        <v>38759</v>
      </c>
      <c r="O82" s="204" t="s">
        <v>55</v>
      </c>
      <c r="P82" s="204"/>
      <c r="Q82" s="204"/>
      <c r="R82" s="205" t="s">
        <v>55</v>
      </c>
      <c r="S82" s="205"/>
      <c r="T82" s="18">
        <v>4651.08</v>
      </c>
      <c r="U82" s="206" t="s">
        <v>55</v>
      </c>
      <c r="V82" s="206"/>
      <c r="W82" s="21" t="s">
        <v>55</v>
      </c>
      <c r="X82" s="21" t="s">
        <v>55</v>
      </c>
      <c r="Y82" s="21" t="s">
        <v>55</v>
      </c>
      <c r="Z82" s="22">
        <v>-775.18</v>
      </c>
    </row>
    <row r="83" spans="1:26" ht="26.85" customHeight="1" x14ac:dyDescent="0.2">
      <c r="A83" s="14"/>
      <c r="B83" s="15" t="s">
        <v>145</v>
      </c>
      <c r="C83" s="202" t="s">
        <v>145</v>
      </c>
      <c r="D83" s="202"/>
      <c r="E83" s="205" t="s">
        <v>52</v>
      </c>
      <c r="F83" s="205"/>
      <c r="G83" s="205"/>
      <c r="H83" s="205"/>
      <c r="I83" s="17" t="s">
        <v>53</v>
      </c>
      <c r="J83" s="17" t="s">
        <v>54</v>
      </c>
      <c r="K83" s="17" t="s">
        <v>54</v>
      </c>
      <c r="L83" s="203" t="s">
        <v>54</v>
      </c>
      <c r="M83" s="203"/>
      <c r="N83" s="18">
        <v>360535.65</v>
      </c>
      <c r="O83" s="204" t="s">
        <v>55</v>
      </c>
      <c r="P83" s="204"/>
      <c r="Q83" s="204"/>
      <c r="R83" s="205" t="s">
        <v>55</v>
      </c>
      <c r="S83" s="205"/>
      <c r="T83" s="18">
        <v>43264.28</v>
      </c>
      <c r="U83" s="206" t="s">
        <v>55</v>
      </c>
      <c r="V83" s="206"/>
      <c r="W83" s="21" t="s">
        <v>55</v>
      </c>
      <c r="X83" s="21" t="s">
        <v>55</v>
      </c>
      <c r="Y83" s="21" t="s">
        <v>55</v>
      </c>
      <c r="Z83" s="27">
        <v>-7210.71</v>
      </c>
    </row>
    <row r="84" spans="1:26" ht="26.85" customHeight="1" x14ac:dyDescent="0.2">
      <c r="A84" s="14"/>
      <c r="B84" s="15" t="s">
        <v>129</v>
      </c>
      <c r="C84" s="202" t="s">
        <v>146</v>
      </c>
      <c r="D84" s="202"/>
      <c r="E84" s="205" t="s">
        <v>52</v>
      </c>
      <c r="F84" s="205"/>
      <c r="G84" s="205"/>
      <c r="H84" s="205"/>
      <c r="I84" s="17" t="s">
        <v>53</v>
      </c>
      <c r="J84" s="17" t="s">
        <v>54</v>
      </c>
      <c r="K84" s="17" t="s">
        <v>54</v>
      </c>
      <c r="L84" s="203" t="s">
        <v>54</v>
      </c>
      <c r="M84" s="203"/>
      <c r="N84" s="18">
        <v>212987.41</v>
      </c>
      <c r="O84" s="204" t="s">
        <v>55</v>
      </c>
      <c r="P84" s="204"/>
      <c r="Q84" s="204"/>
      <c r="R84" s="205" t="s">
        <v>55</v>
      </c>
      <c r="S84" s="205"/>
      <c r="T84" s="18">
        <v>25558.49</v>
      </c>
      <c r="U84" s="206" t="s">
        <v>55</v>
      </c>
      <c r="V84" s="206"/>
      <c r="W84" s="21" t="s">
        <v>55</v>
      </c>
      <c r="X84" s="21" t="s">
        <v>55</v>
      </c>
      <c r="Y84" s="21" t="s">
        <v>55</v>
      </c>
      <c r="Z84" s="27">
        <v>-4259.75</v>
      </c>
    </row>
    <row r="85" spans="1:26" ht="26.85" customHeight="1" x14ac:dyDescent="0.2">
      <c r="A85" s="14"/>
      <c r="B85" s="15" t="s">
        <v>147</v>
      </c>
      <c r="C85" s="202" t="s">
        <v>147</v>
      </c>
      <c r="D85" s="202"/>
      <c r="E85" s="205" t="s">
        <v>58</v>
      </c>
      <c r="F85" s="205"/>
      <c r="G85" s="205"/>
      <c r="H85" s="205"/>
      <c r="I85" s="17" t="s">
        <v>53</v>
      </c>
      <c r="J85" s="17" t="s">
        <v>54</v>
      </c>
      <c r="K85" s="17" t="s">
        <v>54</v>
      </c>
      <c r="L85" s="203" t="s">
        <v>54</v>
      </c>
      <c r="M85" s="203"/>
      <c r="N85" s="20">
        <v>879.15</v>
      </c>
      <c r="O85" s="204" t="s">
        <v>55</v>
      </c>
      <c r="P85" s="204"/>
      <c r="Q85" s="204"/>
      <c r="R85" s="205" t="s">
        <v>55</v>
      </c>
      <c r="S85" s="205"/>
      <c r="T85" s="25">
        <v>105.5</v>
      </c>
      <c r="U85" s="206" t="s">
        <v>55</v>
      </c>
      <c r="V85" s="206"/>
      <c r="W85" s="21" t="s">
        <v>55</v>
      </c>
      <c r="X85" s="21" t="s">
        <v>55</v>
      </c>
      <c r="Y85" s="21" t="s">
        <v>55</v>
      </c>
      <c r="Z85" s="22">
        <v>-17.579999999999998</v>
      </c>
    </row>
    <row r="86" spans="1:26" ht="26.85" customHeight="1" x14ac:dyDescent="0.2">
      <c r="A86" s="14"/>
      <c r="B86" s="15" t="s">
        <v>147</v>
      </c>
      <c r="C86" s="202" t="s">
        <v>148</v>
      </c>
      <c r="D86" s="202"/>
      <c r="E86" s="205" t="s">
        <v>52</v>
      </c>
      <c r="F86" s="205"/>
      <c r="G86" s="205"/>
      <c r="H86" s="205"/>
      <c r="I86" s="17" t="s">
        <v>53</v>
      </c>
      <c r="J86" s="17" t="s">
        <v>54</v>
      </c>
      <c r="K86" s="17" t="s">
        <v>54</v>
      </c>
      <c r="L86" s="203" t="s">
        <v>54</v>
      </c>
      <c r="M86" s="203"/>
      <c r="N86" s="18">
        <v>1129.1099999999999</v>
      </c>
      <c r="O86" s="204" t="s">
        <v>55</v>
      </c>
      <c r="P86" s="204"/>
      <c r="Q86" s="204"/>
      <c r="R86" s="205" t="s">
        <v>55</v>
      </c>
      <c r="S86" s="205"/>
      <c r="T86" s="25">
        <v>135.49</v>
      </c>
      <c r="U86" s="206" t="s">
        <v>55</v>
      </c>
      <c r="V86" s="206"/>
      <c r="W86" s="21" t="s">
        <v>55</v>
      </c>
      <c r="X86" s="21" t="s">
        <v>55</v>
      </c>
      <c r="Y86" s="21" t="s">
        <v>55</v>
      </c>
      <c r="Z86" s="22">
        <v>-22.58</v>
      </c>
    </row>
    <row r="87" spans="1:26" ht="26.85" customHeight="1" x14ac:dyDescent="0.2">
      <c r="A87" s="14"/>
      <c r="B87" s="15" t="s">
        <v>129</v>
      </c>
      <c r="C87" s="202" t="s">
        <v>149</v>
      </c>
      <c r="D87" s="202"/>
      <c r="E87" s="205" t="s">
        <v>52</v>
      </c>
      <c r="F87" s="205"/>
      <c r="G87" s="205"/>
      <c r="H87" s="205"/>
      <c r="I87" s="17" t="s">
        <v>53</v>
      </c>
      <c r="J87" s="17" t="s">
        <v>54</v>
      </c>
      <c r="K87" s="17" t="s">
        <v>54</v>
      </c>
      <c r="L87" s="203" t="s">
        <v>54</v>
      </c>
      <c r="M87" s="203"/>
      <c r="N87" s="20">
        <v>5.19</v>
      </c>
      <c r="O87" s="204" t="s">
        <v>55</v>
      </c>
      <c r="P87" s="204"/>
      <c r="Q87" s="204"/>
      <c r="R87" s="205" t="s">
        <v>55</v>
      </c>
      <c r="S87" s="205"/>
      <c r="T87" s="20">
        <v>0.62</v>
      </c>
      <c r="U87" s="206" t="s">
        <v>55</v>
      </c>
      <c r="V87" s="206"/>
      <c r="W87" s="21" t="s">
        <v>55</v>
      </c>
      <c r="X87" s="21" t="s">
        <v>55</v>
      </c>
      <c r="Y87" s="21" t="s">
        <v>55</v>
      </c>
      <c r="Z87" s="22">
        <v>-0.1</v>
      </c>
    </row>
    <row r="88" spans="1:26" ht="26.85" customHeight="1" x14ac:dyDescent="0.2">
      <c r="A88" s="14"/>
      <c r="B88" s="15" t="s">
        <v>150</v>
      </c>
      <c r="C88" s="202" t="s">
        <v>151</v>
      </c>
      <c r="D88" s="202"/>
      <c r="E88" s="205" t="s">
        <v>52</v>
      </c>
      <c r="F88" s="205"/>
      <c r="G88" s="205"/>
      <c r="H88" s="205"/>
      <c r="I88" s="17" t="s">
        <v>53</v>
      </c>
      <c r="J88" s="17" t="s">
        <v>54</v>
      </c>
      <c r="K88" s="17" t="s">
        <v>54</v>
      </c>
      <c r="L88" s="203" t="s">
        <v>54</v>
      </c>
      <c r="M88" s="203"/>
      <c r="N88" s="18">
        <v>32963.800000000003</v>
      </c>
      <c r="O88" s="204" t="s">
        <v>55</v>
      </c>
      <c r="P88" s="204"/>
      <c r="Q88" s="204"/>
      <c r="R88" s="205" t="s">
        <v>55</v>
      </c>
      <c r="S88" s="205"/>
      <c r="T88" s="18">
        <v>3955.66</v>
      </c>
      <c r="U88" s="206" t="s">
        <v>55</v>
      </c>
      <c r="V88" s="206"/>
      <c r="W88" s="21" t="s">
        <v>55</v>
      </c>
      <c r="X88" s="21" t="s">
        <v>55</v>
      </c>
      <c r="Y88" s="21" t="s">
        <v>55</v>
      </c>
      <c r="Z88" s="22">
        <v>-659.28</v>
      </c>
    </row>
    <row r="89" spans="1:26" ht="26.85" customHeight="1" x14ac:dyDescent="0.2">
      <c r="A89" s="14"/>
      <c r="B89" s="15" t="s">
        <v>152</v>
      </c>
      <c r="C89" s="202" t="s">
        <v>152</v>
      </c>
      <c r="D89" s="202"/>
      <c r="E89" s="205" t="s">
        <v>52</v>
      </c>
      <c r="F89" s="205"/>
      <c r="G89" s="205"/>
      <c r="H89" s="205"/>
      <c r="I89" s="17" t="s">
        <v>53</v>
      </c>
      <c r="J89" s="17" t="s">
        <v>54</v>
      </c>
      <c r="K89" s="17" t="s">
        <v>54</v>
      </c>
      <c r="L89" s="203" t="s">
        <v>54</v>
      </c>
      <c r="M89" s="203"/>
      <c r="N89" s="18">
        <v>4119.24</v>
      </c>
      <c r="O89" s="204" t="s">
        <v>55</v>
      </c>
      <c r="P89" s="204"/>
      <c r="Q89" s="204"/>
      <c r="R89" s="205" t="s">
        <v>55</v>
      </c>
      <c r="S89" s="205"/>
      <c r="T89" s="25">
        <v>494.31</v>
      </c>
      <c r="U89" s="206" t="s">
        <v>55</v>
      </c>
      <c r="V89" s="206"/>
      <c r="W89" s="21" t="s">
        <v>55</v>
      </c>
      <c r="X89" s="21" t="s">
        <v>55</v>
      </c>
      <c r="Y89" s="21" t="s">
        <v>55</v>
      </c>
      <c r="Z89" s="22">
        <v>-82.38</v>
      </c>
    </row>
    <row r="90" spans="1:26" ht="26.85" customHeight="1" x14ac:dyDescent="0.2">
      <c r="A90" s="14"/>
      <c r="B90" s="15" t="s">
        <v>152</v>
      </c>
      <c r="C90" s="202" t="s">
        <v>153</v>
      </c>
      <c r="D90" s="202"/>
      <c r="E90" s="205" t="s">
        <v>52</v>
      </c>
      <c r="F90" s="205"/>
      <c r="G90" s="205"/>
      <c r="H90" s="205"/>
      <c r="I90" s="17" t="s">
        <v>53</v>
      </c>
      <c r="J90" s="17" t="s">
        <v>54</v>
      </c>
      <c r="K90" s="17" t="s">
        <v>54</v>
      </c>
      <c r="L90" s="203" t="s">
        <v>54</v>
      </c>
      <c r="M90" s="203"/>
      <c r="N90" s="20">
        <v>523.94000000000005</v>
      </c>
      <c r="O90" s="204" t="s">
        <v>55</v>
      </c>
      <c r="P90" s="204"/>
      <c r="Q90" s="204"/>
      <c r="R90" s="205" t="s">
        <v>55</v>
      </c>
      <c r="S90" s="205"/>
      <c r="T90" s="25">
        <v>62.87</v>
      </c>
      <c r="U90" s="206" t="s">
        <v>55</v>
      </c>
      <c r="V90" s="206"/>
      <c r="W90" s="21" t="s">
        <v>55</v>
      </c>
      <c r="X90" s="21" t="s">
        <v>55</v>
      </c>
      <c r="Y90" s="21" t="s">
        <v>55</v>
      </c>
      <c r="Z90" s="22">
        <v>-10.48</v>
      </c>
    </row>
    <row r="91" spans="1:26" ht="26.85" customHeight="1" x14ac:dyDescent="0.2">
      <c r="A91" s="14"/>
      <c r="B91" s="15" t="s">
        <v>154</v>
      </c>
      <c r="C91" s="202" t="s">
        <v>154</v>
      </c>
      <c r="D91" s="202"/>
      <c r="E91" s="205" t="s">
        <v>58</v>
      </c>
      <c r="F91" s="205"/>
      <c r="G91" s="205"/>
      <c r="H91" s="205"/>
      <c r="I91" s="17" t="s">
        <v>53</v>
      </c>
      <c r="J91" s="17" t="s">
        <v>54</v>
      </c>
      <c r="K91" s="17" t="s">
        <v>54</v>
      </c>
      <c r="L91" s="203" t="s">
        <v>54</v>
      </c>
      <c r="M91" s="203"/>
      <c r="N91" s="20">
        <v>502.98</v>
      </c>
      <c r="O91" s="204" t="s">
        <v>55</v>
      </c>
      <c r="P91" s="204"/>
      <c r="Q91" s="204"/>
      <c r="R91" s="205" t="s">
        <v>55</v>
      </c>
      <c r="S91" s="205"/>
      <c r="T91" s="25">
        <v>60.36</v>
      </c>
      <c r="U91" s="206" t="s">
        <v>55</v>
      </c>
      <c r="V91" s="206"/>
      <c r="W91" s="21" t="s">
        <v>55</v>
      </c>
      <c r="X91" s="21" t="s">
        <v>55</v>
      </c>
      <c r="Y91" s="21" t="s">
        <v>55</v>
      </c>
      <c r="Z91" s="22">
        <v>-10.06</v>
      </c>
    </row>
    <row r="92" spans="1:26" ht="29.25" customHeight="1" x14ac:dyDescent="0.2">
      <c r="A92" s="8"/>
      <c r="B92" s="28" t="s">
        <v>154</v>
      </c>
      <c r="C92" s="209" t="s">
        <v>155</v>
      </c>
      <c r="D92" s="209"/>
      <c r="E92" s="220" t="s">
        <v>52</v>
      </c>
      <c r="F92" s="220"/>
      <c r="G92" s="220"/>
      <c r="H92" s="220"/>
      <c r="I92" s="30" t="s">
        <v>53</v>
      </c>
      <c r="J92" s="30" t="s">
        <v>54</v>
      </c>
      <c r="K92" s="30" t="s">
        <v>54</v>
      </c>
      <c r="L92" s="210" t="s">
        <v>54</v>
      </c>
      <c r="M92" s="210"/>
      <c r="N92" s="54">
        <v>429.41</v>
      </c>
      <c r="O92" s="211" t="s">
        <v>55</v>
      </c>
      <c r="P92" s="211"/>
      <c r="Q92" s="211"/>
      <c r="R92" s="220" t="s">
        <v>55</v>
      </c>
      <c r="S92" s="220"/>
      <c r="T92" s="55">
        <v>51.53</v>
      </c>
      <c r="U92" s="213" t="s">
        <v>55</v>
      </c>
      <c r="V92" s="213"/>
      <c r="W92" s="33" t="s">
        <v>55</v>
      </c>
      <c r="X92" s="33" t="s">
        <v>55</v>
      </c>
      <c r="Y92" s="33" t="s">
        <v>55</v>
      </c>
      <c r="Z92" s="34">
        <v>-8.59</v>
      </c>
    </row>
    <row r="93" spans="1:26" ht="26.25" customHeight="1" x14ac:dyDescent="0.2">
      <c r="A93" s="14"/>
      <c r="B93" s="35" t="s">
        <v>156</v>
      </c>
      <c r="C93" s="214" t="s">
        <v>157</v>
      </c>
      <c r="D93" s="214"/>
      <c r="E93" s="214"/>
      <c r="F93" s="214" t="s">
        <v>52</v>
      </c>
      <c r="G93" s="214"/>
      <c r="H93" s="214"/>
      <c r="I93" s="38" t="s">
        <v>53</v>
      </c>
      <c r="J93" s="38" t="s">
        <v>54</v>
      </c>
      <c r="K93" s="38" t="s">
        <v>54</v>
      </c>
      <c r="L93" s="216" t="s">
        <v>54</v>
      </c>
      <c r="M93" s="216"/>
      <c r="N93" s="44">
        <v>7944.86</v>
      </c>
      <c r="O93" s="217" t="s">
        <v>55</v>
      </c>
      <c r="P93" s="217"/>
      <c r="Q93" s="217"/>
      <c r="R93" s="37" t="s">
        <v>55</v>
      </c>
      <c r="S93" s="230">
        <v>953.38</v>
      </c>
      <c r="T93" s="230"/>
      <c r="U93" s="219" t="s">
        <v>55</v>
      </c>
      <c r="V93" s="219"/>
      <c r="W93" s="40" t="s">
        <v>55</v>
      </c>
      <c r="X93" s="40" t="s">
        <v>55</v>
      </c>
      <c r="Y93" s="40" t="s">
        <v>55</v>
      </c>
      <c r="Z93" s="41">
        <v>-158.9</v>
      </c>
    </row>
    <row r="94" spans="1:26" ht="26.85" customHeight="1" x14ac:dyDescent="0.2">
      <c r="A94" s="14"/>
      <c r="B94" s="15" t="s">
        <v>96</v>
      </c>
      <c r="C94" s="202" t="s">
        <v>158</v>
      </c>
      <c r="D94" s="202"/>
      <c r="E94" s="202"/>
      <c r="F94" s="202" t="s">
        <v>52</v>
      </c>
      <c r="G94" s="202"/>
      <c r="H94" s="202"/>
      <c r="I94" s="17" t="s">
        <v>53</v>
      </c>
      <c r="J94" s="17" t="s">
        <v>54</v>
      </c>
      <c r="K94" s="17" t="s">
        <v>54</v>
      </c>
      <c r="L94" s="203" t="s">
        <v>54</v>
      </c>
      <c r="M94" s="203"/>
      <c r="N94" s="18">
        <v>1171.18</v>
      </c>
      <c r="O94" s="204" t="s">
        <v>55</v>
      </c>
      <c r="P94" s="204"/>
      <c r="Q94" s="204"/>
      <c r="R94" s="19" t="s">
        <v>55</v>
      </c>
      <c r="S94" s="228">
        <v>140.54</v>
      </c>
      <c r="T94" s="228"/>
      <c r="U94" s="206" t="s">
        <v>55</v>
      </c>
      <c r="V94" s="206"/>
      <c r="W94" s="21" t="s">
        <v>55</v>
      </c>
      <c r="X94" s="21" t="s">
        <v>55</v>
      </c>
      <c r="Y94" s="21" t="s">
        <v>55</v>
      </c>
      <c r="Z94" s="22">
        <v>-23.42</v>
      </c>
    </row>
    <row r="95" spans="1:26" ht="26.85" customHeight="1" x14ac:dyDescent="0.2">
      <c r="A95" s="14"/>
      <c r="B95" s="15" t="s">
        <v>159</v>
      </c>
      <c r="C95" s="202" t="s">
        <v>159</v>
      </c>
      <c r="D95" s="202"/>
      <c r="E95" s="202"/>
      <c r="F95" s="202" t="s">
        <v>52</v>
      </c>
      <c r="G95" s="202"/>
      <c r="H95" s="202"/>
      <c r="I95" s="17" t="s">
        <v>53</v>
      </c>
      <c r="J95" s="17" t="s">
        <v>54</v>
      </c>
      <c r="K95" s="17" t="s">
        <v>54</v>
      </c>
      <c r="L95" s="203" t="s">
        <v>54</v>
      </c>
      <c r="M95" s="203"/>
      <c r="N95" s="20">
        <v>576.21</v>
      </c>
      <c r="O95" s="204" t="s">
        <v>55</v>
      </c>
      <c r="P95" s="204"/>
      <c r="Q95" s="204"/>
      <c r="R95" s="19" t="s">
        <v>55</v>
      </c>
      <c r="S95" s="228">
        <v>69.150000000000006</v>
      </c>
      <c r="T95" s="228"/>
      <c r="U95" s="206" t="s">
        <v>55</v>
      </c>
      <c r="V95" s="206"/>
      <c r="W95" s="21" t="s">
        <v>55</v>
      </c>
      <c r="X95" s="21" t="s">
        <v>55</v>
      </c>
      <c r="Y95" s="21" t="s">
        <v>55</v>
      </c>
      <c r="Z95" s="22">
        <v>-11.52</v>
      </c>
    </row>
    <row r="96" spans="1:26" ht="26.85" customHeight="1" x14ac:dyDescent="0.2">
      <c r="A96" s="14"/>
      <c r="B96" s="15" t="s">
        <v>159</v>
      </c>
      <c r="C96" s="202" t="s">
        <v>160</v>
      </c>
      <c r="D96" s="202"/>
      <c r="E96" s="202"/>
      <c r="F96" s="202" t="s">
        <v>52</v>
      </c>
      <c r="G96" s="202"/>
      <c r="H96" s="202"/>
      <c r="I96" s="17" t="s">
        <v>53</v>
      </c>
      <c r="J96" s="17" t="s">
        <v>54</v>
      </c>
      <c r="K96" s="17" t="s">
        <v>54</v>
      </c>
      <c r="L96" s="203" t="s">
        <v>53</v>
      </c>
      <c r="M96" s="203"/>
      <c r="N96" s="19" t="s">
        <v>55</v>
      </c>
      <c r="O96" s="204" t="s">
        <v>55</v>
      </c>
      <c r="P96" s="204"/>
      <c r="Q96" s="204"/>
      <c r="R96" s="26">
        <v>3632.12</v>
      </c>
      <c r="S96" s="205" t="s">
        <v>55</v>
      </c>
      <c r="T96" s="205"/>
      <c r="U96" s="206" t="s">
        <v>55</v>
      </c>
      <c r="V96" s="206"/>
      <c r="W96" s="21" t="s">
        <v>55</v>
      </c>
      <c r="X96" s="21" t="s">
        <v>55</v>
      </c>
      <c r="Y96" s="21" t="s">
        <v>55</v>
      </c>
      <c r="Z96" s="22">
        <v>-72.64</v>
      </c>
    </row>
    <row r="97" spans="1:26" ht="26.85" customHeight="1" x14ac:dyDescent="0.2">
      <c r="A97" s="14"/>
      <c r="B97" s="15" t="s">
        <v>159</v>
      </c>
      <c r="C97" s="202" t="s">
        <v>161</v>
      </c>
      <c r="D97" s="202"/>
      <c r="E97" s="202"/>
      <c r="F97" s="202" t="s">
        <v>52</v>
      </c>
      <c r="G97" s="202"/>
      <c r="H97" s="202"/>
      <c r="I97" s="17" t="s">
        <v>53</v>
      </c>
      <c r="J97" s="17" t="s">
        <v>54</v>
      </c>
      <c r="K97" s="17" t="s">
        <v>54</v>
      </c>
      <c r="L97" s="203" t="s">
        <v>54</v>
      </c>
      <c r="M97" s="203"/>
      <c r="N97" s="20">
        <v>176.74</v>
      </c>
      <c r="O97" s="204" t="s">
        <v>55</v>
      </c>
      <c r="P97" s="204"/>
      <c r="Q97" s="204"/>
      <c r="R97" s="19" t="s">
        <v>55</v>
      </c>
      <c r="S97" s="228">
        <v>21.21</v>
      </c>
      <c r="T97" s="228"/>
      <c r="U97" s="206" t="s">
        <v>55</v>
      </c>
      <c r="V97" s="206"/>
      <c r="W97" s="21" t="s">
        <v>55</v>
      </c>
      <c r="X97" s="21" t="s">
        <v>55</v>
      </c>
      <c r="Y97" s="21" t="s">
        <v>55</v>
      </c>
      <c r="Z97" s="22">
        <v>-3.53</v>
      </c>
    </row>
    <row r="98" spans="1:26" ht="26.85" customHeight="1" x14ac:dyDescent="0.2">
      <c r="A98" s="14"/>
      <c r="B98" s="15" t="s">
        <v>162</v>
      </c>
      <c r="C98" s="202" t="s">
        <v>163</v>
      </c>
      <c r="D98" s="202"/>
      <c r="E98" s="202"/>
      <c r="F98" s="202" t="s">
        <v>52</v>
      </c>
      <c r="G98" s="202"/>
      <c r="H98" s="202"/>
      <c r="I98" s="17" t="s">
        <v>53</v>
      </c>
      <c r="J98" s="17" t="s">
        <v>54</v>
      </c>
      <c r="K98" s="17" t="s">
        <v>54</v>
      </c>
      <c r="L98" s="203" t="s">
        <v>54</v>
      </c>
      <c r="M98" s="203"/>
      <c r="N98" s="20">
        <v>791.08</v>
      </c>
      <c r="O98" s="204" t="s">
        <v>55</v>
      </c>
      <c r="P98" s="204"/>
      <c r="Q98" s="204"/>
      <c r="R98" s="19" t="s">
        <v>55</v>
      </c>
      <c r="S98" s="228">
        <v>94.93</v>
      </c>
      <c r="T98" s="228"/>
      <c r="U98" s="206" t="s">
        <v>55</v>
      </c>
      <c r="V98" s="206"/>
      <c r="W98" s="21" t="s">
        <v>55</v>
      </c>
      <c r="X98" s="21" t="s">
        <v>55</v>
      </c>
      <c r="Y98" s="21" t="s">
        <v>55</v>
      </c>
      <c r="Z98" s="22">
        <v>-15.82</v>
      </c>
    </row>
    <row r="99" spans="1:26" ht="26.85" customHeight="1" x14ac:dyDescent="0.2">
      <c r="A99" s="14"/>
      <c r="B99" s="15" t="s">
        <v>164</v>
      </c>
      <c r="C99" s="202" t="s">
        <v>164</v>
      </c>
      <c r="D99" s="202"/>
      <c r="E99" s="202"/>
      <c r="F99" s="202" t="s">
        <v>58</v>
      </c>
      <c r="G99" s="202"/>
      <c r="H99" s="202"/>
      <c r="I99" s="17" t="s">
        <v>53</v>
      </c>
      <c r="J99" s="17" t="s">
        <v>54</v>
      </c>
      <c r="K99" s="17" t="s">
        <v>53</v>
      </c>
      <c r="L99" s="203" t="s">
        <v>54</v>
      </c>
      <c r="M99" s="203"/>
      <c r="N99" s="20">
        <v>0.04</v>
      </c>
      <c r="O99" s="204" t="s">
        <v>55</v>
      </c>
      <c r="P99" s="204"/>
      <c r="Q99" s="204"/>
      <c r="R99" s="19" t="s">
        <v>55</v>
      </c>
      <c r="S99" s="205" t="s">
        <v>55</v>
      </c>
      <c r="T99" s="205"/>
      <c r="U99" s="206" t="s">
        <v>55</v>
      </c>
      <c r="V99" s="206"/>
      <c r="W99" s="21" t="s">
        <v>55</v>
      </c>
      <c r="X99" s="21" t="s">
        <v>55</v>
      </c>
      <c r="Y99" s="21" t="s">
        <v>55</v>
      </c>
      <c r="Z99" s="46" t="s">
        <v>55</v>
      </c>
    </row>
    <row r="100" spans="1:26" ht="26.85" customHeight="1" x14ac:dyDescent="0.2">
      <c r="A100" s="14"/>
      <c r="B100" s="15" t="s">
        <v>164</v>
      </c>
      <c r="C100" s="202" t="s">
        <v>165</v>
      </c>
      <c r="D100" s="202"/>
      <c r="E100" s="202"/>
      <c r="F100" s="202" t="s">
        <v>52</v>
      </c>
      <c r="G100" s="202"/>
      <c r="H100" s="202"/>
      <c r="I100" s="17" t="s">
        <v>53</v>
      </c>
      <c r="J100" s="17" t="s">
        <v>54</v>
      </c>
      <c r="K100" s="17" t="s">
        <v>53</v>
      </c>
      <c r="L100" s="203" t="s">
        <v>54</v>
      </c>
      <c r="M100" s="203"/>
      <c r="N100" s="20">
        <v>101.56</v>
      </c>
      <c r="O100" s="204" t="s">
        <v>55</v>
      </c>
      <c r="P100" s="204"/>
      <c r="Q100" s="204"/>
      <c r="R100" s="19" t="s">
        <v>55</v>
      </c>
      <c r="S100" s="228">
        <v>12.19</v>
      </c>
      <c r="T100" s="228"/>
      <c r="U100" s="206" t="s">
        <v>55</v>
      </c>
      <c r="V100" s="206"/>
      <c r="W100" s="21" t="s">
        <v>55</v>
      </c>
      <c r="X100" s="21" t="s">
        <v>55</v>
      </c>
      <c r="Y100" s="21" t="s">
        <v>55</v>
      </c>
      <c r="Z100" s="22">
        <v>-2.0299999999999998</v>
      </c>
    </row>
    <row r="101" spans="1:26" ht="26.85" customHeight="1" x14ac:dyDescent="0.2">
      <c r="A101" s="14"/>
      <c r="B101" s="15" t="s">
        <v>166</v>
      </c>
      <c r="C101" s="202" t="s">
        <v>166</v>
      </c>
      <c r="D101" s="202"/>
      <c r="E101" s="202"/>
      <c r="F101" s="202" t="s">
        <v>52</v>
      </c>
      <c r="G101" s="202"/>
      <c r="H101" s="202"/>
      <c r="I101" s="17" t="s">
        <v>53</v>
      </c>
      <c r="J101" s="17" t="s">
        <v>54</v>
      </c>
      <c r="K101" s="17" t="s">
        <v>54</v>
      </c>
      <c r="L101" s="203" t="s">
        <v>54</v>
      </c>
      <c r="M101" s="203"/>
      <c r="N101" s="18">
        <v>139328.16</v>
      </c>
      <c r="O101" s="204" t="s">
        <v>55</v>
      </c>
      <c r="P101" s="204"/>
      <c r="Q101" s="204"/>
      <c r="R101" s="19" t="s">
        <v>55</v>
      </c>
      <c r="S101" s="223">
        <v>16719.38</v>
      </c>
      <c r="T101" s="223"/>
      <c r="U101" s="206" t="s">
        <v>55</v>
      </c>
      <c r="V101" s="206"/>
      <c r="W101" s="21" t="s">
        <v>55</v>
      </c>
      <c r="X101" s="21" t="s">
        <v>55</v>
      </c>
      <c r="Y101" s="21" t="s">
        <v>55</v>
      </c>
      <c r="Z101" s="49">
        <v>-2786.56</v>
      </c>
    </row>
    <row r="102" spans="1:26" ht="26.85" customHeight="1" x14ac:dyDescent="0.2">
      <c r="A102" s="14"/>
      <c r="B102" s="15" t="s">
        <v>167</v>
      </c>
      <c r="C102" s="202" t="s">
        <v>167</v>
      </c>
      <c r="D102" s="202"/>
      <c r="E102" s="202"/>
      <c r="F102" s="202" t="s">
        <v>52</v>
      </c>
      <c r="G102" s="202"/>
      <c r="H102" s="202"/>
      <c r="I102" s="17" t="s">
        <v>53</v>
      </c>
      <c r="J102" s="17" t="s">
        <v>54</v>
      </c>
      <c r="K102" s="17" t="s">
        <v>54</v>
      </c>
      <c r="L102" s="203" t="s">
        <v>54</v>
      </c>
      <c r="M102" s="203"/>
      <c r="N102" s="18">
        <v>15658.25</v>
      </c>
      <c r="O102" s="204" t="s">
        <v>55</v>
      </c>
      <c r="P102" s="204"/>
      <c r="Q102" s="204"/>
      <c r="R102" s="19" t="s">
        <v>55</v>
      </c>
      <c r="S102" s="223">
        <v>1878.99</v>
      </c>
      <c r="T102" s="223"/>
      <c r="U102" s="206" t="s">
        <v>55</v>
      </c>
      <c r="V102" s="206"/>
      <c r="W102" s="21" t="s">
        <v>55</v>
      </c>
      <c r="X102" s="21" t="s">
        <v>55</v>
      </c>
      <c r="Y102" s="21" t="s">
        <v>55</v>
      </c>
      <c r="Z102" s="22">
        <v>-313.17</v>
      </c>
    </row>
    <row r="103" spans="1:26" ht="26.85" customHeight="1" x14ac:dyDescent="0.2">
      <c r="A103" s="14"/>
      <c r="B103" s="15" t="s">
        <v>167</v>
      </c>
      <c r="C103" s="202" t="s">
        <v>168</v>
      </c>
      <c r="D103" s="202"/>
      <c r="E103" s="202"/>
      <c r="F103" s="202" t="s">
        <v>52</v>
      </c>
      <c r="G103" s="202"/>
      <c r="H103" s="202"/>
      <c r="I103" s="17" t="s">
        <v>53</v>
      </c>
      <c r="J103" s="17" t="s">
        <v>54</v>
      </c>
      <c r="K103" s="17" t="s">
        <v>54</v>
      </c>
      <c r="L103" s="203" t="s">
        <v>54</v>
      </c>
      <c r="M103" s="203"/>
      <c r="N103" s="18">
        <v>10058.6</v>
      </c>
      <c r="O103" s="204" t="s">
        <v>55</v>
      </c>
      <c r="P103" s="204"/>
      <c r="Q103" s="204"/>
      <c r="R103" s="19" t="s">
        <v>55</v>
      </c>
      <c r="S103" s="223">
        <v>1207.03</v>
      </c>
      <c r="T103" s="223"/>
      <c r="U103" s="206" t="s">
        <v>55</v>
      </c>
      <c r="V103" s="206"/>
      <c r="W103" s="21" t="s">
        <v>55</v>
      </c>
      <c r="X103" s="21" t="s">
        <v>55</v>
      </c>
      <c r="Y103" s="21" t="s">
        <v>55</v>
      </c>
      <c r="Z103" s="22">
        <v>-201.17</v>
      </c>
    </row>
    <row r="104" spans="1:26" ht="26.85" customHeight="1" x14ac:dyDescent="0.2">
      <c r="A104" s="14"/>
      <c r="B104" s="15" t="s">
        <v>169</v>
      </c>
      <c r="C104" s="202" t="s">
        <v>169</v>
      </c>
      <c r="D104" s="202"/>
      <c r="E104" s="202"/>
      <c r="F104" s="202" t="s">
        <v>52</v>
      </c>
      <c r="G104" s="202"/>
      <c r="H104" s="202"/>
      <c r="I104" s="17" t="s">
        <v>53</v>
      </c>
      <c r="J104" s="17" t="s">
        <v>54</v>
      </c>
      <c r="K104" s="17" t="s">
        <v>54</v>
      </c>
      <c r="L104" s="203" t="s">
        <v>54</v>
      </c>
      <c r="M104" s="203"/>
      <c r="N104" s="18">
        <v>11065.08</v>
      </c>
      <c r="O104" s="204" t="s">
        <v>55</v>
      </c>
      <c r="P104" s="204"/>
      <c r="Q104" s="204"/>
      <c r="R104" s="19" t="s">
        <v>55</v>
      </c>
      <c r="S104" s="223">
        <v>1327.81</v>
      </c>
      <c r="T104" s="223"/>
      <c r="U104" s="206" t="s">
        <v>55</v>
      </c>
      <c r="V104" s="206"/>
      <c r="W104" s="21" t="s">
        <v>55</v>
      </c>
      <c r="X104" s="21" t="s">
        <v>55</v>
      </c>
      <c r="Y104" s="21" t="s">
        <v>55</v>
      </c>
      <c r="Z104" s="22">
        <v>-221.3</v>
      </c>
    </row>
    <row r="105" spans="1:26" ht="26.85" customHeight="1" x14ac:dyDescent="0.2">
      <c r="A105" s="14"/>
      <c r="B105" s="15" t="s">
        <v>170</v>
      </c>
      <c r="C105" s="202" t="s">
        <v>171</v>
      </c>
      <c r="D105" s="202"/>
      <c r="E105" s="202"/>
      <c r="F105" s="202" t="s">
        <v>52</v>
      </c>
      <c r="G105" s="202"/>
      <c r="H105" s="202"/>
      <c r="I105" s="17" t="s">
        <v>53</v>
      </c>
      <c r="J105" s="17" t="s">
        <v>53</v>
      </c>
      <c r="K105" s="17" t="s">
        <v>54</v>
      </c>
      <c r="L105" s="203" t="s">
        <v>54</v>
      </c>
      <c r="M105" s="203"/>
      <c r="N105" s="20">
        <v>65.510000000000005</v>
      </c>
      <c r="O105" s="204" t="s">
        <v>55</v>
      </c>
      <c r="P105" s="204"/>
      <c r="Q105" s="204"/>
      <c r="R105" s="19" t="s">
        <v>55</v>
      </c>
      <c r="S105" s="227">
        <v>7.86</v>
      </c>
      <c r="T105" s="227"/>
      <c r="U105" s="206" t="s">
        <v>55</v>
      </c>
      <c r="V105" s="206"/>
      <c r="W105" s="21" t="s">
        <v>55</v>
      </c>
      <c r="X105" s="21" t="s">
        <v>55</v>
      </c>
      <c r="Y105" s="21" t="s">
        <v>55</v>
      </c>
      <c r="Z105" s="22">
        <v>-1.31</v>
      </c>
    </row>
    <row r="106" spans="1:26" ht="26.85" customHeight="1" x14ac:dyDescent="0.2">
      <c r="A106" s="14"/>
      <c r="B106" s="15" t="s">
        <v>172</v>
      </c>
      <c r="C106" s="202" t="s">
        <v>172</v>
      </c>
      <c r="D106" s="202"/>
      <c r="E106" s="202"/>
      <c r="F106" s="202" t="s">
        <v>58</v>
      </c>
      <c r="G106" s="202"/>
      <c r="H106" s="202"/>
      <c r="I106" s="17" t="s">
        <v>53</v>
      </c>
      <c r="J106" s="17" t="s">
        <v>54</v>
      </c>
      <c r="K106" s="17" t="s">
        <v>54</v>
      </c>
      <c r="L106" s="203" t="s">
        <v>53</v>
      </c>
      <c r="M106" s="203"/>
      <c r="N106" s="19" t="s">
        <v>55</v>
      </c>
      <c r="O106" s="204" t="s">
        <v>55</v>
      </c>
      <c r="P106" s="204"/>
      <c r="Q106" s="204"/>
      <c r="R106" s="24">
        <v>918.99</v>
      </c>
      <c r="S106" s="205" t="s">
        <v>55</v>
      </c>
      <c r="T106" s="205"/>
      <c r="U106" s="206" t="s">
        <v>55</v>
      </c>
      <c r="V106" s="206"/>
      <c r="W106" s="21" t="s">
        <v>55</v>
      </c>
      <c r="X106" s="21" t="s">
        <v>55</v>
      </c>
      <c r="Y106" s="21" t="s">
        <v>55</v>
      </c>
      <c r="Z106" s="22">
        <v>-18.38</v>
      </c>
    </row>
    <row r="107" spans="1:26" ht="29.25" customHeight="1" x14ac:dyDescent="0.2">
      <c r="A107" s="8"/>
      <c r="B107" s="28" t="s">
        <v>172</v>
      </c>
      <c r="C107" s="209" t="s">
        <v>173</v>
      </c>
      <c r="D107" s="209"/>
      <c r="E107" s="209"/>
      <c r="F107" s="209" t="s">
        <v>52</v>
      </c>
      <c r="G107" s="209"/>
      <c r="H107" s="209"/>
      <c r="I107" s="30" t="s">
        <v>53</v>
      </c>
      <c r="J107" s="30" t="s">
        <v>54</v>
      </c>
      <c r="K107" s="30" t="s">
        <v>54</v>
      </c>
      <c r="L107" s="210" t="s">
        <v>53</v>
      </c>
      <c r="M107" s="210"/>
      <c r="N107" s="31" t="s">
        <v>55</v>
      </c>
      <c r="O107" s="211" t="s">
        <v>55</v>
      </c>
      <c r="P107" s="211"/>
      <c r="Q107" s="211"/>
      <c r="R107" s="32">
        <v>1707.32</v>
      </c>
      <c r="S107" s="220" t="s">
        <v>55</v>
      </c>
      <c r="T107" s="220"/>
      <c r="U107" s="213" t="s">
        <v>55</v>
      </c>
      <c r="V107" s="213"/>
      <c r="W107" s="33" t="s">
        <v>55</v>
      </c>
      <c r="X107" s="33" t="s">
        <v>55</v>
      </c>
      <c r="Y107" s="33" t="s">
        <v>55</v>
      </c>
      <c r="Z107" s="34">
        <v>-34.15</v>
      </c>
    </row>
    <row r="108" spans="1:26" ht="26.25" customHeight="1" x14ac:dyDescent="0.2">
      <c r="A108" s="14"/>
      <c r="B108" s="35" t="s">
        <v>174</v>
      </c>
      <c r="C108" s="36" t="s">
        <v>174</v>
      </c>
      <c r="D108" s="224" t="s">
        <v>58</v>
      </c>
      <c r="E108" s="224"/>
      <c r="F108" s="224"/>
      <c r="G108" s="224"/>
      <c r="H108" s="224"/>
      <c r="I108" s="38" t="s">
        <v>53</v>
      </c>
      <c r="J108" s="38" t="s">
        <v>54</v>
      </c>
      <c r="K108" s="38" t="s">
        <v>53</v>
      </c>
      <c r="L108" s="216" t="s">
        <v>53</v>
      </c>
      <c r="M108" s="216"/>
      <c r="N108" s="37" t="s">
        <v>55</v>
      </c>
      <c r="O108" s="217" t="s">
        <v>55</v>
      </c>
      <c r="P108" s="217"/>
      <c r="Q108" s="217"/>
      <c r="R108" s="56">
        <v>310.05</v>
      </c>
      <c r="S108" s="215" t="s">
        <v>55</v>
      </c>
      <c r="T108" s="215"/>
      <c r="U108" s="219" t="s">
        <v>55</v>
      </c>
      <c r="V108" s="219"/>
      <c r="W108" s="40" t="s">
        <v>55</v>
      </c>
      <c r="X108" s="40" t="s">
        <v>55</v>
      </c>
      <c r="Y108" s="40" t="s">
        <v>55</v>
      </c>
      <c r="Z108" s="41">
        <v>-6.2</v>
      </c>
    </row>
    <row r="109" spans="1:26" ht="26.85" customHeight="1" x14ac:dyDescent="0.2">
      <c r="A109" s="14"/>
      <c r="B109" s="15" t="s">
        <v>174</v>
      </c>
      <c r="C109" s="16" t="s">
        <v>175</v>
      </c>
      <c r="D109" s="225" t="s">
        <v>52</v>
      </c>
      <c r="E109" s="225"/>
      <c r="F109" s="225"/>
      <c r="G109" s="225"/>
      <c r="H109" s="225"/>
      <c r="I109" s="17" t="s">
        <v>53</v>
      </c>
      <c r="J109" s="17" t="s">
        <v>54</v>
      </c>
      <c r="K109" s="17" t="s">
        <v>53</v>
      </c>
      <c r="L109" s="203" t="s">
        <v>53</v>
      </c>
      <c r="M109" s="203"/>
      <c r="N109" s="19" t="s">
        <v>55</v>
      </c>
      <c r="O109" s="204" t="s">
        <v>55</v>
      </c>
      <c r="P109" s="204"/>
      <c r="Q109" s="204"/>
      <c r="R109" s="18">
        <v>2441.3000000000002</v>
      </c>
      <c r="S109" s="205" t="s">
        <v>55</v>
      </c>
      <c r="T109" s="205"/>
      <c r="U109" s="206" t="s">
        <v>55</v>
      </c>
      <c r="V109" s="206"/>
      <c r="W109" s="21" t="s">
        <v>55</v>
      </c>
      <c r="X109" s="21" t="s">
        <v>55</v>
      </c>
      <c r="Y109" s="21" t="s">
        <v>55</v>
      </c>
      <c r="Z109" s="22">
        <v>-48.83</v>
      </c>
    </row>
    <row r="110" spans="1:26" ht="26.85" customHeight="1" x14ac:dyDescent="0.2">
      <c r="A110" s="14"/>
      <c r="B110" s="15" t="s">
        <v>176</v>
      </c>
      <c r="C110" s="16" t="s">
        <v>176</v>
      </c>
      <c r="D110" s="225" t="s">
        <v>58</v>
      </c>
      <c r="E110" s="225"/>
      <c r="F110" s="225"/>
      <c r="G110" s="225"/>
      <c r="H110" s="225"/>
      <c r="I110" s="17" t="s">
        <v>53</v>
      </c>
      <c r="J110" s="17" t="s">
        <v>53</v>
      </c>
      <c r="K110" s="17" t="s">
        <v>53</v>
      </c>
      <c r="L110" s="203" t="s">
        <v>53</v>
      </c>
      <c r="M110" s="203"/>
      <c r="N110" s="19" t="s">
        <v>55</v>
      </c>
      <c r="O110" s="204" t="s">
        <v>55</v>
      </c>
      <c r="P110" s="204"/>
      <c r="Q110" s="204"/>
      <c r="R110" s="45">
        <v>2.67</v>
      </c>
      <c r="S110" s="205" t="s">
        <v>55</v>
      </c>
      <c r="T110" s="205"/>
      <c r="U110" s="206" t="s">
        <v>55</v>
      </c>
      <c r="V110" s="206"/>
      <c r="W110" s="21" t="s">
        <v>55</v>
      </c>
      <c r="X110" s="21" t="s">
        <v>55</v>
      </c>
      <c r="Y110" s="21" t="s">
        <v>55</v>
      </c>
      <c r="Z110" s="22">
        <v>-0.05</v>
      </c>
    </row>
    <row r="111" spans="1:26" ht="26.85" customHeight="1" x14ac:dyDescent="0.2">
      <c r="A111" s="14"/>
      <c r="B111" s="15" t="s">
        <v>176</v>
      </c>
      <c r="C111" s="16" t="s">
        <v>177</v>
      </c>
      <c r="D111" s="225" t="s">
        <v>58</v>
      </c>
      <c r="E111" s="225"/>
      <c r="F111" s="225"/>
      <c r="G111" s="225"/>
      <c r="H111" s="225"/>
      <c r="I111" s="17" t="s">
        <v>53</v>
      </c>
      <c r="J111" s="17" t="s">
        <v>53</v>
      </c>
      <c r="K111" s="17" t="s">
        <v>53</v>
      </c>
      <c r="L111" s="203" t="s">
        <v>53</v>
      </c>
      <c r="M111" s="203"/>
      <c r="N111" s="19" t="s">
        <v>55</v>
      </c>
      <c r="O111" s="204" t="s">
        <v>55</v>
      </c>
      <c r="P111" s="204"/>
      <c r="Q111" s="204"/>
      <c r="R111" s="45">
        <v>11.24</v>
      </c>
      <c r="S111" s="205" t="s">
        <v>55</v>
      </c>
      <c r="T111" s="205"/>
      <c r="U111" s="206" t="s">
        <v>55</v>
      </c>
      <c r="V111" s="206"/>
      <c r="W111" s="21" t="s">
        <v>55</v>
      </c>
      <c r="X111" s="21" t="s">
        <v>55</v>
      </c>
      <c r="Y111" s="21" t="s">
        <v>55</v>
      </c>
      <c r="Z111" s="22">
        <v>-0.22</v>
      </c>
    </row>
    <row r="112" spans="1:26" ht="26.85" customHeight="1" x14ac:dyDescent="0.2">
      <c r="A112" s="14"/>
      <c r="B112" s="15" t="s">
        <v>178</v>
      </c>
      <c r="C112" s="16" t="s">
        <v>179</v>
      </c>
      <c r="D112" s="225" t="s">
        <v>52</v>
      </c>
      <c r="E112" s="225"/>
      <c r="F112" s="225"/>
      <c r="G112" s="225"/>
      <c r="H112" s="225"/>
      <c r="I112" s="17" t="s">
        <v>53</v>
      </c>
      <c r="J112" s="17" t="s">
        <v>54</v>
      </c>
      <c r="K112" s="17" t="s">
        <v>54</v>
      </c>
      <c r="L112" s="203" t="s">
        <v>53</v>
      </c>
      <c r="M112" s="203"/>
      <c r="N112" s="19" t="s">
        <v>55</v>
      </c>
      <c r="O112" s="204" t="s">
        <v>55</v>
      </c>
      <c r="P112" s="204"/>
      <c r="Q112" s="204"/>
      <c r="R112" s="45">
        <v>70.599999999999994</v>
      </c>
      <c r="S112" s="205" t="s">
        <v>55</v>
      </c>
      <c r="T112" s="205"/>
      <c r="U112" s="206" t="s">
        <v>55</v>
      </c>
      <c r="V112" s="206"/>
      <c r="W112" s="21" t="s">
        <v>55</v>
      </c>
      <c r="X112" s="21" t="s">
        <v>55</v>
      </c>
      <c r="Y112" s="21" t="s">
        <v>55</v>
      </c>
      <c r="Z112" s="22">
        <v>-1.41</v>
      </c>
    </row>
    <row r="113" spans="1:26" ht="26.85" customHeight="1" x14ac:dyDescent="0.2">
      <c r="A113" s="14"/>
      <c r="B113" s="15" t="s">
        <v>180</v>
      </c>
      <c r="C113" s="16" t="s">
        <v>181</v>
      </c>
      <c r="D113" s="225" t="s">
        <v>52</v>
      </c>
      <c r="E113" s="225"/>
      <c r="F113" s="225"/>
      <c r="G113" s="225"/>
      <c r="H113" s="225"/>
      <c r="I113" s="17" t="s">
        <v>53</v>
      </c>
      <c r="J113" s="17" t="s">
        <v>54</v>
      </c>
      <c r="K113" s="17" t="s">
        <v>54</v>
      </c>
      <c r="L113" s="203" t="s">
        <v>54</v>
      </c>
      <c r="M113" s="203"/>
      <c r="N113" s="24">
        <v>21.33</v>
      </c>
      <c r="O113" s="204" t="s">
        <v>55</v>
      </c>
      <c r="P113" s="204"/>
      <c r="Q113" s="204"/>
      <c r="R113" s="19" t="s">
        <v>55</v>
      </c>
      <c r="S113" s="227">
        <v>2.56</v>
      </c>
      <c r="T113" s="227"/>
      <c r="U113" s="206" t="s">
        <v>55</v>
      </c>
      <c r="V113" s="206"/>
      <c r="W113" s="21" t="s">
        <v>55</v>
      </c>
      <c r="X113" s="21" t="s">
        <v>55</v>
      </c>
      <c r="Y113" s="21" t="s">
        <v>55</v>
      </c>
      <c r="Z113" s="22">
        <v>-0.43</v>
      </c>
    </row>
    <row r="114" spans="1:26" ht="26.85" customHeight="1" x14ac:dyDescent="0.2">
      <c r="A114" s="14"/>
      <c r="B114" s="15" t="s">
        <v>77</v>
      </c>
      <c r="C114" s="16" t="s">
        <v>77</v>
      </c>
      <c r="D114" s="225" t="s">
        <v>58</v>
      </c>
      <c r="E114" s="225"/>
      <c r="F114" s="225"/>
      <c r="G114" s="225"/>
      <c r="H114" s="225"/>
      <c r="I114" s="17" t="s">
        <v>53</v>
      </c>
      <c r="J114" s="17" t="s">
        <v>54</v>
      </c>
      <c r="K114" s="17" t="s">
        <v>53</v>
      </c>
      <c r="L114" s="203" t="s">
        <v>53</v>
      </c>
      <c r="M114" s="203"/>
      <c r="N114" s="19" t="s">
        <v>55</v>
      </c>
      <c r="O114" s="204" t="s">
        <v>55</v>
      </c>
      <c r="P114" s="204"/>
      <c r="Q114" s="204"/>
      <c r="R114" s="45">
        <v>312.47000000000003</v>
      </c>
      <c r="S114" s="205" t="s">
        <v>55</v>
      </c>
      <c r="T114" s="205"/>
      <c r="U114" s="206" t="s">
        <v>55</v>
      </c>
      <c r="V114" s="206"/>
      <c r="W114" s="21" t="s">
        <v>55</v>
      </c>
      <c r="X114" s="21" t="s">
        <v>55</v>
      </c>
      <c r="Y114" s="21" t="s">
        <v>55</v>
      </c>
      <c r="Z114" s="22">
        <v>-6.25</v>
      </c>
    </row>
    <row r="115" spans="1:26" ht="26.85" customHeight="1" x14ac:dyDescent="0.2">
      <c r="A115" s="14"/>
      <c r="B115" s="15" t="s">
        <v>77</v>
      </c>
      <c r="C115" s="16" t="s">
        <v>182</v>
      </c>
      <c r="D115" s="225" t="s">
        <v>58</v>
      </c>
      <c r="E115" s="225"/>
      <c r="F115" s="225"/>
      <c r="G115" s="225"/>
      <c r="H115" s="225"/>
      <c r="I115" s="17" t="s">
        <v>53</v>
      </c>
      <c r="J115" s="17" t="s">
        <v>54</v>
      </c>
      <c r="K115" s="17" t="s">
        <v>53</v>
      </c>
      <c r="L115" s="203" t="s">
        <v>53</v>
      </c>
      <c r="M115" s="203"/>
      <c r="N115" s="19" t="s">
        <v>55</v>
      </c>
      <c r="O115" s="204" t="s">
        <v>55</v>
      </c>
      <c r="P115" s="204"/>
      <c r="Q115" s="204"/>
      <c r="R115" s="45">
        <v>1.81</v>
      </c>
      <c r="S115" s="205" t="s">
        <v>55</v>
      </c>
      <c r="T115" s="205"/>
      <c r="U115" s="206" t="s">
        <v>55</v>
      </c>
      <c r="V115" s="206"/>
      <c r="W115" s="21" t="s">
        <v>55</v>
      </c>
      <c r="X115" s="21" t="s">
        <v>55</v>
      </c>
      <c r="Y115" s="21" t="s">
        <v>55</v>
      </c>
      <c r="Z115" s="22">
        <v>-0.04</v>
      </c>
    </row>
    <row r="116" spans="1:26" ht="26.85" customHeight="1" x14ac:dyDescent="0.2">
      <c r="A116" s="14"/>
      <c r="B116" s="15" t="s">
        <v>77</v>
      </c>
      <c r="C116" s="16" t="s">
        <v>183</v>
      </c>
      <c r="D116" s="225" t="s">
        <v>58</v>
      </c>
      <c r="E116" s="225"/>
      <c r="F116" s="225"/>
      <c r="G116" s="225"/>
      <c r="H116" s="225"/>
      <c r="I116" s="17" t="s">
        <v>53</v>
      </c>
      <c r="J116" s="17" t="s">
        <v>54</v>
      </c>
      <c r="K116" s="17" t="s">
        <v>53</v>
      </c>
      <c r="L116" s="203" t="s">
        <v>53</v>
      </c>
      <c r="M116" s="203"/>
      <c r="N116" s="19" t="s">
        <v>55</v>
      </c>
      <c r="O116" s="204" t="s">
        <v>55</v>
      </c>
      <c r="P116" s="204"/>
      <c r="Q116" s="204"/>
      <c r="R116" s="45">
        <v>1.1000000000000001</v>
      </c>
      <c r="S116" s="205" t="s">
        <v>55</v>
      </c>
      <c r="T116" s="205"/>
      <c r="U116" s="206" t="s">
        <v>55</v>
      </c>
      <c r="V116" s="206"/>
      <c r="W116" s="21" t="s">
        <v>55</v>
      </c>
      <c r="X116" s="21" t="s">
        <v>55</v>
      </c>
      <c r="Y116" s="21" t="s">
        <v>55</v>
      </c>
      <c r="Z116" s="22">
        <v>-0.02</v>
      </c>
    </row>
    <row r="117" spans="1:26" ht="26.85" customHeight="1" x14ac:dyDescent="0.2">
      <c r="A117" s="14"/>
      <c r="B117" s="15" t="s">
        <v>184</v>
      </c>
      <c r="C117" s="16" t="s">
        <v>184</v>
      </c>
      <c r="D117" s="225" t="s">
        <v>52</v>
      </c>
      <c r="E117" s="225"/>
      <c r="F117" s="225"/>
      <c r="G117" s="225"/>
      <c r="H117" s="225"/>
      <c r="I117" s="17" t="s">
        <v>54</v>
      </c>
      <c r="J117" s="17" t="s">
        <v>54</v>
      </c>
      <c r="K117" s="17" t="s">
        <v>54</v>
      </c>
      <c r="L117" s="203" t="s">
        <v>54</v>
      </c>
      <c r="M117" s="203"/>
      <c r="N117" s="26">
        <v>4053.69</v>
      </c>
      <c r="O117" s="204" t="s">
        <v>55</v>
      </c>
      <c r="P117" s="204"/>
      <c r="Q117" s="204"/>
      <c r="R117" s="19" t="s">
        <v>55</v>
      </c>
      <c r="S117" s="227">
        <v>486.44</v>
      </c>
      <c r="T117" s="227"/>
      <c r="U117" s="206" t="s">
        <v>55</v>
      </c>
      <c r="V117" s="206"/>
      <c r="W117" s="21" t="s">
        <v>55</v>
      </c>
      <c r="X117" s="21" t="s">
        <v>55</v>
      </c>
      <c r="Y117" s="21" t="s">
        <v>55</v>
      </c>
      <c r="Z117" s="46" t="s">
        <v>55</v>
      </c>
    </row>
    <row r="118" spans="1:26" ht="26.85" customHeight="1" x14ac:dyDescent="0.2">
      <c r="A118" s="14"/>
      <c r="B118" s="15" t="s">
        <v>85</v>
      </c>
      <c r="C118" s="16" t="s">
        <v>185</v>
      </c>
      <c r="D118" s="225" t="s">
        <v>52</v>
      </c>
      <c r="E118" s="225"/>
      <c r="F118" s="225"/>
      <c r="G118" s="225"/>
      <c r="H118" s="225"/>
      <c r="I118" s="17" t="s">
        <v>53</v>
      </c>
      <c r="J118" s="17" t="s">
        <v>54</v>
      </c>
      <c r="K118" s="17" t="s">
        <v>54</v>
      </c>
      <c r="L118" s="203" t="s">
        <v>53</v>
      </c>
      <c r="M118" s="203"/>
      <c r="N118" s="19" t="s">
        <v>55</v>
      </c>
      <c r="O118" s="204" t="s">
        <v>55</v>
      </c>
      <c r="P118" s="204"/>
      <c r="Q118" s="204"/>
      <c r="R118" s="45">
        <v>16.39</v>
      </c>
      <c r="S118" s="205" t="s">
        <v>55</v>
      </c>
      <c r="T118" s="205"/>
      <c r="U118" s="206" t="s">
        <v>55</v>
      </c>
      <c r="V118" s="206"/>
      <c r="W118" s="21" t="s">
        <v>55</v>
      </c>
      <c r="X118" s="21" t="s">
        <v>55</v>
      </c>
      <c r="Y118" s="21" t="s">
        <v>55</v>
      </c>
      <c r="Z118" s="22">
        <v>-0.33</v>
      </c>
    </row>
    <row r="119" spans="1:26" ht="26.85" customHeight="1" x14ac:dyDescent="0.2">
      <c r="A119" s="14"/>
      <c r="B119" s="15" t="s">
        <v>186</v>
      </c>
      <c r="C119" s="16" t="s">
        <v>186</v>
      </c>
      <c r="D119" s="225" t="s">
        <v>58</v>
      </c>
      <c r="E119" s="225"/>
      <c r="F119" s="225"/>
      <c r="G119" s="225"/>
      <c r="H119" s="225"/>
      <c r="I119" s="17" t="s">
        <v>53</v>
      </c>
      <c r="J119" s="17" t="s">
        <v>53</v>
      </c>
      <c r="K119" s="17" t="s">
        <v>53</v>
      </c>
      <c r="L119" s="203" t="s">
        <v>53</v>
      </c>
      <c r="M119" s="203"/>
      <c r="N119" s="19" t="s">
        <v>55</v>
      </c>
      <c r="O119" s="204" t="s">
        <v>55</v>
      </c>
      <c r="P119" s="204"/>
      <c r="Q119" s="204"/>
      <c r="R119" s="45">
        <v>13.3</v>
      </c>
      <c r="S119" s="205" t="s">
        <v>55</v>
      </c>
      <c r="T119" s="205"/>
      <c r="U119" s="206" t="s">
        <v>55</v>
      </c>
      <c r="V119" s="206"/>
      <c r="W119" s="21" t="s">
        <v>55</v>
      </c>
      <c r="X119" s="21" t="s">
        <v>55</v>
      </c>
      <c r="Y119" s="21" t="s">
        <v>55</v>
      </c>
      <c r="Z119" s="22">
        <v>-0.27</v>
      </c>
    </row>
    <row r="120" spans="1:26" ht="26.85" customHeight="1" x14ac:dyDescent="0.2">
      <c r="A120" s="14"/>
      <c r="B120" s="15" t="s">
        <v>187</v>
      </c>
      <c r="C120" s="16" t="s">
        <v>187</v>
      </c>
      <c r="D120" s="225" t="s">
        <v>52</v>
      </c>
      <c r="E120" s="225"/>
      <c r="F120" s="225"/>
      <c r="G120" s="225"/>
      <c r="H120" s="225"/>
      <c r="I120" s="17" t="s">
        <v>53</v>
      </c>
      <c r="J120" s="17" t="s">
        <v>54</v>
      </c>
      <c r="K120" s="17" t="s">
        <v>54</v>
      </c>
      <c r="L120" s="203" t="s">
        <v>53</v>
      </c>
      <c r="M120" s="203"/>
      <c r="N120" s="19" t="s">
        <v>55</v>
      </c>
      <c r="O120" s="204" t="s">
        <v>55</v>
      </c>
      <c r="P120" s="204"/>
      <c r="Q120" s="204"/>
      <c r="R120" s="18">
        <v>11187.13</v>
      </c>
      <c r="S120" s="205" t="s">
        <v>55</v>
      </c>
      <c r="T120" s="205"/>
      <c r="U120" s="206" t="s">
        <v>55</v>
      </c>
      <c r="V120" s="206"/>
      <c r="W120" s="21" t="s">
        <v>55</v>
      </c>
      <c r="X120" s="21" t="s">
        <v>55</v>
      </c>
      <c r="Y120" s="21" t="s">
        <v>55</v>
      </c>
      <c r="Z120" s="57">
        <v>-223.74</v>
      </c>
    </row>
    <row r="121" spans="1:26" ht="26.85" customHeight="1" x14ac:dyDescent="0.2">
      <c r="A121" s="14"/>
      <c r="B121" s="15" t="s">
        <v>188</v>
      </c>
      <c r="C121" s="16" t="s">
        <v>188</v>
      </c>
      <c r="D121" s="225" t="s">
        <v>52</v>
      </c>
      <c r="E121" s="225"/>
      <c r="F121" s="225"/>
      <c r="G121" s="225"/>
      <c r="H121" s="225"/>
      <c r="I121" s="17" t="s">
        <v>53</v>
      </c>
      <c r="J121" s="17" t="s">
        <v>54</v>
      </c>
      <c r="K121" s="17" t="s">
        <v>54</v>
      </c>
      <c r="L121" s="203" t="s">
        <v>54</v>
      </c>
      <c r="M121" s="203"/>
      <c r="N121" s="26">
        <v>13507</v>
      </c>
      <c r="O121" s="204" t="s">
        <v>55</v>
      </c>
      <c r="P121" s="204"/>
      <c r="Q121" s="204"/>
      <c r="R121" s="19" t="s">
        <v>55</v>
      </c>
      <c r="S121" s="231">
        <v>1620.84</v>
      </c>
      <c r="T121" s="231"/>
      <c r="U121" s="206" t="s">
        <v>55</v>
      </c>
      <c r="V121" s="206"/>
      <c r="W121" s="21" t="s">
        <v>55</v>
      </c>
      <c r="X121" s="21" t="s">
        <v>55</v>
      </c>
      <c r="Y121" s="21" t="s">
        <v>55</v>
      </c>
      <c r="Z121" s="57">
        <v>-270.14</v>
      </c>
    </row>
    <row r="122" spans="1:26" ht="29.25" customHeight="1" x14ac:dyDescent="0.2">
      <c r="A122" s="8"/>
      <c r="B122" s="28" t="s">
        <v>85</v>
      </c>
      <c r="C122" s="29" t="s">
        <v>189</v>
      </c>
      <c r="D122" s="226" t="s">
        <v>52</v>
      </c>
      <c r="E122" s="226"/>
      <c r="F122" s="226"/>
      <c r="G122" s="226"/>
      <c r="H122" s="226"/>
      <c r="I122" s="30" t="s">
        <v>53</v>
      </c>
      <c r="J122" s="30" t="s">
        <v>54</v>
      </c>
      <c r="K122" s="30" t="s">
        <v>54</v>
      </c>
      <c r="L122" s="210" t="s">
        <v>54</v>
      </c>
      <c r="M122" s="210"/>
      <c r="N122" s="32">
        <v>22674.95</v>
      </c>
      <c r="O122" s="211" t="s">
        <v>55</v>
      </c>
      <c r="P122" s="211"/>
      <c r="Q122" s="211"/>
      <c r="R122" s="31" t="s">
        <v>55</v>
      </c>
      <c r="S122" s="232">
        <v>2720.99</v>
      </c>
      <c r="T122" s="232"/>
      <c r="U122" s="213" t="s">
        <v>55</v>
      </c>
      <c r="V122" s="213"/>
      <c r="W122" s="33" t="s">
        <v>55</v>
      </c>
      <c r="X122" s="33" t="s">
        <v>55</v>
      </c>
      <c r="Y122" s="33" t="s">
        <v>55</v>
      </c>
      <c r="Z122" s="59">
        <v>-453.5</v>
      </c>
    </row>
    <row r="123" spans="1:26" ht="26.25" customHeight="1" x14ac:dyDescent="0.2">
      <c r="A123" s="14"/>
      <c r="B123" s="35" t="s">
        <v>190</v>
      </c>
      <c r="C123" s="214" t="s">
        <v>190</v>
      </c>
      <c r="D123" s="214"/>
      <c r="E123" s="215" t="s">
        <v>52</v>
      </c>
      <c r="F123" s="215"/>
      <c r="G123" s="215"/>
      <c r="H123" s="215"/>
      <c r="I123" s="38" t="s">
        <v>53</v>
      </c>
      <c r="J123" s="38" t="s">
        <v>54</v>
      </c>
      <c r="K123" s="38" t="s">
        <v>54</v>
      </c>
      <c r="L123" s="216" t="s">
        <v>54</v>
      </c>
      <c r="M123" s="216"/>
      <c r="N123" s="50">
        <v>1293.7</v>
      </c>
      <c r="O123" s="219" t="s">
        <v>55</v>
      </c>
      <c r="P123" s="219"/>
      <c r="Q123" s="219"/>
      <c r="R123" s="215" t="s">
        <v>55</v>
      </c>
      <c r="S123" s="215"/>
      <c r="T123" s="39">
        <v>155.24</v>
      </c>
      <c r="U123" s="219" t="s">
        <v>55</v>
      </c>
      <c r="V123" s="219"/>
      <c r="W123" s="40" t="s">
        <v>55</v>
      </c>
      <c r="X123" s="40" t="s">
        <v>55</v>
      </c>
      <c r="Y123" s="40" t="s">
        <v>55</v>
      </c>
      <c r="Z123" s="41">
        <v>-25.87</v>
      </c>
    </row>
    <row r="124" spans="1:26" ht="26.85" customHeight="1" x14ac:dyDescent="0.2">
      <c r="A124" s="14"/>
      <c r="B124" s="15" t="s">
        <v>191</v>
      </c>
      <c r="C124" s="202" t="s">
        <v>191</v>
      </c>
      <c r="D124" s="202"/>
      <c r="E124" s="205" t="s">
        <v>58</v>
      </c>
      <c r="F124" s="205"/>
      <c r="G124" s="205"/>
      <c r="H124" s="205"/>
      <c r="I124" s="17" t="s">
        <v>53</v>
      </c>
      <c r="J124" s="17" t="s">
        <v>53</v>
      </c>
      <c r="K124" s="17" t="s">
        <v>53</v>
      </c>
      <c r="L124" s="203" t="s">
        <v>53</v>
      </c>
      <c r="M124" s="203"/>
      <c r="N124" s="19" t="s">
        <v>55</v>
      </c>
      <c r="O124" s="206" t="s">
        <v>55</v>
      </c>
      <c r="P124" s="206"/>
      <c r="Q124" s="206"/>
      <c r="R124" s="222">
        <v>7.09</v>
      </c>
      <c r="S124" s="222"/>
      <c r="T124" s="19" t="s">
        <v>55</v>
      </c>
      <c r="U124" s="206" t="s">
        <v>55</v>
      </c>
      <c r="V124" s="206"/>
      <c r="W124" s="21" t="s">
        <v>55</v>
      </c>
      <c r="X124" s="21" t="s">
        <v>55</v>
      </c>
      <c r="Y124" s="21" t="s">
        <v>55</v>
      </c>
      <c r="Z124" s="22">
        <v>-0.14000000000000001</v>
      </c>
    </row>
    <row r="125" spans="1:26" ht="26.85" customHeight="1" x14ac:dyDescent="0.2">
      <c r="A125" s="14"/>
      <c r="B125" s="15" t="s">
        <v>129</v>
      </c>
      <c r="C125" s="202" t="s">
        <v>192</v>
      </c>
      <c r="D125" s="202"/>
      <c r="E125" s="205" t="s">
        <v>52</v>
      </c>
      <c r="F125" s="205"/>
      <c r="G125" s="205"/>
      <c r="H125" s="205"/>
      <c r="I125" s="17" t="s">
        <v>53</v>
      </c>
      <c r="J125" s="17" t="s">
        <v>54</v>
      </c>
      <c r="K125" s="17" t="s">
        <v>54</v>
      </c>
      <c r="L125" s="203" t="s">
        <v>54</v>
      </c>
      <c r="M125" s="203"/>
      <c r="N125" s="24">
        <v>318.25</v>
      </c>
      <c r="O125" s="206" t="s">
        <v>55</v>
      </c>
      <c r="P125" s="206"/>
      <c r="Q125" s="206"/>
      <c r="R125" s="205" t="s">
        <v>55</v>
      </c>
      <c r="S125" s="205"/>
      <c r="T125" s="24">
        <v>38.19</v>
      </c>
      <c r="U125" s="206" t="s">
        <v>55</v>
      </c>
      <c r="V125" s="206"/>
      <c r="W125" s="21" t="s">
        <v>55</v>
      </c>
      <c r="X125" s="21" t="s">
        <v>55</v>
      </c>
      <c r="Y125" s="21" t="s">
        <v>55</v>
      </c>
      <c r="Z125" s="22">
        <v>-6.36</v>
      </c>
    </row>
    <row r="126" spans="1:26" ht="26.85" customHeight="1" x14ac:dyDescent="0.2">
      <c r="A126" s="14"/>
      <c r="B126" s="15" t="s">
        <v>193</v>
      </c>
      <c r="C126" s="202" t="s">
        <v>193</v>
      </c>
      <c r="D126" s="202"/>
      <c r="E126" s="205" t="s">
        <v>52</v>
      </c>
      <c r="F126" s="205"/>
      <c r="G126" s="205"/>
      <c r="H126" s="205"/>
      <c r="I126" s="17" t="s">
        <v>53</v>
      </c>
      <c r="J126" s="17" t="s">
        <v>54</v>
      </c>
      <c r="K126" s="17" t="s">
        <v>54</v>
      </c>
      <c r="L126" s="203" t="s">
        <v>53</v>
      </c>
      <c r="M126" s="203"/>
      <c r="N126" s="19" t="s">
        <v>55</v>
      </c>
      <c r="O126" s="206" t="s">
        <v>55</v>
      </c>
      <c r="P126" s="206"/>
      <c r="Q126" s="206"/>
      <c r="R126" s="223">
        <v>4268.3500000000004</v>
      </c>
      <c r="S126" s="223"/>
      <c r="T126" s="19" t="s">
        <v>55</v>
      </c>
      <c r="U126" s="206" t="s">
        <v>55</v>
      </c>
      <c r="V126" s="206"/>
      <c r="W126" s="21" t="s">
        <v>55</v>
      </c>
      <c r="X126" s="21" t="s">
        <v>55</v>
      </c>
      <c r="Y126" s="21" t="s">
        <v>55</v>
      </c>
      <c r="Z126" s="22">
        <v>-85.37</v>
      </c>
    </row>
    <row r="127" spans="1:26" ht="26.85" customHeight="1" x14ac:dyDescent="0.2">
      <c r="A127" s="14"/>
      <c r="B127" s="15" t="s">
        <v>193</v>
      </c>
      <c r="C127" s="202" t="s">
        <v>194</v>
      </c>
      <c r="D127" s="202"/>
      <c r="E127" s="205" t="s">
        <v>52</v>
      </c>
      <c r="F127" s="205"/>
      <c r="G127" s="205"/>
      <c r="H127" s="205"/>
      <c r="I127" s="17" t="s">
        <v>53</v>
      </c>
      <c r="J127" s="17" t="s">
        <v>54</v>
      </c>
      <c r="K127" s="17" t="s">
        <v>54</v>
      </c>
      <c r="L127" s="203" t="s">
        <v>53</v>
      </c>
      <c r="M127" s="203"/>
      <c r="N127" s="19" t="s">
        <v>55</v>
      </c>
      <c r="O127" s="206" t="s">
        <v>55</v>
      </c>
      <c r="P127" s="206"/>
      <c r="Q127" s="206"/>
      <c r="R127" s="222">
        <v>896.15</v>
      </c>
      <c r="S127" s="222"/>
      <c r="T127" s="19" t="s">
        <v>55</v>
      </c>
      <c r="U127" s="206" t="s">
        <v>55</v>
      </c>
      <c r="V127" s="206"/>
      <c r="W127" s="21" t="s">
        <v>55</v>
      </c>
      <c r="X127" s="21" t="s">
        <v>55</v>
      </c>
      <c r="Y127" s="21" t="s">
        <v>55</v>
      </c>
      <c r="Z127" s="22">
        <v>-17.920000000000002</v>
      </c>
    </row>
    <row r="128" spans="1:26" ht="26.85" customHeight="1" x14ac:dyDescent="0.2">
      <c r="A128" s="14"/>
      <c r="B128" s="15" t="s">
        <v>195</v>
      </c>
      <c r="C128" s="202" t="s">
        <v>195</v>
      </c>
      <c r="D128" s="202"/>
      <c r="E128" s="205" t="s">
        <v>58</v>
      </c>
      <c r="F128" s="205"/>
      <c r="G128" s="205"/>
      <c r="H128" s="205"/>
      <c r="I128" s="17" t="s">
        <v>53</v>
      </c>
      <c r="J128" s="17" t="s">
        <v>54</v>
      </c>
      <c r="K128" s="17" t="s">
        <v>53</v>
      </c>
      <c r="L128" s="203" t="s">
        <v>53</v>
      </c>
      <c r="M128" s="203"/>
      <c r="N128" s="19" t="s">
        <v>55</v>
      </c>
      <c r="O128" s="206" t="s">
        <v>55</v>
      </c>
      <c r="P128" s="206"/>
      <c r="Q128" s="206"/>
      <c r="R128" s="222">
        <v>26.24</v>
      </c>
      <c r="S128" s="222"/>
      <c r="T128" s="19" t="s">
        <v>55</v>
      </c>
      <c r="U128" s="206" t="s">
        <v>55</v>
      </c>
      <c r="V128" s="206"/>
      <c r="W128" s="21" t="s">
        <v>55</v>
      </c>
      <c r="X128" s="21" t="s">
        <v>55</v>
      </c>
      <c r="Y128" s="21" t="s">
        <v>55</v>
      </c>
      <c r="Z128" s="22">
        <v>-0.52</v>
      </c>
    </row>
    <row r="129" spans="1:26" ht="26.85" customHeight="1" x14ac:dyDescent="0.2">
      <c r="A129" s="14"/>
      <c r="B129" s="15" t="s">
        <v>195</v>
      </c>
      <c r="C129" s="202" t="s">
        <v>196</v>
      </c>
      <c r="D129" s="202"/>
      <c r="E129" s="205" t="s">
        <v>52</v>
      </c>
      <c r="F129" s="205"/>
      <c r="G129" s="205"/>
      <c r="H129" s="205"/>
      <c r="I129" s="17" t="s">
        <v>53</v>
      </c>
      <c r="J129" s="17" t="s">
        <v>54</v>
      </c>
      <c r="K129" s="17" t="s">
        <v>53</v>
      </c>
      <c r="L129" s="203" t="s">
        <v>53</v>
      </c>
      <c r="M129" s="203"/>
      <c r="N129" s="19" t="s">
        <v>55</v>
      </c>
      <c r="O129" s="206" t="s">
        <v>55</v>
      </c>
      <c r="P129" s="206"/>
      <c r="Q129" s="206"/>
      <c r="R129" s="223">
        <v>3346.13</v>
      </c>
      <c r="S129" s="223"/>
      <c r="T129" s="19" t="s">
        <v>55</v>
      </c>
      <c r="U129" s="206" t="s">
        <v>55</v>
      </c>
      <c r="V129" s="206"/>
      <c r="W129" s="21" t="s">
        <v>55</v>
      </c>
      <c r="X129" s="21" t="s">
        <v>55</v>
      </c>
      <c r="Y129" s="21" t="s">
        <v>55</v>
      </c>
      <c r="Z129" s="22">
        <v>-66.92</v>
      </c>
    </row>
    <row r="130" spans="1:26" ht="26.85" customHeight="1" x14ac:dyDescent="0.2">
      <c r="A130" s="14"/>
      <c r="B130" s="15" t="s">
        <v>197</v>
      </c>
      <c r="C130" s="202" t="s">
        <v>197</v>
      </c>
      <c r="D130" s="202"/>
      <c r="E130" s="205" t="s">
        <v>52</v>
      </c>
      <c r="F130" s="205"/>
      <c r="G130" s="205"/>
      <c r="H130" s="205"/>
      <c r="I130" s="17" t="s">
        <v>53</v>
      </c>
      <c r="J130" s="17" t="s">
        <v>54</v>
      </c>
      <c r="K130" s="17" t="s">
        <v>54</v>
      </c>
      <c r="L130" s="203" t="s">
        <v>54</v>
      </c>
      <c r="M130" s="203"/>
      <c r="N130" s="26">
        <v>2529.21</v>
      </c>
      <c r="O130" s="206" t="s">
        <v>55</v>
      </c>
      <c r="P130" s="206"/>
      <c r="Q130" s="206"/>
      <c r="R130" s="205" t="s">
        <v>55</v>
      </c>
      <c r="S130" s="205"/>
      <c r="T130" s="24">
        <v>303.51</v>
      </c>
      <c r="U130" s="206" t="s">
        <v>55</v>
      </c>
      <c r="V130" s="206"/>
      <c r="W130" s="21" t="s">
        <v>55</v>
      </c>
      <c r="X130" s="21" t="s">
        <v>55</v>
      </c>
      <c r="Y130" s="21" t="s">
        <v>55</v>
      </c>
      <c r="Z130" s="22">
        <v>-50.58</v>
      </c>
    </row>
    <row r="131" spans="1:26" ht="26.85" customHeight="1" x14ac:dyDescent="0.2">
      <c r="A131" s="14"/>
      <c r="B131" s="15" t="s">
        <v>197</v>
      </c>
      <c r="C131" s="202" t="s">
        <v>198</v>
      </c>
      <c r="D131" s="202"/>
      <c r="E131" s="205" t="s">
        <v>52</v>
      </c>
      <c r="F131" s="205"/>
      <c r="G131" s="205"/>
      <c r="H131" s="205"/>
      <c r="I131" s="17" t="s">
        <v>53</v>
      </c>
      <c r="J131" s="17" t="s">
        <v>54</v>
      </c>
      <c r="K131" s="17" t="s">
        <v>54</v>
      </c>
      <c r="L131" s="203" t="s">
        <v>54</v>
      </c>
      <c r="M131" s="203"/>
      <c r="N131" s="26">
        <v>5428.32</v>
      </c>
      <c r="O131" s="206" t="s">
        <v>55</v>
      </c>
      <c r="P131" s="206"/>
      <c r="Q131" s="206"/>
      <c r="R131" s="205" t="s">
        <v>55</v>
      </c>
      <c r="S131" s="205"/>
      <c r="T131" s="24">
        <v>651.4</v>
      </c>
      <c r="U131" s="206" t="s">
        <v>55</v>
      </c>
      <c r="V131" s="206"/>
      <c r="W131" s="21" t="s">
        <v>55</v>
      </c>
      <c r="X131" s="21" t="s">
        <v>55</v>
      </c>
      <c r="Y131" s="21" t="s">
        <v>55</v>
      </c>
      <c r="Z131" s="22">
        <v>-108.57</v>
      </c>
    </row>
    <row r="132" spans="1:26" ht="26.85" customHeight="1" x14ac:dyDescent="0.2">
      <c r="A132" s="14"/>
      <c r="B132" s="15" t="s">
        <v>178</v>
      </c>
      <c r="C132" s="202" t="s">
        <v>178</v>
      </c>
      <c r="D132" s="202"/>
      <c r="E132" s="205" t="s">
        <v>58</v>
      </c>
      <c r="F132" s="205"/>
      <c r="G132" s="205"/>
      <c r="H132" s="205"/>
      <c r="I132" s="17" t="s">
        <v>53</v>
      </c>
      <c r="J132" s="17" t="s">
        <v>54</v>
      </c>
      <c r="K132" s="17" t="s">
        <v>53</v>
      </c>
      <c r="L132" s="203" t="s">
        <v>53</v>
      </c>
      <c r="M132" s="203"/>
      <c r="N132" s="19" t="s">
        <v>55</v>
      </c>
      <c r="O132" s="206" t="s">
        <v>55</v>
      </c>
      <c r="P132" s="206"/>
      <c r="Q132" s="206"/>
      <c r="R132" s="223">
        <v>464887.81</v>
      </c>
      <c r="S132" s="223"/>
      <c r="T132" s="19" t="s">
        <v>55</v>
      </c>
      <c r="U132" s="206" t="s">
        <v>55</v>
      </c>
      <c r="V132" s="206"/>
      <c r="W132" s="21" t="s">
        <v>55</v>
      </c>
      <c r="X132" s="21" t="s">
        <v>55</v>
      </c>
      <c r="Y132" s="21" t="s">
        <v>55</v>
      </c>
      <c r="Z132" s="49">
        <v>-9297.76</v>
      </c>
    </row>
    <row r="133" spans="1:26" ht="26.85" customHeight="1" x14ac:dyDescent="0.2">
      <c r="A133" s="14"/>
      <c r="B133" s="15" t="s">
        <v>178</v>
      </c>
      <c r="C133" s="202" t="s">
        <v>199</v>
      </c>
      <c r="D133" s="202"/>
      <c r="E133" s="205" t="s">
        <v>52</v>
      </c>
      <c r="F133" s="205"/>
      <c r="G133" s="205"/>
      <c r="H133" s="205"/>
      <c r="I133" s="17" t="s">
        <v>53</v>
      </c>
      <c r="J133" s="17" t="s">
        <v>54</v>
      </c>
      <c r="K133" s="17" t="s">
        <v>54</v>
      </c>
      <c r="L133" s="203" t="s">
        <v>53</v>
      </c>
      <c r="M133" s="203"/>
      <c r="N133" s="19" t="s">
        <v>55</v>
      </c>
      <c r="O133" s="206" t="s">
        <v>55</v>
      </c>
      <c r="P133" s="206"/>
      <c r="Q133" s="206"/>
      <c r="R133" s="222">
        <v>875.38</v>
      </c>
      <c r="S133" s="222"/>
      <c r="T133" s="19" t="s">
        <v>55</v>
      </c>
      <c r="U133" s="206" t="s">
        <v>55</v>
      </c>
      <c r="V133" s="206"/>
      <c r="W133" s="21" t="s">
        <v>55</v>
      </c>
      <c r="X133" s="21" t="s">
        <v>55</v>
      </c>
      <c r="Y133" s="21" t="s">
        <v>55</v>
      </c>
      <c r="Z133" s="22">
        <v>-17.510000000000002</v>
      </c>
    </row>
    <row r="134" spans="1:26" ht="26.85" customHeight="1" x14ac:dyDescent="0.2">
      <c r="A134" s="14"/>
      <c r="B134" s="15" t="s">
        <v>178</v>
      </c>
      <c r="C134" s="202" t="s">
        <v>200</v>
      </c>
      <c r="D134" s="202"/>
      <c r="E134" s="205" t="s">
        <v>52</v>
      </c>
      <c r="F134" s="205"/>
      <c r="G134" s="205"/>
      <c r="H134" s="205"/>
      <c r="I134" s="17" t="s">
        <v>53</v>
      </c>
      <c r="J134" s="17" t="s">
        <v>54</v>
      </c>
      <c r="K134" s="17" t="s">
        <v>53</v>
      </c>
      <c r="L134" s="203" t="s">
        <v>53</v>
      </c>
      <c r="M134" s="203"/>
      <c r="N134" s="19" t="s">
        <v>55</v>
      </c>
      <c r="O134" s="206" t="s">
        <v>55</v>
      </c>
      <c r="P134" s="206"/>
      <c r="Q134" s="206"/>
      <c r="R134" s="222">
        <v>415.27</v>
      </c>
      <c r="S134" s="222"/>
      <c r="T134" s="19" t="s">
        <v>55</v>
      </c>
      <c r="U134" s="206" t="s">
        <v>55</v>
      </c>
      <c r="V134" s="206"/>
      <c r="W134" s="21" t="s">
        <v>55</v>
      </c>
      <c r="X134" s="21" t="s">
        <v>55</v>
      </c>
      <c r="Y134" s="21" t="s">
        <v>55</v>
      </c>
      <c r="Z134" s="22">
        <v>-8.31</v>
      </c>
    </row>
    <row r="135" spans="1:26" ht="26.85" customHeight="1" x14ac:dyDescent="0.2">
      <c r="A135" s="14"/>
      <c r="B135" s="15" t="s">
        <v>201</v>
      </c>
      <c r="C135" s="202" t="s">
        <v>201</v>
      </c>
      <c r="D135" s="202"/>
      <c r="E135" s="205" t="s">
        <v>52</v>
      </c>
      <c r="F135" s="205"/>
      <c r="G135" s="205"/>
      <c r="H135" s="205"/>
      <c r="I135" s="17" t="s">
        <v>53</v>
      </c>
      <c r="J135" s="17" t="s">
        <v>54</v>
      </c>
      <c r="K135" s="17" t="s">
        <v>54</v>
      </c>
      <c r="L135" s="203" t="s">
        <v>53</v>
      </c>
      <c r="M135" s="203"/>
      <c r="N135" s="19" t="s">
        <v>55</v>
      </c>
      <c r="O135" s="206" t="s">
        <v>55</v>
      </c>
      <c r="P135" s="206"/>
      <c r="Q135" s="206"/>
      <c r="R135" s="222">
        <v>3.17</v>
      </c>
      <c r="S135" s="222"/>
      <c r="T135" s="19" t="s">
        <v>55</v>
      </c>
      <c r="U135" s="206" t="s">
        <v>55</v>
      </c>
      <c r="V135" s="206"/>
      <c r="W135" s="21" t="s">
        <v>55</v>
      </c>
      <c r="X135" s="21" t="s">
        <v>55</v>
      </c>
      <c r="Y135" s="21" t="s">
        <v>55</v>
      </c>
      <c r="Z135" s="22">
        <v>-0.06</v>
      </c>
    </row>
    <row r="136" spans="1:26" ht="26.85" customHeight="1" x14ac:dyDescent="0.2">
      <c r="A136" s="14"/>
      <c r="B136" s="15" t="s">
        <v>202</v>
      </c>
      <c r="C136" s="202" t="s">
        <v>202</v>
      </c>
      <c r="D136" s="202"/>
      <c r="E136" s="205" t="s">
        <v>58</v>
      </c>
      <c r="F136" s="205"/>
      <c r="G136" s="205"/>
      <c r="H136" s="205"/>
      <c r="I136" s="17" t="s">
        <v>53</v>
      </c>
      <c r="J136" s="17" t="s">
        <v>54</v>
      </c>
      <c r="K136" s="17" t="s">
        <v>54</v>
      </c>
      <c r="L136" s="203" t="s">
        <v>54</v>
      </c>
      <c r="M136" s="203"/>
      <c r="N136" s="24">
        <v>259</v>
      </c>
      <c r="O136" s="206" t="s">
        <v>55</v>
      </c>
      <c r="P136" s="206"/>
      <c r="Q136" s="206"/>
      <c r="R136" s="205" t="s">
        <v>55</v>
      </c>
      <c r="S136" s="205"/>
      <c r="T136" s="24">
        <v>31.08</v>
      </c>
      <c r="U136" s="206" t="s">
        <v>55</v>
      </c>
      <c r="V136" s="206"/>
      <c r="W136" s="21" t="s">
        <v>55</v>
      </c>
      <c r="X136" s="21" t="s">
        <v>55</v>
      </c>
      <c r="Y136" s="21" t="s">
        <v>55</v>
      </c>
      <c r="Z136" s="22">
        <v>-5.18</v>
      </c>
    </row>
    <row r="137" spans="1:26" ht="29.25" customHeight="1" x14ac:dyDescent="0.2">
      <c r="A137" s="8"/>
      <c r="B137" s="28" t="s">
        <v>202</v>
      </c>
      <c r="C137" s="209" t="s">
        <v>203</v>
      </c>
      <c r="D137" s="209"/>
      <c r="E137" s="220" t="s">
        <v>52</v>
      </c>
      <c r="F137" s="220"/>
      <c r="G137" s="220"/>
      <c r="H137" s="220"/>
      <c r="I137" s="30" t="s">
        <v>53</v>
      </c>
      <c r="J137" s="30" t="s">
        <v>54</v>
      </c>
      <c r="K137" s="30" t="s">
        <v>54</v>
      </c>
      <c r="L137" s="210" t="s">
        <v>54</v>
      </c>
      <c r="M137" s="210"/>
      <c r="N137" s="32">
        <v>1149.3399999999999</v>
      </c>
      <c r="O137" s="213" t="s">
        <v>55</v>
      </c>
      <c r="P137" s="213"/>
      <c r="Q137" s="213"/>
      <c r="R137" s="220" t="s">
        <v>55</v>
      </c>
      <c r="S137" s="220"/>
      <c r="T137" s="42">
        <v>137.91999999999999</v>
      </c>
      <c r="U137" s="213" t="s">
        <v>55</v>
      </c>
      <c r="V137" s="213"/>
      <c r="W137" s="33" t="s">
        <v>55</v>
      </c>
      <c r="X137" s="33" t="s">
        <v>55</v>
      </c>
      <c r="Y137" s="33" t="s">
        <v>55</v>
      </c>
      <c r="Z137" s="34">
        <v>-22.99</v>
      </c>
    </row>
    <row r="138" spans="1:26" ht="26.25" customHeight="1" x14ac:dyDescent="0.2">
      <c r="A138" s="14"/>
      <c r="B138" s="35" t="s">
        <v>204</v>
      </c>
      <c r="C138" s="214" t="s">
        <v>204</v>
      </c>
      <c r="D138" s="214"/>
      <c r="E138" s="224" t="s">
        <v>58</v>
      </c>
      <c r="F138" s="224"/>
      <c r="G138" s="224"/>
      <c r="H138" s="224"/>
      <c r="I138" s="38" t="s">
        <v>53</v>
      </c>
      <c r="J138" s="38" t="s">
        <v>54</v>
      </c>
      <c r="K138" s="38" t="s">
        <v>54</v>
      </c>
      <c r="L138" s="216" t="s">
        <v>54</v>
      </c>
      <c r="M138" s="216"/>
      <c r="N138" s="60">
        <v>26.27</v>
      </c>
      <c r="O138" s="217" t="s">
        <v>55</v>
      </c>
      <c r="P138" s="217"/>
      <c r="Q138" s="217"/>
      <c r="R138" s="215" t="s">
        <v>55</v>
      </c>
      <c r="S138" s="215"/>
      <c r="T138" s="39">
        <v>3.15</v>
      </c>
      <c r="U138" s="219" t="s">
        <v>55</v>
      </c>
      <c r="V138" s="219"/>
      <c r="W138" s="40" t="s">
        <v>55</v>
      </c>
      <c r="X138" s="40" t="s">
        <v>55</v>
      </c>
      <c r="Y138" s="40" t="s">
        <v>55</v>
      </c>
      <c r="Z138" s="41">
        <v>-0.53</v>
      </c>
    </row>
    <row r="139" spans="1:26" ht="26.85" customHeight="1" x14ac:dyDescent="0.2">
      <c r="A139" s="14"/>
      <c r="B139" s="15" t="s">
        <v>178</v>
      </c>
      <c r="C139" s="202" t="s">
        <v>205</v>
      </c>
      <c r="D139" s="202"/>
      <c r="E139" s="225" t="s">
        <v>52</v>
      </c>
      <c r="F139" s="225"/>
      <c r="G139" s="225"/>
      <c r="H139" s="225"/>
      <c r="I139" s="17" t="s">
        <v>53</v>
      </c>
      <c r="J139" s="17" t="s">
        <v>54</v>
      </c>
      <c r="K139" s="17" t="s">
        <v>54</v>
      </c>
      <c r="L139" s="203" t="s">
        <v>53</v>
      </c>
      <c r="M139" s="203"/>
      <c r="N139" s="19" t="s">
        <v>55</v>
      </c>
      <c r="O139" s="204" t="s">
        <v>55</v>
      </c>
      <c r="P139" s="204"/>
      <c r="Q139" s="204"/>
      <c r="R139" s="222">
        <v>47.57</v>
      </c>
      <c r="S139" s="222"/>
      <c r="T139" s="19" t="s">
        <v>55</v>
      </c>
      <c r="U139" s="206" t="s">
        <v>55</v>
      </c>
      <c r="V139" s="206"/>
      <c r="W139" s="21" t="s">
        <v>55</v>
      </c>
      <c r="X139" s="21" t="s">
        <v>55</v>
      </c>
      <c r="Y139" s="21" t="s">
        <v>55</v>
      </c>
      <c r="Z139" s="22">
        <v>-0.95</v>
      </c>
    </row>
    <row r="140" spans="1:26" ht="26.85" customHeight="1" x14ac:dyDescent="0.2">
      <c r="A140" s="14"/>
      <c r="B140" s="15" t="s">
        <v>206</v>
      </c>
      <c r="C140" s="202" t="s">
        <v>206</v>
      </c>
      <c r="D140" s="202"/>
      <c r="E140" s="225" t="s">
        <v>52</v>
      </c>
      <c r="F140" s="225"/>
      <c r="G140" s="225"/>
      <c r="H140" s="225"/>
      <c r="I140" s="17" t="s">
        <v>53</v>
      </c>
      <c r="J140" s="17" t="s">
        <v>54</v>
      </c>
      <c r="K140" s="17" t="s">
        <v>54</v>
      </c>
      <c r="L140" s="203" t="s">
        <v>54</v>
      </c>
      <c r="M140" s="203"/>
      <c r="N140" s="18">
        <v>12201.68</v>
      </c>
      <c r="O140" s="204" t="s">
        <v>55</v>
      </c>
      <c r="P140" s="204"/>
      <c r="Q140" s="204"/>
      <c r="R140" s="205" t="s">
        <v>55</v>
      </c>
      <c r="S140" s="205"/>
      <c r="T140" s="26">
        <v>1464.2</v>
      </c>
      <c r="U140" s="206" t="s">
        <v>55</v>
      </c>
      <c r="V140" s="206"/>
      <c r="W140" s="21" t="s">
        <v>55</v>
      </c>
      <c r="X140" s="21" t="s">
        <v>55</v>
      </c>
      <c r="Y140" s="21" t="s">
        <v>55</v>
      </c>
      <c r="Z140" s="22">
        <v>-244.03</v>
      </c>
    </row>
    <row r="141" spans="1:26" ht="26.85" customHeight="1" x14ac:dyDescent="0.2">
      <c r="A141" s="14"/>
      <c r="B141" s="15" t="s">
        <v>207</v>
      </c>
      <c r="C141" s="202" t="s">
        <v>207</v>
      </c>
      <c r="D141" s="202"/>
      <c r="E141" s="225" t="s">
        <v>58</v>
      </c>
      <c r="F141" s="225"/>
      <c r="G141" s="225"/>
      <c r="H141" s="225"/>
      <c r="I141" s="17" t="s">
        <v>53</v>
      </c>
      <c r="J141" s="17" t="s">
        <v>54</v>
      </c>
      <c r="K141" s="17" t="s">
        <v>54</v>
      </c>
      <c r="L141" s="203" t="s">
        <v>54</v>
      </c>
      <c r="M141" s="203"/>
      <c r="N141" s="20">
        <v>225.22</v>
      </c>
      <c r="O141" s="204" t="s">
        <v>55</v>
      </c>
      <c r="P141" s="204"/>
      <c r="Q141" s="204"/>
      <c r="R141" s="205" t="s">
        <v>55</v>
      </c>
      <c r="S141" s="205"/>
      <c r="T141" s="24">
        <v>27.03</v>
      </c>
      <c r="U141" s="206" t="s">
        <v>55</v>
      </c>
      <c r="V141" s="206"/>
      <c r="W141" s="21" t="s">
        <v>55</v>
      </c>
      <c r="X141" s="21" t="s">
        <v>55</v>
      </c>
      <c r="Y141" s="21" t="s">
        <v>55</v>
      </c>
      <c r="Z141" s="22">
        <v>-4.5</v>
      </c>
    </row>
    <row r="142" spans="1:26" ht="26.85" customHeight="1" x14ac:dyDescent="0.2">
      <c r="A142" s="14"/>
      <c r="B142" s="15" t="s">
        <v>207</v>
      </c>
      <c r="C142" s="202" t="s">
        <v>208</v>
      </c>
      <c r="D142" s="202"/>
      <c r="E142" s="225" t="s">
        <v>52</v>
      </c>
      <c r="F142" s="225"/>
      <c r="G142" s="225"/>
      <c r="H142" s="225"/>
      <c r="I142" s="17" t="s">
        <v>53</v>
      </c>
      <c r="J142" s="17" t="s">
        <v>54</v>
      </c>
      <c r="K142" s="17" t="s">
        <v>54</v>
      </c>
      <c r="L142" s="203" t="s">
        <v>54</v>
      </c>
      <c r="M142" s="203"/>
      <c r="N142" s="18">
        <v>1170</v>
      </c>
      <c r="O142" s="204" t="s">
        <v>55</v>
      </c>
      <c r="P142" s="204"/>
      <c r="Q142" s="204"/>
      <c r="R142" s="205" t="s">
        <v>55</v>
      </c>
      <c r="S142" s="205"/>
      <c r="T142" s="24">
        <v>140.4</v>
      </c>
      <c r="U142" s="206" t="s">
        <v>55</v>
      </c>
      <c r="V142" s="206"/>
      <c r="W142" s="21" t="s">
        <v>55</v>
      </c>
      <c r="X142" s="21" t="s">
        <v>55</v>
      </c>
      <c r="Y142" s="21" t="s">
        <v>55</v>
      </c>
      <c r="Z142" s="22">
        <v>-23.4</v>
      </c>
    </row>
    <row r="143" spans="1:26" ht="26.85" customHeight="1" x14ac:dyDescent="0.2">
      <c r="A143" s="14"/>
      <c r="B143" s="15" t="s">
        <v>209</v>
      </c>
      <c r="C143" s="202" t="s">
        <v>209</v>
      </c>
      <c r="D143" s="202"/>
      <c r="E143" s="225" t="s">
        <v>58</v>
      </c>
      <c r="F143" s="225"/>
      <c r="G143" s="225"/>
      <c r="H143" s="225"/>
      <c r="I143" s="17" t="s">
        <v>53</v>
      </c>
      <c r="J143" s="17" t="s">
        <v>53</v>
      </c>
      <c r="K143" s="17" t="s">
        <v>53</v>
      </c>
      <c r="L143" s="203" t="s">
        <v>53</v>
      </c>
      <c r="M143" s="203"/>
      <c r="N143" s="19" t="s">
        <v>55</v>
      </c>
      <c r="O143" s="204" t="s">
        <v>55</v>
      </c>
      <c r="P143" s="204"/>
      <c r="Q143" s="204"/>
      <c r="R143" s="222">
        <v>20.079999999999998</v>
      </c>
      <c r="S143" s="222"/>
      <c r="T143" s="19" t="s">
        <v>55</v>
      </c>
      <c r="U143" s="206" t="s">
        <v>55</v>
      </c>
      <c r="V143" s="206"/>
      <c r="W143" s="21" t="s">
        <v>55</v>
      </c>
      <c r="X143" s="21" t="s">
        <v>55</v>
      </c>
      <c r="Y143" s="21" t="s">
        <v>55</v>
      </c>
      <c r="Z143" s="22">
        <v>-0.4</v>
      </c>
    </row>
    <row r="144" spans="1:26" ht="26.85" customHeight="1" x14ac:dyDescent="0.2">
      <c r="A144" s="14"/>
      <c r="B144" s="15" t="s">
        <v>209</v>
      </c>
      <c r="C144" s="202" t="s">
        <v>210</v>
      </c>
      <c r="D144" s="202"/>
      <c r="E144" s="225" t="s">
        <v>52</v>
      </c>
      <c r="F144" s="225"/>
      <c r="G144" s="225"/>
      <c r="H144" s="225"/>
      <c r="I144" s="17" t="s">
        <v>53</v>
      </c>
      <c r="J144" s="17" t="s">
        <v>53</v>
      </c>
      <c r="K144" s="17" t="s">
        <v>53</v>
      </c>
      <c r="L144" s="203" t="s">
        <v>53</v>
      </c>
      <c r="M144" s="203"/>
      <c r="N144" s="19" t="s">
        <v>55</v>
      </c>
      <c r="O144" s="204" t="s">
        <v>55</v>
      </c>
      <c r="P144" s="204"/>
      <c r="Q144" s="204"/>
      <c r="R144" s="222">
        <v>314.86</v>
      </c>
      <c r="S144" s="222"/>
      <c r="T144" s="19" t="s">
        <v>55</v>
      </c>
      <c r="U144" s="206" t="s">
        <v>55</v>
      </c>
      <c r="V144" s="206"/>
      <c r="W144" s="21" t="s">
        <v>55</v>
      </c>
      <c r="X144" s="21" t="s">
        <v>55</v>
      </c>
      <c r="Y144" s="21" t="s">
        <v>55</v>
      </c>
      <c r="Z144" s="22">
        <v>-6.3</v>
      </c>
    </row>
    <row r="145" spans="1:26" ht="26.85" customHeight="1" x14ac:dyDescent="0.2">
      <c r="A145" s="14"/>
      <c r="B145" s="15" t="s">
        <v>211</v>
      </c>
      <c r="C145" s="202" t="s">
        <v>211</v>
      </c>
      <c r="D145" s="202"/>
      <c r="E145" s="225" t="s">
        <v>58</v>
      </c>
      <c r="F145" s="225"/>
      <c r="G145" s="225"/>
      <c r="H145" s="225"/>
      <c r="I145" s="17" t="s">
        <v>53</v>
      </c>
      <c r="J145" s="17" t="s">
        <v>53</v>
      </c>
      <c r="K145" s="17" t="s">
        <v>53</v>
      </c>
      <c r="L145" s="203" t="s">
        <v>53</v>
      </c>
      <c r="M145" s="203"/>
      <c r="N145" s="19" t="s">
        <v>55</v>
      </c>
      <c r="O145" s="204" t="s">
        <v>55</v>
      </c>
      <c r="P145" s="204"/>
      <c r="Q145" s="204"/>
      <c r="R145" s="223">
        <v>3000.78</v>
      </c>
      <c r="S145" s="223"/>
      <c r="T145" s="19" t="s">
        <v>55</v>
      </c>
      <c r="U145" s="206" t="s">
        <v>55</v>
      </c>
      <c r="V145" s="206"/>
      <c r="W145" s="21" t="s">
        <v>55</v>
      </c>
      <c r="X145" s="21" t="s">
        <v>55</v>
      </c>
      <c r="Y145" s="21" t="s">
        <v>55</v>
      </c>
      <c r="Z145" s="22">
        <v>-60.02</v>
      </c>
    </row>
    <row r="146" spans="1:26" ht="26.85" customHeight="1" x14ac:dyDescent="0.2">
      <c r="A146" s="14"/>
      <c r="B146" s="15" t="s">
        <v>211</v>
      </c>
      <c r="C146" s="202" t="s">
        <v>212</v>
      </c>
      <c r="D146" s="202"/>
      <c r="E146" s="225" t="s">
        <v>52</v>
      </c>
      <c r="F146" s="225"/>
      <c r="G146" s="225"/>
      <c r="H146" s="225"/>
      <c r="I146" s="17" t="s">
        <v>53</v>
      </c>
      <c r="J146" s="17" t="s">
        <v>53</v>
      </c>
      <c r="K146" s="17" t="s">
        <v>53</v>
      </c>
      <c r="L146" s="203" t="s">
        <v>53</v>
      </c>
      <c r="M146" s="203"/>
      <c r="N146" s="19" t="s">
        <v>55</v>
      </c>
      <c r="O146" s="204" t="s">
        <v>55</v>
      </c>
      <c r="P146" s="204"/>
      <c r="Q146" s="204"/>
      <c r="R146" s="222">
        <v>526.82000000000005</v>
      </c>
      <c r="S146" s="222"/>
      <c r="T146" s="19" t="s">
        <v>55</v>
      </c>
      <c r="U146" s="206" t="s">
        <v>55</v>
      </c>
      <c r="V146" s="206"/>
      <c r="W146" s="21" t="s">
        <v>55</v>
      </c>
      <c r="X146" s="21" t="s">
        <v>55</v>
      </c>
      <c r="Y146" s="21" t="s">
        <v>55</v>
      </c>
      <c r="Z146" s="22">
        <v>-10.54</v>
      </c>
    </row>
    <row r="147" spans="1:26" ht="26.85" customHeight="1" x14ac:dyDescent="0.2">
      <c r="A147" s="14"/>
      <c r="B147" s="15" t="s">
        <v>213</v>
      </c>
      <c r="C147" s="202" t="s">
        <v>213</v>
      </c>
      <c r="D147" s="202"/>
      <c r="E147" s="225" t="s">
        <v>58</v>
      </c>
      <c r="F147" s="225"/>
      <c r="G147" s="225"/>
      <c r="H147" s="225"/>
      <c r="I147" s="17" t="s">
        <v>53</v>
      </c>
      <c r="J147" s="17" t="s">
        <v>53</v>
      </c>
      <c r="K147" s="17" t="s">
        <v>53</v>
      </c>
      <c r="L147" s="203" t="s">
        <v>53</v>
      </c>
      <c r="M147" s="203"/>
      <c r="N147" s="19" t="s">
        <v>55</v>
      </c>
      <c r="O147" s="204" t="s">
        <v>55</v>
      </c>
      <c r="P147" s="204"/>
      <c r="Q147" s="204"/>
      <c r="R147" s="222">
        <v>35.25</v>
      </c>
      <c r="S147" s="222"/>
      <c r="T147" s="19" t="s">
        <v>55</v>
      </c>
      <c r="U147" s="206" t="s">
        <v>55</v>
      </c>
      <c r="V147" s="206"/>
      <c r="W147" s="21" t="s">
        <v>55</v>
      </c>
      <c r="X147" s="21" t="s">
        <v>55</v>
      </c>
      <c r="Y147" s="21" t="s">
        <v>55</v>
      </c>
      <c r="Z147" s="22">
        <v>-0.7</v>
      </c>
    </row>
    <row r="148" spans="1:26" ht="26.85" customHeight="1" x14ac:dyDescent="0.2">
      <c r="A148" s="14"/>
      <c r="B148" s="15" t="s">
        <v>213</v>
      </c>
      <c r="C148" s="202" t="s">
        <v>214</v>
      </c>
      <c r="D148" s="202"/>
      <c r="E148" s="225" t="s">
        <v>52</v>
      </c>
      <c r="F148" s="225"/>
      <c r="G148" s="225"/>
      <c r="H148" s="225"/>
      <c r="I148" s="17" t="s">
        <v>53</v>
      </c>
      <c r="J148" s="17" t="s">
        <v>53</v>
      </c>
      <c r="K148" s="17" t="s">
        <v>53</v>
      </c>
      <c r="L148" s="203" t="s">
        <v>53</v>
      </c>
      <c r="M148" s="203"/>
      <c r="N148" s="19" t="s">
        <v>55</v>
      </c>
      <c r="O148" s="204" t="s">
        <v>55</v>
      </c>
      <c r="P148" s="204"/>
      <c r="Q148" s="204"/>
      <c r="R148" s="222">
        <v>0.54</v>
      </c>
      <c r="S148" s="222"/>
      <c r="T148" s="19" t="s">
        <v>55</v>
      </c>
      <c r="U148" s="206" t="s">
        <v>55</v>
      </c>
      <c r="V148" s="206"/>
      <c r="W148" s="21" t="s">
        <v>55</v>
      </c>
      <c r="X148" s="21" t="s">
        <v>55</v>
      </c>
      <c r="Y148" s="21" t="s">
        <v>55</v>
      </c>
      <c r="Z148" s="22">
        <v>-0.01</v>
      </c>
    </row>
    <row r="149" spans="1:26" ht="26.85" customHeight="1" x14ac:dyDescent="0.2">
      <c r="A149" s="14"/>
      <c r="B149" s="15" t="s">
        <v>215</v>
      </c>
      <c r="C149" s="202" t="s">
        <v>215</v>
      </c>
      <c r="D149" s="202"/>
      <c r="E149" s="225" t="s">
        <v>52</v>
      </c>
      <c r="F149" s="225"/>
      <c r="G149" s="225"/>
      <c r="H149" s="225"/>
      <c r="I149" s="17" t="s">
        <v>53</v>
      </c>
      <c r="J149" s="17" t="s">
        <v>54</v>
      </c>
      <c r="K149" s="17" t="s">
        <v>54</v>
      </c>
      <c r="L149" s="203" t="s">
        <v>54</v>
      </c>
      <c r="M149" s="203"/>
      <c r="N149" s="18">
        <v>31079.1</v>
      </c>
      <c r="O149" s="204" t="s">
        <v>55</v>
      </c>
      <c r="P149" s="204"/>
      <c r="Q149" s="204"/>
      <c r="R149" s="205" t="s">
        <v>55</v>
      </c>
      <c r="S149" s="205"/>
      <c r="T149" s="26">
        <v>3729.49</v>
      </c>
      <c r="U149" s="206" t="s">
        <v>55</v>
      </c>
      <c r="V149" s="206"/>
      <c r="W149" s="21" t="s">
        <v>55</v>
      </c>
      <c r="X149" s="21" t="s">
        <v>55</v>
      </c>
      <c r="Y149" s="21" t="s">
        <v>55</v>
      </c>
      <c r="Z149" s="22">
        <v>-621.58000000000004</v>
      </c>
    </row>
    <row r="150" spans="1:26" ht="26.85" customHeight="1" x14ac:dyDescent="0.2">
      <c r="A150" s="14"/>
      <c r="B150" s="15" t="s">
        <v>170</v>
      </c>
      <c r="C150" s="202" t="s">
        <v>170</v>
      </c>
      <c r="D150" s="202"/>
      <c r="E150" s="225" t="s">
        <v>58</v>
      </c>
      <c r="F150" s="225"/>
      <c r="G150" s="225"/>
      <c r="H150" s="225"/>
      <c r="I150" s="17" t="s">
        <v>53</v>
      </c>
      <c r="J150" s="17" t="s">
        <v>53</v>
      </c>
      <c r="K150" s="17" t="s">
        <v>53</v>
      </c>
      <c r="L150" s="203" t="s">
        <v>53</v>
      </c>
      <c r="M150" s="203"/>
      <c r="N150" s="19" t="s">
        <v>55</v>
      </c>
      <c r="O150" s="204" t="s">
        <v>55</v>
      </c>
      <c r="P150" s="204"/>
      <c r="Q150" s="204"/>
      <c r="R150" s="223">
        <v>548034.81999999995</v>
      </c>
      <c r="S150" s="223"/>
      <c r="T150" s="19" t="s">
        <v>55</v>
      </c>
      <c r="U150" s="206" t="s">
        <v>55</v>
      </c>
      <c r="V150" s="206"/>
      <c r="W150" s="21" t="s">
        <v>55</v>
      </c>
      <c r="X150" s="21" t="s">
        <v>55</v>
      </c>
      <c r="Y150" s="21" t="s">
        <v>55</v>
      </c>
      <c r="Z150" s="61">
        <v>-10960.7</v>
      </c>
    </row>
    <row r="151" spans="1:26" ht="26.85" customHeight="1" x14ac:dyDescent="0.2">
      <c r="A151" s="14"/>
      <c r="B151" s="15" t="s">
        <v>216</v>
      </c>
      <c r="C151" s="202" t="s">
        <v>216</v>
      </c>
      <c r="D151" s="202"/>
      <c r="E151" s="225" t="s">
        <v>52</v>
      </c>
      <c r="F151" s="225"/>
      <c r="G151" s="225"/>
      <c r="H151" s="225"/>
      <c r="I151" s="17" t="s">
        <v>53</v>
      </c>
      <c r="J151" s="17" t="s">
        <v>53</v>
      </c>
      <c r="K151" s="17" t="s">
        <v>54</v>
      </c>
      <c r="L151" s="203" t="s">
        <v>54</v>
      </c>
      <c r="M151" s="203"/>
      <c r="N151" s="18">
        <v>5059.71</v>
      </c>
      <c r="O151" s="204" t="s">
        <v>55</v>
      </c>
      <c r="P151" s="204"/>
      <c r="Q151" s="204"/>
      <c r="R151" s="205" t="s">
        <v>55</v>
      </c>
      <c r="S151" s="205"/>
      <c r="T151" s="24">
        <v>607.16999999999996</v>
      </c>
      <c r="U151" s="206" t="s">
        <v>55</v>
      </c>
      <c r="V151" s="206"/>
      <c r="W151" s="21" t="s">
        <v>55</v>
      </c>
      <c r="X151" s="21" t="s">
        <v>55</v>
      </c>
      <c r="Y151" s="21" t="s">
        <v>55</v>
      </c>
      <c r="Z151" s="22">
        <v>-101.19</v>
      </c>
    </row>
    <row r="152" spans="1:26" ht="29.25" customHeight="1" x14ac:dyDescent="0.2">
      <c r="A152" s="8"/>
      <c r="B152" s="28" t="s">
        <v>216</v>
      </c>
      <c r="C152" s="209" t="s">
        <v>217</v>
      </c>
      <c r="D152" s="209"/>
      <c r="E152" s="226" t="s">
        <v>52</v>
      </c>
      <c r="F152" s="226"/>
      <c r="G152" s="226"/>
      <c r="H152" s="226"/>
      <c r="I152" s="30" t="s">
        <v>53</v>
      </c>
      <c r="J152" s="30" t="s">
        <v>53</v>
      </c>
      <c r="K152" s="30" t="s">
        <v>54</v>
      </c>
      <c r="L152" s="210" t="s">
        <v>54</v>
      </c>
      <c r="M152" s="210"/>
      <c r="N152" s="54">
        <v>671.81</v>
      </c>
      <c r="O152" s="211" t="s">
        <v>55</v>
      </c>
      <c r="P152" s="211"/>
      <c r="Q152" s="211"/>
      <c r="R152" s="220" t="s">
        <v>55</v>
      </c>
      <c r="S152" s="220"/>
      <c r="T152" s="42">
        <v>80.62</v>
      </c>
      <c r="U152" s="213" t="s">
        <v>55</v>
      </c>
      <c r="V152" s="213"/>
      <c r="W152" s="33" t="s">
        <v>55</v>
      </c>
      <c r="X152" s="33" t="s">
        <v>55</v>
      </c>
      <c r="Y152" s="33" t="s">
        <v>55</v>
      </c>
      <c r="Z152" s="34">
        <v>-13.44</v>
      </c>
    </row>
    <row r="153" spans="1:26" ht="26.25" customHeight="1" x14ac:dyDescent="0.2">
      <c r="A153" s="14"/>
      <c r="B153" s="35" t="s">
        <v>218</v>
      </c>
      <c r="C153" s="214" t="s">
        <v>219</v>
      </c>
      <c r="D153" s="214"/>
      <c r="E153" s="215" t="s">
        <v>52</v>
      </c>
      <c r="F153" s="215"/>
      <c r="G153" s="215"/>
      <c r="H153" s="215"/>
      <c r="I153" s="38" t="s">
        <v>53</v>
      </c>
      <c r="J153" s="38" t="s">
        <v>54</v>
      </c>
      <c r="K153" s="38" t="s">
        <v>54</v>
      </c>
      <c r="L153" s="216" t="s">
        <v>54</v>
      </c>
      <c r="M153" s="216"/>
      <c r="N153" s="50">
        <v>36303.089999999997</v>
      </c>
      <c r="O153" s="217" t="s">
        <v>55</v>
      </c>
      <c r="P153" s="217"/>
      <c r="Q153" s="217"/>
      <c r="R153" s="37" t="s">
        <v>55</v>
      </c>
      <c r="S153" s="221">
        <v>4356.37</v>
      </c>
      <c r="T153" s="221"/>
      <c r="U153" s="221"/>
      <c r="V153" s="40" t="s">
        <v>55</v>
      </c>
      <c r="W153" s="40" t="s">
        <v>55</v>
      </c>
      <c r="X153" s="40" t="s">
        <v>55</v>
      </c>
      <c r="Y153" s="40" t="s">
        <v>55</v>
      </c>
      <c r="Z153" s="41">
        <v>-726.06</v>
      </c>
    </row>
    <row r="154" spans="1:26" ht="26.85" customHeight="1" x14ac:dyDescent="0.2">
      <c r="A154" s="14"/>
      <c r="B154" s="15" t="s">
        <v>220</v>
      </c>
      <c r="C154" s="202" t="s">
        <v>220</v>
      </c>
      <c r="D154" s="202"/>
      <c r="E154" s="205" t="s">
        <v>58</v>
      </c>
      <c r="F154" s="205"/>
      <c r="G154" s="205"/>
      <c r="H154" s="205"/>
      <c r="I154" s="17" t="s">
        <v>53</v>
      </c>
      <c r="J154" s="17" t="s">
        <v>54</v>
      </c>
      <c r="K154" s="17" t="s">
        <v>53</v>
      </c>
      <c r="L154" s="203" t="s">
        <v>53</v>
      </c>
      <c r="M154" s="203"/>
      <c r="N154" s="19" t="s">
        <v>55</v>
      </c>
      <c r="O154" s="204" t="s">
        <v>55</v>
      </c>
      <c r="P154" s="204"/>
      <c r="Q154" s="204"/>
      <c r="R154" s="45">
        <v>15.13</v>
      </c>
      <c r="S154" s="205" t="s">
        <v>55</v>
      </c>
      <c r="T154" s="205"/>
      <c r="U154" s="205"/>
      <c r="V154" s="21" t="s">
        <v>55</v>
      </c>
      <c r="W154" s="21" t="s">
        <v>55</v>
      </c>
      <c r="X154" s="21" t="s">
        <v>55</v>
      </c>
      <c r="Y154" s="21" t="s">
        <v>55</v>
      </c>
      <c r="Z154" s="22">
        <v>-0.3</v>
      </c>
    </row>
    <row r="155" spans="1:26" ht="26.85" customHeight="1" x14ac:dyDescent="0.2">
      <c r="A155" s="14"/>
      <c r="B155" s="15" t="s">
        <v>220</v>
      </c>
      <c r="C155" s="202" t="s">
        <v>221</v>
      </c>
      <c r="D155" s="202"/>
      <c r="E155" s="205" t="s">
        <v>52</v>
      </c>
      <c r="F155" s="205"/>
      <c r="G155" s="205"/>
      <c r="H155" s="205"/>
      <c r="I155" s="17" t="s">
        <v>53</v>
      </c>
      <c r="J155" s="17" t="s">
        <v>54</v>
      </c>
      <c r="K155" s="17" t="s">
        <v>53</v>
      </c>
      <c r="L155" s="203" t="s">
        <v>53</v>
      </c>
      <c r="M155" s="203"/>
      <c r="N155" s="19" t="s">
        <v>55</v>
      </c>
      <c r="O155" s="204" t="s">
        <v>55</v>
      </c>
      <c r="P155" s="204"/>
      <c r="Q155" s="204"/>
      <c r="R155" s="62">
        <v>6191.14</v>
      </c>
      <c r="S155" s="205" t="s">
        <v>55</v>
      </c>
      <c r="T155" s="205"/>
      <c r="U155" s="205"/>
      <c r="V155" s="21" t="s">
        <v>55</v>
      </c>
      <c r="W155" s="21" t="s">
        <v>55</v>
      </c>
      <c r="X155" s="21" t="s">
        <v>55</v>
      </c>
      <c r="Y155" s="21" t="s">
        <v>55</v>
      </c>
      <c r="Z155" s="22">
        <v>-123.82</v>
      </c>
    </row>
    <row r="156" spans="1:26" ht="26.85" customHeight="1" x14ac:dyDescent="0.2">
      <c r="A156" s="14"/>
      <c r="B156" s="15" t="s">
        <v>129</v>
      </c>
      <c r="C156" s="202" t="s">
        <v>222</v>
      </c>
      <c r="D156" s="202"/>
      <c r="E156" s="205" t="s">
        <v>52</v>
      </c>
      <c r="F156" s="205"/>
      <c r="G156" s="205"/>
      <c r="H156" s="205"/>
      <c r="I156" s="17" t="s">
        <v>53</v>
      </c>
      <c r="J156" s="17" t="s">
        <v>54</v>
      </c>
      <c r="K156" s="17" t="s">
        <v>54</v>
      </c>
      <c r="L156" s="203" t="s">
        <v>54</v>
      </c>
      <c r="M156" s="203"/>
      <c r="N156" s="24">
        <v>96.42</v>
      </c>
      <c r="O156" s="204" t="s">
        <v>55</v>
      </c>
      <c r="P156" s="204"/>
      <c r="Q156" s="204"/>
      <c r="R156" s="19" t="s">
        <v>55</v>
      </c>
      <c r="S156" s="227">
        <v>11.57</v>
      </c>
      <c r="T156" s="227"/>
      <c r="U156" s="227"/>
      <c r="V156" s="21" t="s">
        <v>55</v>
      </c>
      <c r="W156" s="21" t="s">
        <v>55</v>
      </c>
      <c r="X156" s="21" t="s">
        <v>55</v>
      </c>
      <c r="Y156" s="21" t="s">
        <v>55</v>
      </c>
      <c r="Z156" s="22">
        <v>-1.93</v>
      </c>
    </row>
    <row r="157" spans="1:26" ht="26.85" customHeight="1" x14ac:dyDescent="0.2">
      <c r="A157" s="14"/>
      <c r="B157" s="15" t="s">
        <v>223</v>
      </c>
      <c r="C157" s="202" t="s">
        <v>223</v>
      </c>
      <c r="D157" s="202"/>
      <c r="E157" s="205" t="s">
        <v>58</v>
      </c>
      <c r="F157" s="205"/>
      <c r="G157" s="205"/>
      <c r="H157" s="205"/>
      <c r="I157" s="17" t="s">
        <v>53</v>
      </c>
      <c r="J157" s="17" t="s">
        <v>53</v>
      </c>
      <c r="K157" s="17" t="s">
        <v>53</v>
      </c>
      <c r="L157" s="203" t="s">
        <v>53</v>
      </c>
      <c r="M157" s="203"/>
      <c r="N157" s="19" t="s">
        <v>55</v>
      </c>
      <c r="O157" s="204" t="s">
        <v>55</v>
      </c>
      <c r="P157" s="204"/>
      <c r="Q157" s="204"/>
      <c r="R157" s="45">
        <v>47.71</v>
      </c>
      <c r="S157" s="205" t="s">
        <v>55</v>
      </c>
      <c r="T157" s="205"/>
      <c r="U157" s="205"/>
      <c r="V157" s="21" t="s">
        <v>55</v>
      </c>
      <c r="W157" s="21" t="s">
        <v>55</v>
      </c>
      <c r="X157" s="21" t="s">
        <v>55</v>
      </c>
      <c r="Y157" s="21" t="s">
        <v>55</v>
      </c>
      <c r="Z157" s="22">
        <v>-0.95</v>
      </c>
    </row>
    <row r="158" spans="1:26" ht="26.85" customHeight="1" x14ac:dyDescent="0.2">
      <c r="A158" s="14"/>
      <c r="B158" s="15" t="s">
        <v>223</v>
      </c>
      <c r="C158" s="202" t="s">
        <v>224</v>
      </c>
      <c r="D158" s="202"/>
      <c r="E158" s="205" t="s">
        <v>58</v>
      </c>
      <c r="F158" s="205"/>
      <c r="G158" s="205"/>
      <c r="H158" s="205"/>
      <c r="I158" s="17" t="s">
        <v>53</v>
      </c>
      <c r="J158" s="17" t="s">
        <v>53</v>
      </c>
      <c r="K158" s="17" t="s">
        <v>53</v>
      </c>
      <c r="L158" s="203" t="s">
        <v>53</v>
      </c>
      <c r="M158" s="203"/>
      <c r="N158" s="19" t="s">
        <v>55</v>
      </c>
      <c r="O158" s="204" t="s">
        <v>55</v>
      </c>
      <c r="P158" s="204"/>
      <c r="Q158" s="204"/>
      <c r="R158" s="45">
        <v>23.85</v>
      </c>
      <c r="S158" s="205" t="s">
        <v>55</v>
      </c>
      <c r="T158" s="205"/>
      <c r="U158" s="205"/>
      <c r="V158" s="21" t="s">
        <v>55</v>
      </c>
      <c r="W158" s="21" t="s">
        <v>55</v>
      </c>
      <c r="X158" s="21" t="s">
        <v>55</v>
      </c>
      <c r="Y158" s="21" t="s">
        <v>55</v>
      </c>
      <c r="Z158" s="22">
        <v>-0.48</v>
      </c>
    </row>
    <row r="159" spans="1:26" ht="26.85" customHeight="1" x14ac:dyDescent="0.2">
      <c r="A159" s="14"/>
      <c r="B159" s="15" t="s">
        <v>223</v>
      </c>
      <c r="C159" s="202" t="s">
        <v>225</v>
      </c>
      <c r="D159" s="202"/>
      <c r="E159" s="205" t="s">
        <v>52</v>
      </c>
      <c r="F159" s="205"/>
      <c r="G159" s="205"/>
      <c r="H159" s="205"/>
      <c r="I159" s="17" t="s">
        <v>53</v>
      </c>
      <c r="J159" s="17" t="s">
        <v>53</v>
      </c>
      <c r="K159" s="17" t="s">
        <v>53</v>
      </c>
      <c r="L159" s="203" t="s">
        <v>53</v>
      </c>
      <c r="M159" s="203"/>
      <c r="N159" s="19" t="s">
        <v>55</v>
      </c>
      <c r="O159" s="204" t="s">
        <v>55</v>
      </c>
      <c r="P159" s="204"/>
      <c r="Q159" s="204"/>
      <c r="R159" s="45">
        <v>53.84</v>
      </c>
      <c r="S159" s="205" t="s">
        <v>55</v>
      </c>
      <c r="T159" s="205"/>
      <c r="U159" s="205"/>
      <c r="V159" s="21" t="s">
        <v>55</v>
      </c>
      <c r="W159" s="21" t="s">
        <v>55</v>
      </c>
      <c r="X159" s="21" t="s">
        <v>55</v>
      </c>
      <c r="Y159" s="21" t="s">
        <v>55</v>
      </c>
      <c r="Z159" s="22">
        <v>-1.08</v>
      </c>
    </row>
    <row r="160" spans="1:26" ht="26.85" customHeight="1" x14ac:dyDescent="0.2">
      <c r="A160" s="14"/>
      <c r="B160" s="15" t="s">
        <v>223</v>
      </c>
      <c r="C160" s="202" t="s">
        <v>226</v>
      </c>
      <c r="D160" s="202"/>
      <c r="E160" s="205" t="s">
        <v>52</v>
      </c>
      <c r="F160" s="205"/>
      <c r="G160" s="205"/>
      <c r="H160" s="205"/>
      <c r="I160" s="17" t="s">
        <v>53</v>
      </c>
      <c r="J160" s="17" t="s">
        <v>53</v>
      </c>
      <c r="K160" s="17" t="s">
        <v>53</v>
      </c>
      <c r="L160" s="203" t="s">
        <v>53</v>
      </c>
      <c r="M160" s="203"/>
      <c r="N160" s="19" t="s">
        <v>55</v>
      </c>
      <c r="O160" s="204" t="s">
        <v>55</v>
      </c>
      <c r="P160" s="204"/>
      <c r="Q160" s="204"/>
      <c r="R160" s="45">
        <v>189.52</v>
      </c>
      <c r="S160" s="205" t="s">
        <v>55</v>
      </c>
      <c r="T160" s="205"/>
      <c r="U160" s="205"/>
      <c r="V160" s="21" t="s">
        <v>55</v>
      </c>
      <c r="W160" s="21" t="s">
        <v>55</v>
      </c>
      <c r="X160" s="21" t="s">
        <v>55</v>
      </c>
      <c r="Y160" s="21" t="s">
        <v>55</v>
      </c>
      <c r="Z160" s="22">
        <v>-3.79</v>
      </c>
    </row>
    <row r="161" spans="1:26" ht="26.85" customHeight="1" x14ac:dyDescent="0.2">
      <c r="A161" s="14"/>
      <c r="B161" s="15" t="s">
        <v>227</v>
      </c>
      <c r="C161" s="202" t="s">
        <v>227</v>
      </c>
      <c r="D161" s="202"/>
      <c r="E161" s="205" t="s">
        <v>58</v>
      </c>
      <c r="F161" s="205"/>
      <c r="G161" s="205"/>
      <c r="H161" s="205"/>
      <c r="I161" s="17" t="s">
        <v>54</v>
      </c>
      <c r="J161" s="17" t="s">
        <v>53</v>
      </c>
      <c r="K161" s="17" t="s">
        <v>53</v>
      </c>
      <c r="L161" s="203" t="s">
        <v>53</v>
      </c>
      <c r="M161" s="203"/>
      <c r="N161" s="19" t="s">
        <v>55</v>
      </c>
      <c r="O161" s="204" t="s">
        <v>55</v>
      </c>
      <c r="P161" s="204"/>
      <c r="Q161" s="204"/>
      <c r="R161" s="45">
        <v>46.85</v>
      </c>
      <c r="S161" s="205" t="s">
        <v>55</v>
      </c>
      <c r="T161" s="205"/>
      <c r="U161" s="205"/>
      <c r="V161" s="21" t="s">
        <v>55</v>
      </c>
      <c r="W161" s="21" t="s">
        <v>55</v>
      </c>
      <c r="X161" s="21" t="s">
        <v>55</v>
      </c>
      <c r="Y161" s="21" t="s">
        <v>55</v>
      </c>
      <c r="Z161" s="46" t="s">
        <v>55</v>
      </c>
    </row>
    <row r="162" spans="1:26" ht="26.85" customHeight="1" x14ac:dyDescent="0.2">
      <c r="A162" s="14"/>
      <c r="B162" s="15" t="s">
        <v>227</v>
      </c>
      <c r="C162" s="202" t="s">
        <v>228</v>
      </c>
      <c r="D162" s="202"/>
      <c r="E162" s="205" t="s">
        <v>52</v>
      </c>
      <c r="F162" s="205"/>
      <c r="G162" s="205"/>
      <c r="H162" s="205"/>
      <c r="I162" s="17" t="s">
        <v>54</v>
      </c>
      <c r="J162" s="17" t="s">
        <v>53</v>
      </c>
      <c r="K162" s="17" t="s">
        <v>53</v>
      </c>
      <c r="L162" s="203" t="s">
        <v>53</v>
      </c>
      <c r="M162" s="203"/>
      <c r="N162" s="19" t="s">
        <v>55</v>
      </c>
      <c r="O162" s="204" t="s">
        <v>55</v>
      </c>
      <c r="P162" s="204"/>
      <c r="Q162" s="204"/>
      <c r="R162" s="45">
        <v>420.47</v>
      </c>
      <c r="S162" s="205" t="s">
        <v>55</v>
      </c>
      <c r="T162" s="205"/>
      <c r="U162" s="205"/>
      <c r="V162" s="21" t="s">
        <v>55</v>
      </c>
      <c r="W162" s="21" t="s">
        <v>55</v>
      </c>
      <c r="X162" s="21" t="s">
        <v>55</v>
      </c>
      <c r="Y162" s="21" t="s">
        <v>55</v>
      </c>
      <c r="Z162" s="46" t="s">
        <v>55</v>
      </c>
    </row>
    <row r="163" spans="1:26" ht="26.85" customHeight="1" x14ac:dyDescent="0.2">
      <c r="A163" s="14"/>
      <c r="B163" s="15" t="s">
        <v>229</v>
      </c>
      <c r="C163" s="202" t="s">
        <v>229</v>
      </c>
      <c r="D163" s="202"/>
      <c r="E163" s="205" t="s">
        <v>58</v>
      </c>
      <c r="F163" s="205"/>
      <c r="G163" s="205"/>
      <c r="H163" s="205"/>
      <c r="I163" s="17" t="s">
        <v>53</v>
      </c>
      <c r="J163" s="17" t="s">
        <v>54</v>
      </c>
      <c r="K163" s="17" t="s">
        <v>54</v>
      </c>
      <c r="L163" s="203" t="s">
        <v>54</v>
      </c>
      <c r="M163" s="203"/>
      <c r="N163" s="26">
        <v>1567.18</v>
      </c>
      <c r="O163" s="204" t="s">
        <v>55</v>
      </c>
      <c r="P163" s="204"/>
      <c r="Q163" s="204"/>
      <c r="R163" s="19" t="s">
        <v>55</v>
      </c>
      <c r="S163" s="227">
        <v>188.06</v>
      </c>
      <c r="T163" s="227"/>
      <c r="U163" s="227"/>
      <c r="V163" s="21" t="s">
        <v>55</v>
      </c>
      <c r="W163" s="21" t="s">
        <v>55</v>
      </c>
      <c r="X163" s="21" t="s">
        <v>55</v>
      </c>
      <c r="Y163" s="21" t="s">
        <v>55</v>
      </c>
      <c r="Z163" s="22">
        <v>-31.34</v>
      </c>
    </row>
    <row r="164" spans="1:26" ht="26.85" customHeight="1" x14ac:dyDescent="0.2">
      <c r="A164" s="14"/>
      <c r="B164" s="15" t="s">
        <v>230</v>
      </c>
      <c r="C164" s="202" t="s">
        <v>230</v>
      </c>
      <c r="D164" s="202"/>
      <c r="E164" s="205" t="s">
        <v>58</v>
      </c>
      <c r="F164" s="205"/>
      <c r="G164" s="205"/>
      <c r="H164" s="205"/>
      <c r="I164" s="17" t="s">
        <v>53</v>
      </c>
      <c r="J164" s="17" t="s">
        <v>53</v>
      </c>
      <c r="K164" s="17" t="s">
        <v>54</v>
      </c>
      <c r="L164" s="203" t="s">
        <v>54</v>
      </c>
      <c r="M164" s="203"/>
      <c r="N164" s="26">
        <v>852726.85</v>
      </c>
      <c r="O164" s="204" t="s">
        <v>55</v>
      </c>
      <c r="P164" s="204"/>
      <c r="Q164" s="204"/>
      <c r="R164" s="19" t="s">
        <v>55</v>
      </c>
      <c r="S164" s="223">
        <v>102327.22</v>
      </c>
      <c r="T164" s="223"/>
      <c r="U164" s="223"/>
      <c r="V164" s="21" t="s">
        <v>55</v>
      </c>
      <c r="W164" s="21" t="s">
        <v>55</v>
      </c>
      <c r="X164" s="21" t="s">
        <v>55</v>
      </c>
      <c r="Y164" s="21" t="s">
        <v>55</v>
      </c>
      <c r="Z164" s="27">
        <v>-17054.54</v>
      </c>
    </row>
    <row r="165" spans="1:26" ht="26.85" customHeight="1" x14ac:dyDescent="0.2">
      <c r="A165" s="14"/>
      <c r="B165" s="15" t="s">
        <v>230</v>
      </c>
      <c r="C165" s="202" t="s">
        <v>231</v>
      </c>
      <c r="D165" s="202"/>
      <c r="E165" s="205" t="s">
        <v>52</v>
      </c>
      <c r="F165" s="205"/>
      <c r="G165" s="205"/>
      <c r="H165" s="205"/>
      <c r="I165" s="17" t="s">
        <v>53</v>
      </c>
      <c r="J165" s="17" t="s">
        <v>53</v>
      </c>
      <c r="K165" s="17" t="s">
        <v>54</v>
      </c>
      <c r="L165" s="203" t="s">
        <v>54</v>
      </c>
      <c r="M165" s="203"/>
      <c r="N165" s="26">
        <v>90378.51</v>
      </c>
      <c r="O165" s="204" t="s">
        <v>55</v>
      </c>
      <c r="P165" s="204"/>
      <c r="Q165" s="204"/>
      <c r="R165" s="19" t="s">
        <v>55</v>
      </c>
      <c r="S165" s="223">
        <v>10845.42</v>
      </c>
      <c r="T165" s="223"/>
      <c r="U165" s="223"/>
      <c r="V165" s="21" t="s">
        <v>55</v>
      </c>
      <c r="W165" s="21" t="s">
        <v>55</v>
      </c>
      <c r="X165" s="21" t="s">
        <v>55</v>
      </c>
      <c r="Y165" s="21" t="s">
        <v>55</v>
      </c>
      <c r="Z165" s="27">
        <v>-1807.57</v>
      </c>
    </row>
    <row r="166" spans="1:26" ht="26.85" customHeight="1" x14ac:dyDescent="0.2">
      <c r="A166" s="14"/>
      <c r="B166" s="15" t="s">
        <v>232</v>
      </c>
      <c r="C166" s="202" t="s">
        <v>232</v>
      </c>
      <c r="D166" s="202"/>
      <c r="E166" s="205" t="s">
        <v>52</v>
      </c>
      <c r="F166" s="205"/>
      <c r="G166" s="205"/>
      <c r="H166" s="205"/>
      <c r="I166" s="17" t="s">
        <v>53</v>
      </c>
      <c r="J166" s="17" t="s">
        <v>54</v>
      </c>
      <c r="K166" s="17" t="s">
        <v>54</v>
      </c>
      <c r="L166" s="203" t="s">
        <v>54</v>
      </c>
      <c r="M166" s="203"/>
      <c r="N166" s="26">
        <v>3354.55</v>
      </c>
      <c r="O166" s="204" t="s">
        <v>55</v>
      </c>
      <c r="P166" s="204"/>
      <c r="Q166" s="204"/>
      <c r="R166" s="19" t="s">
        <v>55</v>
      </c>
      <c r="S166" s="227">
        <v>402.55</v>
      </c>
      <c r="T166" s="227"/>
      <c r="U166" s="227"/>
      <c r="V166" s="21" t="s">
        <v>55</v>
      </c>
      <c r="W166" s="21" t="s">
        <v>55</v>
      </c>
      <c r="X166" s="21" t="s">
        <v>55</v>
      </c>
      <c r="Y166" s="21" t="s">
        <v>55</v>
      </c>
      <c r="Z166" s="22">
        <v>-67.09</v>
      </c>
    </row>
    <row r="167" spans="1:26" ht="29.25" customHeight="1" x14ac:dyDescent="0.2">
      <c r="A167" s="8"/>
      <c r="B167" s="28" t="s">
        <v>233</v>
      </c>
      <c r="C167" s="209" t="s">
        <v>233</v>
      </c>
      <c r="D167" s="209"/>
      <c r="E167" s="220" t="s">
        <v>52</v>
      </c>
      <c r="F167" s="220"/>
      <c r="G167" s="220"/>
      <c r="H167" s="220"/>
      <c r="I167" s="30" t="s">
        <v>53</v>
      </c>
      <c r="J167" s="30" t="s">
        <v>54</v>
      </c>
      <c r="K167" s="30" t="s">
        <v>54</v>
      </c>
      <c r="L167" s="210" t="s">
        <v>54</v>
      </c>
      <c r="M167" s="210"/>
      <c r="N167" s="32">
        <v>7081.59</v>
      </c>
      <c r="O167" s="211" t="s">
        <v>55</v>
      </c>
      <c r="P167" s="211"/>
      <c r="Q167" s="211"/>
      <c r="R167" s="31" t="s">
        <v>55</v>
      </c>
      <c r="S167" s="233">
        <v>849.79</v>
      </c>
      <c r="T167" s="233"/>
      <c r="U167" s="233"/>
      <c r="V167" s="33" t="s">
        <v>55</v>
      </c>
      <c r="W167" s="33" t="s">
        <v>55</v>
      </c>
      <c r="X167" s="33" t="s">
        <v>55</v>
      </c>
      <c r="Y167" s="33" t="s">
        <v>55</v>
      </c>
      <c r="Z167" s="34">
        <v>-141.63</v>
      </c>
    </row>
    <row r="168" spans="1:26" ht="26.25" customHeight="1" x14ac:dyDescent="0.2">
      <c r="A168" s="14"/>
      <c r="B168" s="35" t="s">
        <v>234</v>
      </c>
      <c r="C168" s="214" t="s">
        <v>234</v>
      </c>
      <c r="D168" s="214"/>
      <c r="E168" s="214"/>
      <c r="F168" s="215" t="s">
        <v>58</v>
      </c>
      <c r="G168" s="215"/>
      <c r="H168" s="215"/>
      <c r="I168" s="38" t="s">
        <v>53</v>
      </c>
      <c r="J168" s="38" t="s">
        <v>53</v>
      </c>
      <c r="K168" s="38" t="s">
        <v>53</v>
      </c>
      <c r="L168" s="216" t="s">
        <v>53</v>
      </c>
      <c r="M168" s="216"/>
      <c r="N168" s="37" t="s">
        <v>55</v>
      </c>
      <c r="O168" s="217" t="s">
        <v>55</v>
      </c>
      <c r="P168" s="217"/>
      <c r="Q168" s="217"/>
      <c r="R168" s="56">
        <v>24.55</v>
      </c>
      <c r="S168" s="215" t="s">
        <v>55</v>
      </c>
      <c r="T168" s="215"/>
      <c r="U168" s="219" t="s">
        <v>55</v>
      </c>
      <c r="V168" s="219"/>
      <c r="W168" s="40" t="s">
        <v>55</v>
      </c>
      <c r="X168" s="40" t="s">
        <v>55</v>
      </c>
      <c r="Y168" s="40" t="s">
        <v>55</v>
      </c>
      <c r="Z168" s="41">
        <v>-0.49</v>
      </c>
    </row>
    <row r="169" spans="1:26" ht="26.85" customHeight="1" x14ac:dyDescent="0.2">
      <c r="A169" s="14"/>
      <c r="B169" s="15" t="s">
        <v>234</v>
      </c>
      <c r="C169" s="202" t="s">
        <v>235</v>
      </c>
      <c r="D169" s="202"/>
      <c r="E169" s="202"/>
      <c r="F169" s="205" t="s">
        <v>58</v>
      </c>
      <c r="G169" s="205"/>
      <c r="H169" s="205"/>
      <c r="I169" s="17" t="s">
        <v>53</v>
      </c>
      <c r="J169" s="17" t="s">
        <v>53</v>
      </c>
      <c r="K169" s="17" t="s">
        <v>53</v>
      </c>
      <c r="L169" s="203" t="s">
        <v>53</v>
      </c>
      <c r="M169" s="203"/>
      <c r="N169" s="19" t="s">
        <v>55</v>
      </c>
      <c r="O169" s="204" t="s">
        <v>55</v>
      </c>
      <c r="P169" s="204"/>
      <c r="Q169" s="204"/>
      <c r="R169" s="45">
        <v>292.86</v>
      </c>
      <c r="S169" s="205" t="s">
        <v>55</v>
      </c>
      <c r="T169" s="205"/>
      <c r="U169" s="206" t="s">
        <v>55</v>
      </c>
      <c r="V169" s="206"/>
      <c r="W169" s="21" t="s">
        <v>55</v>
      </c>
      <c r="X169" s="21" t="s">
        <v>55</v>
      </c>
      <c r="Y169" s="21" t="s">
        <v>55</v>
      </c>
      <c r="Z169" s="22">
        <v>-5.86</v>
      </c>
    </row>
    <row r="170" spans="1:26" ht="26.85" customHeight="1" x14ac:dyDescent="0.2">
      <c r="A170" s="14"/>
      <c r="B170" s="15" t="s">
        <v>234</v>
      </c>
      <c r="C170" s="202" t="s">
        <v>236</v>
      </c>
      <c r="D170" s="202"/>
      <c r="E170" s="202"/>
      <c r="F170" s="205" t="s">
        <v>52</v>
      </c>
      <c r="G170" s="205"/>
      <c r="H170" s="205"/>
      <c r="I170" s="17" t="s">
        <v>53</v>
      </c>
      <c r="J170" s="17" t="s">
        <v>53</v>
      </c>
      <c r="K170" s="17" t="s">
        <v>53</v>
      </c>
      <c r="L170" s="203" t="s">
        <v>53</v>
      </c>
      <c r="M170" s="203"/>
      <c r="N170" s="19" t="s">
        <v>55</v>
      </c>
      <c r="O170" s="204" t="s">
        <v>55</v>
      </c>
      <c r="P170" s="204"/>
      <c r="Q170" s="204"/>
      <c r="R170" s="45">
        <v>17.53</v>
      </c>
      <c r="S170" s="205" t="s">
        <v>55</v>
      </c>
      <c r="T170" s="205"/>
      <c r="U170" s="206" t="s">
        <v>55</v>
      </c>
      <c r="V170" s="206"/>
      <c r="W170" s="21" t="s">
        <v>55</v>
      </c>
      <c r="X170" s="21" t="s">
        <v>55</v>
      </c>
      <c r="Y170" s="21" t="s">
        <v>55</v>
      </c>
      <c r="Z170" s="22">
        <v>-0.35</v>
      </c>
    </row>
    <row r="171" spans="1:26" ht="26.85" customHeight="1" x14ac:dyDescent="0.2">
      <c r="A171" s="14"/>
      <c r="B171" s="15" t="s">
        <v>234</v>
      </c>
      <c r="C171" s="202" t="s">
        <v>237</v>
      </c>
      <c r="D171" s="202"/>
      <c r="E171" s="202"/>
      <c r="F171" s="205" t="s">
        <v>58</v>
      </c>
      <c r="G171" s="205"/>
      <c r="H171" s="205"/>
      <c r="I171" s="17" t="s">
        <v>53</v>
      </c>
      <c r="J171" s="17" t="s">
        <v>53</v>
      </c>
      <c r="K171" s="17" t="s">
        <v>53</v>
      </c>
      <c r="L171" s="203" t="s">
        <v>53</v>
      </c>
      <c r="M171" s="203"/>
      <c r="N171" s="19" t="s">
        <v>55</v>
      </c>
      <c r="O171" s="204" t="s">
        <v>55</v>
      </c>
      <c r="P171" s="204"/>
      <c r="Q171" s="204"/>
      <c r="R171" s="45">
        <v>0.35</v>
      </c>
      <c r="S171" s="205" t="s">
        <v>55</v>
      </c>
      <c r="T171" s="205"/>
      <c r="U171" s="206" t="s">
        <v>55</v>
      </c>
      <c r="V171" s="206"/>
      <c r="W171" s="21" t="s">
        <v>55</v>
      </c>
      <c r="X171" s="21" t="s">
        <v>55</v>
      </c>
      <c r="Y171" s="21" t="s">
        <v>55</v>
      </c>
      <c r="Z171" s="22">
        <v>-0.01</v>
      </c>
    </row>
    <row r="172" spans="1:26" ht="26.85" customHeight="1" x14ac:dyDescent="0.2">
      <c r="A172" s="14"/>
      <c r="B172" s="15" t="s">
        <v>234</v>
      </c>
      <c r="C172" s="202" t="s">
        <v>238</v>
      </c>
      <c r="D172" s="202"/>
      <c r="E172" s="202"/>
      <c r="F172" s="205" t="s">
        <v>52</v>
      </c>
      <c r="G172" s="205"/>
      <c r="H172" s="205"/>
      <c r="I172" s="17" t="s">
        <v>53</v>
      </c>
      <c r="J172" s="17" t="s">
        <v>53</v>
      </c>
      <c r="K172" s="17" t="s">
        <v>53</v>
      </c>
      <c r="L172" s="203" t="s">
        <v>53</v>
      </c>
      <c r="M172" s="203"/>
      <c r="N172" s="19" t="s">
        <v>55</v>
      </c>
      <c r="O172" s="204" t="s">
        <v>55</v>
      </c>
      <c r="P172" s="204"/>
      <c r="Q172" s="204"/>
      <c r="R172" s="45">
        <v>82.22</v>
      </c>
      <c r="S172" s="205" t="s">
        <v>55</v>
      </c>
      <c r="T172" s="205"/>
      <c r="U172" s="206" t="s">
        <v>55</v>
      </c>
      <c r="V172" s="206"/>
      <c r="W172" s="21" t="s">
        <v>55</v>
      </c>
      <c r="X172" s="21" t="s">
        <v>55</v>
      </c>
      <c r="Y172" s="21" t="s">
        <v>55</v>
      </c>
      <c r="Z172" s="22">
        <v>-1.64</v>
      </c>
    </row>
    <row r="173" spans="1:26" ht="26.85" customHeight="1" x14ac:dyDescent="0.2">
      <c r="A173" s="14"/>
      <c r="B173" s="15" t="s">
        <v>239</v>
      </c>
      <c r="C173" s="202" t="s">
        <v>239</v>
      </c>
      <c r="D173" s="202"/>
      <c r="E173" s="202"/>
      <c r="F173" s="205" t="s">
        <v>58</v>
      </c>
      <c r="G173" s="205"/>
      <c r="H173" s="205"/>
      <c r="I173" s="17" t="s">
        <v>53</v>
      </c>
      <c r="J173" s="17" t="s">
        <v>53</v>
      </c>
      <c r="K173" s="17" t="s">
        <v>53</v>
      </c>
      <c r="L173" s="203" t="s">
        <v>53</v>
      </c>
      <c r="M173" s="203"/>
      <c r="N173" s="19" t="s">
        <v>55</v>
      </c>
      <c r="O173" s="204" t="s">
        <v>55</v>
      </c>
      <c r="P173" s="204"/>
      <c r="Q173" s="204"/>
      <c r="R173" s="45">
        <v>183.05</v>
      </c>
      <c r="S173" s="205" t="s">
        <v>55</v>
      </c>
      <c r="T173" s="205"/>
      <c r="U173" s="206" t="s">
        <v>55</v>
      </c>
      <c r="V173" s="206"/>
      <c r="W173" s="21" t="s">
        <v>55</v>
      </c>
      <c r="X173" s="21" t="s">
        <v>55</v>
      </c>
      <c r="Y173" s="21" t="s">
        <v>55</v>
      </c>
      <c r="Z173" s="22">
        <v>-3.66</v>
      </c>
    </row>
    <row r="174" spans="1:26" ht="26.85" customHeight="1" x14ac:dyDescent="0.2">
      <c r="A174" s="14"/>
      <c r="B174" s="15" t="s">
        <v>234</v>
      </c>
      <c r="C174" s="202" t="s">
        <v>240</v>
      </c>
      <c r="D174" s="202"/>
      <c r="E174" s="202"/>
      <c r="F174" s="205" t="s">
        <v>52</v>
      </c>
      <c r="G174" s="205"/>
      <c r="H174" s="205"/>
      <c r="I174" s="17" t="s">
        <v>53</v>
      </c>
      <c r="J174" s="17" t="s">
        <v>53</v>
      </c>
      <c r="K174" s="17" t="s">
        <v>53</v>
      </c>
      <c r="L174" s="203" t="s">
        <v>53</v>
      </c>
      <c r="M174" s="203"/>
      <c r="N174" s="19" t="s">
        <v>55</v>
      </c>
      <c r="O174" s="204" t="s">
        <v>55</v>
      </c>
      <c r="P174" s="204"/>
      <c r="Q174" s="204"/>
      <c r="R174" s="45">
        <v>54.92</v>
      </c>
      <c r="S174" s="205" t="s">
        <v>55</v>
      </c>
      <c r="T174" s="205"/>
      <c r="U174" s="206" t="s">
        <v>55</v>
      </c>
      <c r="V174" s="206"/>
      <c r="W174" s="21" t="s">
        <v>55</v>
      </c>
      <c r="X174" s="21" t="s">
        <v>55</v>
      </c>
      <c r="Y174" s="21" t="s">
        <v>55</v>
      </c>
      <c r="Z174" s="22">
        <v>-1.1000000000000001</v>
      </c>
    </row>
    <row r="175" spans="1:26" ht="26.85" customHeight="1" x14ac:dyDescent="0.2">
      <c r="A175" s="14"/>
      <c r="B175" s="15" t="s">
        <v>241</v>
      </c>
      <c r="C175" s="202" t="s">
        <v>241</v>
      </c>
      <c r="D175" s="202"/>
      <c r="E175" s="202"/>
      <c r="F175" s="205" t="s">
        <v>58</v>
      </c>
      <c r="G175" s="205"/>
      <c r="H175" s="205"/>
      <c r="I175" s="17" t="s">
        <v>53</v>
      </c>
      <c r="J175" s="17" t="s">
        <v>53</v>
      </c>
      <c r="K175" s="17" t="s">
        <v>53</v>
      </c>
      <c r="L175" s="203" t="s">
        <v>53</v>
      </c>
      <c r="M175" s="203"/>
      <c r="N175" s="19" t="s">
        <v>55</v>
      </c>
      <c r="O175" s="204" t="s">
        <v>55</v>
      </c>
      <c r="P175" s="204"/>
      <c r="Q175" s="204"/>
      <c r="R175" s="45">
        <v>103.23</v>
      </c>
      <c r="S175" s="205" t="s">
        <v>55</v>
      </c>
      <c r="T175" s="205"/>
      <c r="U175" s="206" t="s">
        <v>55</v>
      </c>
      <c r="V175" s="206"/>
      <c r="W175" s="21" t="s">
        <v>55</v>
      </c>
      <c r="X175" s="21" t="s">
        <v>55</v>
      </c>
      <c r="Y175" s="21" t="s">
        <v>55</v>
      </c>
      <c r="Z175" s="22">
        <v>-2.06</v>
      </c>
    </row>
    <row r="176" spans="1:26" ht="26.85" customHeight="1" x14ac:dyDescent="0.2">
      <c r="A176" s="14"/>
      <c r="B176" s="15" t="s">
        <v>241</v>
      </c>
      <c r="C176" s="202" t="s">
        <v>242</v>
      </c>
      <c r="D176" s="202"/>
      <c r="E176" s="202"/>
      <c r="F176" s="205" t="s">
        <v>52</v>
      </c>
      <c r="G176" s="205"/>
      <c r="H176" s="205"/>
      <c r="I176" s="17" t="s">
        <v>53</v>
      </c>
      <c r="J176" s="17" t="s">
        <v>53</v>
      </c>
      <c r="K176" s="17" t="s">
        <v>53</v>
      </c>
      <c r="L176" s="203" t="s">
        <v>53</v>
      </c>
      <c r="M176" s="203"/>
      <c r="N176" s="19" t="s">
        <v>55</v>
      </c>
      <c r="O176" s="204" t="s">
        <v>55</v>
      </c>
      <c r="P176" s="204"/>
      <c r="Q176" s="204"/>
      <c r="R176" s="62">
        <v>1166.8699999999999</v>
      </c>
      <c r="S176" s="205" t="s">
        <v>55</v>
      </c>
      <c r="T176" s="205"/>
      <c r="U176" s="206" t="s">
        <v>55</v>
      </c>
      <c r="V176" s="206"/>
      <c r="W176" s="21" t="s">
        <v>55</v>
      </c>
      <c r="X176" s="21" t="s">
        <v>55</v>
      </c>
      <c r="Y176" s="21" t="s">
        <v>55</v>
      </c>
      <c r="Z176" s="22">
        <v>-23.34</v>
      </c>
    </row>
    <row r="177" spans="1:26" ht="26.85" customHeight="1" x14ac:dyDescent="0.2">
      <c r="A177" s="14"/>
      <c r="B177" s="15" t="s">
        <v>243</v>
      </c>
      <c r="C177" s="202" t="s">
        <v>243</v>
      </c>
      <c r="D177" s="202"/>
      <c r="E177" s="202"/>
      <c r="F177" s="205" t="s">
        <v>58</v>
      </c>
      <c r="G177" s="205"/>
      <c r="H177" s="205"/>
      <c r="I177" s="17" t="s">
        <v>53</v>
      </c>
      <c r="J177" s="17" t="s">
        <v>53</v>
      </c>
      <c r="K177" s="17" t="s">
        <v>53</v>
      </c>
      <c r="L177" s="203" t="s">
        <v>53</v>
      </c>
      <c r="M177" s="203"/>
      <c r="N177" s="19" t="s">
        <v>55</v>
      </c>
      <c r="O177" s="204" t="s">
        <v>55</v>
      </c>
      <c r="P177" s="204"/>
      <c r="Q177" s="204"/>
      <c r="R177" s="45">
        <v>479.43</v>
      </c>
      <c r="S177" s="205" t="s">
        <v>55</v>
      </c>
      <c r="T177" s="205"/>
      <c r="U177" s="206" t="s">
        <v>55</v>
      </c>
      <c r="V177" s="206"/>
      <c r="W177" s="21" t="s">
        <v>55</v>
      </c>
      <c r="X177" s="21" t="s">
        <v>55</v>
      </c>
      <c r="Y177" s="21" t="s">
        <v>55</v>
      </c>
      <c r="Z177" s="22">
        <v>-9.59</v>
      </c>
    </row>
    <row r="178" spans="1:26" ht="26.85" customHeight="1" x14ac:dyDescent="0.2">
      <c r="A178" s="14"/>
      <c r="B178" s="15" t="s">
        <v>85</v>
      </c>
      <c r="C178" s="202" t="s">
        <v>244</v>
      </c>
      <c r="D178" s="202"/>
      <c r="E178" s="202"/>
      <c r="F178" s="205" t="s">
        <v>52</v>
      </c>
      <c r="G178" s="205"/>
      <c r="H178" s="205"/>
      <c r="I178" s="17" t="s">
        <v>53</v>
      </c>
      <c r="J178" s="17" t="s">
        <v>54</v>
      </c>
      <c r="K178" s="17" t="s">
        <v>54</v>
      </c>
      <c r="L178" s="203" t="s">
        <v>54</v>
      </c>
      <c r="M178" s="203"/>
      <c r="N178" s="26">
        <v>4893.5</v>
      </c>
      <c r="O178" s="204" t="s">
        <v>55</v>
      </c>
      <c r="P178" s="204"/>
      <c r="Q178" s="204"/>
      <c r="R178" s="19" t="s">
        <v>55</v>
      </c>
      <c r="S178" s="227">
        <v>587.22</v>
      </c>
      <c r="T178" s="227"/>
      <c r="U178" s="206" t="s">
        <v>55</v>
      </c>
      <c r="V178" s="206"/>
      <c r="W178" s="21" t="s">
        <v>55</v>
      </c>
      <c r="X178" s="21" t="s">
        <v>55</v>
      </c>
      <c r="Y178" s="21" t="s">
        <v>55</v>
      </c>
      <c r="Z178" s="22">
        <v>-97.87</v>
      </c>
    </row>
    <row r="179" spans="1:26" ht="26.85" customHeight="1" x14ac:dyDescent="0.2">
      <c r="A179" s="14"/>
      <c r="B179" s="15" t="s">
        <v>245</v>
      </c>
      <c r="C179" s="202" t="s">
        <v>245</v>
      </c>
      <c r="D179" s="202"/>
      <c r="E179" s="202"/>
      <c r="F179" s="205" t="s">
        <v>58</v>
      </c>
      <c r="G179" s="205"/>
      <c r="H179" s="205"/>
      <c r="I179" s="17" t="s">
        <v>53</v>
      </c>
      <c r="J179" s="17" t="s">
        <v>54</v>
      </c>
      <c r="K179" s="17" t="s">
        <v>53</v>
      </c>
      <c r="L179" s="203" t="s">
        <v>54</v>
      </c>
      <c r="M179" s="203"/>
      <c r="N179" s="24">
        <v>1.47</v>
      </c>
      <c r="O179" s="204" t="s">
        <v>55</v>
      </c>
      <c r="P179" s="204"/>
      <c r="Q179" s="204"/>
      <c r="R179" s="19" t="s">
        <v>55</v>
      </c>
      <c r="S179" s="227">
        <v>0.18</v>
      </c>
      <c r="T179" s="227"/>
      <c r="U179" s="206" t="s">
        <v>55</v>
      </c>
      <c r="V179" s="206"/>
      <c r="W179" s="21" t="s">
        <v>55</v>
      </c>
      <c r="X179" s="21" t="s">
        <v>55</v>
      </c>
      <c r="Y179" s="21" t="s">
        <v>55</v>
      </c>
      <c r="Z179" s="22">
        <v>-0.03</v>
      </c>
    </row>
    <row r="180" spans="1:26" ht="26.85" customHeight="1" x14ac:dyDescent="0.2">
      <c r="A180" s="14"/>
      <c r="B180" s="15" t="s">
        <v>245</v>
      </c>
      <c r="C180" s="202" t="s">
        <v>246</v>
      </c>
      <c r="D180" s="202"/>
      <c r="E180" s="202"/>
      <c r="F180" s="205" t="s">
        <v>52</v>
      </c>
      <c r="G180" s="205"/>
      <c r="H180" s="205"/>
      <c r="I180" s="17" t="s">
        <v>53</v>
      </c>
      <c r="J180" s="17" t="s">
        <v>54</v>
      </c>
      <c r="K180" s="17" t="s">
        <v>53</v>
      </c>
      <c r="L180" s="203" t="s">
        <v>54</v>
      </c>
      <c r="M180" s="203"/>
      <c r="N180" s="26">
        <v>4321.62</v>
      </c>
      <c r="O180" s="204" t="s">
        <v>55</v>
      </c>
      <c r="P180" s="204"/>
      <c r="Q180" s="204"/>
      <c r="R180" s="19" t="s">
        <v>55</v>
      </c>
      <c r="S180" s="227">
        <v>518.59</v>
      </c>
      <c r="T180" s="227"/>
      <c r="U180" s="206" t="s">
        <v>55</v>
      </c>
      <c r="V180" s="206"/>
      <c r="W180" s="21" t="s">
        <v>55</v>
      </c>
      <c r="X180" s="21" t="s">
        <v>55</v>
      </c>
      <c r="Y180" s="21" t="s">
        <v>55</v>
      </c>
      <c r="Z180" s="22">
        <v>-86.43</v>
      </c>
    </row>
    <row r="181" spans="1:26" ht="26.85" customHeight="1" x14ac:dyDescent="0.2">
      <c r="A181" s="14"/>
      <c r="B181" s="15" t="s">
        <v>247</v>
      </c>
      <c r="C181" s="202" t="s">
        <v>248</v>
      </c>
      <c r="D181" s="202"/>
      <c r="E181" s="202"/>
      <c r="F181" s="205" t="s">
        <v>52</v>
      </c>
      <c r="G181" s="205"/>
      <c r="H181" s="205"/>
      <c r="I181" s="17" t="s">
        <v>53</v>
      </c>
      <c r="J181" s="17" t="s">
        <v>54</v>
      </c>
      <c r="K181" s="17" t="s">
        <v>54</v>
      </c>
      <c r="L181" s="203" t="s">
        <v>54</v>
      </c>
      <c r="M181" s="203"/>
      <c r="N181" s="26">
        <v>52204.05</v>
      </c>
      <c r="O181" s="204" t="s">
        <v>55</v>
      </c>
      <c r="P181" s="204"/>
      <c r="Q181" s="204"/>
      <c r="R181" s="19" t="s">
        <v>55</v>
      </c>
      <c r="S181" s="234">
        <v>6264.49</v>
      </c>
      <c r="T181" s="234"/>
      <c r="U181" s="206" t="s">
        <v>55</v>
      </c>
      <c r="V181" s="206"/>
      <c r="W181" s="21" t="s">
        <v>55</v>
      </c>
      <c r="X181" s="21" t="s">
        <v>55</v>
      </c>
      <c r="Y181" s="21" t="s">
        <v>55</v>
      </c>
      <c r="Z181" s="49">
        <v>-1044.08</v>
      </c>
    </row>
    <row r="182" spans="1:26" ht="29.25" customHeight="1" x14ac:dyDescent="0.2">
      <c r="A182" s="8"/>
      <c r="B182" s="28" t="s">
        <v>249</v>
      </c>
      <c r="C182" s="209" t="s">
        <v>249</v>
      </c>
      <c r="D182" s="209"/>
      <c r="E182" s="209"/>
      <c r="F182" s="220" t="s">
        <v>58</v>
      </c>
      <c r="G182" s="220"/>
      <c r="H182" s="220"/>
      <c r="I182" s="30" t="s">
        <v>53</v>
      </c>
      <c r="J182" s="30" t="s">
        <v>53</v>
      </c>
      <c r="K182" s="30" t="s">
        <v>53</v>
      </c>
      <c r="L182" s="210" t="s">
        <v>53</v>
      </c>
      <c r="M182" s="210"/>
      <c r="N182" s="31" t="s">
        <v>55</v>
      </c>
      <c r="O182" s="211" t="s">
        <v>55</v>
      </c>
      <c r="P182" s="211"/>
      <c r="Q182" s="211"/>
      <c r="R182" s="63">
        <v>8.75</v>
      </c>
      <c r="S182" s="220" t="s">
        <v>55</v>
      </c>
      <c r="T182" s="220"/>
      <c r="U182" s="213" t="s">
        <v>55</v>
      </c>
      <c r="V182" s="213"/>
      <c r="W182" s="33" t="s">
        <v>55</v>
      </c>
      <c r="X182" s="33" t="s">
        <v>55</v>
      </c>
      <c r="Y182" s="33" t="s">
        <v>55</v>
      </c>
      <c r="Z182" s="34">
        <v>-0.18</v>
      </c>
    </row>
    <row r="183" spans="1:26" ht="26.25" customHeight="1" x14ac:dyDescent="0.2">
      <c r="A183" s="14"/>
      <c r="B183" s="35" t="s">
        <v>249</v>
      </c>
      <c r="C183" s="36" t="s">
        <v>250</v>
      </c>
      <c r="D183" s="235" t="s">
        <v>52</v>
      </c>
      <c r="E183" s="235"/>
      <c r="F183" s="235"/>
      <c r="G183" s="235"/>
      <c r="H183" s="235"/>
      <c r="I183" s="38" t="s">
        <v>53</v>
      </c>
      <c r="J183" s="38" t="s">
        <v>53</v>
      </c>
      <c r="K183" s="38" t="s">
        <v>53</v>
      </c>
      <c r="L183" s="216" t="s">
        <v>53</v>
      </c>
      <c r="M183" s="216"/>
      <c r="N183" s="37" t="s">
        <v>55</v>
      </c>
      <c r="O183" s="217" t="s">
        <v>55</v>
      </c>
      <c r="P183" s="217"/>
      <c r="Q183" s="217"/>
      <c r="R183" s="53">
        <v>1.1299999999999999</v>
      </c>
      <c r="S183" s="215" t="s">
        <v>55</v>
      </c>
      <c r="T183" s="215"/>
      <c r="U183" s="219" t="s">
        <v>55</v>
      </c>
      <c r="V183" s="219"/>
      <c r="W183" s="40" t="s">
        <v>55</v>
      </c>
      <c r="X183" s="40" t="s">
        <v>55</v>
      </c>
      <c r="Y183" s="40" t="s">
        <v>55</v>
      </c>
      <c r="Z183" s="41">
        <v>-0.02</v>
      </c>
    </row>
    <row r="184" spans="1:26" ht="26.85" customHeight="1" x14ac:dyDescent="0.2">
      <c r="A184" s="14"/>
      <c r="B184" s="15" t="s">
        <v>251</v>
      </c>
      <c r="C184" s="16" t="s">
        <v>252</v>
      </c>
      <c r="D184" s="236" t="s">
        <v>52</v>
      </c>
      <c r="E184" s="236"/>
      <c r="F184" s="236"/>
      <c r="G184" s="236"/>
      <c r="H184" s="236"/>
      <c r="I184" s="17" t="s">
        <v>53</v>
      </c>
      <c r="J184" s="17" t="s">
        <v>54</v>
      </c>
      <c r="K184" s="17" t="s">
        <v>54</v>
      </c>
      <c r="L184" s="203" t="s">
        <v>54</v>
      </c>
      <c r="M184" s="203"/>
      <c r="N184" s="24">
        <v>962.94</v>
      </c>
      <c r="O184" s="204" t="s">
        <v>55</v>
      </c>
      <c r="P184" s="204"/>
      <c r="Q184" s="204"/>
      <c r="R184" s="64" t="s">
        <v>55</v>
      </c>
      <c r="S184" s="227">
        <v>115.55</v>
      </c>
      <c r="T184" s="227"/>
      <c r="U184" s="206" t="s">
        <v>55</v>
      </c>
      <c r="V184" s="206"/>
      <c r="W184" s="21" t="s">
        <v>55</v>
      </c>
      <c r="X184" s="21" t="s">
        <v>55</v>
      </c>
      <c r="Y184" s="21" t="s">
        <v>55</v>
      </c>
      <c r="Z184" s="22">
        <v>-19.260000000000002</v>
      </c>
    </row>
    <row r="185" spans="1:26" ht="26.85" customHeight="1" x14ac:dyDescent="0.2">
      <c r="A185" s="14"/>
      <c r="B185" s="15" t="s">
        <v>253</v>
      </c>
      <c r="C185" s="16" t="s">
        <v>253</v>
      </c>
      <c r="D185" s="236" t="s">
        <v>58</v>
      </c>
      <c r="E185" s="236"/>
      <c r="F185" s="236"/>
      <c r="G185" s="236"/>
      <c r="H185" s="236"/>
      <c r="I185" s="17" t="s">
        <v>53</v>
      </c>
      <c r="J185" s="17" t="s">
        <v>53</v>
      </c>
      <c r="K185" s="17" t="s">
        <v>53</v>
      </c>
      <c r="L185" s="203" t="s">
        <v>53</v>
      </c>
      <c r="M185" s="203"/>
      <c r="N185" s="19" t="s">
        <v>55</v>
      </c>
      <c r="O185" s="204" t="s">
        <v>55</v>
      </c>
      <c r="P185" s="204"/>
      <c r="Q185" s="204"/>
      <c r="R185" s="25">
        <v>62.1</v>
      </c>
      <c r="S185" s="205" t="s">
        <v>55</v>
      </c>
      <c r="T185" s="205"/>
      <c r="U185" s="206" t="s">
        <v>55</v>
      </c>
      <c r="V185" s="206"/>
      <c r="W185" s="21" t="s">
        <v>55</v>
      </c>
      <c r="X185" s="21" t="s">
        <v>55</v>
      </c>
      <c r="Y185" s="21" t="s">
        <v>55</v>
      </c>
      <c r="Z185" s="22">
        <v>-1.24</v>
      </c>
    </row>
    <row r="186" spans="1:26" ht="26.85" customHeight="1" x14ac:dyDescent="0.2">
      <c r="A186" s="14"/>
      <c r="B186" s="15" t="s">
        <v>253</v>
      </c>
      <c r="C186" s="16" t="s">
        <v>254</v>
      </c>
      <c r="D186" s="236" t="s">
        <v>52</v>
      </c>
      <c r="E186" s="236"/>
      <c r="F186" s="236"/>
      <c r="G186" s="236"/>
      <c r="H186" s="236"/>
      <c r="I186" s="17" t="s">
        <v>53</v>
      </c>
      <c r="J186" s="17" t="s">
        <v>53</v>
      </c>
      <c r="K186" s="17" t="s">
        <v>53</v>
      </c>
      <c r="L186" s="203" t="s">
        <v>53</v>
      </c>
      <c r="M186" s="203"/>
      <c r="N186" s="19" t="s">
        <v>55</v>
      </c>
      <c r="O186" s="204" t="s">
        <v>55</v>
      </c>
      <c r="P186" s="204"/>
      <c r="Q186" s="204"/>
      <c r="R186" s="65">
        <v>670.44</v>
      </c>
      <c r="S186" s="205" t="s">
        <v>55</v>
      </c>
      <c r="T186" s="205"/>
      <c r="U186" s="206" t="s">
        <v>55</v>
      </c>
      <c r="V186" s="206"/>
      <c r="W186" s="21" t="s">
        <v>55</v>
      </c>
      <c r="X186" s="21" t="s">
        <v>55</v>
      </c>
      <c r="Y186" s="21" t="s">
        <v>55</v>
      </c>
      <c r="Z186" s="22">
        <v>-13.41</v>
      </c>
    </row>
    <row r="187" spans="1:26" ht="26.85" customHeight="1" x14ac:dyDescent="0.2">
      <c r="A187" s="14"/>
      <c r="B187" s="15" t="s">
        <v>96</v>
      </c>
      <c r="C187" s="16" t="s">
        <v>255</v>
      </c>
      <c r="D187" s="236" t="s">
        <v>52</v>
      </c>
      <c r="E187" s="236"/>
      <c r="F187" s="236"/>
      <c r="G187" s="236"/>
      <c r="H187" s="236"/>
      <c r="I187" s="17" t="s">
        <v>53</v>
      </c>
      <c r="J187" s="17" t="s">
        <v>54</v>
      </c>
      <c r="K187" s="17" t="s">
        <v>54</v>
      </c>
      <c r="L187" s="203" t="s">
        <v>54</v>
      </c>
      <c r="M187" s="203"/>
      <c r="N187" s="24">
        <v>525.64</v>
      </c>
      <c r="O187" s="204" t="s">
        <v>55</v>
      </c>
      <c r="P187" s="204"/>
      <c r="Q187" s="204"/>
      <c r="R187" s="64" t="s">
        <v>55</v>
      </c>
      <c r="S187" s="228">
        <v>63.08</v>
      </c>
      <c r="T187" s="228"/>
      <c r="U187" s="206" t="s">
        <v>55</v>
      </c>
      <c r="V187" s="206"/>
      <c r="W187" s="21" t="s">
        <v>55</v>
      </c>
      <c r="X187" s="21" t="s">
        <v>55</v>
      </c>
      <c r="Y187" s="21" t="s">
        <v>55</v>
      </c>
      <c r="Z187" s="22">
        <v>-10.51</v>
      </c>
    </row>
    <row r="188" spans="1:26" ht="26.85" customHeight="1" x14ac:dyDescent="0.2">
      <c r="A188" s="14"/>
      <c r="B188" s="15" t="s">
        <v>256</v>
      </c>
      <c r="C188" s="16" t="s">
        <v>257</v>
      </c>
      <c r="D188" s="236" t="s">
        <v>52</v>
      </c>
      <c r="E188" s="236"/>
      <c r="F188" s="236"/>
      <c r="G188" s="236"/>
      <c r="H188" s="236"/>
      <c r="I188" s="17" t="s">
        <v>53</v>
      </c>
      <c r="J188" s="17" t="s">
        <v>54</v>
      </c>
      <c r="K188" s="17" t="s">
        <v>54</v>
      </c>
      <c r="L188" s="203" t="s">
        <v>54</v>
      </c>
      <c r="M188" s="203"/>
      <c r="N188" s="26">
        <v>33315.01</v>
      </c>
      <c r="O188" s="204" t="s">
        <v>55</v>
      </c>
      <c r="P188" s="204"/>
      <c r="Q188" s="204"/>
      <c r="R188" s="64" t="s">
        <v>55</v>
      </c>
      <c r="S188" s="223">
        <v>3997.8</v>
      </c>
      <c r="T188" s="223"/>
      <c r="U188" s="206" t="s">
        <v>55</v>
      </c>
      <c r="V188" s="206"/>
      <c r="W188" s="21" t="s">
        <v>55</v>
      </c>
      <c r="X188" s="21" t="s">
        <v>55</v>
      </c>
      <c r="Y188" s="21" t="s">
        <v>55</v>
      </c>
      <c r="Z188" s="22">
        <v>-666.3</v>
      </c>
    </row>
    <row r="189" spans="1:26" ht="26.85" customHeight="1" x14ac:dyDescent="0.2">
      <c r="A189" s="14"/>
      <c r="B189" s="15" t="s">
        <v>258</v>
      </c>
      <c r="C189" s="16" t="s">
        <v>258</v>
      </c>
      <c r="D189" s="236" t="s">
        <v>52</v>
      </c>
      <c r="E189" s="236"/>
      <c r="F189" s="236"/>
      <c r="G189" s="236"/>
      <c r="H189" s="236"/>
      <c r="I189" s="17" t="s">
        <v>53</v>
      </c>
      <c r="J189" s="17" t="s">
        <v>54</v>
      </c>
      <c r="K189" s="17" t="s">
        <v>54</v>
      </c>
      <c r="L189" s="203" t="s">
        <v>54</v>
      </c>
      <c r="M189" s="203"/>
      <c r="N189" s="26">
        <v>135163.49</v>
      </c>
      <c r="O189" s="204" t="s">
        <v>55</v>
      </c>
      <c r="P189" s="204"/>
      <c r="Q189" s="204"/>
      <c r="R189" s="64" t="s">
        <v>55</v>
      </c>
      <c r="S189" s="223">
        <v>16219.62</v>
      </c>
      <c r="T189" s="223"/>
      <c r="U189" s="206" t="s">
        <v>55</v>
      </c>
      <c r="V189" s="206"/>
      <c r="W189" s="21" t="s">
        <v>55</v>
      </c>
      <c r="X189" s="21" t="s">
        <v>55</v>
      </c>
      <c r="Y189" s="21" t="s">
        <v>55</v>
      </c>
      <c r="Z189" s="49">
        <v>-2703.27</v>
      </c>
    </row>
    <row r="190" spans="1:26" ht="26.85" customHeight="1" x14ac:dyDescent="0.2">
      <c r="A190" s="14"/>
      <c r="B190" s="15" t="s">
        <v>259</v>
      </c>
      <c r="C190" s="16" t="s">
        <v>259</v>
      </c>
      <c r="D190" s="236" t="s">
        <v>52</v>
      </c>
      <c r="E190" s="236"/>
      <c r="F190" s="236"/>
      <c r="G190" s="236"/>
      <c r="H190" s="236"/>
      <c r="I190" s="17" t="s">
        <v>53</v>
      </c>
      <c r="J190" s="17" t="s">
        <v>53</v>
      </c>
      <c r="K190" s="17" t="s">
        <v>54</v>
      </c>
      <c r="L190" s="203" t="s">
        <v>54</v>
      </c>
      <c r="M190" s="203"/>
      <c r="N190" s="26">
        <v>29648.23</v>
      </c>
      <c r="O190" s="204" t="s">
        <v>55</v>
      </c>
      <c r="P190" s="204"/>
      <c r="Q190" s="204"/>
      <c r="R190" s="64" t="s">
        <v>55</v>
      </c>
      <c r="S190" s="223">
        <v>3557.79</v>
      </c>
      <c r="T190" s="223"/>
      <c r="U190" s="206" t="s">
        <v>55</v>
      </c>
      <c r="V190" s="206"/>
      <c r="W190" s="21" t="s">
        <v>55</v>
      </c>
      <c r="X190" s="21" t="s">
        <v>55</v>
      </c>
      <c r="Y190" s="21" t="s">
        <v>55</v>
      </c>
      <c r="Z190" s="22">
        <v>-592.96</v>
      </c>
    </row>
    <row r="191" spans="1:26" ht="26.85" customHeight="1" x14ac:dyDescent="0.2">
      <c r="A191" s="14"/>
      <c r="B191" s="15" t="s">
        <v>260</v>
      </c>
      <c r="C191" s="16" t="s">
        <v>260</v>
      </c>
      <c r="D191" s="236" t="s">
        <v>52</v>
      </c>
      <c r="E191" s="236"/>
      <c r="F191" s="236"/>
      <c r="G191" s="236"/>
      <c r="H191" s="236"/>
      <c r="I191" s="17" t="s">
        <v>53</v>
      </c>
      <c r="J191" s="17" t="s">
        <v>54</v>
      </c>
      <c r="K191" s="17" t="s">
        <v>54</v>
      </c>
      <c r="L191" s="203" t="s">
        <v>54</v>
      </c>
      <c r="M191" s="203"/>
      <c r="N191" s="26">
        <v>47206.11</v>
      </c>
      <c r="O191" s="204" t="s">
        <v>55</v>
      </c>
      <c r="P191" s="204"/>
      <c r="Q191" s="204"/>
      <c r="R191" s="64" t="s">
        <v>55</v>
      </c>
      <c r="S191" s="223">
        <v>5664.73</v>
      </c>
      <c r="T191" s="223"/>
      <c r="U191" s="206" t="s">
        <v>55</v>
      </c>
      <c r="V191" s="206"/>
      <c r="W191" s="21" t="s">
        <v>55</v>
      </c>
      <c r="X191" s="21" t="s">
        <v>55</v>
      </c>
      <c r="Y191" s="21" t="s">
        <v>55</v>
      </c>
      <c r="Z191" s="22">
        <v>-944.12</v>
      </c>
    </row>
    <row r="192" spans="1:26" ht="26.85" customHeight="1" x14ac:dyDescent="0.2">
      <c r="A192" s="14"/>
      <c r="B192" s="15" t="s">
        <v>261</v>
      </c>
      <c r="C192" s="16" t="s">
        <v>261</v>
      </c>
      <c r="D192" s="236" t="s">
        <v>52</v>
      </c>
      <c r="E192" s="236"/>
      <c r="F192" s="236"/>
      <c r="G192" s="236"/>
      <c r="H192" s="236"/>
      <c r="I192" s="17" t="s">
        <v>53</v>
      </c>
      <c r="J192" s="17" t="s">
        <v>54</v>
      </c>
      <c r="K192" s="17" t="s">
        <v>54</v>
      </c>
      <c r="L192" s="203" t="s">
        <v>54</v>
      </c>
      <c r="M192" s="203"/>
      <c r="N192" s="26">
        <v>27563.75</v>
      </c>
      <c r="O192" s="204" t="s">
        <v>55</v>
      </c>
      <c r="P192" s="204"/>
      <c r="Q192" s="204"/>
      <c r="R192" s="64" t="s">
        <v>55</v>
      </c>
      <c r="S192" s="223">
        <v>3307.65</v>
      </c>
      <c r="T192" s="223"/>
      <c r="U192" s="206" t="s">
        <v>55</v>
      </c>
      <c r="V192" s="206"/>
      <c r="W192" s="21" t="s">
        <v>55</v>
      </c>
      <c r="X192" s="21" t="s">
        <v>55</v>
      </c>
      <c r="Y192" s="21" t="s">
        <v>55</v>
      </c>
      <c r="Z192" s="22">
        <v>-551.28</v>
      </c>
    </row>
    <row r="193" spans="1:26" ht="26.85" customHeight="1" x14ac:dyDescent="0.2">
      <c r="A193" s="14"/>
      <c r="B193" s="15" t="s">
        <v>256</v>
      </c>
      <c r="C193" s="16" t="s">
        <v>262</v>
      </c>
      <c r="D193" s="236" t="s">
        <v>52</v>
      </c>
      <c r="E193" s="236"/>
      <c r="F193" s="236"/>
      <c r="G193" s="236"/>
      <c r="H193" s="236"/>
      <c r="I193" s="17" t="s">
        <v>53</v>
      </c>
      <c r="J193" s="17" t="s">
        <v>54</v>
      </c>
      <c r="K193" s="17" t="s">
        <v>54</v>
      </c>
      <c r="L193" s="203" t="s">
        <v>54</v>
      </c>
      <c r="M193" s="203"/>
      <c r="N193" s="24">
        <v>153.51</v>
      </c>
      <c r="O193" s="204" t="s">
        <v>55</v>
      </c>
      <c r="P193" s="204"/>
      <c r="Q193" s="204"/>
      <c r="R193" s="64" t="s">
        <v>55</v>
      </c>
      <c r="S193" s="228">
        <v>18.420000000000002</v>
      </c>
      <c r="T193" s="228"/>
      <c r="U193" s="206" t="s">
        <v>55</v>
      </c>
      <c r="V193" s="206"/>
      <c r="W193" s="21" t="s">
        <v>55</v>
      </c>
      <c r="X193" s="21" t="s">
        <v>55</v>
      </c>
      <c r="Y193" s="21" t="s">
        <v>55</v>
      </c>
      <c r="Z193" s="22">
        <v>-3.07</v>
      </c>
    </row>
    <row r="194" spans="1:26" ht="26.85" customHeight="1" x14ac:dyDescent="0.2">
      <c r="A194" s="14"/>
      <c r="B194" s="15" t="s">
        <v>263</v>
      </c>
      <c r="C194" s="16" t="s">
        <v>263</v>
      </c>
      <c r="D194" s="236" t="s">
        <v>58</v>
      </c>
      <c r="E194" s="236"/>
      <c r="F194" s="236"/>
      <c r="G194" s="236"/>
      <c r="H194" s="236"/>
      <c r="I194" s="17" t="s">
        <v>54</v>
      </c>
      <c r="J194" s="17" t="s">
        <v>54</v>
      </c>
      <c r="K194" s="17" t="s">
        <v>54</v>
      </c>
      <c r="L194" s="203" t="s">
        <v>54</v>
      </c>
      <c r="M194" s="203"/>
      <c r="N194" s="24">
        <v>27.11</v>
      </c>
      <c r="O194" s="204" t="s">
        <v>55</v>
      </c>
      <c r="P194" s="204"/>
      <c r="Q194" s="204"/>
      <c r="R194" s="64" t="s">
        <v>55</v>
      </c>
      <c r="S194" s="222">
        <v>3.25</v>
      </c>
      <c r="T194" s="222"/>
      <c r="U194" s="206" t="s">
        <v>55</v>
      </c>
      <c r="V194" s="206"/>
      <c r="W194" s="21" t="s">
        <v>55</v>
      </c>
      <c r="X194" s="21" t="s">
        <v>55</v>
      </c>
      <c r="Y194" s="21" t="s">
        <v>55</v>
      </c>
      <c r="Z194" s="46" t="s">
        <v>55</v>
      </c>
    </row>
    <row r="195" spans="1:26" ht="26.85" customHeight="1" x14ac:dyDescent="0.2">
      <c r="A195" s="14"/>
      <c r="B195" s="15" t="s">
        <v>263</v>
      </c>
      <c r="C195" s="16" t="s">
        <v>264</v>
      </c>
      <c r="D195" s="236" t="s">
        <v>52</v>
      </c>
      <c r="E195" s="236"/>
      <c r="F195" s="236"/>
      <c r="G195" s="236"/>
      <c r="H195" s="236"/>
      <c r="I195" s="17" t="s">
        <v>54</v>
      </c>
      <c r="J195" s="17" t="s">
        <v>54</v>
      </c>
      <c r="K195" s="17" t="s">
        <v>54</v>
      </c>
      <c r="L195" s="203" t="s">
        <v>54</v>
      </c>
      <c r="M195" s="203"/>
      <c r="N195" s="26">
        <v>2662.58</v>
      </c>
      <c r="O195" s="204" t="s">
        <v>55</v>
      </c>
      <c r="P195" s="204"/>
      <c r="Q195" s="204"/>
      <c r="R195" s="64" t="s">
        <v>55</v>
      </c>
      <c r="S195" s="227">
        <v>319.51</v>
      </c>
      <c r="T195" s="227"/>
      <c r="U195" s="206" t="s">
        <v>55</v>
      </c>
      <c r="V195" s="206"/>
      <c r="W195" s="21" t="s">
        <v>55</v>
      </c>
      <c r="X195" s="21" t="s">
        <v>55</v>
      </c>
      <c r="Y195" s="21" t="s">
        <v>55</v>
      </c>
      <c r="Z195" s="46" t="s">
        <v>55</v>
      </c>
    </row>
    <row r="196" spans="1:26" ht="26.85" customHeight="1" x14ac:dyDescent="0.2">
      <c r="A196" s="14"/>
      <c r="B196" s="15" t="s">
        <v>265</v>
      </c>
      <c r="C196" s="16" t="s">
        <v>265</v>
      </c>
      <c r="D196" s="236" t="s">
        <v>58</v>
      </c>
      <c r="E196" s="236"/>
      <c r="F196" s="236"/>
      <c r="G196" s="236"/>
      <c r="H196" s="236"/>
      <c r="I196" s="17" t="s">
        <v>53</v>
      </c>
      <c r="J196" s="17" t="s">
        <v>53</v>
      </c>
      <c r="K196" s="17" t="s">
        <v>53</v>
      </c>
      <c r="L196" s="203" t="s">
        <v>53</v>
      </c>
      <c r="M196" s="203"/>
      <c r="N196" s="19" t="s">
        <v>55</v>
      </c>
      <c r="O196" s="204" t="s">
        <v>55</v>
      </c>
      <c r="P196" s="204"/>
      <c r="Q196" s="204"/>
      <c r="R196" s="25">
        <v>39.42</v>
      </c>
      <c r="S196" s="205" t="s">
        <v>55</v>
      </c>
      <c r="T196" s="205"/>
      <c r="U196" s="206" t="s">
        <v>55</v>
      </c>
      <c r="V196" s="206"/>
      <c r="W196" s="21" t="s">
        <v>55</v>
      </c>
      <c r="X196" s="21" t="s">
        <v>55</v>
      </c>
      <c r="Y196" s="21" t="s">
        <v>55</v>
      </c>
      <c r="Z196" s="22">
        <v>-0.79</v>
      </c>
    </row>
    <row r="197" spans="1:26" ht="29.25" customHeight="1" x14ac:dyDescent="0.2">
      <c r="A197" s="8"/>
      <c r="B197" s="28" t="s">
        <v>265</v>
      </c>
      <c r="C197" s="29" t="s">
        <v>266</v>
      </c>
      <c r="D197" s="237" t="s">
        <v>58</v>
      </c>
      <c r="E197" s="237"/>
      <c r="F197" s="237"/>
      <c r="G197" s="237"/>
      <c r="H197" s="237"/>
      <c r="I197" s="30" t="s">
        <v>53</v>
      </c>
      <c r="J197" s="30" t="s">
        <v>53</v>
      </c>
      <c r="K197" s="30" t="s">
        <v>53</v>
      </c>
      <c r="L197" s="210" t="s">
        <v>53</v>
      </c>
      <c r="M197" s="210"/>
      <c r="N197" s="31" t="s">
        <v>55</v>
      </c>
      <c r="O197" s="211" t="s">
        <v>55</v>
      </c>
      <c r="P197" s="211"/>
      <c r="Q197" s="211"/>
      <c r="R197" s="55">
        <v>44.73</v>
      </c>
      <c r="S197" s="220" t="s">
        <v>55</v>
      </c>
      <c r="T197" s="220"/>
      <c r="U197" s="213" t="s">
        <v>55</v>
      </c>
      <c r="V197" s="213"/>
      <c r="W197" s="33" t="s">
        <v>55</v>
      </c>
      <c r="X197" s="33" t="s">
        <v>55</v>
      </c>
      <c r="Y197" s="33" t="s">
        <v>55</v>
      </c>
      <c r="Z197" s="34">
        <v>-0.89</v>
      </c>
    </row>
    <row r="198" spans="1:26" ht="26.25" customHeight="1" x14ac:dyDescent="0.2">
      <c r="A198" s="14"/>
      <c r="B198" s="35" t="s">
        <v>265</v>
      </c>
      <c r="C198" s="214" t="s">
        <v>267</v>
      </c>
      <c r="D198" s="214"/>
      <c r="E198" s="214"/>
      <c r="F198" s="214" t="s">
        <v>52</v>
      </c>
      <c r="G198" s="214"/>
      <c r="H198" s="214"/>
      <c r="I198" s="38" t="s">
        <v>53</v>
      </c>
      <c r="J198" s="38" t="s">
        <v>53</v>
      </c>
      <c r="K198" s="38" t="s">
        <v>53</v>
      </c>
      <c r="L198" s="216" t="s">
        <v>53</v>
      </c>
      <c r="M198" s="216"/>
      <c r="N198" s="37" t="s">
        <v>55</v>
      </c>
      <c r="O198" s="217" t="s">
        <v>55</v>
      </c>
      <c r="P198" s="217"/>
      <c r="Q198" s="217"/>
      <c r="R198" s="39">
        <v>50.31</v>
      </c>
      <c r="S198" s="215" t="s">
        <v>55</v>
      </c>
      <c r="T198" s="215"/>
      <c r="U198" s="219" t="s">
        <v>55</v>
      </c>
      <c r="V198" s="219"/>
      <c r="W198" s="40" t="s">
        <v>55</v>
      </c>
      <c r="X198" s="40" t="s">
        <v>55</v>
      </c>
      <c r="Y198" s="40" t="s">
        <v>55</v>
      </c>
      <c r="Z198" s="41">
        <v>-1.01</v>
      </c>
    </row>
    <row r="199" spans="1:26" ht="26.85" customHeight="1" x14ac:dyDescent="0.2">
      <c r="A199" s="14"/>
      <c r="B199" s="15" t="s">
        <v>265</v>
      </c>
      <c r="C199" s="202" t="s">
        <v>268</v>
      </c>
      <c r="D199" s="202"/>
      <c r="E199" s="202"/>
      <c r="F199" s="202" t="s">
        <v>52</v>
      </c>
      <c r="G199" s="202"/>
      <c r="H199" s="202"/>
      <c r="I199" s="17" t="s">
        <v>53</v>
      </c>
      <c r="J199" s="17" t="s">
        <v>53</v>
      </c>
      <c r="K199" s="17" t="s">
        <v>53</v>
      </c>
      <c r="L199" s="203" t="s">
        <v>53</v>
      </c>
      <c r="M199" s="203"/>
      <c r="N199" s="19" t="s">
        <v>55</v>
      </c>
      <c r="O199" s="204" t="s">
        <v>55</v>
      </c>
      <c r="P199" s="204"/>
      <c r="Q199" s="204"/>
      <c r="R199" s="24">
        <v>188.66</v>
      </c>
      <c r="S199" s="205" t="s">
        <v>55</v>
      </c>
      <c r="T199" s="205"/>
      <c r="U199" s="206" t="s">
        <v>55</v>
      </c>
      <c r="V199" s="206"/>
      <c r="W199" s="21" t="s">
        <v>55</v>
      </c>
      <c r="X199" s="21" t="s">
        <v>55</v>
      </c>
      <c r="Y199" s="21" t="s">
        <v>55</v>
      </c>
      <c r="Z199" s="22">
        <v>-3.77</v>
      </c>
    </row>
    <row r="200" spans="1:26" ht="26.85" customHeight="1" x14ac:dyDescent="0.2">
      <c r="A200" s="14"/>
      <c r="B200" s="15" t="s">
        <v>269</v>
      </c>
      <c r="C200" s="202" t="s">
        <v>269</v>
      </c>
      <c r="D200" s="202"/>
      <c r="E200" s="202"/>
      <c r="F200" s="202" t="s">
        <v>52</v>
      </c>
      <c r="G200" s="202"/>
      <c r="H200" s="202"/>
      <c r="I200" s="17" t="s">
        <v>53</v>
      </c>
      <c r="J200" s="17" t="s">
        <v>54</v>
      </c>
      <c r="K200" s="17" t="s">
        <v>54</v>
      </c>
      <c r="L200" s="203" t="s">
        <v>54</v>
      </c>
      <c r="M200" s="203"/>
      <c r="N200" s="18">
        <v>58224.53</v>
      </c>
      <c r="O200" s="204" t="s">
        <v>55</v>
      </c>
      <c r="P200" s="204"/>
      <c r="Q200" s="204"/>
      <c r="R200" s="19" t="s">
        <v>55</v>
      </c>
      <c r="S200" s="223">
        <v>6986.94</v>
      </c>
      <c r="T200" s="223"/>
      <c r="U200" s="206" t="s">
        <v>55</v>
      </c>
      <c r="V200" s="206"/>
      <c r="W200" s="21" t="s">
        <v>55</v>
      </c>
      <c r="X200" s="21" t="s">
        <v>55</v>
      </c>
      <c r="Y200" s="21" t="s">
        <v>55</v>
      </c>
      <c r="Z200" s="27">
        <v>-1164.49</v>
      </c>
    </row>
    <row r="201" spans="1:26" ht="26.85" customHeight="1" x14ac:dyDescent="0.2">
      <c r="A201" s="14"/>
      <c r="B201" s="15" t="s">
        <v>270</v>
      </c>
      <c r="C201" s="202" t="s">
        <v>270</v>
      </c>
      <c r="D201" s="202"/>
      <c r="E201" s="202"/>
      <c r="F201" s="202" t="s">
        <v>52</v>
      </c>
      <c r="G201" s="202"/>
      <c r="H201" s="202"/>
      <c r="I201" s="17" t="s">
        <v>53</v>
      </c>
      <c r="J201" s="17" t="s">
        <v>54</v>
      </c>
      <c r="K201" s="17" t="s">
        <v>54</v>
      </c>
      <c r="L201" s="203" t="s">
        <v>54</v>
      </c>
      <c r="M201" s="203"/>
      <c r="N201" s="18">
        <v>74218.06</v>
      </c>
      <c r="O201" s="204" t="s">
        <v>55</v>
      </c>
      <c r="P201" s="204"/>
      <c r="Q201" s="204"/>
      <c r="R201" s="19" t="s">
        <v>55</v>
      </c>
      <c r="S201" s="223">
        <v>8906.17</v>
      </c>
      <c r="T201" s="223"/>
      <c r="U201" s="206" t="s">
        <v>55</v>
      </c>
      <c r="V201" s="206"/>
      <c r="W201" s="21" t="s">
        <v>55</v>
      </c>
      <c r="X201" s="21" t="s">
        <v>55</v>
      </c>
      <c r="Y201" s="21" t="s">
        <v>55</v>
      </c>
      <c r="Z201" s="27">
        <v>-1484.36</v>
      </c>
    </row>
    <row r="202" spans="1:26" ht="26.85" customHeight="1" x14ac:dyDescent="0.2">
      <c r="A202" s="14"/>
      <c r="B202" s="15" t="s">
        <v>271</v>
      </c>
      <c r="C202" s="202" t="s">
        <v>271</v>
      </c>
      <c r="D202" s="202"/>
      <c r="E202" s="202"/>
      <c r="F202" s="202" t="s">
        <v>52</v>
      </c>
      <c r="G202" s="202"/>
      <c r="H202" s="202"/>
      <c r="I202" s="17" t="s">
        <v>53</v>
      </c>
      <c r="J202" s="17" t="s">
        <v>54</v>
      </c>
      <c r="K202" s="17" t="s">
        <v>54</v>
      </c>
      <c r="L202" s="203" t="s">
        <v>54</v>
      </c>
      <c r="M202" s="203"/>
      <c r="N202" s="18">
        <v>47234.2</v>
      </c>
      <c r="O202" s="204" t="s">
        <v>55</v>
      </c>
      <c r="P202" s="204"/>
      <c r="Q202" s="204"/>
      <c r="R202" s="19" t="s">
        <v>55</v>
      </c>
      <c r="S202" s="223">
        <v>5668.1</v>
      </c>
      <c r="T202" s="223"/>
      <c r="U202" s="206" t="s">
        <v>55</v>
      </c>
      <c r="V202" s="206"/>
      <c r="W202" s="21" t="s">
        <v>55</v>
      </c>
      <c r="X202" s="21" t="s">
        <v>55</v>
      </c>
      <c r="Y202" s="21" t="s">
        <v>55</v>
      </c>
      <c r="Z202" s="22">
        <v>-944.68</v>
      </c>
    </row>
    <row r="203" spans="1:26" ht="26.85" customHeight="1" x14ac:dyDescent="0.2">
      <c r="A203" s="14"/>
      <c r="B203" s="15" t="s">
        <v>129</v>
      </c>
      <c r="C203" s="202" t="s">
        <v>272</v>
      </c>
      <c r="D203" s="202"/>
      <c r="E203" s="202"/>
      <c r="F203" s="202" t="s">
        <v>52</v>
      </c>
      <c r="G203" s="202"/>
      <c r="H203" s="202"/>
      <c r="I203" s="17" t="s">
        <v>53</v>
      </c>
      <c r="J203" s="17" t="s">
        <v>54</v>
      </c>
      <c r="K203" s="17" t="s">
        <v>54</v>
      </c>
      <c r="L203" s="203" t="s">
        <v>54</v>
      </c>
      <c r="M203" s="203"/>
      <c r="N203" s="25">
        <v>400.35</v>
      </c>
      <c r="O203" s="204" t="s">
        <v>55</v>
      </c>
      <c r="P203" s="204"/>
      <c r="Q203" s="204"/>
      <c r="R203" s="19" t="s">
        <v>55</v>
      </c>
      <c r="S203" s="228">
        <v>48.04</v>
      </c>
      <c r="T203" s="228"/>
      <c r="U203" s="206" t="s">
        <v>55</v>
      </c>
      <c r="V203" s="206"/>
      <c r="W203" s="21" t="s">
        <v>55</v>
      </c>
      <c r="X203" s="21" t="s">
        <v>55</v>
      </c>
      <c r="Y203" s="21" t="s">
        <v>55</v>
      </c>
      <c r="Z203" s="22">
        <v>-8.01</v>
      </c>
    </row>
    <row r="204" spans="1:26" ht="26.85" customHeight="1" x14ac:dyDescent="0.2">
      <c r="A204" s="14"/>
      <c r="B204" s="15" t="s">
        <v>273</v>
      </c>
      <c r="C204" s="202" t="s">
        <v>273</v>
      </c>
      <c r="D204" s="202"/>
      <c r="E204" s="202"/>
      <c r="F204" s="202" t="s">
        <v>58</v>
      </c>
      <c r="G204" s="202"/>
      <c r="H204" s="202"/>
      <c r="I204" s="17" t="s">
        <v>53</v>
      </c>
      <c r="J204" s="17" t="s">
        <v>53</v>
      </c>
      <c r="K204" s="17" t="s">
        <v>53</v>
      </c>
      <c r="L204" s="203" t="s">
        <v>53</v>
      </c>
      <c r="M204" s="203"/>
      <c r="N204" s="19" t="s">
        <v>55</v>
      </c>
      <c r="O204" s="204" t="s">
        <v>55</v>
      </c>
      <c r="P204" s="204"/>
      <c r="Q204" s="204"/>
      <c r="R204" s="24">
        <v>286.3</v>
      </c>
      <c r="S204" s="205" t="s">
        <v>55</v>
      </c>
      <c r="T204" s="205"/>
      <c r="U204" s="206" t="s">
        <v>55</v>
      </c>
      <c r="V204" s="206"/>
      <c r="W204" s="21" t="s">
        <v>55</v>
      </c>
      <c r="X204" s="21" t="s">
        <v>55</v>
      </c>
      <c r="Y204" s="21" t="s">
        <v>55</v>
      </c>
      <c r="Z204" s="22">
        <v>-5.73</v>
      </c>
    </row>
    <row r="205" spans="1:26" ht="26.85" customHeight="1" x14ac:dyDescent="0.2">
      <c r="A205" s="14"/>
      <c r="B205" s="15" t="s">
        <v>273</v>
      </c>
      <c r="C205" s="202" t="s">
        <v>274</v>
      </c>
      <c r="D205" s="202"/>
      <c r="E205" s="202"/>
      <c r="F205" s="202" t="s">
        <v>52</v>
      </c>
      <c r="G205" s="202"/>
      <c r="H205" s="202"/>
      <c r="I205" s="17" t="s">
        <v>53</v>
      </c>
      <c r="J205" s="17" t="s">
        <v>53</v>
      </c>
      <c r="K205" s="17" t="s">
        <v>53</v>
      </c>
      <c r="L205" s="203" t="s">
        <v>53</v>
      </c>
      <c r="M205" s="203"/>
      <c r="N205" s="19" t="s">
        <v>55</v>
      </c>
      <c r="O205" s="204" t="s">
        <v>55</v>
      </c>
      <c r="P205" s="204"/>
      <c r="Q205" s="204"/>
      <c r="R205" s="24">
        <v>670.06</v>
      </c>
      <c r="S205" s="205" t="s">
        <v>55</v>
      </c>
      <c r="T205" s="205"/>
      <c r="U205" s="206" t="s">
        <v>55</v>
      </c>
      <c r="V205" s="206"/>
      <c r="W205" s="21" t="s">
        <v>55</v>
      </c>
      <c r="X205" s="21" t="s">
        <v>55</v>
      </c>
      <c r="Y205" s="21" t="s">
        <v>55</v>
      </c>
      <c r="Z205" s="22">
        <v>-13.4</v>
      </c>
    </row>
    <row r="206" spans="1:26" ht="26.85" customHeight="1" x14ac:dyDescent="0.2">
      <c r="A206" s="14"/>
      <c r="B206" s="15" t="s">
        <v>275</v>
      </c>
      <c r="C206" s="202" t="s">
        <v>275</v>
      </c>
      <c r="D206" s="202"/>
      <c r="E206" s="202"/>
      <c r="F206" s="202" t="s">
        <v>52</v>
      </c>
      <c r="G206" s="202"/>
      <c r="H206" s="202"/>
      <c r="I206" s="17" t="s">
        <v>53</v>
      </c>
      <c r="J206" s="17" t="s">
        <v>54</v>
      </c>
      <c r="K206" s="17" t="s">
        <v>54</v>
      </c>
      <c r="L206" s="203" t="s">
        <v>54</v>
      </c>
      <c r="M206" s="203"/>
      <c r="N206" s="18">
        <v>20191.2</v>
      </c>
      <c r="O206" s="204" t="s">
        <v>55</v>
      </c>
      <c r="P206" s="204"/>
      <c r="Q206" s="204"/>
      <c r="R206" s="19" t="s">
        <v>55</v>
      </c>
      <c r="S206" s="223">
        <v>2422.94</v>
      </c>
      <c r="T206" s="223"/>
      <c r="U206" s="206" t="s">
        <v>55</v>
      </c>
      <c r="V206" s="206"/>
      <c r="W206" s="21" t="s">
        <v>55</v>
      </c>
      <c r="X206" s="21" t="s">
        <v>55</v>
      </c>
      <c r="Y206" s="21" t="s">
        <v>55</v>
      </c>
      <c r="Z206" s="22">
        <v>-403.82</v>
      </c>
    </row>
    <row r="207" spans="1:26" ht="26.85" customHeight="1" x14ac:dyDescent="0.2">
      <c r="A207" s="14"/>
      <c r="B207" s="15" t="s">
        <v>129</v>
      </c>
      <c r="C207" s="202" t="s">
        <v>276</v>
      </c>
      <c r="D207" s="202"/>
      <c r="E207" s="202"/>
      <c r="F207" s="202" t="s">
        <v>52</v>
      </c>
      <c r="G207" s="202"/>
      <c r="H207" s="202"/>
      <c r="I207" s="17" t="s">
        <v>53</v>
      </c>
      <c r="J207" s="17" t="s">
        <v>54</v>
      </c>
      <c r="K207" s="17" t="s">
        <v>54</v>
      </c>
      <c r="L207" s="203" t="s">
        <v>54</v>
      </c>
      <c r="M207" s="203"/>
      <c r="N207" s="20">
        <v>0.91</v>
      </c>
      <c r="O207" s="204" t="s">
        <v>55</v>
      </c>
      <c r="P207" s="204"/>
      <c r="Q207" s="204"/>
      <c r="R207" s="19" t="s">
        <v>55</v>
      </c>
      <c r="S207" s="222">
        <v>0.11</v>
      </c>
      <c r="T207" s="222"/>
      <c r="U207" s="206" t="s">
        <v>55</v>
      </c>
      <c r="V207" s="206"/>
      <c r="W207" s="21" t="s">
        <v>55</v>
      </c>
      <c r="X207" s="21" t="s">
        <v>55</v>
      </c>
      <c r="Y207" s="21" t="s">
        <v>55</v>
      </c>
      <c r="Z207" s="22">
        <v>-0.02</v>
      </c>
    </row>
    <row r="208" spans="1:26" ht="26.85" customHeight="1" x14ac:dyDescent="0.2">
      <c r="A208" s="14"/>
      <c r="B208" s="15" t="s">
        <v>277</v>
      </c>
      <c r="C208" s="202" t="s">
        <v>277</v>
      </c>
      <c r="D208" s="202"/>
      <c r="E208" s="202"/>
      <c r="F208" s="202" t="s">
        <v>52</v>
      </c>
      <c r="G208" s="202"/>
      <c r="H208" s="202"/>
      <c r="I208" s="17" t="s">
        <v>53</v>
      </c>
      <c r="J208" s="17" t="s">
        <v>54</v>
      </c>
      <c r="K208" s="17" t="s">
        <v>54</v>
      </c>
      <c r="L208" s="203" t="s">
        <v>54</v>
      </c>
      <c r="M208" s="203"/>
      <c r="N208" s="18">
        <v>2571.15</v>
      </c>
      <c r="O208" s="204" t="s">
        <v>55</v>
      </c>
      <c r="P208" s="204"/>
      <c r="Q208" s="204"/>
      <c r="R208" s="19" t="s">
        <v>55</v>
      </c>
      <c r="S208" s="227">
        <v>308.54000000000002</v>
      </c>
      <c r="T208" s="227"/>
      <c r="U208" s="206" t="s">
        <v>55</v>
      </c>
      <c r="V208" s="206"/>
      <c r="W208" s="21" t="s">
        <v>55</v>
      </c>
      <c r="X208" s="21" t="s">
        <v>55</v>
      </c>
      <c r="Y208" s="21" t="s">
        <v>55</v>
      </c>
      <c r="Z208" s="22">
        <v>-51.42</v>
      </c>
    </row>
    <row r="209" spans="1:26" ht="26.85" customHeight="1" x14ac:dyDescent="0.2">
      <c r="A209" s="14"/>
      <c r="B209" s="15" t="s">
        <v>277</v>
      </c>
      <c r="C209" s="202" t="s">
        <v>278</v>
      </c>
      <c r="D209" s="202"/>
      <c r="E209" s="202"/>
      <c r="F209" s="202" t="s">
        <v>52</v>
      </c>
      <c r="G209" s="202"/>
      <c r="H209" s="202"/>
      <c r="I209" s="17" t="s">
        <v>53</v>
      </c>
      <c r="J209" s="17" t="s">
        <v>54</v>
      </c>
      <c r="K209" s="17" t="s">
        <v>54</v>
      </c>
      <c r="L209" s="203" t="s">
        <v>54</v>
      </c>
      <c r="M209" s="203"/>
      <c r="N209" s="18">
        <v>2436.98</v>
      </c>
      <c r="O209" s="204" t="s">
        <v>55</v>
      </c>
      <c r="P209" s="204"/>
      <c r="Q209" s="204"/>
      <c r="R209" s="19" t="s">
        <v>55</v>
      </c>
      <c r="S209" s="227">
        <v>292.44</v>
      </c>
      <c r="T209" s="227"/>
      <c r="U209" s="206" t="s">
        <v>55</v>
      </c>
      <c r="V209" s="206"/>
      <c r="W209" s="21" t="s">
        <v>55</v>
      </c>
      <c r="X209" s="21" t="s">
        <v>55</v>
      </c>
      <c r="Y209" s="21" t="s">
        <v>55</v>
      </c>
      <c r="Z209" s="22">
        <v>-48.74</v>
      </c>
    </row>
    <row r="210" spans="1:26" ht="26.85" customHeight="1" x14ac:dyDescent="0.2">
      <c r="A210" s="14"/>
      <c r="B210" s="15" t="s">
        <v>279</v>
      </c>
      <c r="C210" s="202" t="s">
        <v>279</v>
      </c>
      <c r="D210" s="202"/>
      <c r="E210" s="202"/>
      <c r="F210" s="202" t="s">
        <v>58</v>
      </c>
      <c r="G210" s="202"/>
      <c r="H210" s="202"/>
      <c r="I210" s="17" t="s">
        <v>53</v>
      </c>
      <c r="J210" s="17" t="s">
        <v>54</v>
      </c>
      <c r="K210" s="17" t="s">
        <v>54</v>
      </c>
      <c r="L210" s="203" t="s">
        <v>54</v>
      </c>
      <c r="M210" s="203"/>
      <c r="N210" s="18">
        <v>1492.73</v>
      </c>
      <c r="O210" s="204" t="s">
        <v>55</v>
      </c>
      <c r="P210" s="204"/>
      <c r="Q210" s="204"/>
      <c r="R210" s="19" t="s">
        <v>55</v>
      </c>
      <c r="S210" s="227">
        <v>179.13</v>
      </c>
      <c r="T210" s="227"/>
      <c r="U210" s="206" t="s">
        <v>55</v>
      </c>
      <c r="V210" s="206"/>
      <c r="W210" s="21" t="s">
        <v>55</v>
      </c>
      <c r="X210" s="21" t="s">
        <v>55</v>
      </c>
      <c r="Y210" s="21" t="s">
        <v>55</v>
      </c>
      <c r="Z210" s="22">
        <v>-29.85</v>
      </c>
    </row>
    <row r="211" spans="1:26" ht="26.85" customHeight="1" x14ac:dyDescent="0.2">
      <c r="A211" s="14"/>
      <c r="B211" s="15" t="s">
        <v>280</v>
      </c>
      <c r="C211" s="202" t="s">
        <v>281</v>
      </c>
      <c r="D211" s="202"/>
      <c r="E211" s="202"/>
      <c r="F211" s="202" t="s">
        <v>52</v>
      </c>
      <c r="G211" s="202"/>
      <c r="H211" s="202"/>
      <c r="I211" s="17" t="s">
        <v>53</v>
      </c>
      <c r="J211" s="17" t="s">
        <v>54</v>
      </c>
      <c r="K211" s="17" t="s">
        <v>54</v>
      </c>
      <c r="L211" s="203" t="s">
        <v>54</v>
      </c>
      <c r="M211" s="203"/>
      <c r="N211" s="25">
        <v>937.01</v>
      </c>
      <c r="O211" s="204" t="s">
        <v>55</v>
      </c>
      <c r="P211" s="204"/>
      <c r="Q211" s="204"/>
      <c r="R211" s="19" t="s">
        <v>55</v>
      </c>
      <c r="S211" s="227">
        <v>112.44</v>
      </c>
      <c r="T211" s="227"/>
      <c r="U211" s="206" t="s">
        <v>55</v>
      </c>
      <c r="V211" s="206"/>
      <c r="W211" s="21" t="s">
        <v>55</v>
      </c>
      <c r="X211" s="21" t="s">
        <v>55</v>
      </c>
      <c r="Y211" s="21" t="s">
        <v>55</v>
      </c>
      <c r="Z211" s="22">
        <v>-18.739999999999998</v>
      </c>
    </row>
    <row r="212" spans="1:26" ht="29.25" customHeight="1" x14ac:dyDescent="0.2">
      <c r="A212" s="8"/>
      <c r="B212" s="28" t="s">
        <v>282</v>
      </c>
      <c r="C212" s="209" t="s">
        <v>282</v>
      </c>
      <c r="D212" s="209"/>
      <c r="E212" s="209"/>
      <c r="F212" s="209" t="s">
        <v>52</v>
      </c>
      <c r="G212" s="209"/>
      <c r="H212" s="209"/>
      <c r="I212" s="30" t="s">
        <v>53</v>
      </c>
      <c r="J212" s="30" t="s">
        <v>54</v>
      </c>
      <c r="K212" s="30" t="s">
        <v>54</v>
      </c>
      <c r="L212" s="210" t="s">
        <v>54</v>
      </c>
      <c r="M212" s="210"/>
      <c r="N212" s="47">
        <v>39788.19</v>
      </c>
      <c r="O212" s="211" t="s">
        <v>55</v>
      </c>
      <c r="P212" s="211"/>
      <c r="Q212" s="211"/>
      <c r="R212" s="31" t="s">
        <v>55</v>
      </c>
      <c r="S212" s="229">
        <v>4774.58</v>
      </c>
      <c r="T212" s="229"/>
      <c r="U212" s="213" t="s">
        <v>55</v>
      </c>
      <c r="V212" s="213"/>
      <c r="W212" s="33" t="s">
        <v>55</v>
      </c>
      <c r="X212" s="33" t="s">
        <v>55</v>
      </c>
      <c r="Y212" s="33" t="s">
        <v>55</v>
      </c>
      <c r="Z212" s="34">
        <v>-795.76</v>
      </c>
    </row>
    <row r="213" spans="1:26" ht="26.25" customHeight="1" x14ac:dyDescent="0.2">
      <c r="A213" s="14"/>
      <c r="B213" s="35" t="s">
        <v>283</v>
      </c>
      <c r="C213" s="214" t="s">
        <v>283</v>
      </c>
      <c r="D213" s="214"/>
      <c r="E213" s="214"/>
      <c r="F213" s="215" t="s">
        <v>52</v>
      </c>
      <c r="G213" s="215"/>
      <c r="H213" s="215"/>
      <c r="I213" s="38" t="s">
        <v>53</v>
      </c>
      <c r="J213" s="38" t="s">
        <v>54</v>
      </c>
      <c r="K213" s="38" t="s">
        <v>54</v>
      </c>
      <c r="L213" s="216" t="s">
        <v>54</v>
      </c>
      <c r="M213" s="216"/>
      <c r="N213" s="50">
        <v>7560.19</v>
      </c>
      <c r="O213" s="217" t="s">
        <v>55</v>
      </c>
      <c r="P213" s="217"/>
      <c r="Q213" s="217"/>
      <c r="R213" s="215" t="s">
        <v>55</v>
      </c>
      <c r="S213" s="215"/>
      <c r="T213" s="60">
        <v>907.22</v>
      </c>
      <c r="U213" s="219" t="s">
        <v>55</v>
      </c>
      <c r="V213" s="219"/>
      <c r="W213" s="40" t="s">
        <v>55</v>
      </c>
      <c r="X213" s="40" t="s">
        <v>55</v>
      </c>
      <c r="Y213" s="40" t="s">
        <v>55</v>
      </c>
      <c r="Z213" s="41">
        <v>-151.19999999999999</v>
      </c>
    </row>
    <row r="214" spans="1:26" ht="26.85" customHeight="1" x14ac:dyDescent="0.2">
      <c r="A214" s="14"/>
      <c r="B214" s="15" t="s">
        <v>284</v>
      </c>
      <c r="C214" s="202" t="s">
        <v>284</v>
      </c>
      <c r="D214" s="202"/>
      <c r="E214" s="202"/>
      <c r="F214" s="205" t="s">
        <v>52</v>
      </c>
      <c r="G214" s="205"/>
      <c r="H214" s="205"/>
      <c r="I214" s="17" t="s">
        <v>53</v>
      </c>
      <c r="J214" s="17" t="s">
        <v>54</v>
      </c>
      <c r="K214" s="17" t="s">
        <v>54</v>
      </c>
      <c r="L214" s="203" t="s">
        <v>54</v>
      </c>
      <c r="M214" s="203"/>
      <c r="N214" s="26">
        <v>16281</v>
      </c>
      <c r="O214" s="204" t="s">
        <v>55</v>
      </c>
      <c r="P214" s="204"/>
      <c r="Q214" s="204"/>
      <c r="R214" s="205" t="s">
        <v>55</v>
      </c>
      <c r="S214" s="205"/>
      <c r="T214" s="18">
        <v>1953.72</v>
      </c>
      <c r="U214" s="206" t="s">
        <v>55</v>
      </c>
      <c r="V214" s="206"/>
      <c r="W214" s="21" t="s">
        <v>55</v>
      </c>
      <c r="X214" s="21" t="s">
        <v>55</v>
      </c>
      <c r="Y214" s="21" t="s">
        <v>55</v>
      </c>
      <c r="Z214" s="22">
        <v>-325.62</v>
      </c>
    </row>
    <row r="215" spans="1:26" ht="26.85" customHeight="1" x14ac:dyDescent="0.2">
      <c r="A215" s="14"/>
      <c r="B215" s="15" t="s">
        <v>285</v>
      </c>
      <c r="C215" s="202" t="s">
        <v>285</v>
      </c>
      <c r="D215" s="202"/>
      <c r="E215" s="202"/>
      <c r="F215" s="205" t="s">
        <v>52</v>
      </c>
      <c r="G215" s="205"/>
      <c r="H215" s="205"/>
      <c r="I215" s="17" t="s">
        <v>53</v>
      </c>
      <c r="J215" s="17" t="s">
        <v>53</v>
      </c>
      <c r="K215" s="17" t="s">
        <v>54</v>
      </c>
      <c r="L215" s="203" t="s">
        <v>54</v>
      </c>
      <c r="M215" s="203"/>
      <c r="N215" s="26">
        <v>34703.879999999997</v>
      </c>
      <c r="O215" s="204" t="s">
        <v>55</v>
      </c>
      <c r="P215" s="204"/>
      <c r="Q215" s="204"/>
      <c r="R215" s="205" t="s">
        <v>55</v>
      </c>
      <c r="S215" s="205"/>
      <c r="T215" s="18">
        <v>4164.47</v>
      </c>
      <c r="U215" s="206" t="s">
        <v>55</v>
      </c>
      <c r="V215" s="206"/>
      <c r="W215" s="21" t="s">
        <v>55</v>
      </c>
      <c r="X215" s="21" t="s">
        <v>55</v>
      </c>
      <c r="Y215" s="21" t="s">
        <v>55</v>
      </c>
      <c r="Z215" s="22">
        <v>-694.08</v>
      </c>
    </row>
    <row r="216" spans="1:26" ht="26.85" customHeight="1" x14ac:dyDescent="0.2">
      <c r="A216" s="14"/>
      <c r="B216" s="15" t="s">
        <v>286</v>
      </c>
      <c r="C216" s="202" t="s">
        <v>286</v>
      </c>
      <c r="D216" s="202"/>
      <c r="E216" s="202"/>
      <c r="F216" s="205" t="s">
        <v>52</v>
      </c>
      <c r="G216" s="205"/>
      <c r="H216" s="205"/>
      <c r="I216" s="17" t="s">
        <v>53</v>
      </c>
      <c r="J216" s="17" t="s">
        <v>54</v>
      </c>
      <c r="K216" s="17" t="s">
        <v>54</v>
      </c>
      <c r="L216" s="203" t="s">
        <v>53</v>
      </c>
      <c r="M216" s="203"/>
      <c r="N216" s="19" t="s">
        <v>55</v>
      </c>
      <c r="O216" s="204" t="s">
        <v>55</v>
      </c>
      <c r="P216" s="204"/>
      <c r="Q216" s="204"/>
      <c r="R216" s="223">
        <v>11953.41</v>
      </c>
      <c r="S216" s="223"/>
      <c r="T216" s="19" t="s">
        <v>55</v>
      </c>
      <c r="U216" s="206" t="s">
        <v>55</v>
      </c>
      <c r="V216" s="206"/>
      <c r="W216" s="21" t="s">
        <v>55</v>
      </c>
      <c r="X216" s="21" t="s">
        <v>55</v>
      </c>
      <c r="Y216" s="21" t="s">
        <v>55</v>
      </c>
      <c r="Z216" s="22">
        <v>-239.07</v>
      </c>
    </row>
    <row r="217" spans="1:26" ht="26.85" customHeight="1" x14ac:dyDescent="0.2">
      <c r="A217" s="14"/>
      <c r="B217" s="15" t="s">
        <v>287</v>
      </c>
      <c r="C217" s="202" t="s">
        <v>287</v>
      </c>
      <c r="D217" s="202"/>
      <c r="E217" s="202"/>
      <c r="F217" s="205" t="s">
        <v>52</v>
      </c>
      <c r="G217" s="205"/>
      <c r="H217" s="205"/>
      <c r="I217" s="17" t="s">
        <v>53</v>
      </c>
      <c r="J217" s="17" t="s">
        <v>54</v>
      </c>
      <c r="K217" s="17" t="s">
        <v>54</v>
      </c>
      <c r="L217" s="203" t="s">
        <v>54</v>
      </c>
      <c r="M217" s="203"/>
      <c r="N217" s="26">
        <v>1114.8</v>
      </c>
      <c r="O217" s="204" t="s">
        <v>55</v>
      </c>
      <c r="P217" s="204"/>
      <c r="Q217" s="204"/>
      <c r="R217" s="205" t="s">
        <v>55</v>
      </c>
      <c r="S217" s="205"/>
      <c r="T217" s="20">
        <v>133.78</v>
      </c>
      <c r="U217" s="206" t="s">
        <v>55</v>
      </c>
      <c r="V217" s="206"/>
      <c r="W217" s="21" t="s">
        <v>55</v>
      </c>
      <c r="X217" s="21" t="s">
        <v>55</v>
      </c>
      <c r="Y217" s="21" t="s">
        <v>55</v>
      </c>
      <c r="Z217" s="22">
        <v>-22.3</v>
      </c>
    </row>
    <row r="218" spans="1:26" ht="26.85" customHeight="1" x14ac:dyDescent="0.2">
      <c r="A218" s="14"/>
      <c r="B218" s="15" t="s">
        <v>99</v>
      </c>
      <c r="C218" s="202" t="s">
        <v>288</v>
      </c>
      <c r="D218" s="202"/>
      <c r="E218" s="202"/>
      <c r="F218" s="205" t="s">
        <v>52</v>
      </c>
      <c r="G218" s="205"/>
      <c r="H218" s="205"/>
      <c r="I218" s="17" t="s">
        <v>53</v>
      </c>
      <c r="J218" s="17" t="s">
        <v>54</v>
      </c>
      <c r="K218" s="17" t="s">
        <v>54</v>
      </c>
      <c r="L218" s="203" t="s">
        <v>53</v>
      </c>
      <c r="M218" s="203"/>
      <c r="N218" s="19" t="s">
        <v>55</v>
      </c>
      <c r="O218" s="204" t="s">
        <v>55</v>
      </c>
      <c r="P218" s="204"/>
      <c r="Q218" s="204"/>
      <c r="R218" s="222">
        <v>263.64</v>
      </c>
      <c r="S218" s="222"/>
      <c r="T218" s="19" t="s">
        <v>55</v>
      </c>
      <c r="U218" s="206" t="s">
        <v>55</v>
      </c>
      <c r="V218" s="206"/>
      <c r="W218" s="21" t="s">
        <v>55</v>
      </c>
      <c r="X218" s="21" t="s">
        <v>55</v>
      </c>
      <c r="Y218" s="21" t="s">
        <v>55</v>
      </c>
      <c r="Z218" s="22">
        <v>-5.27</v>
      </c>
    </row>
    <row r="219" spans="1:26" ht="26.85" customHeight="1" x14ac:dyDescent="0.2">
      <c r="A219" s="14"/>
      <c r="B219" s="15" t="s">
        <v>289</v>
      </c>
      <c r="C219" s="202" t="s">
        <v>289</v>
      </c>
      <c r="D219" s="202"/>
      <c r="E219" s="202"/>
      <c r="F219" s="205" t="s">
        <v>52</v>
      </c>
      <c r="G219" s="205"/>
      <c r="H219" s="205"/>
      <c r="I219" s="17" t="s">
        <v>53</v>
      </c>
      <c r="J219" s="17" t="s">
        <v>54</v>
      </c>
      <c r="K219" s="17" t="s">
        <v>54</v>
      </c>
      <c r="L219" s="203" t="s">
        <v>54</v>
      </c>
      <c r="M219" s="203"/>
      <c r="N219" s="26">
        <v>51850</v>
      </c>
      <c r="O219" s="204" t="s">
        <v>55</v>
      </c>
      <c r="P219" s="204"/>
      <c r="Q219" s="204"/>
      <c r="R219" s="205" t="s">
        <v>55</v>
      </c>
      <c r="S219" s="205"/>
      <c r="T219" s="18">
        <v>6222</v>
      </c>
      <c r="U219" s="206" t="s">
        <v>55</v>
      </c>
      <c r="V219" s="206"/>
      <c r="W219" s="21" t="s">
        <v>55</v>
      </c>
      <c r="X219" s="21" t="s">
        <v>55</v>
      </c>
      <c r="Y219" s="21" t="s">
        <v>55</v>
      </c>
      <c r="Z219" s="27">
        <v>-1037</v>
      </c>
    </row>
    <row r="220" spans="1:26" ht="26.85" customHeight="1" x14ac:dyDescent="0.2">
      <c r="A220" s="14"/>
      <c r="B220" s="15" t="s">
        <v>290</v>
      </c>
      <c r="C220" s="202" t="s">
        <v>290</v>
      </c>
      <c r="D220" s="202"/>
      <c r="E220" s="202"/>
      <c r="F220" s="205" t="s">
        <v>58</v>
      </c>
      <c r="G220" s="205"/>
      <c r="H220" s="205"/>
      <c r="I220" s="17" t="s">
        <v>53</v>
      </c>
      <c r="J220" s="17" t="s">
        <v>53</v>
      </c>
      <c r="K220" s="17" t="s">
        <v>53</v>
      </c>
      <c r="L220" s="203" t="s">
        <v>53</v>
      </c>
      <c r="M220" s="203"/>
      <c r="N220" s="19" t="s">
        <v>55</v>
      </c>
      <c r="O220" s="204" t="s">
        <v>55</v>
      </c>
      <c r="P220" s="204"/>
      <c r="Q220" s="204"/>
      <c r="R220" s="222">
        <v>12.55</v>
      </c>
      <c r="S220" s="222"/>
      <c r="T220" s="19" t="s">
        <v>55</v>
      </c>
      <c r="U220" s="206" t="s">
        <v>55</v>
      </c>
      <c r="V220" s="206"/>
      <c r="W220" s="21" t="s">
        <v>55</v>
      </c>
      <c r="X220" s="21" t="s">
        <v>55</v>
      </c>
      <c r="Y220" s="21" t="s">
        <v>55</v>
      </c>
      <c r="Z220" s="22">
        <v>-0.25</v>
      </c>
    </row>
    <row r="221" spans="1:26" ht="26.85" customHeight="1" x14ac:dyDescent="0.2">
      <c r="A221" s="14"/>
      <c r="B221" s="15" t="s">
        <v>290</v>
      </c>
      <c r="C221" s="202" t="s">
        <v>291</v>
      </c>
      <c r="D221" s="202"/>
      <c r="E221" s="202"/>
      <c r="F221" s="205" t="s">
        <v>52</v>
      </c>
      <c r="G221" s="205"/>
      <c r="H221" s="205"/>
      <c r="I221" s="17" t="s">
        <v>53</v>
      </c>
      <c r="J221" s="17" t="s">
        <v>53</v>
      </c>
      <c r="K221" s="17" t="s">
        <v>53</v>
      </c>
      <c r="L221" s="203" t="s">
        <v>53</v>
      </c>
      <c r="M221" s="203"/>
      <c r="N221" s="19" t="s">
        <v>55</v>
      </c>
      <c r="O221" s="204" t="s">
        <v>55</v>
      </c>
      <c r="P221" s="204"/>
      <c r="Q221" s="204"/>
      <c r="R221" s="222">
        <v>244.64</v>
      </c>
      <c r="S221" s="222"/>
      <c r="T221" s="19" t="s">
        <v>55</v>
      </c>
      <c r="U221" s="206" t="s">
        <v>55</v>
      </c>
      <c r="V221" s="206"/>
      <c r="W221" s="21" t="s">
        <v>55</v>
      </c>
      <c r="X221" s="21" t="s">
        <v>55</v>
      </c>
      <c r="Y221" s="21" t="s">
        <v>55</v>
      </c>
      <c r="Z221" s="22">
        <v>-4.8899999999999997</v>
      </c>
    </row>
    <row r="222" spans="1:26" ht="26.85" customHeight="1" x14ac:dyDescent="0.2">
      <c r="A222" s="14"/>
      <c r="B222" s="15" t="s">
        <v>292</v>
      </c>
      <c r="C222" s="202" t="s">
        <v>292</v>
      </c>
      <c r="D222" s="202"/>
      <c r="E222" s="202"/>
      <c r="F222" s="205" t="s">
        <v>52</v>
      </c>
      <c r="G222" s="205"/>
      <c r="H222" s="205"/>
      <c r="I222" s="17" t="s">
        <v>53</v>
      </c>
      <c r="J222" s="17" t="s">
        <v>54</v>
      </c>
      <c r="K222" s="17" t="s">
        <v>54</v>
      </c>
      <c r="L222" s="203" t="s">
        <v>53</v>
      </c>
      <c r="M222" s="203"/>
      <c r="N222" s="19" t="s">
        <v>55</v>
      </c>
      <c r="O222" s="204" t="s">
        <v>55</v>
      </c>
      <c r="P222" s="204"/>
      <c r="Q222" s="204"/>
      <c r="R222" s="223">
        <v>7637.96</v>
      </c>
      <c r="S222" s="223"/>
      <c r="T222" s="19" t="s">
        <v>55</v>
      </c>
      <c r="U222" s="206" t="s">
        <v>55</v>
      </c>
      <c r="V222" s="206"/>
      <c r="W222" s="21" t="s">
        <v>55</v>
      </c>
      <c r="X222" s="21" t="s">
        <v>55</v>
      </c>
      <c r="Y222" s="21" t="s">
        <v>55</v>
      </c>
      <c r="Z222" s="22">
        <v>-152.76</v>
      </c>
    </row>
    <row r="223" spans="1:26" ht="26.85" customHeight="1" x14ac:dyDescent="0.2">
      <c r="A223" s="14"/>
      <c r="B223" s="15" t="s">
        <v>293</v>
      </c>
      <c r="C223" s="202" t="s">
        <v>293</v>
      </c>
      <c r="D223" s="202"/>
      <c r="E223" s="202"/>
      <c r="F223" s="205" t="s">
        <v>52</v>
      </c>
      <c r="G223" s="205"/>
      <c r="H223" s="205"/>
      <c r="I223" s="17" t="s">
        <v>53</v>
      </c>
      <c r="J223" s="17" t="s">
        <v>54</v>
      </c>
      <c r="K223" s="17" t="s">
        <v>54</v>
      </c>
      <c r="L223" s="203" t="s">
        <v>54</v>
      </c>
      <c r="M223" s="203"/>
      <c r="N223" s="24">
        <v>14.28</v>
      </c>
      <c r="O223" s="204" t="s">
        <v>55</v>
      </c>
      <c r="P223" s="204"/>
      <c r="Q223" s="204"/>
      <c r="R223" s="205" t="s">
        <v>55</v>
      </c>
      <c r="S223" s="205"/>
      <c r="T223" s="20">
        <v>1.71</v>
      </c>
      <c r="U223" s="206" t="s">
        <v>55</v>
      </c>
      <c r="V223" s="206"/>
      <c r="W223" s="21" t="s">
        <v>55</v>
      </c>
      <c r="X223" s="21" t="s">
        <v>55</v>
      </c>
      <c r="Y223" s="21" t="s">
        <v>55</v>
      </c>
      <c r="Z223" s="22">
        <v>-0.28999999999999998</v>
      </c>
    </row>
    <row r="224" spans="1:26" ht="26.85" customHeight="1" x14ac:dyDescent="0.2">
      <c r="A224" s="14"/>
      <c r="B224" s="15" t="s">
        <v>293</v>
      </c>
      <c r="C224" s="202" t="s">
        <v>294</v>
      </c>
      <c r="D224" s="202"/>
      <c r="E224" s="202"/>
      <c r="F224" s="205" t="s">
        <v>52</v>
      </c>
      <c r="G224" s="205"/>
      <c r="H224" s="205"/>
      <c r="I224" s="17" t="s">
        <v>53</v>
      </c>
      <c r="J224" s="17" t="s">
        <v>54</v>
      </c>
      <c r="K224" s="17" t="s">
        <v>54</v>
      </c>
      <c r="L224" s="203" t="s">
        <v>54</v>
      </c>
      <c r="M224" s="203"/>
      <c r="N224" s="24">
        <v>511.8</v>
      </c>
      <c r="O224" s="204" t="s">
        <v>55</v>
      </c>
      <c r="P224" s="204"/>
      <c r="Q224" s="204"/>
      <c r="R224" s="205" t="s">
        <v>55</v>
      </c>
      <c r="S224" s="205"/>
      <c r="T224" s="25">
        <v>61.42</v>
      </c>
      <c r="U224" s="206" t="s">
        <v>55</v>
      </c>
      <c r="V224" s="206"/>
      <c r="W224" s="21" t="s">
        <v>55</v>
      </c>
      <c r="X224" s="21" t="s">
        <v>55</v>
      </c>
      <c r="Y224" s="21" t="s">
        <v>55</v>
      </c>
      <c r="Z224" s="22">
        <v>-10.24</v>
      </c>
    </row>
    <row r="225" spans="1:26" ht="26.85" customHeight="1" x14ac:dyDescent="0.2">
      <c r="A225" s="14"/>
      <c r="B225" s="15" t="s">
        <v>295</v>
      </c>
      <c r="C225" s="202" t="s">
        <v>295</v>
      </c>
      <c r="D225" s="202"/>
      <c r="E225" s="202"/>
      <c r="F225" s="205" t="s">
        <v>52</v>
      </c>
      <c r="G225" s="205"/>
      <c r="H225" s="205"/>
      <c r="I225" s="17" t="s">
        <v>53</v>
      </c>
      <c r="J225" s="17" t="s">
        <v>54</v>
      </c>
      <c r="K225" s="17" t="s">
        <v>54</v>
      </c>
      <c r="L225" s="203" t="s">
        <v>54</v>
      </c>
      <c r="M225" s="203"/>
      <c r="N225" s="26">
        <v>290826.87</v>
      </c>
      <c r="O225" s="204" t="s">
        <v>55</v>
      </c>
      <c r="P225" s="204"/>
      <c r="Q225" s="204"/>
      <c r="R225" s="205" t="s">
        <v>55</v>
      </c>
      <c r="S225" s="205"/>
      <c r="T225" s="18">
        <v>34899.22</v>
      </c>
      <c r="U225" s="206" t="s">
        <v>55</v>
      </c>
      <c r="V225" s="206"/>
      <c r="W225" s="21" t="s">
        <v>55</v>
      </c>
      <c r="X225" s="21" t="s">
        <v>55</v>
      </c>
      <c r="Y225" s="21" t="s">
        <v>55</v>
      </c>
      <c r="Z225" s="27">
        <v>-5816.54</v>
      </c>
    </row>
    <row r="226" spans="1:26" ht="26.85" customHeight="1" x14ac:dyDescent="0.2">
      <c r="A226" s="14"/>
      <c r="B226" s="15" t="s">
        <v>296</v>
      </c>
      <c r="C226" s="202" t="s">
        <v>296</v>
      </c>
      <c r="D226" s="202"/>
      <c r="E226" s="202"/>
      <c r="F226" s="205" t="s">
        <v>52</v>
      </c>
      <c r="G226" s="205"/>
      <c r="H226" s="205"/>
      <c r="I226" s="17" t="s">
        <v>53</v>
      </c>
      <c r="J226" s="17" t="s">
        <v>54</v>
      </c>
      <c r="K226" s="17" t="s">
        <v>54</v>
      </c>
      <c r="L226" s="203" t="s">
        <v>54</v>
      </c>
      <c r="M226" s="203"/>
      <c r="N226" s="26">
        <v>68128.55</v>
      </c>
      <c r="O226" s="204" t="s">
        <v>55</v>
      </c>
      <c r="P226" s="204"/>
      <c r="Q226" s="204"/>
      <c r="R226" s="205" t="s">
        <v>55</v>
      </c>
      <c r="S226" s="205"/>
      <c r="T226" s="18">
        <v>8175.43</v>
      </c>
      <c r="U226" s="206" t="s">
        <v>55</v>
      </c>
      <c r="V226" s="206"/>
      <c r="W226" s="21" t="s">
        <v>55</v>
      </c>
      <c r="X226" s="21" t="s">
        <v>55</v>
      </c>
      <c r="Y226" s="21" t="s">
        <v>55</v>
      </c>
      <c r="Z226" s="27">
        <v>-1362.57</v>
      </c>
    </row>
    <row r="227" spans="1:26" ht="29.25" customHeight="1" x14ac:dyDescent="0.2">
      <c r="A227" s="8"/>
      <c r="B227" s="28" t="s">
        <v>297</v>
      </c>
      <c r="C227" s="209" t="s">
        <v>298</v>
      </c>
      <c r="D227" s="209"/>
      <c r="E227" s="209"/>
      <c r="F227" s="220" t="s">
        <v>52</v>
      </c>
      <c r="G227" s="220"/>
      <c r="H227" s="220"/>
      <c r="I227" s="30" t="s">
        <v>53</v>
      </c>
      <c r="J227" s="30" t="s">
        <v>54</v>
      </c>
      <c r="K227" s="30" t="s">
        <v>53</v>
      </c>
      <c r="L227" s="210" t="s">
        <v>53</v>
      </c>
      <c r="M227" s="210"/>
      <c r="N227" s="31" t="s">
        <v>55</v>
      </c>
      <c r="O227" s="211" t="s">
        <v>55</v>
      </c>
      <c r="P227" s="211"/>
      <c r="Q227" s="211"/>
      <c r="R227" s="238">
        <v>497.08</v>
      </c>
      <c r="S227" s="238"/>
      <c r="T227" s="31" t="s">
        <v>55</v>
      </c>
      <c r="U227" s="213" t="s">
        <v>55</v>
      </c>
      <c r="V227" s="213"/>
      <c r="W227" s="33" t="s">
        <v>55</v>
      </c>
      <c r="X227" s="33" t="s">
        <v>55</v>
      </c>
      <c r="Y227" s="33" t="s">
        <v>55</v>
      </c>
      <c r="Z227" s="34">
        <v>-9.94</v>
      </c>
    </row>
    <row r="228" spans="1:26" ht="26.25" customHeight="1" x14ac:dyDescent="0.2">
      <c r="A228" s="14"/>
      <c r="B228" s="35" t="s">
        <v>96</v>
      </c>
      <c r="C228" s="214" t="s">
        <v>299</v>
      </c>
      <c r="D228" s="214"/>
      <c r="E228" s="214"/>
      <c r="F228" s="215" t="s">
        <v>52</v>
      </c>
      <c r="G228" s="215"/>
      <c r="H228" s="215"/>
      <c r="I228" s="38" t="s">
        <v>53</v>
      </c>
      <c r="J228" s="38" t="s">
        <v>54</v>
      </c>
      <c r="K228" s="38" t="s">
        <v>54</v>
      </c>
      <c r="L228" s="216" t="s">
        <v>54</v>
      </c>
      <c r="M228" s="216"/>
      <c r="N228" s="239">
        <v>4390.33</v>
      </c>
      <c r="O228" s="239"/>
      <c r="P228" s="240" t="s">
        <v>55</v>
      </c>
      <c r="Q228" s="240"/>
      <c r="R228" s="215" t="s">
        <v>55</v>
      </c>
      <c r="S228" s="215"/>
      <c r="T228" s="241">
        <v>526.84</v>
      </c>
      <c r="U228" s="241"/>
      <c r="V228" s="40" t="s">
        <v>55</v>
      </c>
      <c r="W228" s="40" t="s">
        <v>55</v>
      </c>
      <c r="X228" s="40" t="s">
        <v>55</v>
      </c>
      <c r="Y228" s="40" t="s">
        <v>55</v>
      </c>
      <c r="Z228" s="41">
        <v>-87.81</v>
      </c>
    </row>
    <row r="229" spans="1:26" ht="26.85" customHeight="1" x14ac:dyDescent="0.2">
      <c r="A229" s="14"/>
      <c r="B229" s="15" t="s">
        <v>150</v>
      </c>
      <c r="C229" s="202" t="s">
        <v>150</v>
      </c>
      <c r="D229" s="202"/>
      <c r="E229" s="202"/>
      <c r="F229" s="205" t="s">
        <v>52</v>
      </c>
      <c r="G229" s="205"/>
      <c r="H229" s="205"/>
      <c r="I229" s="17" t="s">
        <v>53</v>
      </c>
      <c r="J229" s="17" t="s">
        <v>54</v>
      </c>
      <c r="K229" s="17" t="s">
        <v>54</v>
      </c>
      <c r="L229" s="203" t="s">
        <v>54</v>
      </c>
      <c r="M229" s="203"/>
      <c r="N229" s="223">
        <v>3277782.9</v>
      </c>
      <c r="O229" s="223"/>
      <c r="P229" s="242" t="s">
        <v>55</v>
      </c>
      <c r="Q229" s="242"/>
      <c r="R229" s="205" t="s">
        <v>55</v>
      </c>
      <c r="S229" s="205"/>
      <c r="T229" s="223">
        <v>393333.95</v>
      </c>
      <c r="U229" s="223"/>
      <c r="V229" s="21" t="s">
        <v>55</v>
      </c>
      <c r="W229" s="21" t="s">
        <v>55</v>
      </c>
      <c r="X229" s="21" t="s">
        <v>55</v>
      </c>
      <c r="Y229" s="21" t="s">
        <v>55</v>
      </c>
      <c r="Z229" s="27">
        <v>-65555.66</v>
      </c>
    </row>
    <row r="230" spans="1:26" ht="26.85" customHeight="1" x14ac:dyDescent="0.2">
      <c r="A230" s="14"/>
      <c r="B230" s="15" t="s">
        <v>300</v>
      </c>
      <c r="C230" s="202" t="s">
        <v>300</v>
      </c>
      <c r="D230" s="202"/>
      <c r="E230" s="202"/>
      <c r="F230" s="205" t="s">
        <v>52</v>
      </c>
      <c r="G230" s="205"/>
      <c r="H230" s="205"/>
      <c r="I230" s="17" t="s">
        <v>54</v>
      </c>
      <c r="J230" s="17" t="s">
        <v>54</v>
      </c>
      <c r="K230" s="17" t="s">
        <v>54</v>
      </c>
      <c r="L230" s="203" t="s">
        <v>54</v>
      </c>
      <c r="M230" s="203"/>
      <c r="N230" s="231">
        <v>3458.73</v>
      </c>
      <c r="O230" s="231"/>
      <c r="P230" s="242" t="s">
        <v>55</v>
      </c>
      <c r="Q230" s="242"/>
      <c r="R230" s="205" t="s">
        <v>55</v>
      </c>
      <c r="S230" s="205"/>
      <c r="T230" s="227">
        <v>415.05</v>
      </c>
      <c r="U230" s="227"/>
      <c r="V230" s="21" t="s">
        <v>55</v>
      </c>
      <c r="W230" s="21" t="s">
        <v>55</v>
      </c>
      <c r="X230" s="21" t="s">
        <v>55</v>
      </c>
      <c r="Y230" s="21" t="s">
        <v>55</v>
      </c>
      <c r="Z230" s="46" t="s">
        <v>55</v>
      </c>
    </row>
    <row r="231" spans="1:26" ht="26.85" customHeight="1" x14ac:dyDescent="0.2">
      <c r="A231" s="14"/>
      <c r="B231" s="15" t="s">
        <v>301</v>
      </c>
      <c r="C231" s="202" t="s">
        <v>301</v>
      </c>
      <c r="D231" s="202"/>
      <c r="E231" s="202"/>
      <c r="F231" s="205" t="s">
        <v>52</v>
      </c>
      <c r="G231" s="205"/>
      <c r="H231" s="205"/>
      <c r="I231" s="17" t="s">
        <v>53</v>
      </c>
      <c r="J231" s="17" t="s">
        <v>54</v>
      </c>
      <c r="K231" s="17" t="s">
        <v>54</v>
      </c>
      <c r="L231" s="203" t="s">
        <v>53</v>
      </c>
      <c r="M231" s="203"/>
      <c r="N231" s="205" t="s">
        <v>55</v>
      </c>
      <c r="O231" s="205"/>
      <c r="P231" s="242" t="s">
        <v>55</v>
      </c>
      <c r="Q231" s="242"/>
      <c r="R231" s="234">
        <v>7434.15</v>
      </c>
      <c r="S231" s="234"/>
      <c r="T231" s="205" t="s">
        <v>55</v>
      </c>
      <c r="U231" s="205"/>
      <c r="V231" s="21" t="s">
        <v>55</v>
      </c>
      <c r="W231" s="21" t="s">
        <v>55</v>
      </c>
      <c r="X231" s="21" t="s">
        <v>55</v>
      </c>
      <c r="Y231" s="21" t="s">
        <v>55</v>
      </c>
      <c r="Z231" s="22">
        <v>-148.68</v>
      </c>
    </row>
    <row r="232" spans="1:26" ht="26.85" customHeight="1" x14ac:dyDescent="0.2">
      <c r="A232" s="14"/>
      <c r="B232" s="15" t="s">
        <v>302</v>
      </c>
      <c r="C232" s="202" t="s">
        <v>302</v>
      </c>
      <c r="D232" s="202"/>
      <c r="E232" s="202"/>
      <c r="F232" s="205" t="s">
        <v>58</v>
      </c>
      <c r="G232" s="205"/>
      <c r="H232" s="205"/>
      <c r="I232" s="17" t="s">
        <v>53</v>
      </c>
      <c r="J232" s="17" t="s">
        <v>53</v>
      </c>
      <c r="K232" s="17" t="s">
        <v>53</v>
      </c>
      <c r="L232" s="203" t="s">
        <v>53</v>
      </c>
      <c r="M232" s="203"/>
      <c r="N232" s="205" t="s">
        <v>55</v>
      </c>
      <c r="O232" s="205"/>
      <c r="P232" s="242" t="s">
        <v>55</v>
      </c>
      <c r="Q232" s="242"/>
      <c r="R232" s="234">
        <v>6421.62</v>
      </c>
      <c r="S232" s="234"/>
      <c r="T232" s="205" t="s">
        <v>55</v>
      </c>
      <c r="U232" s="205"/>
      <c r="V232" s="21" t="s">
        <v>55</v>
      </c>
      <c r="W232" s="21" t="s">
        <v>55</v>
      </c>
      <c r="X232" s="21" t="s">
        <v>55</v>
      </c>
      <c r="Y232" s="21" t="s">
        <v>55</v>
      </c>
      <c r="Z232" s="22">
        <v>-128.43</v>
      </c>
    </row>
    <row r="233" spans="1:26" ht="26.85" customHeight="1" x14ac:dyDescent="0.2">
      <c r="A233" s="14"/>
      <c r="B233" s="15" t="s">
        <v>256</v>
      </c>
      <c r="C233" s="202" t="s">
        <v>303</v>
      </c>
      <c r="D233" s="202"/>
      <c r="E233" s="202"/>
      <c r="F233" s="205" t="s">
        <v>52</v>
      </c>
      <c r="G233" s="205"/>
      <c r="H233" s="205"/>
      <c r="I233" s="17" t="s">
        <v>53</v>
      </c>
      <c r="J233" s="17" t="s">
        <v>54</v>
      </c>
      <c r="K233" s="17" t="s">
        <v>54</v>
      </c>
      <c r="L233" s="203" t="s">
        <v>54</v>
      </c>
      <c r="M233" s="203"/>
      <c r="N233" s="227">
        <v>175.05</v>
      </c>
      <c r="O233" s="227"/>
      <c r="P233" s="242" t="s">
        <v>55</v>
      </c>
      <c r="Q233" s="242"/>
      <c r="R233" s="205" t="s">
        <v>55</v>
      </c>
      <c r="S233" s="205"/>
      <c r="T233" s="227">
        <v>21.01</v>
      </c>
      <c r="U233" s="227"/>
      <c r="V233" s="21" t="s">
        <v>55</v>
      </c>
      <c r="W233" s="21" t="s">
        <v>55</v>
      </c>
      <c r="X233" s="21" t="s">
        <v>55</v>
      </c>
      <c r="Y233" s="21" t="s">
        <v>55</v>
      </c>
      <c r="Z233" s="22">
        <v>-3.5</v>
      </c>
    </row>
    <row r="234" spans="1:26" ht="26.85" customHeight="1" x14ac:dyDescent="0.2">
      <c r="A234" s="14"/>
      <c r="B234" s="15" t="s">
        <v>304</v>
      </c>
      <c r="C234" s="202" t="s">
        <v>304</v>
      </c>
      <c r="D234" s="202"/>
      <c r="E234" s="202"/>
      <c r="F234" s="205" t="s">
        <v>58</v>
      </c>
      <c r="G234" s="205"/>
      <c r="H234" s="205"/>
      <c r="I234" s="17" t="s">
        <v>53</v>
      </c>
      <c r="J234" s="17" t="s">
        <v>54</v>
      </c>
      <c r="K234" s="17" t="s">
        <v>53</v>
      </c>
      <c r="L234" s="203" t="s">
        <v>53</v>
      </c>
      <c r="M234" s="203"/>
      <c r="N234" s="205" t="s">
        <v>55</v>
      </c>
      <c r="O234" s="205"/>
      <c r="P234" s="242" t="s">
        <v>55</v>
      </c>
      <c r="Q234" s="242"/>
      <c r="R234" s="222">
        <v>8.2100000000000009</v>
      </c>
      <c r="S234" s="222"/>
      <c r="T234" s="205" t="s">
        <v>55</v>
      </c>
      <c r="U234" s="205"/>
      <c r="V234" s="21" t="s">
        <v>55</v>
      </c>
      <c r="W234" s="21" t="s">
        <v>55</v>
      </c>
      <c r="X234" s="21" t="s">
        <v>55</v>
      </c>
      <c r="Y234" s="21" t="s">
        <v>55</v>
      </c>
      <c r="Z234" s="22">
        <v>-0.16</v>
      </c>
    </row>
    <row r="235" spans="1:26" ht="26.85" customHeight="1" x14ac:dyDescent="0.2">
      <c r="A235" s="14"/>
      <c r="B235" s="15" t="s">
        <v>305</v>
      </c>
      <c r="C235" s="202" t="s">
        <v>305</v>
      </c>
      <c r="D235" s="202"/>
      <c r="E235" s="202"/>
      <c r="F235" s="205" t="s">
        <v>58</v>
      </c>
      <c r="G235" s="205"/>
      <c r="H235" s="205"/>
      <c r="I235" s="17" t="s">
        <v>53</v>
      </c>
      <c r="J235" s="17" t="s">
        <v>54</v>
      </c>
      <c r="K235" s="17" t="s">
        <v>53</v>
      </c>
      <c r="L235" s="203" t="s">
        <v>53</v>
      </c>
      <c r="M235" s="203"/>
      <c r="N235" s="205" t="s">
        <v>55</v>
      </c>
      <c r="O235" s="205"/>
      <c r="P235" s="242" t="s">
        <v>55</v>
      </c>
      <c r="Q235" s="242"/>
      <c r="R235" s="222">
        <v>3.89</v>
      </c>
      <c r="S235" s="222"/>
      <c r="T235" s="205" t="s">
        <v>55</v>
      </c>
      <c r="U235" s="205"/>
      <c r="V235" s="21" t="s">
        <v>55</v>
      </c>
      <c r="W235" s="21" t="s">
        <v>55</v>
      </c>
      <c r="X235" s="21" t="s">
        <v>55</v>
      </c>
      <c r="Y235" s="21" t="s">
        <v>55</v>
      </c>
      <c r="Z235" s="22">
        <v>-0.08</v>
      </c>
    </row>
    <row r="236" spans="1:26" ht="26.85" customHeight="1" x14ac:dyDescent="0.2">
      <c r="A236" s="14"/>
      <c r="B236" s="15" t="s">
        <v>306</v>
      </c>
      <c r="C236" s="202" t="s">
        <v>306</v>
      </c>
      <c r="D236" s="202"/>
      <c r="E236" s="202"/>
      <c r="F236" s="205" t="s">
        <v>58</v>
      </c>
      <c r="G236" s="205"/>
      <c r="H236" s="205"/>
      <c r="I236" s="17" t="s">
        <v>53</v>
      </c>
      <c r="J236" s="17" t="s">
        <v>53</v>
      </c>
      <c r="K236" s="17" t="s">
        <v>53</v>
      </c>
      <c r="L236" s="203" t="s">
        <v>53</v>
      </c>
      <c r="M236" s="203"/>
      <c r="N236" s="205" t="s">
        <v>55</v>
      </c>
      <c r="O236" s="205"/>
      <c r="P236" s="242" t="s">
        <v>55</v>
      </c>
      <c r="Q236" s="242"/>
      <c r="R236" s="222">
        <v>11.63</v>
      </c>
      <c r="S236" s="222"/>
      <c r="T236" s="205" t="s">
        <v>55</v>
      </c>
      <c r="U236" s="205"/>
      <c r="V236" s="21" t="s">
        <v>55</v>
      </c>
      <c r="W236" s="21" t="s">
        <v>55</v>
      </c>
      <c r="X236" s="21" t="s">
        <v>55</v>
      </c>
      <c r="Y236" s="21" t="s">
        <v>55</v>
      </c>
      <c r="Z236" s="22">
        <v>-0.23</v>
      </c>
    </row>
    <row r="237" spans="1:26" ht="26.85" customHeight="1" x14ac:dyDescent="0.2">
      <c r="A237" s="14"/>
      <c r="B237" s="15" t="s">
        <v>306</v>
      </c>
      <c r="C237" s="202" t="s">
        <v>307</v>
      </c>
      <c r="D237" s="202"/>
      <c r="E237" s="202"/>
      <c r="F237" s="205" t="s">
        <v>52</v>
      </c>
      <c r="G237" s="205"/>
      <c r="H237" s="205"/>
      <c r="I237" s="17" t="s">
        <v>53</v>
      </c>
      <c r="J237" s="17" t="s">
        <v>53</v>
      </c>
      <c r="K237" s="17" t="s">
        <v>53</v>
      </c>
      <c r="L237" s="203" t="s">
        <v>53</v>
      </c>
      <c r="M237" s="203"/>
      <c r="N237" s="205" t="s">
        <v>55</v>
      </c>
      <c r="O237" s="205"/>
      <c r="P237" s="242" t="s">
        <v>55</v>
      </c>
      <c r="Q237" s="242"/>
      <c r="R237" s="222">
        <v>154.86000000000001</v>
      </c>
      <c r="S237" s="222"/>
      <c r="T237" s="205" t="s">
        <v>55</v>
      </c>
      <c r="U237" s="205"/>
      <c r="V237" s="21" t="s">
        <v>55</v>
      </c>
      <c r="W237" s="21" t="s">
        <v>55</v>
      </c>
      <c r="X237" s="21" t="s">
        <v>55</v>
      </c>
      <c r="Y237" s="21" t="s">
        <v>55</v>
      </c>
      <c r="Z237" s="22">
        <v>-3.1</v>
      </c>
    </row>
    <row r="238" spans="1:26" ht="26.85" customHeight="1" x14ac:dyDescent="0.2">
      <c r="A238" s="14"/>
      <c r="B238" s="15" t="s">
        <v>308</v>
      </c>
      <c r="C238" s="202" t="s">
        <v>308</v>
      </c>
      <c r="D238" s="202"/>
      <c r="E238" s="202"/>
      <c r="F238" s="205" t="s">
        <v>52</v>
      </c>
      <c r="G238" s="205"/>
      <c r="H238" s="205"/>
      <c r="I238" s="17" t="s">
        <v>53</v>
      </c>
      <c r="J238" s="17" t="s">
        <v>54</v>
      </c>
      <c r="K238" s="17" t="s">
        <v>54</v>
      </c>
      <c r="L238" s="203" t="s">
        <v>54</v>
      </c>
      <c r="M238" s="203"/>
      <c r="N238" s="231">
        <v>5909.21</v>
      </c>
      <c r="O238" s="231"/>
      <c r="P238" s="242" t="s">
        <v>55</v>
      </c>
      <c r="Q238" s="242"/>
      <c r="R238" s="205" t="s">
        <v>55</v>
      </c>
      <c r="S238" s="205"/>
      <c r="T238" s="227">
        <v>709.11</v>
      </c>
      <c r="U238" s="227"/>
      <c r="V238" s="21" t="s">
        <v>55</v>
      </c>
      <c r="W238" s="21" t="s">
        <v>55</v>
      </c>
      <c r="X238" s="21" t="s">
        <v>55</v>
      </c>
      <c r="Y238" s="21" t="s">
        <v>55</v>
      </c>
      <c r="Z238" s="22">
        <v>-118.18</v>
      </c>
    </row>
    <row r="239" spans="1:26" ht="26.85" customHeight="1" x14ac:dyDescent="0.2">
      <c r="A239" s="14"/>
      <c r="B239" s="15" t="s">
        <v>309</v>
      </c>
      <c r="C239" s="202" t="s">
        <v>309</v>
      </c>
      <c r="D239" s="202"/>
      <c r="E239" s="202"/>
      <c r="F239" s="205" t="s">
        <v>52</v>
      </c>
      <c r="G239" s="205"/>
      <c r="H239" s="205"/>
      <c r="I239" s="17" t="s">
        <v>54</v>
      </c>
      <c r="J239" s="17" t="s">
        <v>54</v>
      </c>
      <c r="K239" s="17" t="s">
        <v>54</v>
      </c>
      <c r="L239" s="203" t="s">
        <v>54</v>
      </c>
      <c r="M239" s="203"/>
      <c r="N239" s="231">
        <v>70320.75</v>
      </c>
      <c r="O239" s="231"/>
      <c r="P239" s="242" t="s">
        <v>55</v>
      </c>
      <c r="Q239" s="242"/>
      <c r="R239" s="205" t="s">
        <v>55</v>
      </c>
      <c r="S239" s="205"/>
      <c r="T239" s="223">
        <v>8438.49</v>
      </c>
      <c r="U239" s="223"/>
      <c r="V239" s="21" t="s">
        <v>55</v>
      </c>
      <c r="W239" s="21" t="s">
        <v>55</v>
      </c>
      <c r="X239" s="21" t="s">
        <v>55</v>
      </c>
      <c r="Y239" s="21" t="s">
        <v>55</v>
      </c>
      <c r="Z239" s="46" t="s">
        <v>55</v>
      </c>
    </row>
    <row r="240" spans="1:26" ht="26.85" customHeight="1" x14ac:dyDescent="0.2">
      <c r="A240" s="14"/>
      <c r="B240" s="15" t="s">
        <v>90</v>
      </c>
      <c r="C240" s="202" t="s">
        <v>90</v>
      </c>
      <c r="D240" s="202"/>
      <c r="E240" s="202"/>
      <c r="F240" s="205" t="s">
        <v>58</v>
      </c>
      <c r="G240" s="205"/>
      <c r="H240" s="205"/>
      <c r="I240" s="17" t="s">
        <v>53</v>
      </c>
      <c r="J240" s="17" t="s">
        <v>54</v>
      </c>
      <c r="K240" s="17" t="s">
        <v>54</v>
      </c>
      <c r="L240" s="203" t="s">
        <v>54</v>
      </c>
      <c r="M240" s="203"/>
      <c r="N240" s="223">
        <v>416355.19</v>
      </c>
      <c r="O240" s="223"/>
      <c r="P240" s="242" t="s">
        <v>55</v>
      </c>
      <c r="Q240" s="242"/>
      <c r="R240" s="205" t="s">
        <v>55</v>
      </c>
      <c r="S240" s="205"/>
      <c r="T240" s="223">
        <v>49962.62</v>
      </c>
      <c r="U240" s="223"/>
      <c r="V240" s="21" t="s">
        <v>55</v>
      </c>
      <c r="W240" s="21" t="s">
        <v>55</v>
      </c>
      <c r="X240" s="21" t="s">
        <v>55</v>
      </c>
      <c r="Y240" s="21" t="s">
        <v>55</v>
      </c>
      <c r="Z240" s="27">
        <v>-8327.1</v>
      </c>
    </row>
    <row r="241" spans="1:26" ht="26.85" customHeight="1" x14ac:dyDescent="0.2">
      <c r="A241" s="14"/>
      <c r="B241" s="15" t="s">
        <v>310</v>
      </c>
      <c r="C241" s="202" t="s">
        <v>310</v>
      </c>
      <c r="D241" s="202"/>
      <c r="E241" s="202"/>
      <c r="F241" s="205" t="s">
        <v>52</v>
      </c>
      <c r="G241" s="205"/>
      <c r="H241" s="205"/>
      <c r="I241" s="17" t="s">
        <v>53</v>
      </c>
      <c r="J241" s="17" t="s">
        <v>54</v>
      </c>
      <c r="K241" s="17" t="s">
        <v>54</v>
      </c>
      <c r="L241" s="203" t="s">
        <v>54</v>
      </c>
      <c r="M241" s="203"/>
      <c r="N241" s="231">
        <v>66736.33</v>
      </c>
      <c r="O241" s="231"/>
      <c r="P241" s="242" t="s">
        <v>55</v>
      </c>
      <c r="Q241" s="242"/>
      <c r="R241" s="205" t="s">
        <v>55</v>
      </c>
      <c r="S241" s="205"/>
      <c r="T241" s="223">
        <v>8008.36</v>
      </c>
      <c r="U241" s="223"/>
      <c r="V241" s="21" t="s">
        <v>55</v>
      </c>
      <c r="W241" s="21" t="s">
        <v>55</v>
      </c>
      <c r="X241" s="21" t="s">
        <v>55</v>
      </c>
      <c r="Y241" s="21" t="s">
        <v>55</v>
      </c>
      <c r="Z241" s="27">
        <v>-1334.73</v>
      </c>
    </row>
    <row r="242" spans="1:26" ht="29.25" customHeight="1" x14ac:dyDescent="0.2">
      <c r="A242" s="8"/>
      <c r="B242" s="28" t="s">
        <v>311</v>
      </c>
      <c r="C242" s="209" t="s">
        <v>311</v>
      </c>
      <c r="D242" s="209"/>
      <c r="E242" s="209"/>
      <c r="F242" s="220" t="s">
        <v>52</v>
      </c>
      <c r="G242" s="220"/>
      <c r="H242" s="220"/>
      <c r="I242" s="30" t="s">
        <v>53</v>
      </c>
      <c r="J242" s="30" t="s">
        <v>54</v>
      </c>
      <c r="K242" s="30" t="s">
        <v>54</v>
      </c>
      <c r="L242" s="210" t="s">
        <v>54</v>
      </c>
      <c r="M242" s="210"/>
      <c r="N242" s="229">
        <v>1081561.07</v>
      </c>
      <c r="O242" s="229"/>
      <c r="P242" s="243" t="s">
        <v>55</v>
      </c>
      <c r="Q242" s="243"/>
      <c r="R242" s="220" t="s">
        <v>55</v>
      </c>
      <c r="S242" s="220"/>
      <c r="T242" s="229">
        <v>129787.33</v>
      </c>
      <c r="U242" s="229"/>
      <c r="V242" s="33" t="s">
        <v>55</v>
      </c>
      <c r="W242" s="33" t="s">
        <v>55</v>
      </c>
      <c r="X242" s="33" t="s">
        <v>55</v>
      </c>
      <c r="Y242" s="33" t="s">
        <v>55</v>
      </c>
      <c r="Z242" s="52">
        <v>-21631.22</v>
      </c>
    </row>
    <row r="243" spans="1:26" ht="26.25" customHeight="1" x14ac:dyDescent="0.2">
      <c r="A243" s="14"/>
      <c r="B243" s="35" t="s">
        <v>90</v>
      </c>
      <c r="C243" s="214" t="s">
        <v>312</v>
      </c>
      <c r="D243" s="214"/>
      <c r="E243" s="224" t="s">
        <v>58</v>
      </c>
      <c r="F243" s="224"/>
      <c r="G243" s="224"/>
      <c r="H243" s="224"/>
      <c r="I243" s="38" t="s">
        <v>53</v>
      </c>
      <c r="J243" s="38" t="s">
        <v>53</v>
      </c>
      <c r="K243" s="38" t="s">
        <v>54</v>
      </c>
      <c r="L243" s="216" t="s">
        <v>54</v>
      </c>
      <c r="M243" s="216"/>
      <c r="N243" s="53">
        <v>607.97</v>
      </c>
      <c r="O243" s="217" t="s">
        <v>55</v>
      </c>
      <c r="P243" s="217"/>
      <c r="Q243" s="217"/>
      <c r="R243" s="37" t="s">
        <v>55</v>
      </c>
      <c r="S243" s="230">
        <v>72.959999999999994</v>
      </c>
      <c r="T243" s="230"/>
      <c r="U243" s="219" t="s">
        <v>55</v>
      </c>
      <c r="V243" s="219"/>
      <c r="W243" s="40" t="s">
        <v>55</v>
      </c>
      <c r="X243" s="40" t="s">
        <v>55</v>
      </c>
      <c r="Y243" s="40" t="s">
        <v>55</v>
      </c>
      <c r="Z243" s="41">
        <v>-12.16</v>
      </c>
    </row>
    <row r="244" spans="1:26" ht="26.85" customHeight="1" x14ac:dyDescent="0.2">
      <c r="A244" s="14"/>
      <c r="B244" s="15" t="s">
        <v>313</v>
      </c>
      <c r="C244" s="202" t="s">
        <v>313</v>
      </c>
      <c r="D244" s="202"/>
      <c r="E244" s="225" t="s">
        <v>52</v>
      </c>
      <c r="F244" s="225"/>
      <c r="G244" s="225"/>
      <c r="H244" s="225"/>
      <c r="I244" s="17" t="s">
        <v>53</v>
      </c>
      <c r="J244" s="17" t="s">
        <v>54</v>
      </c>
      <c r="K244" s="17" t="s">
        <v>54</v>
      </c>
      <c r="L244" s="203" t="s">
        <v>54</v>
      </c>
      <c r="M244" s="203"/>
      <c r="N244" s="18">
        <v>46027.64</v>
      </c>
      <c r="O244" s="204" t="s">
        <v>55</v>
      </c>
      <c r="P244" s="204"/>
      <c r="Q244" s="204"/>
      <c r="R244" s="19" t="s">
        <v>55</v>
      </c>
      <c r="S244" s="223">
        <v>5523.32</v>
      </c>
      <c r="T244" s="223"/>
      <c r="U244" s="206" t="s">
        <v>55</v>
      </c>
      <c r="V244" s="206"/>
      <c r="W244" s="21" t="s">
        <v>55</v>
      </c>
      <c r="X244" s="21" t="s">
        <v>55</v>
      </c>
      <c r="Y244" s="21" t="s">
        <v>55</v>
      </c>
      <c r="Z244" s="22">
        <v>-920.55</v>
      </c>
    </row>
    <row r="245" spans="1:26" ht="26.85" customHeight="1" x14ac:dyDescent="0.2">
      <c r="A245" s="14"/>
      <c r="B245" s="15" t="s">
        <v>314</v>
      </c>
      <c r="C245" s="202" t="s">
        <v>314</v>
      </c>
      <c r="D245" s="202"/>
      <c r="E245" s="225" t="s">
        <v>52</v>
      </c>
      <c r="F245" s="225"/>
      <c r="G245" s="225"/>
      <c r="H245" s="225"/>
      <c r="I245" s="17" t="s">
        <v>53</v>
      </c>
      <c r="J245" s="17" t="s">
        <v>54</v>
      </c>
      <c r="K245" s="17" t="s">
        <v>54</v>
      </c>
      <c r="L245" s="203" t="s">
        <v>54</v>
      </c>
      <c r="M245" s="203"/>
      <c r="N245" s="18">
        <v>61376.09</v>
      </c>
      <c r="O245" s="204" t="s">
        <v>55</v>
      </c>
      <c r="P245" s="204"/>
      <c r="Q245" s="204"/>
      <c r="R245" s="19" t="s">
        <v>55</v>
      </c>
      <c r="S245" s="223">
        <v>7365.13</v>
      </c>
      <c r="T245" s="223"/>
      <c r="U245" s="206" t="s">
        <v>55</v>
      </c>
      <c r="V245" s="206"/>
      <c r="W245" s="21" t="s">
        <v>55</v>
      </c>
      <c r="X245" s="21" t="s">
        <v>55</v>
      </c>
      <c r="Y245" s="21" t="s">
        <v>55</v>
      </c>
      <c r="Z245" s="27">
        <v>-1227.52</v>
      </c>
    </row>
    <row r="246" spans="1:26" ht="26.85" customHeight="1" x14ac:dyDescent="0.2">
      <c r="A246" s="14"/>
      <c r="B246" s="15" t="s">
        <v>315</v>
      </c>
      <c r="C246" s="202" t="s">
        <v>315</v>
      </c>
      <c r="D246" s="202"/>
      <c r="E246" s="225" t="s">
        <v>52</v>
      </c>
      <c r="F246" s="225"/>
      <c r="G246" s="225"/>
      <c r="H246" s="225"/>
      <c r="I246" s="17" t="s">
        <v>53</v>
      </c>
      <c r="J246" s="17" t="s">
        <v>54</v>
      </c>
      <c r="K246" s="17" t="s">
        <v>54</v>
      </c>
      <c r="L246" s="203" t="s">
        <v>54</v>
      </c>
      <c r="M246" s="203"/>
      <c r="N246" s="18">
        <v>55309.75</v>
      </c>
      <c r="O246" s="204" t="s">
        <v>55</v>
      </c>
      <c r="P246" s="204"/>
      <c r="Q246" s="204"/>
      <c r="R246" s="19" t="s">
        <v>55</v>
      </c>
      <c r="S246" s="223">
        <v>6637.17</v>
      </c>
      <c r="T246" s="223"/>
      <c r="U246" s="206" t="s">
        <v>55</v>
      </c>
      <c r="V246" s="206"/>
      <c r="W246" s="21" t="s">
        <v>55</v>
      </c>
      <c r="X246" s="21" t="s">
        <v>55</v>
      </c>
      <c r="Y246" s="21" t="s">
        <v>55</v>
      </c>
      <c r="Z246" s="27">
        <v>-1106.2</v>
      </c>
    </row>
    <row r="247" spans="1:26" ht="26.85" customHeight="1" x14ac:dyDescent="0.2">
      <c r="A247" s="14"/>
      <c r="B247" s="15" t="s">
        <v>316</v>
      </c>
      <c r="C247" s="202" t="s">
        <v>316</v>
      </c>
      <c r="D247" s="202"/>
      <c r="E247" s="225" t="s">
        <v>58</v>
      </c>
      <c r="F247" s="225"/>
      <c r="G247" s="225"/>
      <c r="H247" s="225"/>
      <c r="I247" s="17" t="s">
        <v>53</v>
      </c>
      <c r="J247" s="17" t="s">
        <v>54</v>
      </c>
      <c r="K247" s="17" t="s">
        <v>53</v>
      </c>
      <c r="L247" s="203" t="s">
        <v>53</v>
      </c>
      <c r="M247" s="203"/>
      <c r="N247" s="19" t="s">
        <v>55</v>
      </c>
      <c r="O247" s="204" t="s">
        <v>55</v>
      </c>
      <c r="P247" s="204"/>
      <c r="Q247" s="204"/>
      <c r="R247" s="62">
        <v>1638.63</v>
      </c>
      <c r="S247" s="205" t="s">
        <v>55</v>
      </c>
      <c r="T247" s="205"/>
      <c r="U247" s="206" t="s">
        <v>55</v>
      </c>
      <c r="V247" s="206"/>
      <c r="W247" s="21" t="s">
        <v>55</v>
      </c>
      <c r="X247" s="21" t="s">
        <v>55</v>
      </c>
      <c r="Y247" s="21" t="s">
        <v>55</v>
      </c>
      <c r="Z247" s="22">
        <v>-32.770000000000003</v>
      </c>
    </row>
    <row r="248" spans="1:26" ht="26.85" customHeight="1" x14ac:dyDescent="0.2">
      <c r="A248" s="14"/>
      <c r="B248" s="15" t="s">
        <v>316</v>
      </c>
      <c r="C248" s="202" t="s">
        <v>317</v>
      </c>
      <c r="D248" s="202"/>
      <c r="E248" s="225" t="s">
        <v>52</v>
      </c>
      <c r="F248" s="225"/>
      <c r="G248" s="225"/>
      <c r="H248" s="225"/>
      <c r="I248" s="17" t="s">
        <v>53</v>
      </c>
      <c r="J248" s="17" t="s">
        <v>54</v>
      </c>
      <c r="K248" s="17" t="s">
        <v>53</v>
      </c>
      <c r="L248" s="203" t="s">
        <v>53</v>
      </c>
      <c r="M248" s="203"/>
      <c r="N248" s="19" t="s">
        <v>55</v>
      </c>
      <c r="O248" s="204" t="s">
        <v>55</v>
      </c>
      <c r="P248" s="204"/>
      <c r="Q248" s="204"/>
      <c r="R248" s="45">
        <v>207.24</v>
      </c>
      <c r="S248" s="205" t="s">
        <v>55</v>
      </c>
      <c r="T248" s="205"/>
      <c r="U248" s="206" t="s">
        <v>55</v>
      </c>
      <c r="V248" s="206"/>
      <c r="W248" s="21" t="s">
        <v>55</v>
      </c>
      <c r="X248" s="21" t="s">
        <v>55</v>
      </c>
      <c r="Y248" s="21" t="s">
        <v>55</v>
      </c>
      <c r="Z248" s="22">
        <v>-4.1399999999999997</v>
      </c>
    </row>
    <row r="249" spans="1:26" ht="26.85" customHeight="1" x14ac:dyDescent="0.2">
      <c r="A249" s="14"/>
      <c r="B249" s="15" t="s">
        <v>318</v>
      </c>
      <c r="C249" s="202" t="s">
        <v>318</v>
      </c>
      <c r="D249" s="202"/>
      <c r="E249" s="225" t="s">
        <v>52</v>
      </c>
      <c r="F249" s="225"/>
      <c r="G249" s="225"/>
      <c r="H249" s="225"/>
      <c r="I249" s="17" t="s">
        <v>53</v>
      </c>
      <c r="J249" s="17" t="s">
        <v>54</v>
      </c>
      <c r="K249" s="17" t="s">
        <v>54</v>
      </c>
      <c r="L249" s="203" t="s">
        <v>54</v>
      </c>
      <c r="M249" s="203"/>
      <c r="N249" s="18">
        <v>22473.33</v>
      </c>
      <c r="O249" s="204" t="s">
        <v>55</v>
      </c>
      <c r="P249" s="204"/>
      <c r="Q249" s="204"/>
      <c r="R249" s="19" t="s">
        <v>55</v>
      </c>
      <c r="S249" s="223">
        <v>2696.8</v>
      </c>
      <c r="T249" s="223"/>
      <c r="U249" s="206" t="s">
        <v>55</v>
      </c>
      <c r="V249" s="206"/>
      <c r="W249" s="21" t="s">
        <v>55</v>
      </c>
      <c r="X249" s="21" t="s">
        <v>55</v>
      </c>
      <c r="Y249" s="21" t="s">
        <v>55</v>
      </c>
      <c r="Z249" s="22">
        <v>-449.47</v>
      </c>
    </row>
    <row r="250" spans="1:26" ht="26.85" customHeight="1" x14ac:dyDescent="0.2">
      <c r="A250" s="14"/>
      <c r="B250" s="15" t="s">
        <v>318</v>
      </c>
      <c r="C250" s="202" t="s">
        <v>319</v>
      </c>
      <c r="D250" s="202"/>
      <c r="E250" s="225" t="s">
        <v>52</v>
      </c>
      <c r="F250" s="225"/>
      <c r="G250" s="225"/>
      <c r="H250" s="225"/>
      <c r="I250" s="17" t="s">
        <v>53</v>
      </c>
      <c r="J250" s="17" t="s">
        <v>54</v>
      </c>
      <c r="K250" s="17" t="s">
        <v>54</v>
      </c>
      <c r="L250" s="203" t="s">
        <v>54</v>
      </c>
      <c r="M250" s="203"/>
      <c r="N250" s="18">
        <v>9734.6200000000008</v>
      </c>
      <c r="O250" s="204" t="s">
        <v>55</v>
      </c>
      <c r="P250" s="204"/>
      <c r="Q250" s="204"/>
      <c r="R250" s="19" t="s">
        <v>55</v>
      </c>
      <c r="S250" s="223">
        <v>1168.1500000000001</v>
      </c>
      <c r="T250" s="223"/>
      <c r="U250" s="206" t="s">
        <v>55</v>
      </c>
      <c r="V250" s="206"/>
      <c r="W250" s="21" t="s">
        <v>55</v>
      </c>
      <c r="X250" s="21" t="s">
        <v>55</v>
      </c>
      <c r="Y250" s="21" t="s">
        <v>55</v>
      </c>
      <c r="Z250" s="22">
        <v>-194.69</v>
      </c>
    </row>
    <row r="251" spans="1:26" ht="26.85" customHeight="1" x14ac:dyDescent="0.2">
      <c r="A251" s="14"/>
      <c r="B251" s="15" t="s">
        <v>320</v>
      </c>
      <c r="C251" s="202" t="s">
        <v>321</v>
      </c>
      <c r="D251" s="202"/>
      <c r="E251" s="225" t="s">
        <v>52</v>
      </c>
      <c r="F251" s="225"/>
      <c r="G251" s="225"/>
      <c r="H251" s="225"/>
      <c r="I251" s="17" t="s">
        <v>53</v>
      </c>
      <c r="J251" s="17" t="s">
        <v>54</v>
      </c>
      <c r="K251" s="17" t="s">
        <v>53</v>
      </c>
      <c r="L251" s="203" t="s">
        <v>54</v>
      </c>
      <c r="M251" s="203"/>
      <c r="N251" s="25">
        <v>949.62</v>
      </c>
      <c r="O251" s="204" t="s">
        <v>55</v>
      </c>
      <c r="P251" s="204"/>
      <c r="Q251" s="204"/>
      <c r="R251" s="19" t="s">
        <v>55</v>
      </c>
      <c r="S251" s="227">
        <v>113.95</v>
      </c>
      <c r="T251" s="227"/>
      <c r="U251" s="206" t="s">
        <v>55</v>
      </c>
      <c r="V251" s="206"/>
      <c r="W251" s="21" t="s">
        <v>55</v>
      </c>
      <c r="X251" s="21" t="s">
        <v>55</v>
      </c>
      <c r="Y251" s="21" t="s">
        <v>55</v>
      </c>
      <c r="Z251" s="22">
        <v>-18.989999999999998</v>
      </c>
    </row>
    <row r="252" spans="1:26" ht="26.85" customHeight="1" x14ac:dyDescent="0.2">
      <c r="A252" s="14"/>
      <c r="B252" s="15" t="s">
        <v>322</v>
      </c>
      <c r="C252" s="202" t="s">
        <v>322</v>
      </c>
      <c r="D252" s="202"/>
      <c r="E252" s="225" t="s">
        <v>52</v>
      </c>
      <c r="F252" s="225"/>
      <c r="G252" s="225"/>
      <c r="H252" s="225"/>
      <c r="I252" s="17" t="s">
        <v>53</v>
      </c>
      <c r="J252" s="17" t="s">
        <v>54</v>
      </c>
      <c r="K252" s="17" t="s">
        <v>54</v>
      </c>
      <c r="L252" s="203" t="s">
        <v>54</v>
      </c>
      <c r="M252" s="203"/>
      <c r="N252" s="18">
        <v>6174.14</v>
      </c>
      <c r="O252" s="204" t="s">
        <v>55</v>
      </c>
      <c r="P252" s="204"/>
      <c r="Q252" s="204"/>
      <c r="R252" s="19" t="s">
        <v>55</v>
      </c>
      <c r="S252" s="227">
        <v>740.9</v>
      </c>
      <c r="T252" s="227"/>
      <c r="U252" s="206" t="s">
        <v>55</v>
      </c>
      <c r="V252" s="206"/>
      <c r="W252" s="21" t="s">
        <v>55</v>
      </c>
      <c r="X252" s="21" t="s">
        <v>55</v>
      </c>
      <c r="Y252" s="21" t="s">
        <v>55</v>
      </c>
      <c r="Z252" s="22">
        <v>-123.48</v>
      </c>
    </row>
    <row r="253" spans="1:26" ht="26.85" customHeight="1" x14ac:dyDescent="0.2">
      <c r="A253" s="14"/>
      <c r="B253" s="15" t="s">
        <v>256</v>
      </c>
      <c r="C253" s="202" t="s">
        <v>323</v>
      </c>
      <c r="D253" s="202"/>
      <c r="E253" s="225" t="s">
        <v>58</v>
      </c>
      <c r="F253" s="225"/>
      <c r="G253" s="225"/>
      <c r="H253" s="225"/>
      <c r="I253" s="17" t="s">
        <v>53</v>
      </c>
      <c r="J253" s="17" t="s">
        <v>54</v>
      </c>
      <c r="K253" s="17" t="s">
        <v>53</v>
      </c>
      <c r="L253" s="203" t="s">
        <v>53</v>
      </c>
      <c r="M253" s="203"/>
      <c r="N253" s="19" t="s">
        <v>55</v>
      </c>
      <c r="O253" s="204" t="s">
        <v>55</v>
      </c>
      <c r="P253" s="204"/>
      <c r="Q253" s="204"/>
      <c r="R253" s="45">
        <v>5.38</v>
      </c>
      <c r="S253" s="205" t="s">
        <v>55</v>
      </c>
      <c r="T253" s="205"/>
      <c r="U253" s="206" t="s">
        <v>55</v>
      </c>
      <c r="V253" s="206"/>
      <c r="W253" s="21" t="s">
        <v>55</v>
      </c>
      <c r="X253" s="21" t="s">
        <v>55</v>
      </c>
      <c r="Y253" s="21" t="s">
        <v>55</v>
      </c>
      <c r="Z253" s="48">
        <v>-0.11</v>
      </c>
    </row>
    <row r="254" spans="1:26" ht="26.85" customHeight="1" x14ac:dyDescent="0.2">
      <c r="A254" s="14"/>
      <c r="B254" s="15" t="s">
        <v>256</v>
      </c>
      <c r="C254" s="202" t="s">
        <v>324</v>
      </c>
      <c r="D254" s="202"/>
      <c r="E254" s="225" t="s">
        <v>52</v>
      </c>
      <c r="F254" s="225"/>
      <c r="G254" s="225"/>
      <c r="H254" s="225"/>
      <c r="I254" s="17" t="s">
        <v>53</v>
      </c>
      <c r="J254" s="17" t="s">
        <v>54</v>
      </c>
      <c r="K254" s="17" t="s">
        <v>53</v>
      </c>
      <c r="L254" s="203" t="s">
        <v>53</v>
      </c>
      <c r="M254" s="203"/>
      <c r="N254" s="19" t="s">
        <v>55</v>
      </c>
      <c r="O254" s="204" t="s">
        <v>55</v>
      </c>
      <c r="P254" s="204"/>
      <c r="Q254" s="204"/>
      <c r="R254" s="45">
        <v>77.040000000000006</v>
      </c>
      <c r="S254" s="205" t="s">
        <v>55</v>
      </c>
      <c r="T254" s="205"/>
      <c r="U254" s="206" t="s">
        <v>55</v>
      </c>
      <c r="V254" s="206"/>
      <c r="W254" s="21" t="s">
        <v>55</v>
      </c>
      <c r="X254" s="21" t="s">
        <v>55</v>
      </c>
      <c r="Y254" s="21" t="s">
        <v>55</v>
      </c>
      <c r="Z254" s="22">
        <v>-1.54</v>
      </c>
    </row>
    <row r="255" spans="1:26" ht="26.85" customHeight="1" x14ac:dyDescent="0.2">
      <c r="A255" s="14"/>
      <c r="B255" s="15" t="s">
        <v>325</v>
      </c>
      <c r="C255" s="202" t="s">
        <v>325</v>
      </c>
      <c r="D255" s="202"/>
      <c r="E255" s="225" t="s">
        <v>52</v>
      </c>
      <c r="F255" s="225"/>
      <c r="G255" s="225"/>
      <c r="H255" s="225"/>
      <c r="I255" s="17" t="s">
        <v>54</v>
      </c>
      <c r="J255" s="17" t="s">
        <v>54</v>
      </c>
      <c r="K255" s="17" t="s">
        <v>54</v>
      </c>
      <c r="L255" s="203" t="s">
        <v>54</v>
      </c>
      <c r="M255" s="203"/>
      <c r="N255" s="18">
        <v>3595.94</v>
      </c>
      <c r="O255" s="204" t="s">
        <v>55</v>
      </c>
      <c r="P255" s="204"/>
      <c r="Q255" s="204"/>
      <c r="R255" s="19" t="s">
        <v>55</v>
      </c>
      <c r="S255" s="227">
        <v>431.51</v>
      </c>
      <c r="T255" s="227"/>
      <c r="U255" s="206" t="s">
        <v>55</v>
      </c>
      <c r="V255" s="206"/>
      <c r="W255" s="21" t="s">
        <v>55</v>
      </c>
      <c r="X255" s="21" t="s">
        <v>55</v>
      </c>
      <c r="Y255" s="21" t="s">
        <v>55</v>
      </c>
      <c r="Z255" s="46" t="s">
        <v>55</v>
      </c>
    </row>
    <row r="256" spans="1:26" ht="26.85" customHeight="1" x14ac:dyDescent="0.2">
      <c r="A256" s="14"/>
      <c r="B256" s="15" t="s">
        <v>326</v>
      </c>
      <c r="C256" s="202" t="s">
        <v>326</v>
      </c>
      <c r="D256" s="202"/>
      <c r="E256" s="225" t="s">
        <v>58</v>
      </c>
      <c r="F256" s="225"/>
      <c r="G256" s="225"/>
      <c r="H256" s="225"/>
      <c r="I256" s="17" t="s">
        <v>53</v>
      </c>
      <c r="J256" s="17" t="s">
        <v>53</v>
      </c>
      <c r="K256" s="17" t="s">
        <v>53</v>
      </c>
      <c r="L256" s="203" t="s">
        <v>53</v>
      </c>
      <c r="M256" s="203"/>
      <c r="N256" s="19" t="s">
        <v>55</v>
      </c>
      <c r="O256" s="204" t="s">
        <v>55</v>
      </c>
      <c r="P256" s="204"/>
      <c r="Q256" s="204"/>
      <c r="R256" s="45">
        <v>19.87</v>
      </c>
      <c r="S256" s="205" t="s">
        <v>55</v>
      </c>
      <c r="T256" s="205"/>
      <c r="U256" s="206" t="s">
        <v>55</v>
      </c>
      <c r="V256" s="206"/>
      <c r="W256" s="21" t="s">
        <v>55</v>
      </c>
      <c r="X256" s="21" t="s">
        <v>55</v>
      </c>
      <c r="Y256" s="21" t="s">
        <v>55</v>
      </c>
      <c r="Z256" s="22">
        <v>-0.4</v>
      </c>
    </row>
    <row r="257" spans="1:26" ht="29.25" customHeight="1" x14ac:dyDescent="0.2">
      <c r="A257" s="8"/>
      <c r="B257" s="28" t="s">
        <v>327</v>
      </c>
      <c r="C257" s="209" t="s">
        <v>327</v>
      </c>
      <c r="D257" s="209"/>
      <c r="E257" s="226" t="s">
        <v>58</v>
      </c>
      <c r="F257" s="226"/>
      <c r="G257" s="226"/>
      <c r="H257" s="226"/>
      <c r="I257" s="30" t="s">
        <v>53</v>
      </c>
      <c r="J257" s="30" t="s">
        <v>53</v>
      </c>
      <c r="K257" s="30" t="s">
        <v>53</v>
      </c>
      <c r="L257" s="210" t="s">
        <v>53</v>
      </c>
      <c r="M257" s="210"/>
      <c r="N257" s="31" t="s">
        <v>55</v>
      </c>
      <c r="O257" s="211" t="s">
        <v>55</v>
      </c>
      <c r="P257" s="211"/>
      <c r="Q257" s="211"/>
      <c r="R257" s="63">
        <v>28.96</v>
      </c>
      <c r="S257" s="220" t="s">
        <v>55</v>
      </c>
      <c r="T257" s="220"/>
      <c r="U257" s="213" t="s">
        <v>55</v>
      </c>
      <c r="V257" s="213"/>
      <c r="W257" s="33" t="s">
        <v>55</v>
      </c>
      <c r="X257" s="33" t="s">
        <v>55</v>
      </c>
      <c r="Y257" s="33" t="s">
        <v>55</v>
      </c>
      <c r="Z257" s="34">
        <v>-0.57999999999999996</v>
      </c>
    </row>
    <row r="258" spans="1:26" ht="26.25" customHeight="1" x14ac:dyDescent="0.2">
      <c r="A258" s="14"/>
      <c r="B258" s="35" t="s">
        <v>327</v>
      </c>
      <c r="C258" s="214" t="s">
        <v>328</v>
      </c>
      <c r="D258" s="214"/>
      <c r="E258" s="214"/>
      <c r="F258" s="215" t="s">
        <v>52</v>
      </c>
      <c r="G258" s="215"/>
      <c r="H258" s="215"/>
      <c r="I258" s="38" t="s">
        <v>53</v>
      </c>
      <c r="J258" s="38" t="s">
        <v>53</v>
      </c>
      <c r="K258" s="38" t="s">
        <v>53</v>
      </c>
      <c r="L258" s="216" t="s">
        <v>53</v>
      </c>
      <c r="M258" s="216"/>
      <c r="N258" s="37" t="s">
        <v>55</v>
      </c>
      <c r="O258" s="217" t="s">
        <v>55</v>
      </c>
      <c r="P258" s="217"/>
      <c r="Q258" s="217"/>
      <c r="R258" s="39">
        <v>378.04</v>
      </c>
      <c r="S258" s="215" t="s">
        <v>55</v>
      </c>
      <c r="T258" s="215"/>
      <c r="U258" s="219" t="s">
        <v>55</v>
      </c>
      <c r="V258" s="219"/>
      <c r="W258" s="40" t="s">
        <v>55</v>
      </c>
      <c r="X258" s="40" t="s">
        <v>55</v>
      </c>
      <c r="Y258" s="40" t="s">
        <v>55</v>
      </c>
      <c r="Z258" s="41">
        <v>-7.56</v>
      </c>
    </row>
    <row r="259" spans="1:26" ht="26.85" customHeight="1" x14ac:dyDescent="0.2">
      <c r="A259" s="14"/>
      <c r="B259" s="15" t="s">
        <v>326</v>
      </c>
      <c r="C259" s="202" t="s">
        <v>329</v>
      </c>
      <c r="D259" s="202"/>
      <c r="E259" s="202"/>
      <c r="F259" s="205" t="s">
        <v>52</v>
      </c>
      <c r="G259" s="205"/>
      <c r="H259" s="205"/>
      <c r="I259" s="17" t="s">
        <v>53</v>
      </c>
      <c r="J259" s="17" t="s">
        <v>53</v>
      </c>
      <c r="K259" s="17" t="s">
        <v>53</v>
      </c>
      <c r="L259" s="203" t="s">
        <v>53</v>
      </c>
      <c r="M259" s="203"/>
      <c r="N259" s="19" t="s">
        <v>55</v>
      </c>
      <c r="O259" s="204" t="s">
        <v>55</v>
      </c>
      <c r="P259" s="204"/>
      <c r="Q259" s="204"/>
      <c r="R259" s="24">
        <v>337.58</v>
      </c>
      <c r="S259" s="205" t="s">
        <v>55</v>
      </c>
      <c r="T259" s="205"/>
      <c r="U259" s="206" t="s">
        <v>55</v>
      </c>
      <c r="V259" s="206"/>
      <c r="W259" s="21" t="s">
        <v>55</v>
      </c>
      <c r="X259" s="21" t="s">
        <v>55</v>
      </c>
      <c r="Y259" s="21" t="s">
        <v>55</v>
      </c>
      <c r="Z259" s="22">
        <v>-6.75</v>
      </c>
    </row>
    <row r="260" spans="1:26" ht="26.85" customHeight="1" x14ac:dyDescent="0.2">
      <c r="A260" s="14"/>
      <c r="B260" s="15" t="s">
        <v>330</v>
      </c>
      <c r="C260" s="202" t="s">
        <v>330</v>
      </c>
      <c r="D260" s="202"/>
      <c r="E260" s="202"/>
      <c r="F260" s="205" t="s">
        <v>58</v>
      </c>
      <c r="G260" s="205"/>
      <c r="H260" s="205"/>
      <c r="I260" s="17" t="s">
        <v>53</v>
      </c>
      <c r="J260" s="17" t="s">
        <v>53</v>
      </c>
      <c r="K260" s="17" t="s">
        <v>53</v>
      </c>
      <c r="L260" s="203" t="s">
        <v>53</v>
      </c>
      <c r="M260" s="203"/>
      <c r="N260" s="19" t="s">
        <v>55</v>
      </c>
      <c r="O260" s="204" t="s">
        <v>55</v>
      </c>
      <c r="P260" s="204"/>
      <c r="Q260" s="204"/>
      <c r="R260" s="24">
        <v>166.81</v>
      </c>
      <c r="S260" s="205" t="s">
        <v>55</v>
      </c>
      <c r="T260" s="205"/>
      <c r="U260" s="206" t="s">
        <v>55</v>
      </c>
      <c r="V260" s="206"/>
      <c r="W260" s="21" t="s">
        <v>55</v>
      </c>
      <c r="X260" s="21" t="s">
        <v>55</v>
      </c>
      <c r="Y260" s="21" t="s">
        <v>55</v>
      </c>
      <c r="Z260" s="22">
        <v>-3.34</v>
      </c>
    </row>
    <row r="261" spans="1:26" ht="26.85" customHeight="1" x14ac:dyDescent="0.2">
      <c r="A261" s="14"/>
      <c r="B261" s="15" t="s">
        <v>330</v>
      </c>
      <c r="C261" s="202" t="s">
        <v>331</v>
      </c>
      <c r="D261" s="202"/>
      <c r="E261" s="202"/>
      <c r="F261" s="205" t="s">
        <v>52</v>
      </c>
      <c r="G261" s="205"/>
      <c r="H261" s="205"/>
      <c r="I261" s="17" t="s">
        <v>53</v>
      </c>
      <c r="J261" s="17" t="s">
        <v>53</v>
      </c>
      <c r="K261" s="17" t="s">
        <v>53</v>
      </c>
      <c r="L261" s="203" t="s">
        <v>53</v>
      </c>
      <c r="M261" s="203"/>
      <c r="N261" s="19" t="s">
        <v>55</v>
      </c>
      <c r="O261" s="204" t="s">
        <v>55</v>
      </c>
      <c r="P261" s="204"/>
      <c r="Q261" s="204"/>
      <c r="R261" s="24">
        <v>836.02</v>
      </c>
      <c r="S261" s="205" t="s">
        <v>55</v>
      </c>
      <c r="T261" s="205"/>
      <c r="U261" s="206" t="s">
        <v>55</v>
      </c>
      <c r="V261" s="206"/>
      <c r="W261" s="21" t="s">
        <v>55</v>
      </c>
      <c r="X261" s="21" t="s">
        <v>55</v>
      </c>
      <c r="Y261" s="21" t="s">
        <v>55</v>
      </c>
      <c r="Z261" s="22">
        <v>-16.72</v>
      </c>
    </row>
    <row r="262" spans="1:26" ht="26.85" customHeight="1" x14ac:dyDescent="0.2">
      <c r="A262" s="14"/>
      <c r="B262" s="15" t="s">
        <v>332</v>
      </c>
      <c r="C262" s="202" t="s">
        <v>333</v>
      </c>
      <c r="D262" s="202"/>
      <c r="E262" s="202"/>
      <c r="F262" s="205" t="s">
        <v>52</v>
      </c>
      <c r="G262" s="205"/>
      <c r="H262" s="205"/>
      <c r="I262" s="17" t="s">
        <v>54</v>
      </c>
      <c r="J262" s="17" t="s">
        <v>54</v>
      </c>
      <c r="K262" s="17" t="s">
        <v>53</v>
      </c>
      <c r="L262" s="203" t="s">
        <v>53</v>
      </c>
      <c r="M262" s="203"/>
      <c r="N262" s="19" t="s">
        <v>55</v>
      </c>
      <c r="O262" s="204" t="s">
        <v>55</v>
      </c>
      <c r="P262" s="204"/>
      <c r="Q262" s="204"/>
      <c r="R262" s="24">
        <v>982.25</v>
      </c>
      <c r="S262" s="205" t="s">
        <v>55</v>
      </c>
      <c r="T262" s="205"/>
      <c r="U262" s="206" t="s">
        <v>55</v>
      </c>
      <c r="V262" s="206"/>
      <c r="W262" s="21" t="s">
        <v>55</v>
      </c>
      <c r="X262" s="21" t="s">
        <v>55</v>
      </c>
      <c r="Y262" s="21" t="s">
        <v>55</v>
      </c>
      <c r="Z262" s="46" t="s">
        <v>55</v>
      </c>
    </row>
    <row r="263" spans="1:26" ht="26.85" customHeight="1" x14ac:dyDescent="0.2">
      <c r="A263" s="14"/>
      <c r="B263" s="15" t="s">
        <v>334</v>
      </c>
      <c r="C263" s="202" t="s">
        <v>334</v>
      </c>
      <c r="D263" s="202"/>
      <c r="E263" s="202"/>
      <c r="F263" s="205" t="s">
        <v>52</v>
      </c>
      <c r="G263" s="205"/>
      <c r="H263" s="205"/>
      <c r="I263" s="17" t="s">
        <v>53</v>
      </c>
      <c r="J263" s="17" t="s">
        <v>54</v>
      </c>
      <c r="K263" s="17" t="s">
        <v>54</v>
      </c>
      <c r="L263" s="203" t="s">
        <v>54</v>
      </c>
      <c r="M263" s="203"/>
      <c r="N263" s="18">
        <v>223051.19</v>
      </c>
      <c r="O263" s="204" t="s">
        <v>55</v>
      </c>
      <c r="P263" s="204"/>
      <c r="Q263" s="204"/>
      <c r="R263" s="19" t="s">
        <v>55</v>
      </c>
      <c r="S263" s="223">
        <v>26766.14</v>
      </c>
      <c r="T263" s="223"/>
      <c r="U263" s="206" t="s">
        <v>55</v>
      </c>
      <c r="V263" s="206"/>
      <c r="W263" s="21" t="s">
        <v>55</v>
      </c>
      <c r="X263" s="21" t="s">
        <v>55</v>
      </c>
      <c r="Y263" s="21" t="s">
        <v>55</v>
      </c>
      <c r="Z263" s="27">
        <v>-4461.0200000000004</v>
      </c>
    </row>
    <row r="264" spans="1:26" ht="26.85" customHeight="1" x14ac:dyDescent="0.2">
      <c r="A264" s="14"/>
      <c r="B264" s="15" t="s">
        <v>335</v>
      </c>
      <c r="C264" s="202" t="s">
        <v>335</v>
      </c>
      <c r="D264" s="202"/>
      <c r="E264" s="202"/>
      <c r="F264" s="205" t="s">
        <v>52</v>
      </c>
      <c r="G264" s="205"/>
      <c r="H264" s="205"/>
      <c r="I264" s="17" t="s">
        <v>53</v>
      </c>
      <c r="J264" s="17" t="s">
        <v>54</v>
      </c>
      <c r="K264" s="17" t="s">
        <v>54</v>
      </c>
      <c r="L264" s="203" t="s">
        <v>54</v>
      </c>
      <c r="M264" s="203"/>
      <c r="N264" s="18">
        <v>159653.57999999999</v>
      </c>
      <c r="O264" s="204" t="s">
        <v>55</v>
      </c>
      <c r="P264" s="204"/>
      <c r="Q264" s="204"/>
      <c r="R264" s="19" t="s">
        <v>55</v>
      </c>
      <c r="S264" s="223">
        <v>19158.43</v>
      </c>
      <c r="T264" s="223"/>
      <c r="U264" s="206" t="s">
        <v>55</v>
      </c>
      <c r="V264" s="206"/>
      <c r="W264" s="21" t="s">
        <v>55</v>
      </c>
      <c r="X264" s="21" t="s">
        <v>55</v>
      </c>
      <c r="Y264" s="21" t="s">
        <v>55</v>
      </c>
      <c r="Z264" s="27">
        <v>-3193.07</v>
      </c>
    </row>
    <row r="265" spans="1:26" ht="26.85" customHeight="1" x14ac:dyDescent="0.2">
      <c r="A265" s="14"/>
      <c r="B265" s="15" t="s">
        <v>336</v>
      </c>
      <c r="C265" s="202" t="s">
        <v>336</v>
      </c>
      <c r="D265" s="202"/>
      <c r="E265" s="202"/>
      <c r="F265" s="205" t="s">
        <v>52</v>
      </c>
      <c r="G265" s="205"/>
      <c r="H265" s="205"/>
      <c r="I265" s="17" t="s">
        <v>53</v>
      </c>
      <c r="J265" s="17" t="s">
        <v>54</v>
      </c>
      <c r="K265" s="17" t="s">
        <v>54</v>
      </c>
      <c r="L265" s="203" t="s">
        <v>54</v>
      </c>
      <c r="M265" s="203"/>
      <c r="N265" s="18">
        <v>46626.31</v>
      </c>
      <c r="O265" s="204" t="s">
        <v>55</v>
      </c>
      <c r="P265" s="204"/>
      <c r="Q265" s="204"/>
      <c r="R265" s="19" t="s">
        <v>55</v>
      </c>
      <c r="S265" s="223">
        <v>5595.16</v>
      </c>
      <c r="T265" s="223"/>
      <c r="U265" s="206" t="s">
        <v>55</v>
      </c>
      <c r="V265" s="206"/>
      <c r="W265" s="21" t="s">
        <v>55</v>
      </c>
      <c r="X265" s="21" t="s">
        <v>55</v>
      </c>
      <c r="Y265" s="21" t="s">
        <v>55</v>
      </c>
      <c r="Z265" s="22">
        <v>-932.53</v>
      </c>
    </row>
    <row r="266" spans="1:26" ht="26.85" customHeight="1" x14ac:dyDescent="0.2">
      <c r="A266" s="14"/>
      <c r="B266" s="15" t="s">
        <v>337</v>
      </c>
      <c r="C266" s="202" t="s">
        <v>337</v>
      </c>
      <c r="D266" s="202"/>
      <c r="E266" s="202"/>
      <c r="F266" s="205" t="s">
        <v>52</v>
      </c>
      <c r="G266" s="205"/>
      <c r="H266" s="205"/>
      <c r="I266" s="17" t="s">
        <v>53</v>
      </c>
      <c r="J266" s="17" t="s">
        <v>53</v>
      </c>
      <c r="K266" s="17" t="s">
        <v>54</v>
      </c>
      <c r="L266" s="203" t="s">
        <v>54</v>
      </c>
      <c r="M266" s="203"/>
      <c r="N266" s="18">
        <v>123213.71</v>
      </c>
      <c r="O266" s="204" t="s">
        <v>55</v>
      </c>
      <c r="P266" s="204"/>
      <c r="Q266" s="204"/>
      <c r="R266" s="19" t="s">
        <v>55</v>
      </c>
      <c r="S266" s="223">
        <v>14785.65</v>
      </c>
      <c r="T266" s="223"/>
      <c r="U266" s="206" t="s">
        <v>55</v>
      </c>
      <c r="V266" s="206"/>
      <c r="W266" s="21" t="s">
        <v>55</v>
      </c>
      <c r="X266" s="21" t="s">
        <v>55</v>
      </c>
      <c r="Y266" s="21" t="s">
        <v>55</v>
      </c>
      <c r="Z266" s="27">
        <v>-2464.27</v>
      </c>
    </row>
    <row r="267" spans="1:26" ht="26.85" customHeight="1" x14ac:dyDescent="0.2">
      <c r="A267" s="14"/>
      <c r="B267" s="15" t="s">
        <v>338</v>
      </c>
      <c r="C267" s="202" t="s">
        <v>338</v>
      </c>
      <c r="D267" s="202"/>
      <c r="E267" s="202"/>
      <c r="F267" s="205" t="s">
        <v>52</v>
      </c>
      <c r="G267" s="205"/>
      <c r="H267" s="205"/>
      <c r="I267" s="17" t="s">
        <v>53</v>
      </c>
      <c r="J267" s="17" t="s">
        <v>53</v>
      </c>
      <c r="K267" s="17" t="s">
        <v>54</v>
      </c>
      <c r="L267" s="203" t="s">
        <v>54</v>
      </c>
      <c r="M267" s="203"/>
      <c r="N267" s="18">
        <v>5387.71</v>
      </c>
      <c r="O267" s="204" t="s">
        <v>55</v>
      </c>
      <c r="P267" s="204"/>
      <c r="Q267" s="204"/>
      <c r="R267" s="19" t="s">
        <v>55</v>
      </c>
      <c r="S267" s="228">
        <v>646.53</v>
      </c>
      <c r="T267" s="228"/>
      <c r="U267" s="206" t="s">
        <v>55</v>
      </c>
      <c r="V267" s="206"/>
      <c r="W267" s="21" t="s">
        <v>55</v>
      </c>
      <c r="X267" s="21" t="s">
        <v>55</v>
      </c>
      <c r="Y267" s="21" t="s">
        <v>55</v>
      </c>
      <c r="Z267" s="22">
        <v>-107.75</v>
      </c>
    </row>
    <row r="268" spans="1:26" ht="26.85" customHeight="1" x14ac:dyDescent="0.2">
      <c r="A268" s="14"/>
      <c r="B268" s="15" t="s">
        <v>339</v>
      </c>
      <c r="C268" s="202" t="s">
        <v>339</v>
      </c>
      <c r="D268" s="202"/>
      <c r="E268" s="202"/>
      <c r="F268" s="205" t="s">
        <v>58</v>
      </c>
      <c r="G268" s="205"/>
      <c r="H268" s="205"/>
      <c r="I268" s="17" t="s">
        <v>53</v>
      </c>
      <c r="J268" s="17" t="s">
        <v>53</v>
      </c>
      <c r="K268" s="17" t="s">
        <v>53</v>
      </c>
      <c r="L268" s="203" t="s">
        <v>53</v>
      </c>
      <c r="M268" s="203"/>
      <c r="N268" s="19" t="s">
        <v>55</v>
      </c>
      <c r="O268" s="204" t="s">
        <v>55</v>
      </c>
      <c r="P268" s="204"/>
      <c r="Q268" s="204"/>
      <c r="R268" s="24">
        <v>70.66</v>
      </c>
      <c r="S268" s="205" t="s">
        <v>55</v>
      </c>
      <c r="T268" s="205"/>
      <c r="U268" s="206" t="s">
        <v>55</v>
      </c>
      <c r="V268" s="206"/>
      <c r="W268" s="21" t="s">
        <v>55</v>
      </c>
      <c r="X268" s="21" t="s">
        <v>55</v>
      </c>
      <c r="Y268" s="21" t="s">
        <v>55</v>
      </c>
      <c r="Z268" s="22">
        <v>-1.41</v>
      </c>
    </row>
    <row r="269" spans="1:26" ht="26.85" customHeight="1" x14ac:dyDescent="0.2">
      <c r="A269" s="14"/>
      <c r="B269" s="15" t="s">
        <v>339</v>
      </c>
      <c r="C269" s="202" t="s">
        <v>340</v>
      </c>
      <c r="D269" s="202"/>
      <c r="E269" s="202"/>
      <c r="F269" s="205" t="s">
        <v>52</v>
      </c>
      <c r="G269" s="205"/>
      <c r="H269" s="205"/>
      <c r="I269" s="17" t="s">
        <v>53</v>
      </c>
      <c r="J269" s="17" t="s">
        <v>53</v>
      </c>
      <c r="K269" s="17" t="s">
        <v>53</v>
      </c>
      <c r="L269" s="203" t="s">
        <v>53</v>
      </c>
      <c r="M269" s="203"/>
      <c r="N269" s="19" t="s">
        <v>55</v>
      </c>
      <c r="O269" s="204" t="s">
        <v>55</v>
      </c>
      <c r="P269" s="204"/>
      <c r="Q269" s="204"/>
      <c r="R269" s="24">
        <v>539.29999999999995</v>
      </c>
      <c r="S269" s="205" t="s">
        <v>55</v>
      </c>
      <c r="T269" s="205"/>
      <c r="U269" s="206" t="s">
        <v>55</v>
      </c>
      <c r="V269" s="206"/>
      <c r="W269" s="21" t="s">
        <v>55</v>
      </c>
      <c r="X269" s="21" t="s">
        <v>55</v>
      </c>
      <c r="Y269" s="21" t="s">
        <v>55</v>
      </c>
      <c r="Z269" s="22">
        <v>-10.79</v>
      </c>
    </row>
    <row r="270" spans="1:26" ht="26.85" customHeight="1" x14ac:dyDescent="0.2">
      <c r="A270" s="14"/>
      <c r="B270" s="15" t="s">
        <v>341</v>
      </c>
      <c r="C270" s="202" t="s">
        <v>341</v>
      </c>
      <c r="D270" s="202"/>
      <c r="E270" s="202"/>
      <c r="F270" s="205" t="s">
        <v>58</v>
      </c>
      <c r="G270" s="205"/>
      <c r="H270" s="205"/>
      <c r="I270" s="17" t="s">
        <v>54</v>
      </c>
      <c r="J270" s="17" t="s">
        <v>53</v>
      </c>
      <c r="K270" s="17" t="s">
        <v>53</v>
      </c>
      <c r="L270" s="203" t="s">
        <v>54</v>
      </c>
      <c r="M270" s="203"/>
      <c r="N270" s="20">
        <v>41.81</v>
      </c>
      <c r="O270" s="204" t="s">
        <v>55</v>
      </c>
      <c r="P270" s="204"/>
      <c r="Q270" s="204"/>
      <c r="R270" s="19" t="s">
        <v>55</v>
      </c>
      <c r="S270" s="222">
        <v>5.0199999999999996</v>
      </c>
      <c r="T270" s="222"/>
      <c r="U270" s="206" t="s">
        <v>55</v>
      </c>
      <c r="V270" s="206"/>
      <c r="W270" s="21" t="s">
        <v>55</v>
      </c>
      <c r="X270" s="21" t="s">
        <v>55</v>
      </c>
      <c r="Y270" s="21" t="s">
        <v>55</v>
      </c>
      <c r="Z270" s="46" t="s">
        <v>55</v>
      </c>
    </row>
    <row r="271" spans="1:26" ht="26.85" customHeight="1" x14ac:dyDescent="0.2">
      <c r="A271" s="14"/>
      <c r="B271" s="15" t="s">
        <v>341</v>
      </c>
      <c r="C271" s="202" t="s">
        <v>342</v>
      </c>
      <c r="D271" s="202"/>
      <c r="E271" s="202"/>
      <c r="F271" s="205" t="s">
        <v>52</v>
      </c>
      <c r="G271" s="205"/>
      <c r="H271" s="205"/>
      <c r="I271" s="17" t="s">
        <v>54</v>
      </c>
      <c r="J271" s="17" t="s">
        <v>53</v>
      </c>
      <c r="K271" s="17" t="s">
        <v>53</v>
      </c>
      <c r="L271" s="203" t="s">
        <v>54</v>
      </c>
      <c r="M271" s="203"/>
      <c r="N271" s="20">
        <v>648.79</v>
      </c>
      <c r="O271" s="204" t="s">
        <v>55</v>
      </c>
      <c r="P271" s="204"/>
      <c r="Q271" s="204"/>
      <c r="R271" s="19" t="s">
        <v>55</v>
      </c>
      <c r="S271" s="228">
        <v>77.849999999999994</v>
      </c>
      <c r="T271" s="228"/>
      <c r="U271" s="206" t="s">
        <v>55</v>
      </c>
      <c r="V271" s="206"/>
      <c r="W271" s="21" t="s">
        <v>55</v>
      </c>
      <c r="X271" s="21" t="s">
        <v>55</v>
      </c>
      <c r="Y271" s="21" t="s">
        <v>55</v>
      </c>
      <c r="Z271" s="46" t="s">
        <v>55</v>
      </c>
    </row>
    <row r="272" spans="1:26" ht="29.25" customHeight="1" x14ac:dyDescent="0.2">
      <c r="A272" s="8"/>
      <c r="B272" s="28" t="s">
        <v>129</v>
      </c>
      <c r="C272" s="209" t="s">
        <v>343</v>
      </c>
      <c r="D272" s="209"/>
      <c r="E272" s="209"/>
      <c r="F272" s="220" t="s">
        <v>52</v>
      </c>
      <c r="G272" s="220"/>
      <c r="H272" s="220"/>
      <c r="I272" s="30" t="s">
        <v>53</v>
      </c>
      <c r="J272" s="30" t="s">
        <v>54</v>
      </c>
      <c r="K272" s="30" t="s">
        <v>54</v>
      </c>
      <c r="L272" s="210" t="s">
        <v>54</v>
      </c>
      <c r="M272" s="210"/>
      <c r="N272" s="47">
        <v>112486.27</v>
      </c>
      <c r="O272" s="211" t="s">
        <v>55</v>
      </c>
      <c r="P272" s="211"/>
      <c r="Q272" s="211"/>
      <c r="R272" s="31" t="s">
        <v>55</v>
      </c>
      <c r="S272" s="229">
        <v>13498.35</v>
      </c>
      <c r="T272" s="229"/>
      <c r="U272" s="213" t="s">
        <v>55</v>
      </c>
      <c r="V272" s="213"/>
      <c r="W272" s="33" t="s">
        <v>55</v>
      </c>
      <c r="X272" s="33" t="s">
        <v>55</v>
      </c>
      <c r="Y272" s="33" t="s">
        <v>55</v>
      </c>
      <c r="Z272" s="52">
        <v>-2249.73</v>
      </c>
    </row>
    <row r="273" spans="1:26" ht="26.25" customHeight="1" x14ac:dyDescent="0.2">
      <c r="A273" s="14"/>
      <c r="B273" s="35" t="s">
        <v>344</v>
      </c>
      <c r="C273" s="214" t="s">
        <v>344</v>
      </c>
      <c r="D273" s="214"/>
      <c r="E273" s="224" t="s">
        <v>58</v>
      </c>
      <c r="F273" s="224"/>
      <c r="G273" s="224"/>
      <c r="H273" s="224"/>
      <c r="I273" s="38" t="s">
        <v>53</v>
      </c>
      <c r="J273" s="38" t="s">
        <v>53</v>
      </c>
      <c r="K273" s="38" t="s">
        <v>53</v>
      </c>
      <c r="L273" s="216" t="s">
        <v>53</v>
      </c>
      <c r="M273" s="216"/>
      <c r="N273" s="37" t="s">
        <v>55</v>
      </c>
      <c r="O273" s="217" t="s">
        <v>55</v>
      </c>
      <c r="P273" s="217"/>
      <c r="Q273" s="217"/>
      <c r="R273" s="218">
        <v>2.0699999999999998</v>
      </c>
      <c r="S273" s="218"/>
      <c r="T273" s="37" t="s">
        <v>55</v>
      </c>
      <c r="U273" s="219" t="s">
        <v>55</v>
      </c>
      <c r="V273" s="219"/>
      <c r="W273" s="40" t="s">
        <v>55</v>
      </c>
      <c r="X273" s="40" t="s">
        <v>55</v>
      </c>
      <c r="Y273" s="40" t="s">
        <v>55</v>
      </c>
      <c r="Z273" s="41">
        <v>-0.04</v>
      </c>
    </row>
    <row r="274" spans="1:26" ht="26.85" customHeight="1" x14ac:dyDescent="0.2">
      <c r="A274" s="14"/>
      <c r="B274" s="15" t="s">
        <v>345</v>
      </c>
      <c r="C274" s="202" t="s">
        <v>345</v>
      </c>
      <c r="D274" s="202"/>
      <c r="E274" s="225" t="s">
        <v>58</v>
      </c>
      <c r="F274" s="225"/>
      <c r="G274" s="225"/>
      <c r="H274" s="225"/>
      <c r="I274" s="17" t="s">
        <v>53</v>
      </c>
      <c r="J274" s="17" t="s">
        <v>53</v>
      </c>
      <c r="K274" s="17" t="s">
        <v>53</v>
      </c>
      <c r="L274" s="203" t="s">
        <v>53</v>
      </c>
      <c r="M274" s="203"/>
      <c r="N274" s="19" t="s">
        <v>55</v>
      </c>
      <c r="O274" s="204" t="s">
        <v>55</v>
      </c>
      <c r="P274" s="204"/>
      <c r="Q274" s="204"/>
      <c r="R274" s="207">
        <v>2.96</v>
      </c>
      <c r="S274" s="207"/>
      <c r="T274" s="19" t="s">
        <v>55</v>
      </c>
      <c r="U274" s="206" t="s">
        <v>55</v>
      </c>
      <c r="V274" s="206"/>
      <c r="W274" s="21" t="s">
        <v>55</v>
      </c>
      <c r="X274" s="21" t="s">
        <v>55</v>
      </c>
      <c r="Y274" s="21" t="s">
        <v>55</v>
      </c>
      <c r="Z274" s="22">
        <v>-0.06</v>
      </c>
    </row>
    <row r="275" spans="1:26" ht="26.85" customHeight="1" x14ac:dyDescent="0.2">
      <c r="A275" s="14"/>
      <c r="B275" s="15" t="s">
        <v>339</v>
      </c>
      <c r="C275" s="202" t="s">
        <v>346</v>
      </c>
      <c r="D275" s="202"/>
      <c r="E275" s="225" t="s">
        <v>58</v>
      </c>
      <c r="F275" s="225"/>
      <c r="G275" s="225"/>
      <c r="H275" s="225"/>
      <c r="I275" s="17" t="s">
        <v>53</v>
      </c>
      <c r="J275" s="17" t="s">
        <v>53</v>
      </c>
      <c r="K275" s="17" t="s">
        <v>53</v>
      </c>
      <c r="L275" s="203" t="s">
        <v>53</v>
      </c>
      <c r="M275" s="203"/>
      <c r="N275" s="19" t="s">
        <v>55</v>
      </c>
      <c r="O275" s="204" t="s">
        <v>55</v>
      </c>
      <c r="P275" s="204"/>
      <c r="Q275" s="204"/>
      <c r="R275" s="207">
        <v>46.4</v>
      </c>
      <c r="S275" s="207"/>
      <c r="T275" s="19" t="s">
        <v>55</v>
      </c>
      <c r="U275" s="206" t="s">
        <v>55</v>
      </c>
      <c r="V275" s="206"/>
      <c r="W275" s="21" t="s">
        <v>55</v>
      </c>
      <c r="X275" s="21" t="s">
        <v>55</v>
      </c>
      <c r="Y275" s="21" t="s">
        <v>55</v>
      </c>
      <c r="Z275" s="22">
        <v>-0.93</v>
      </c>
    </row>
    <row r="276" spans="1:26" ht="26.85" customHeight="1" x14ac:dyDescent="0.2">
      <c r="A276" s="14"/>
      <c r="B276" s="15" t="s">
        <v>339</v>
      </c>
      <c r="C276" s="202" t="s">
        <v>347</v>
      </c>
      <c r="D276" s="202"/>
      <c r="E276" s="225" t="s">
        <v>52</v>
      </c>
      <c r="F276" s="225"/>
      <c r="G276" s="225"/>
      <c r="H276" s="225"/>
      <c r="I276" s="17" t="s">
        <v>53</v>
      </c>
      <c r="J276" s="17" t="s">
        <v>53</v>
      </c>
      <c r="K276" s="17" t="s">
        <v>53</v>
      </c>
      <c r="L276" s="203" t="s">
        <v>53</v>
      </c>
      <c r="M276" s="203"/>
      <c r="N276" s="19" t="s">
        <v>55</v>
      </c>
      <c r="O276" s="204" t="s">
        <v>55</v>
      </c>
      <c r="P276" s="204"/>
      <c r="Q276" s="204"/>
      <c r="R276" s="207">
        <v>356.84</v>
      </c>
      <c r="S276" s="207"/>
      <c r="T276" s="19" t="s">
        <v>55</v>
      </c>
      <c r="U276" s="206" t="s">
        <v>55</v>
      </c>
      <c r="V276" s="206"/>
      <c r="W276" s="21" t="s">
        <v>55</v>
      </c>
      <c r="X276" s="21" t="s">
        <v>55</v>
      </c>
      <c r="Y276" s="21" t="s">
        <v>55</v>
      </c>
      <c r="Z276" s="22">
        <v>-7.14</v>
      </c>
    </row>
    <row r="277" spans="1:26" ht="26.85" customHeight="1" x14ac:dyDescent="0.2">
      <c r="A277" s="14"/>
      <c r="B277" s="15" t="s">
        <v>348</v>
      </c>
      <c r="C277" s="202" t="s">
        <v>348</v>
      </c>
      <c r="D277" s="202"/>
      <c r="E277" s="225" t="s">
        <v>52</v>
      </c>
      <c r="F277" s="225"/>
      <c r="G277" s="225"/>
      <c r="H277" s="225"/>
      <c r="I277" s="17" t="s">
        <v>53</v>
      </c>
      <c r="J277" s="17" t="s">
        <v>54</v>
      </c>
      <c r="K277" s="17" t="s">
        <v>54</v>
      </c>
      <c r="L277" s="203" t="s">
        <v>54</v>
      </c>
      <c r="M277" s="203"/>
      <c r="N277" s="26">
        <v>36743.480000000003</v>
      </c>
      <c r="O277" s="204" t="s">
        <v>55</v>
      </c>
      <c r="P277" s="204"/>
      <c r="Q277" s="204"/>
      <c r="R277" s="205" t="s">
        <v>55</v>
      </c>
      <c r="S277" s="205"/>
      <c r="T277" s="23">
        <v>4409.22</v>
      </c>
      <c r="U277" s="206" t="s">
        <v>55</v>
      </c>
      <c r="V277" s="206"/>
      <c r="W277" s="21" t="s">
        <v>55</v>
      </c>
      <c r="X277" s="21" t="s">
        <v>55</v>
      </c>
      <c r="Y277" s="21" t="s">
        <v>55</v>
      </c>
      <c r="Z277" s="22">
        <v>-734.87</v>
      </c>
    </row>
    <row r="278" spans="1:26" ht="26.85" customHeight="1" x14ac:dyDescent="0.2">
      <c r="A278" s="14"/>
      <c r="B278" s="15" t="s">
        <v>129</v>
      </c>
      <c r="C278" s="202" t="s">
        <v>349</v>
      </c>
      <c r="D278" s="202"/>
      <c r="E278" s="225" t="s">
        <v>52</v>
      </c>
      <c r="F278" s="225"/>
      <c r="G278" s="225"/>
      <c r="H278" s="225"/>
      <c r="I278" s="17" t="s">
        <v>53</v>
      </c>
      <c r="J278" s="17" t="s">
        <v>54</v>
      </c>
      <c r="K278" s="17" t="s">
        <v>54</v>
      </c>
      <c r="L278" s="203" t="s">
        <v>54</v>
      </c>
      <c r="M278" s="203"/>
      <c r="N278" s="24">
        <v>483.33</v>
      </c>
      <c r="O278" s="204" t="s">
        <v>55</v>
      </c>
      <c r="P278" s="204"/>
      <c r="Q278" s="204"/>
      <c r="R278" s="205" t="s">
        <v>55</v>
      </c>
      <c r="S278" s="205"/>
      <c r="T278" s="20">
        <v>58</v>
      </c>
      <c r="U278" s="206" t="s">
        <v>55</v>
      </c>
      <c r="V278" s="206"/>
      <c r="W278" s="21" t="s">
        <v>55</v>
      </c>
      <c r="X278" s="21" t="s">
        <v>55</v>
      </c>
      <c r="Y278" s="21" t="s">
        <v>55</v>
      </c>
      <c r="Z278" s="22">
        <v>-9.67</v>
      </c>
    </row>
    <row r="279" spans="1:26" ht="26.85" customHeight="1" x14ac:dyDescent="0.2">
      <c r="A279" s="14"/>
      <c r="B279" s="15" t="s">
        <v>350</v>
      </c>
      <c r="C279" s="202" t="s">
        <v>350</v>
      </c>
      <c r="D279" s="202"/>
      <c r="E279" s="225" t="s">
        <v>58</v>
      </c>
      <c r="F279" s="225"/>
      <c r="G279" s="225"/>
      <c r="H279" s="225"/>
      <c r="I279" s="17" t="s">
        <v>53</v>
      </c>
      <c r="J279" s="17" t="s">
        <v>54</v>
      </c>
      <c r="K279" s="17" t="s">
        <v>54</v>
      </c>
      <c r="L279" s="203" t="s">
        <v>54</v>
      </c>
      <c r="M279" s="203"/>
      <c r="N279" s="26">
        <v>5878.8</v>
      </c>
      <c r="O279" s="204" t="s">
        <v>55</v>
      </c>
      <c r="P279" s="204"/>
      <c r="Q279" s="204"/>
      <c r="R279" s="205" t="s">
        <v>55</v>
      </c>
      <c r="S279" s="205"/>
      <c r="T279" s="20">
        <v>705.46</v>
      </c>
      <c r="U279" s="206" t="s">
        <v>55</v>
      </c>
      <c r="V279" s="206"/>
      <c r="W279" s="21" t="s">
        <v>55</v>
      </c>
      <c r="X279" s="21" t="s">
        <v>55</v>
      </c>
      <c r="Y279" s="21" t="s">
        <v>55</v>
      </c>
      <c r="Z279" s="22">
        <v>-117.58</v>
      </c>
    </row>
    <row r="280" spans="1:26" ht="26.85" customHeight="1" x14ac:dyDescent="0.2">
      <c r="A280" s="14"/>
      <c r="B280" s="15" t="s">
        <v>350</v>
      </c>
      <c r="C280" s="202" t="s">
        <v>351</v>
      </c>
      <c r="D280" s="202"/>
      <c r="E280" s="225" t="s">
        <v>52</v>
      </c>
      <c r="F280" s="225"/>
      <c r="G280" s="225"/>
      <c r="H280" s="225"/>
      <c r="I280" s="17" t="s">
        <v>53</v>
      </c>
      <c r="J280" s="17" t="s">
        <v>54</v>
      </c>
      <c r="K280" s="17" t="s">
        <v>54</v>
      </c>
      <c r="L280" s="203" t="s">
        <v>54</v>
      </c>
      <c r="M280" s="203"/>
      <c r="N280" s="26">
        <v>3309.69</v>
      </c>
      <c r="O280" s="204" t="s">
        <v>55</v>
      </c>
      <c r="P280" s="204"/>
      <c r="Q280" s="204"/>
      <c r="R280" s="205" t="s">
        <v>55</v>
      </c>
      <c r="S280" s="205"/>
      <c r="T280" s="20">
        <v>397.16</v>
      </c>
      <c r="U280" s="206" t="s">
        <v>55</v>
      </c>
      <c r="V280" s="206"/>
      <c r="W280" s="21" t="s">
        <v>55</v>
      </c>
      <c r="X280" s="21" t="s">
        <v>55</v>
      </c>
      <c r="Y280" s="21" t="s">
        <v>55</v>
      </c>
      <c r="Z280" s="22">
        <v>-66.19</v>
      </c>
    </row>
    <row r="281" spans="1:26" ht="26.85" customHeight="1" x14ac:dyDescent="0.2">
      <c r="A281" s="14"/>
      <c r="B281" s="15" t="s">
        <v>352</v>
      </c>
      <c r="C281" s="202" t="s">
        <v>352</v>
      </c>
      <c r="D281" s="202"/>
      <c r="E281" s="225" t="s">
        <v>58</v>
      </c>
      <c r="F281" s="225"/>
      <c r="G281" s="225"/>
      <c r="H281" s="225"/>
      <c r="I281" s="17" t="s">
        <v>53</v>
      </c>
      <c r="J281" s="17" t="s">
        <v>54</v>
      </c>
      <c r="K281" s="17" t="s">
        <v>54</v>
      </c>
      <c r="L281" s="203" t="s">
        <v>54</v>
      </c>
      <c r="M281" s="203"/>
      <c r="N281" s="26">
        <v>1237.6199999999999</v>
      </c>
      <c r="O281" s="204" t="s">
        <v>55</v>
      </c>
      <c r="P281" s="204"/>
      <c r="Q281" s="204"/>
      <c r="R281" s="205" t="s">
        <v>55</v>
      </c>
      <c r="S281" s="205"/>
      <c r="T281" s="20">
        <v>148.51</v>
      </c>
      <c r="U281" s="206" t="s">
        <v>55</v>
      </c>
      <c r="V281" s="206"/>
      <c r="W281" s="21" t="s">
        <v>55</v>
      </c>
      <c r="X281" s="21" t="s">
        <v>55</v>
      </c>
      <c r="Y281" s="21" t="s">
        <v>55</v>
      </c>
      <c r="Z281" s="22">
        <v>-24.75</v>
      </c>
    </row>
    <row r="282" spans="1:26" ht="26.85" customHeight="1" x14ac:dyDescent="0.2">
      <c r="A282" s="14"/>
      <c r="B282" s="15" t="s">
        <v>352</v>
      </c>
      <c r="C282" s="202" t="s">
        <v>353</v>
      </c>
      <c r="D282" s="202"/>
      <c r="E282" s="225" t="s">
        <v>52</v>
      </c>
      <c r="F282" s="225"/>
      <c r="G282" s="225"/>
      <c r="H282" s="225"/>
      <c r="I282" s="17" t="s">
        <v>53</v>
      </c>
      <c r="J282" s="17" t="s">
        <v>54</v>
      </c>
      <c r="K282" s="17" t="s">
        <v>54</v>
      </c>
      <c r="L282" s="203" t="s">
        <v>54</v>
      </c>
      <c r="M282" s="203"/>
      <c r="N282" s="26">
        <v>7385.44</v>
      </c>
      <c r="O282" s="204" t="s">
        <v>55</v>
      </c>
      <c r="P282" s="204"/>
      <c r="Q282" s="204"/>
      <c r="R282" s="205" t="s">
        <v>55</v>
      </c>
      <c r="S282" s="205"/>
      <c r="T282" s="20">
        <v>886.25</v>
      </c>
      <c r="U282" s="206" t="s">
        <v>55</v>
      </c>
      <c r="V282" s="206"/>
      <c r="W282" s="21" t="s">
        <v>55</v>
      </c>
      <c r="X282" s="21" t="s">
        <v>55</v>
      </c>
      <c r="Y282" s="21" t="s">
        <v>55</v>
      </c>
      <c r="Z282" s="22">
        <v>-147.71</v>
      </c>
    </row>
    <row r="283" spans="1:26" ht="26.85" customHeight="1" x14ac:dyDescent="0.2">
      <c r="A283" s="14"/>
      <c r="B283" s="15" t="s">
        <v>90</v>
      </c>
      <c r="C283" s="202" t="s">
        <v>354</v>
      </c>
      <c r="D283" s="202"/>
      <c r="E283" s="225" t="s">
        <v>52</v>
      </c>
      <c r="F283" s="225"/>
      <c r="G283" s="225"/>
      <c r="H283" s="225"/>
      <c r="I283" s="17" t="s">
        <v>53</v>
      </c>
      <c r="J283" s="17" t="s">
        <v>53</v>
      </c>
      <c r="K283" s="17" t="s">
        <v>54</v>
      </c>
      <c r="L283" s="203" t="s">
        <v>54</v>
      </c>
      <c r="M283" s="203"/>
      <c r="N283" s="26">
        <v>23188.12</v>
      </c>
      <c r="O283" s="204" t="s">
        <v>55</v>
      </c>
      <c r="P283" s="204"/>
      <c r="Q283" s="204"/>
      <c r="R283" s="205" t="s">
        <v>55</v>
      </c>
      <c r="S283" s="205"/>
      <c r="T283" s="23">
        <v>2782.57</v>
      </c>
      <c r="U283" s="206" t="s">
        <v>55</v>
      </c>
      <c r="V283" s="206"/>
      <c r="W283" s="21" t="s">
        <v>55</v>
      </c>
      <c r="X283" s="21" t="s">
        <v>55</v>
      </c>
      <c r="Y283" s="21" t="s">
        <v>55</v>
      </c>
      <c r="Z283" s="22">
        <v>-463.76</v>
      </c>
    </row>
    <row r="284" spans="1:26" ht="26.85" customHeight="1" x14ac:dyDescent="0.2">
      <c r="A284" s="14"/>
      <c r="B284" s="15" t="s">
        <v>355</v>
      </c>
      <c r="C284" s="202" t="s">
        <v>355</v>
      </c>
      <c r="D284" s="202"/>
      <c r="E284" s="225" t="s">
        <v>52</v>
      </c>
      <c r="F284" s="225"/>
      <c r="G284" s="225"/>
      <c r="H284" s="225"/>
      <c r="I284" s="17" t="s">
        <v>53</v>
      </c>
      <c r="J284" s="17" t="s">
        <v>54</v>
      </c>
      <c r="K284" s="17" t="s">
        <v>54</v>
      </c>
      <c r="L284" s="203" t="s">
        <v>54</v>
      </c>
      <c r="M284" s="203"/>
      <c r="N284" s="26">
        <v>55678.16</v>
      </c>
      <c r="O284" s="204" t="s">
        <v>55</v>
      </c>
      <c r="P284" s="204"/>
      <c r="Q284" s="204"/>
      <c r="R284" s="205" t="s">
        <v>55</v>
      </c>
      <c r="S284" s="205"/>
      <c r="T284" s="23">
        <v>6681.38</v>
      </c>
      <c r="U284" s="206" t="s">
        <v>55</v>
      </c>
      <c r="V284" s="206"/>
      <c r="W284" s="21" t="s">
        <v>55</v>
      </c>
      <c r="X284" s="21" t="s">
        <v>55</v>
      </c>
      <c r="Y284" s="21" t="s">
        <v>55</v>
      </c>
      <c r="Z284" s="49">
        <v>-1113.56</v>
      </c>
    </row>
    <row r="285" spans="1:26" ht="26.85" customHeight="1" x14ac:dyDescent="0.2">
      <c r="A285" s="14"/>
      <c r="B285" s="15" t="s">
        <v>356</v>
      </c>
      <c r="C285" s="202" t="s">
        <v>356</v>
      </c>
      <c r="D285" s="202"/>
      <c r="E285" s="225" t="s">
        <v>52</v>
      </c>
      <c r="F285" s="225"/>
      <c r="G285" s="225"/>
      <c r="H285" s="225"/>
      <c r="I285" s="17" t="s">
        <v>53</v>
      </c>
      <c r="J285" s="17" t="s">
        <v>54</v>
      </c>
      <c r="K285" s="17" t="s">
        <v>54</v>
      </c>
      <c r="L285" s="203" t="s">
        <v>53</v>
      </c>
      <c r="M285" s="203"/>
      <c r="N285" s="19" t="s">
        <v>55</v>
      </c>
      <c r="O285" s="204" t="s">
        <v>55</v>
      </c>
      <c r="P285" s="204"/>
      <c r="Q285" s="204"/>
      <c r="R285" s="208">
        <v>158959.09</v>
      </c>
      <c r="S285" s="208"/>
      <c r="T285" s="19" t="s">
        <v>55</v>
      </c>
      <c r="U285" s="206" t="s">
        <v>55</v>
      </c>
      <c r="V285" s="206"/>
      <c r="W285" s="21" t="s">
        <v>55</v>
      </c>
      <c r="X285" s="21" t="s">
        <v>55</v>
      </c>
      <c r="Y285" s="21" t="s">
        <v>55</v>
      </c>
      <c r="Z285" s="27">
        <v>-3179.18</v>
      </c>
    </row>
    <row r="286" spans="1:26" ht="26.85" customHeight="1" x14ac:dyDescent="0.2">
      <c r="A286" s="14"/>
      <c r="B286" s="15" t="s">
        <v>357</v>
      </c>
      <c r="C286" s="202" t="s">
        <v>357</v>
      </c>
      <c r="D286" s="202"/>
      <c r="E286" s="225" t="s">
        <v>58</v>
      </c>
      <c r="F286" s="225"/>
      <c r="G286" s="225"/>
      <c r="H286" s="225"/>
      <c r="I286" s="17" t="s">
        <v>53</v>
      </c>
      <c r="J286" s="17" t="s">
        <v>54</v>
      </c>
      <c r="K286" s="17" t="s">
        <v>54</v>
      </c>
      <c r="L286" s="203" t="s">
        <v>54</v>
      </c>
      <c r="M286" s="203"/>
      <c r="N286" s="26">
        <v>147150.57999999999</v>
      </c>
      <c r="O286" s="204" t="s">
        <v>55</v>
      </c>
      <c r="P286" s="204"/>
      <c r="Q286" s="204"/>
      <c r="R286" s="205" t="s">
        <v>55</v>
      </c>
      <c r="S286" s="205"/>
      <c r="T286" s="23">
        <v>17658.07</v>
      </c>
      <c r="U286" s="206" t="s">
        <v>55</v>
      </c>
      <c r="V286" s="206"/>
      <c r="W286" s="21" t="s">
        <v>55</v>
      </c>
      <c r="X286" s="21" t="s">
        <v>55</v>
      </c>
      <c r="Y286" s="21" t="s">
        <v>55</v>
      </c>
      <c r="Z286" s="27">
        <v>-2943.01</v>
      </c>
    </row>
    <row r="287" spans="1:26" ht="29.25" customHeight="1" x14ac:dyDescent="0.2">
      <c r="A287" s="8"/>
      <c r="B287" s="28" t="s">
        <v>357</v>
      </c>
      <c r="C287" s="209" t="s">
        <v>358</v>
      </c>
      <c r="D287" s="209"/>
      <c r="E287" s="226" t="s">
        <v>52</v>
      </c>
      <c r="F287" s="226"/>
      <c r="G287" s="226"/>
      <c r="H287" s="226"/>
      <c r="I287" s="30" t="s">
        <v>53</v>
      </c>
      <c r="J287" s="30" t="s">
        <v>54</v>
      </c>
      <c r="K287" s="30" t="s">
        <v>54</v>
      </c>
      <c r="L287" s="210" t="s">
        <v>54</v>
      </c>
      <c r="M287" s="210"/>
      <c r="N287" s="32">
        <v>13933.33</v>
      </c>
      <c r="O287" s="211" t="s">
        <v>55</v>
      </c>
      <c r="P287" s="211"/>
      <c r="Q287" s="211"/>
      <c r="R287" s="220" t="s">
        <v>55</v>
      </c>
      <c r="S287" s="220"/>
      <c r="T287" s="58">
        <v>1672</v>
      </c>
      <c r="U287" s="213" t="s">
        <v>55</v>
      </c>
      <c r="V287" s="213"/>
      <c r="W287" s="33" t="s">
        <v>55</v>
      </c>
      <c r="X287" s="33" t="s">
        <v>55</v>
      </c>
      <c r="Y287" s="33" t="s">
        <v>55</v>
      </c>
      <c r="Z287" s="34">
        <v>-278.67</v>
      </c>
    </row>
    <row r="288" spans="1:26" ht="26.25" customHeight="1" x14ac:dyDescent="0.2">
      <c r="A288" s="14"/>
      <c r="B288" s="35" t="s">
        <v>359</v>
      </c>
      <c r="C288" s="214" t="s">
        <v>359</v>
      </c>
      <c r="D288" s="214"/>
      <c r="E288" s="214"/>
      <c r="F288" s="214" t="s">
        <v>58</v>
      </c>
      <c r="G288" s="214"/>
      <c r="H288" s="214"/>
      <c r="I288" s="38" t="s">
        <v>53</v>
      </c>
      <c r="J288" s="38" t="s">
        <v>54</v>
      </c>
      <c r="K288" s="38" t="s">
        <v>54</v>
      </c>
      <c r="L288" s="216" t="s">
        <v>54</v>
      </c>
      <c r="M288" s="216"/>
      <c r="N288" s="60">
        <v>631.28</v>
      </c>
      <c r="O288" s="217" t="s">
        <v>55</v>
      </c>
      <c r="P288" s="217"/>
      <c r="Q288" s="217"/>
      <c r="R288" s="66" t="s">
        <v>55</v>
      </c>
      <c r="S288" s="241">
        <v>75.75</v>
      </c>
      <c r="T288" s="241"/>
      <c r="U288" s="219" t="s">
        <v>55</v>
      </c>
      <c r="V288" s="219"/>
      <c r="W288" s="40" t="s">
        <v>55</v>
      </c>
      <c r="X288" s="40" t="s">
        <v>55</v>
      </c>
      <c r="Y288" s="40" t="s">
        <v>55</v>
      </c>
      <c r="Z288" s="41">
        <v>-12.63</v>
      </c>
    </row>
    <row r="289" spans="1:26" ht="26.85" customHeight="1" x14ac:dyDescent="0.2">
      <c r="A289" s="14"/>
      <c r="B289" s="15" t="s">
        <v>360</v>
      </c>
      <c r="C289" s="202" t="s">
        <v>360</v>
      </c>
      <c r="D289" s="202"/>
      <c r="E289" s="202"/>
      <c r="F289" s="202" t="s">
        <v>58</v>
      </c>
      <c r="G289" s="202"/>
      <c r="H289" s="202"/>
      <c r="I289" s="17" t="s">
        <v>53</v>
      </c>
      <c r="J289" s="17" t="s">
        <v>54</v>
      </c>
      <c r="K289" s="17" t="s">
        <v>54</v>
      </c>
      <c r="L289" s="203" t="s">
        <v>54</v>
      </c>
      <c r="M289" s="203"/>
      <c r="N289" s="18">
        <v>53679.08</v>
      </c>
      <c r="O289" s="204" t="s">
        <v>55</v>
      </c>
      <c r="P289" s="204"/>
      <c r="Q289" s="204"/>
      <c r="R289" s="64" t="s">
        <v>55</v>
      </c>
      <c r="S289" s="223">
        <v>6441.49</v>
      </c>
      <c r="T289" s="223"/>
      <c r="U289" s="206" t="s">
        <v>55</v>
      </c>
      <c r="V289" s="206"/>
      <c r="W289" s="21" t="s">
        <v>55</v>
      </c>
      <c r="X289" s="21" t="s">
        <v>55</v>
      </c>
      <c r="Y289" s="21" t="s">
        <v>55</v>
      </c>
      <c r="Z289" s="27">
        <v>-1073.58</v>
      </c>
    </row>
    <row r="290" spans="1:26" ht="26.85" customHeight="1" x14ac:dyDescent="0.2">
      <c r="A290" s="14"/>
      <c r="B290" s="15" t="s">
        <v>90</v>
      </c>
      <c r="C290" s="202" t="s">
        <v>361</v>
      </c>
      <c r="D290" s="202"/>
      <c r="E290" s="202"/>
      <c r="F290" s="202" t="s">
        <v>52</v>
      </c>
      <c r="G290" s="202"/>
      <c r="H290" s="202"/>
      <c r="I290" s="17" t="s">
        <v>53</v>
      </c>
      <c r="J290" s="17" t="s">
        <v>53</v>
      </c>
      <c r="K290" s="17" t="s">
        <v>54</v>
      </c>
      <c r="L290" s="203" t="s">
        <v>54</v>
      </c>
      <c r="M290" s="203"/>
      <c r="N290" s="18">
        <v>67035.47</v>
      </c>
      <c r="O290" s="204" t="s">
        <v>55</v>
      </c>
      <c r="P290" s="204"/>
      <c r="Q290" s="204"/>
      <c r="R290" s="64" t="s">
        <v>55</v>
      </c>
      <c r="S290" s="223">
        <v>8044.26</v>
      </c>
      <c r="T290" s="223"/>
      <c r="U290" s="206" t="s">
        <v>55</v>
      </c>
      <c r="V290" s="206"/>
      <c r="W290" s="21" t="s">
        <v>55</v>
      </c>
      <c r="X290" s="21" t="s">
        <v>55</v>
      </c>
      <c r="Y290" s="21" t="s">
        <v>55</v>
      </c>
      <c r="Z290" s="27">
        <v>-1340.71</v>
      </c>
    </row>
    <row r="291" spans="1:26" ht="26.85" customHeight="1" x14ac:dyDescent="0.2">
      <c r="A291" s="14"/>
      <c r="B291" s="15" t="s">
        <v>362</v>
      </c>
      <c r="C291" s="202" t="s">
        <v>362</v>
      </c>
      <c r="D291" s="202"/>
      <c r="E291" s="202"/>
      <c r="F291" s="202" t="s">
        <v>52</v>
      </c>
      <c r="G291" s="202"/>
      <c r="H291" s="202"/>
      <c r="I291" s="17" t="s">
        <v>53</v>
      </c>
      <c r="J291" s="17" t="s">
        <v>54</v>
      </c>
      <c r="K291" s="17" t="s">
        <v>54</v>
      </c>
      <c r="L291" s="203" t="s">
        <v>54</v>
      </c>
      <c r="M291" s="203"/>
      <c r="N291" s="18">
        <v>154333.15</v>
      </c>
      <c r="O291" s="204" t="s">
        <v>55</v>
      </c>
      <c r="P291" s="204"/>
      <c r="Q291" s="204"/>
      <c r="R291" s="64" t="s">
        <v>55</v>
      </c>
      <c r="S291" s="223">
        <v>18519.98</v>
      </c>
      <c r="T291" s="223"/>
      <c r="U291" s="206" t="s">
        <v>55</v>
      </c>
      <c r="V291" s="206"/>
      <c r="W291" s="21" t="s">
        <v>55</v>
      </c>
      <c r="X291" s="21" t="s">
        <v>55</v>
      </c>
      <c r="Y291" s="21" t="s">
        <v>55</v>
      </c>
      <c r="Z291" s="27">
        <v>-3086.66</v>
      </c>
    </row>
    <row r="292" spans="1:26" ht="26.85" customHeight="1" x14ac:dyDescent="0.2">
      <c r="A292" s="14"/>
      <c r="B292" s="15" t="s">
        <v>363</v>
      </c>
      <c r="C292" s="202" t="s">
        <v>363</v>
      </c>
      <c r="D292" s="202"/>
      <c r="E292" s="202"/>
      <c r="F292" s="202" t="s">
        <v>52</v>
      </c>
      <c r="G292" s="202"/>
      <c r="H292" s="202"/>
      <c r="I292" s="17" t="s">
        <v>53</v>
      </c>
      <c r="J292" s="17" t="s">
        <v>54</v>
      </c>
      <c r="K292" s="17" t="s">
        <v>54</v>
      </c>
      <c r="L292" s="203" t="s">
        <v>54</v>
      </c>
      <c r="M292" s="203"/>
      <c r="N292" s="18">
        <v>120404.37</v>
      </c>
      <c r="O292" s="204" t="s">
        <v>55</v>
      </c>
      <c r="P292" s="204"/>
      <c r="Q292" s="204"/>
      <c r="R292" s="64" t="s">
        <v>55</v>
      </c>
      <c r="S292" s="223">
        <v>14448.52</v>
      </c>
      <c r="T292" s="223"/>
      <c r="U292" s="206" t="s">
        <v>55</v>
      </c>
      <c r="V292" s="206"/>
      <c r="W292" s="21" t="s">
        <v>55</v>
      </c>
      <c r="X292" s="21" t="s">
        <v>55</v>
      </c>
      <c r="Y292" s="21" t="s">
        <v>55</v>
      </c>
      <c r="Z292" s="27">
        <v>-2408.09</v>
      </c>
    </row>
    <row r="293" spans="1:26" ht="26.85" customHeight="1" x14ac:dyDescent="0.2">
      <c r="A293" s="14"/>
      <c r="B293" s="15" t="s">
        <v>364</v>
      </c>
      <c r="C293" s="202" t="s">
        <v>364</v>
      </c>
      <c r="D293" s="202"/>
      <c r="E293" s="202"/>
      <c r="F293" s="202" t="s">
        <v>58</v>
      </c>
      <c r="G293" s="202"/>
      <c r="H293" s="202"/>
      <c r="I293" s="17" t="s">
        <v>53</v>
      </c>
      <c r="J293" s="17" t="s">
        <v>54</v>
      </c>
      <c r="K293" s="17" t="s">
        <v>53</v>
      </c>
      <c r="L293" s="203" t="s">
        <v>54</v>
      </c>
      <c r="M293" s="203"/>
      <c r="N293" s="20">
        <v>0.17</v>
      </c>
      <c r="O293" s="204" t="s">
        <v>55</v>
      </c>
      <c r="P293" s="204"/>
      <c r="Q293" s="204"/>
      <c r="R293" s="64" t="s">
        <v>55</v>
      </c>
      <c r="S293" s="227">
        <v>0.02</v>
      </c>
      <c r="T293" s="227"/>
      <c r="U293" s="206" t="s">
        <v>55</v>
      </c>
      <c r="V293" s="206"/>
      <c r="W293" s="21" t="s">
        <v>55</v>
      </c>
      <c r="X293" s="21" t="s">
        <v>55</v>
      </c>
      <c r="Y293" s="21" t="s">
        <v>55</v>
      </c>
      <c r="Z293" s="46" t="s">
        <v>55</v>
      </c>
    </row>
    <row r="294" spans="1:26" ht="26.85" customHeight="1" x14ac:dyDescent="0.2">
      <c r="A294" s="14"/>
      <c r="B294" s="15" t="s">
        <v>364</v>
      </c>
      <c r="C294" s="202" t="s">
        <v>365</v>
      </c>
      <c r="D294" s="202"/>
      <c r="E294" s="202"/>
      <c r="F294" s="202" t="s">
        <v>52</v>
      </c>
      <c r="G294" s="202"/>
      <c r="H294" s="202"/>
      <c r="I294" s="17" t="s">
        <v>53</v>
      </c>
      <c r="J294" s="17" t="s">
        <v>54</v>
      </c>
      <c r="K294" s="17" t="s">
        <v>53</v>
      </c>
      <c r="L294" s="203" t="s">
        <v>54</v>
      </c>
      <c r="M294" s="203"/>
      <c r="N294" s="20">
        <v>27.09</v>
      </c>
      <c r="O294" s="204" t="s">
        <v>55</v>
      </c>
      <c r="P294" s="204"/>
      <c r="Q294" s="204"/>
      <c r="R294" s="64" t="s">
        <v>55</v>
      </c>
      <c r="S294" s="227">
        <v>3.25</v>
      </c>
      <c r="T294" s="227"/>
      <c r="U294" s="206" t="s">
        <v>55</v>
      </c>
      <c r="V294" s="206"/>
      <c r="W294" s="21" t="s">
        <v>55</v>
      </c>
      <c r="X294" s="21" t="s">
        <v>55</v>
      </c>
      <c r="Y294" s="21" t="s">
        <v>55</v>
      </c>
      <c r="Z294" s="22">
        <v>-0.54</v>
      </c>
    </row>
    <row r="295" spans="1:26" ht="26.85" customHeight="1" x14ac:dyDescent="0.2">
      <c r="A295" s="14"/>
      <c r="B295" s="15" t="s">
        <v>366</v>
      </c>
      <c r="C295" s="202" t="s">
        <v>366</v>
      </c>
      <c r="D295" s="202"/>
      <c r="E295" s="202"/>
      <c r="F295" s="202" t="s">
        <v>58</v>
      </c>
      <c r="G295" s="202"/>
      <c r="H295" s="202"/>
      <c r="I295" s="17" t="s">
        <v>53</v>
      </c>
      <c r="J295" s="17" t="s">
        <v>54</v>
      </c>
      <c r="K295" s="17" t="s">
        <v>54</v>
      </c>
      <c r="L295" s="203" t="s">
        <v>53</v>
      </c>
      <c r="M295" s="203"/>
      <c r="N295" s="19" t="s">
        <v>55</v>
      </c>
      <c r="O295" s="204" t="s">
        <v>55</v>
      </c>
      <c r="P295" s="204"/>
      <c r="Q295" s="204"/>
      <c r="R295" s="45">
        <v>237.51</v>
      </c>
      <c r="S295" s="205" t="s">
        <v>55</v>
      </c>
      <c r="T295" s="205"/>
      <c r="U295" s="206" t="s">
        <v>55</v>
      </c>
      <c r="V295" s="206"/>
      <c r="W295" s="21" t="s">
        <v>55</v>
      </c>
      <c r="X295" s="21" t="s">
        <v>55</v>
      </c>
      <c r="Y295" s="21" t="s">
        <v>55</v>
      </c>
      <c r="Z295" s="22">
        <v>-4.75</v>
      </c>
    </row>
    <row r="296" spans="1:26" ht="26.85" customHeight="1" x14ac:dyDescent="0.2">
      <c r="A296" s="14"/>
      <c r="B296" s="15" t="s">
        <v>366</v>
      </c>
      <c r="C296" s="202" t="s">
        <v>367</v>
      </c>
      <c r="D296" s="202"/>
      <c r="E296" s="202"/>
      <c r="F296" s="202" t="s">
        <v>52</v>
      </c>
      <c r="G296" s="202"/>
      <c r="H296" s="202"/>
      <c r="I296" s="17" t="s">
        <v>53</v>
      </c>
      <c r="J296" s="17" t="s">
        <v>54</v>
      </c>
      <c r="K296" s="17" t="s">
        <v>54</v>
      </c>
      <c r="L296" s="203" t="s">
        <v>53</v>
      </c>
      <c r="M296" s="203"/>
      <c r="N296" s="19" t="s">
        <v>55</v>
      </c>
      <c r="O296" s="204" t="s">
        <v>55</v>
      </c>
      <c r="P296" s="204"/>
      <c r="Q296" s="204"/>
      <c r="R296" s="62">
        <v>5511.92</v>
      </c>
      <c r="S296" s="205" t="s">
        <v>55</v>
      </c>
      <c r="T296" s="205"/>
      <c r="U296" s="206" t="s">
        <v>55</v>
      </c>
      <c r="V296" s="206"/>
      <c r="W296" s="21" t="s">
        <v>55</v>
      </c>
      <c r="X296" s="21" t="s">
        <v>55</v>
      </c>
      <c r="Y296" s="21" t="s">
        <v>55</v>
      </c>
      <c r="Z296" s="22">
        <v>-110.24</v>
      </c>
    </row>
    <row r="297" spans="1:26" ht="26.85" customHeight="1" x14ac:dyDescent="0.2">
      <c r="A297" s="14"/>
      <c r="B297" s="15" t="s">
        <v>368</v>
      </c>
      <c r="C297" s="202" t="s">
        <v>368</v>
      </c>
      <c r="D297" s="202"/>
      <c r="E297" s="202"/>
      <c r="F297" s="202" t="s">
        <v>58</v>
      </c>
      <c r="G297" s="202"/>
      <c r="H297" s="202"/>
      <c r="I297" s="17" t="s">
        <v>53</v>
      </c>
      <c r="J297" s="17" t="s">
        <v>53</v>
      </c>
      <c r="K297" s="17" t="s">
        <v>53</v>
      </c>
      <c r="L297" s="203" t="s">
        <v>53</v>
      </c>
      <c r="M297" s="203"/>
      <c r="N297" s="19" t="s">
        <v>55</v>
      </c>
      <c r="O297" s="204" t="s">
        <v>55</v>
      </c>
      <c r="P297" s="204"/>
      <c r="Q297" s="204"/>
      <c r="R297" s="45">
        <v>47.87</v>
      </c>
      <c r="S297" s="205" t="s">
        <v>55</v>
      </c>
      <c r="T297" s="205"/>
      <c r="U297" s="206" t="s">
        <v>55</v>
      </c>
      <c r="V297" s="206"/>
      <c r="W297" s="21" t="s">
        <v>55</v>
      </c>
      <c r="X297" s="21" t="s">
        <v>55</v>
      </c>
      <c r="Y297" s="21" t="s">
        <v>55</v>
      </c>
      <c r="Z297" s="22">
        <v>-0.96</v>
      </c>
    </row>
    <row r="298" spans="1:26" ht="26.85" customHeight="1" x14ac:dyDescent="0.2">
      <c r="A298" s="14"/>
      <c r="B298" s="15" t="s">
        <v>368</v>
      </c>
      <c r="C298" s="202" t="s">
        <v>369</v>
      </c>
      <c r="D298" s="202"/>
      <c r="E298" s="202"/>
      <c r="F298" s="202" t="s">
        <v>58</v>
      </c>
      <c r="G298" s="202"/>
      <c r="H298" s="202"/>
      <c r="I298" s="17" t="s">
        <v>53</v>
      </c>
      <c r="J298" s="17" t="s">
        <v>53</v>
      </c>
      <c r="K298" s="17" t="s">
        <v>53</v>
      </c>
      <c r="L298" s="203" t="s">
        <v>53</v>
      </c>
      <c r="M298" s="203"/>
      <c r="N298" s="19" t="s">
        <v>55</v>
      </c>
      <c r="O298" s="204" t="s">
        <v>55</v>
      </c>
      <c r="P298" s="204"/>
      <c r="Q298" s="204"/>
      <c r="R298" s="45">
        <v>15.93</v>
      </c>
      <c r="S298" s="205" t="s">
        <v>55</v>
      </c>
      <c r="T298" s="205"/>
      <c r="U298" s="206" t="s">
        <v>55</v>
      </c>
      <c r="V298" s="206"/>
      <c r="W298" s="21" t="s">
        <v>55</v>
      </c>
      <c r="X298" s="21" t="s">
        <v>55</v>
      </c>
      <c r="Y298" s="21" t="s">
        <v>55</v>
      </c>
      <c r="Z298" s="22">
        <v>-0.32</v>
      </c>
    </row>
    <row r="299" spans="1:26" ht="26.85" customHeight="1" x14ac:dyDescent="0.2">
      <c r="A299" s="14"/>
      <c r="B299" s="15" t="s">
        <v>370</v>
      </c>
      <c r="C299" s="202" t="s">
        <v>370</v>
      </c>
      <c r="D299" s="202"/>
      <c r="E299" s="202"/>
      <c r="F299" s="202" t="s">
        <v>58</v>
      </c>
      <c r="G299" s="202"/>
      <c r="H299" s="202"/>
      <c r="I299" s="17" t="s">
        <v>53</v>
      </c>
      <c r="J299" s="17" t="s">
        <v>53</v>
      </c>
      <c r="K299" s="17" t="s">
        <v>53</v>
      </c>
      <c r="L299" s="203" t="s">
        <v>53</v>
      </c>
      <c r="M299" s="203"/>
      <c r="N299" s="19" t="s">
        <v>55</v>
      </c>
      <c r="O299" s="204" t="s">
        <v>55</v>
      </c>
      <c r="P299" s="204"/>
      <c r="Q299" s="204"/>
      <c r="R299" s="45">
        <v>1.68</v>
      </c>
      <c r="S299" s="205" t="s">
        <v>55</v>
      </c>
      <c r="T299" s="205"/>
      <c r="U299" s="206" t="s">
        <v>55</v>
      </c>
      <c r="V299" s="206"/>
      <c r="W299" s="21" t="s">
        <v>55</v>
      </c>
      <c r="X299" s="21" t="s">
        <v>55</v>
      </c>
      <c r="Y299" s="21" t="s">
        <v>55</v>
      </c>
      <c r="Z299" s="22">
        <v>-0.03</v>
      </c>
    </row>
    <row r="300" spans="1:26" ht="26.85" customHeight="1" x14ac:dyDescent="0.2">
      <c r="A300" s="14"/>
      <c r="B300" s="15" t="s">
        <v>371</v>
      </c>
      <c r="C300" s="202" t="s">
        <v>371</v>
      </c>
      <c r="D300" s="202"/>
      <c r="E300" s="202"/>
      <c r="F300" s="202" t="s">
        <v>58</v>
      </c>
      <c r="G300" s="202"/>
      <c r="H300" s="202"/>
      <c r="I300" s="17" t="s">
        <v>53</v>
      </c>
      <c r="J300" s="17" t="s">
        <v>54</v>
      </c>
      <c r="K300" s="17" t="s">
        <v>54</v>
      </c>
      <c r="L300" s="203" t="s">
        <v>54</v>
      </c>
      <c r="M300" s="203"/>
      <c r="N300" s="20">
        <v>221.97</v>
      </c>
      <c r="O300" s="204" t="s">
        <v>55</v>
      </c>
      <c r="P300" s="204"/>
      <c r="Q300" s="204"/>
      <c r="R300" s="64" t="s">
        <v>55</v>
      </c>
      <c r="S300" s="227">
        <v>26.64</v>
      </c>
      <c r="T300" s="227"/>
      <c r="U300" s="206" t="s">
        <v>55</v>
      </c>
      <c r="V300" s="206"/>
      <c r="W300" s="21" t="s">
        <v>55</v>
      </c>
      <c r="X300" s="21" t="s">
        <v>55</v>
      </c>
      <c r="Y300" s="21" t="s">
        <v>55</v>
      </c>
      <c r="Z300" s="22">
        <v>-4.4400000000000004</v>
      </c>
    </row>
    <row r="301" spans="1:26" ht="26.85" customHeight="1" x14ac:dyDescent="0.2">
      <c r="A301" s="14"/>
      <c r="B301" s="15" t="s">
        <v>372</v>
      </c>
      <c r="C301" s="202" t="s">
        <v>372</v>
      </c>
      <c r="D301" s="202"/>
      <c r="E301" s="202"/>
      <c r="F301" s="202" t="s">
        <v>58</v>
      </c>
      <c r="G301" s="202"/>
      <c r="H301" s="202"/>
      <c r="I301" s="17" t="s">
        <v>53</v>
      </c>
      <c r="J301" s="17" t="s">
        <v>54</v>
      </c>
      <c r="K301" s="17" t="s">
        <v>54</v>
      </c>
      <c r="L301" s="203" t="s">
        <v>54</v>
      </c>
      <c r="M301" s="203"/>
      <c r="N301" s="18">
        <v>1713.69</v>
      </c>
      <c r="O301" s="204" t="s">
        <v>55</v>
      </c>
      <c r="P301" s="204"/>
      <c r="Q301" s="204"/>
      <c r="R301" s="64" t="s">
        <v>55</v>
      </c>
      <c r="S301" s="228">
        <v>205.64</v>
      </c>
      <c r="T301" s="228"/>
      <c r="U301" s="206" t="s">
        <v>55</v>
      </c>
      <c r="V301" s="206"/>
      <c r="W301" s="21" t="s">
        <v>55</v>
      </c>
      <c r="X301" s="21" t="s">
        <v>55</v>
      </c>
      <c r="Y301" s="21" t="s">
        <v>55</v>
      </c>
      <c r="Z301" s="22">
        <v>-34.270000000000003</v>
      </c>
    </row>
    <row r="302" spans="1:26" ht="29.25" customHeight="1" x14ac:dyDescent="0.2">
      <c r="A302" s="8"/>
      <c r="B302" s="28" t="s">
        <v>372</v>
      </c>
      <c r="C302" s="209" t="s">
        <v>373</v>
      </c>
      <c r="D302" s="209"/>
      <c r="E302" s="209"/>
      <c r="F302" s="209" t="s">
        <v>52</v>
      </c>
      <c r="G302" s="209"/>
      <c r="H302" s="209"/>
      <c r="I302" s="30" t="s">
        <v>53</v>
      </c>
      <c r="J302" s="30" t="s">
        <v>54</v>
      </c>
      <c r="K302" s="30" t="s">
        <v>54</v>
      </c>
      <c r="L302" s="210" t="s">
        <v>54</v>
      </c>
      <c r="M302" s="210"/>
      <c r="N302" s="54">
        <v>243.43</v>
      </c>
      <c r="O302" s="211" t="s">
        <v>55</v>
      </c>
      <c r="P302" s="211"/>
      <c r="Q302" s="211"/>
      <c r="R302" s="67" t="s">
        <v>55</v>
      </c>
      <c r="S302" s="233">
        <v>29.21</v>
      </c>
      <c r="T302" s="233"/>
      <c r="U302" s="213" t="s">
        <v>55</v>
      </c>
      <c r="V302" s="213"/>
      <c r="W302" s="33" t="s">
        <v>55</v>
      </c>
      <c r="X302" s="33" t="s">
        <v>55</v>
      </c>
      <c r="Y302" s="33" t="s">
        <v>55</v>
      </c>
      <c r="Z302" s="34">
        <v>-4.87</v>
      </c>
    </row>
    <row r="303" spans="1:26" ht="26.25" customHeight="1" x14ac:dyDescent="0.2">
      <c r="A303" s="14"/>
      <c r="B303" s="35" t="s">
        <v>374</v>
      </c>
      <c r="C303" s="214" t="s">
        <v>374</v>
      </c>
      <c r="D303" s="214"/>
      <c r="E303" s="214"/>
      <c r="F303" s="215" t="s">
        <v>58</v>
      </c>
      <c r="G303" s="215"/>
      <c r="H303" s="215"/>
      <c r="I303" s="38" t="s">
        <v>53</v>
      </c>
      <c r="J303" s="38" t="s">
        <v>53</v>
      </c>
      <c r="K303" s="38" t="s">
        <v>53</v>
      </c>
      <c r="L303" s="216" t="s">
        <v>53</v>
      </c>
      <c r="M303" s="216"/>
      <c r="N303" s="37" t="s">
        <v>55</v>
      </c>
      <c r="O303" s="217" t="s">
        <v>55</v>
      </c>
      <c r="P303" s="217"/>
      <c r="Q303" s="217"/>
      <c r="R303" s="39">
        <v>2.31</v>
      </c>
      <c r="S303" s="215" t="s">
        <v>55</v>
      </c>
      <c r="T303" s="215"/>
      <c r="U303" s="215"/>
      <c r="V303" s="40" t="s">
        <v>55</v>
      </c>
      <c r="W303" s="40" t="s">
        <v>55</v>
      </c>
      <c r="X303" s="40" t="s">
        <v>55</v>
      </c>
      <c r="Y303" s="40" t="s">
        <v>55</v>
      </c>
      <c r="Z303" s="41">
        <v>-0.05</v>
      </c>
    </row>
    <row r="304" spans="1:26" ht="26.85" customHeight="1" x14ac:dyDescent="0.2">
      <c r="A304" s="14"/>
      <c r="B304" s="15" t="s">
        <v>375</v>
      </c>
      <c r="C304" s="202" t="s">
        <v>375</v>
      </c>
      <c r="D304" s="202"/>
      <c r="E304" s="202"/>
      <c r="F304" s="205" t="s">
        <v>58</v>
      </c>
      <c r="G304" s="205"/>
      <c r="H304" s="205"/>
      <c r="I304" s="17" t="s">
        <v>53</v>
      </c>
      <c r="J304" s="17" t="s">
        <v>53</v>
      </c>
      <c r="K304" s="17" t="s">
        <v>53</v>
      </c>
      <c r="L304" s="203" t="s">
        <v>53</v>
      </c>
      <c r="M304" s="203"/>
      <c r="N304" s="19" t="s">
        <v>55</v>
      </c>
      <c r="O304" s="204" t="s">
        <v>55</v>
      </c>
      <c r="P304" s="204"/>
      <c r="Q304" s="204"/>
      <c r="R304" s="24">
        <v>3.24</v>
      </c>
      <c r="S304" s="205" t="s">
        <v>55</v>
      </c>
      <c r="T304" s="205"/>
      <c r="U304" s="205"/>
      <c r="V304" s="21" t="s">
        <v>55</v>
      </c>
      <c r="W304" s="21" t="s">
        <v>55</v>
      </c>
      <c r="X304" s="21" t="s">
        <v>55</v>
      </c>
      <c r="Y304" s="21" t="s">
        <v>55</v>
      </c>
      <c r="Z304" s="22">
        <v>-0.06</v>
      </c>
    </row>
    <row r="305" spans="1:26" ht="26.85" customHeight="1" x14ac:dyDescent="0.2">
      <c r="A305" s="14"/>
      <c r="B305" s="15" t="s">
        <v>374</v>
      </c>
      <c r="C305" s="202" t="s">
        <v>376</v>
      </c>
      <c r="D305" s="202"/>
      <c r="E305" s="202"/>
      <c r="F305" s="205" t="s">
        <v>58</v>
      </c>
      <c r="G305" s="205"/>
      <c r="H305" s="205"/>
      <c r="I305" s="17" t="s">
        <v>53</v>
      </c>
      <c r="J305" s="17" t="s">
        <v>53</v>
      </c>
      <c r="K305" s="17" t="s">
        <v>53</v>
      </c>
      <c r="L305" s="203" t="s">
        <v>53</v>
      </c>
      <c r="M305" s="203"/>
      <c r="N305" s="19" t="s">
        <v>55</v>
      </c>
      <c r="O305" s="204" t="s">
        <v>55</v>
      </c>
      <c r="P305" s="204"/>
      <c r="Q305" s="204"/>
      <c r="R305" s="24">
        <v>1.1100000000000001</v>
      </c>
      <c r="S305" s="205" t="s">
        <v>55</v>
      </c>
      <c r="T305" s="205"/>
      <c r="U305" s="205"/>
      <c r="V305" s="21" t="s">
        <v>55</v>
      </c>
      <c r="W305" s="21" t="s">
        <v>55</v>
      </c>
      <c r="X305" s="21" t="s">
        <v>55</v>
      </c>
      <c r="Y305" s="21" t="s">
        <v>55</v>
      </c>
      <c r="Z305" s="22">
        <v>-0.02</v>
      </c>
    </row>
    <row r="306" spans="1:26" ht="26.85" customHeight="1" x14ac:dyDescent="0.2">
      <c r="A306" s="14"/>
      <c r="B306" s="15" t="s">
        <v>90</v>
      </c>
      <c r="C306" s="202" t="s">
        <v>377</v>
      </c>
      <c r="D306" s="202"/>
      <c r="E306" s="202"/>
      <c r="F306" s="205" t="s">
        <v>52</v>
      </c>
      <c r="G306" s="205"/>
      <c r="H306" s="205"/>
      <c r="I306" s="17" t="s">
        <v>53</v>
      </c>
      <c r="J306" s="17" t="s">
        <v>53</v>
      </c>
      <c r="K306" s="17" t="s">
        <v>54</v>
      </c>
      <c r="L306" s="203" t="s">
        <v>54</v>
      </c>
      <c r="M306" s="203"/>
      <c r="N306" s="18">
        <v>39693.81</v>
      </c>
      <c r="O306" s="204" t="s">
        <v>55</v>
      </c>
      <c r="P306" s="204"/>
      <c r="Q306" s="204"/>
      <c r="R306" s="19" t="s">
        <v>55</v>
      </c>
      <c r="S306" s="223">
        <v>4763.26</v>
      </c>
      <c r="T306" s="223"/>
      <c r="U306" s="223"/>
      <c r="V306" s="21" t="s">
        <v>55</v>
      </c>
      <c r="W306" s="21" t="s">
        <v>55</v>
      </c>
      <c r="X306" s="21" t="s">
        <v>55</v>
      </c>
      <c r="Y306" s="21" t="s">
        <v>55</v>
      </c>
      <c r="Z306" s="22">
        <v>-793.88</v>
      </c>
    </row>
    <row r="307" spans="1:26" ht="26.85" customHeight="1" x14ac:dyDescent="0.2">
      <c r="A307" s="14"/>
      <c r="B307" s="15" t="s">
        <v>378</v>
      </c>
      <c r="C307" s="202" t="s">
        <v>379</v>
      </c>
      <c r="D307" s="202"/>
      <c r="E307" s="202"/>
      <c r="F307" s="205" t="s">
        <v>52</v>
      </c>
      <c r="G307" s="205"/>
      <c r="H307" s="205"/>
      <c r="I307" s="17" t="s">
        <v>53</v>
      </c>
      <c r="J307" s="17" t="s">
        <v>54</v>
      </c>
      <c r="K307" s="17" t="s">
        <v>54</v>
      </c>
      <c r="L307" s="203" t="s">
        <v>54</v>
      </c>
      <c r="M307" s="203"/>
      <c r="N307" s="18">
        <v>4153.72</v>
      </c>
      <c r="O307" s="204" t="s">
        <v>55</v>
      </c>
      <c r="P307" s="204"/>
      <c r="Q307" s="204"/>
      <c r="R307" s="19" t="s">
        <v>55</v>
      </c>
      <c r="S307" s="228">
        <v>498.45</v>
      </c>
      <c r="T307" s="228"/>
      <c r="U307" s="228"/>
      <c r="V307" s="21" t="s">
        <v>55</v>
      </c>
      <c r="W307" s="21" t="s">
        <v>55</v>
      </c>
      <c r="X307" s="21" t="s">
        <v>55</v>
      </c>
      <c r="Y307" s="21" t="s">
        <v>55</v>
      </c>
      <c r="Z307" s="22">
        <v>-83.07</v>
      </c>
    </row>
    <row r="308" spans="1:26" ht="26.85" customHeight="1" x14ac:dyDescent="0.2">
      <c r="A308" s="14"/>
      <c r="B308" s="15" t="s">
        <v>129</v>
      </c>
      <c r="C308" s="202" t="s">
        <v>380</v>
      </c>
      <c r="D308" s="202"/>
      <c r="E308" s="202"/>
      <c r="F308" s="205" t="s">
        <v>52</v>
      </c>
      <c r="G308" s="205"/>
      <c r="H308" s="205"/>
      <c r="I308" s="17" t="s">
        <v>53</v>
      </c>
      <c r="J308" s="17" t="s">
        <v>54</v>
      </c>
      <c r="K308" s="17" t="s">
        <v>54</v>
      </c>
      <c r="L308" s="203" t="s">
        <v>54</v>
      </c>
      <c r="M308" s="203"/>
      <c r="N308" s="20">
        <v>372.49</v>
      </c>
      <c r="O308" s="204" t="s">
        <v>55</v>
      </c>
      <c r="P308" s="204"/>
      <c r="Q308" s="204"/>
      <c r="R308" s="19" t="s">
        <v>55</v>
      </c>
      <c r="S308" s="228">
        <v>44.7</v>
      </c>
      <c r="T308" s="228"/>
      <c r="U308" s="228"/>
      <c r="V308" s="21" t="s">
        <v>55</v>
      </c>
      <c r="W308" s="21" t="s">
        <v>55</v>
      </c>
      <c r="X308" s="21" t="s">
        <v>55</v>
      </c>
      <c r="Y308" s="21" t="s">
        <v>55</v>
      </c>
      <c r="Z308" s="22">
        <v>-7.45</v>
      </c>
    </row>
    <row r="309" spans="1:26" ht="26.85" customHeight="1" x14ac:dyDescent="0.2">
      <c r="A309" s="14"/>
      <c r="B309" s="15" t="s">
        <v>99</v>
      </c>
      <c r="C309" s="202" t="s">
        <v>99</v>
      </c>
      <c r="D309" s="202"/>
      <c r="E309" s="202"/>
      <c r="F309" s="205" t="s">
        <v>58</v>
      </c>
      <c r="G309" s="205"/>
      <c r="H309" s="205"/>
      <c r="I309" s="17" t="s">
        <v>53</v>
      </c>
      <c r="J309" s="17" t="s">
        <v>54</v>
      </c>
      <c r="K309" s="17" t="s">
        <v>53</v>
      </c>
      <c r="L309" s="203" t="s">
        <v>54</v>
      </c>
      <c r="M309" s="203"/>
      <c r="N309" s="18">
        <v>985253.16</v>
      </c>
      <c r="O309" s="204" t="s">
        <v>55</v>
      </c>
      <c r="P309" s="204"/>
      <c r="Q309" s="204"/>
      <c r="R309" s="19" t="s">
        <v>55</v>
      </c>
      <c r="S309" s="223">
        <v>118230.38</v>
      </c>
      <c r="T309" s="223"/>
      <c r="U309" s="223"/>
      <c r="V309" s="21" t="s">
        <v>55</v>
      </c>
      <c r="W309" s="21" t="s">
        <v>55</v>
      </c>
      <c r="X309" s="21" t="s">
        <v>55</v>
      </c>
      <c r="Y309" s="21" t="s">
        <v>55</v>
      </c>
      <c r="Z309" s="27">
        <v>-19705.060000000001</v>
      </c>
    </row>
    <row r="310" spans="1:26" ht="26.85" customHeight="1" x14ac:dyDescent="0.2">
      <c r="A310" s="14"/>
      <c r="B310" s="15" t="s">
        <v>99</v>
      </c>
      <c r="C310" s="202" t="s">
        <v>381</v>
      </c>
      <c r="D310" s="202"/>
      <c r="E310" s="202"/>
      <c r="F310" s="205" t="s">
        <v>58</v>
      </c>
      <c r="G310" s="205"/>
      <c r="H310" s="205"/>
      <c r="I310" s="17" t="s">
        <v>53</v>
      </c>
      <c r="J310" s="17" t="s">
        <v>54</v>
      </c>
      <c r="K310" s="17" t="s">
        <v>53</v>
      </c>
      <c r="L310" s="203" t="s">
        <v>54</v>
      </c>
      <c r="M310" s="203"/>
      <c r="N310" s="18">
        <v>2587.84</v>
      </c>
      <c r="O310" s="204" t="s">
        <v>55</v>
      </c>
      <c r="P310" s="204"/>
      <c r="Q310" s="204"/>
      <c r="R310" s="19" t="s">
        <v>55</v>
      </c>
      <c r="S310" s="228">
        <v>310.54000000000002</v>
      </c>
      <c r="T310" s="228"/>
      <c r="U310" s="228"/>
      <c r="V310" s="21" t="s">
        <v>55</v>
      </c>
      <c r="W310" s="21" t="s">
        <v>55</v>
      </c>
      <c r="X310" s="21" t="s">
        <v>55</v>
      </c>
      <c r="Y310" s="21" t="s">
        <v>55</v>
      </c>
      <c r="Z310" s="22">
        <v>-51.76</v>
      </c>
    </row>
    <row r="311" spans="1:26" ht="26.85" customHeight="1" x14ac:dyDescent="0.2">
      <c r="A311" s="14"/>
      <c r="B311" s="15" t="s">
        <v>99</v>
      </c>
      <c r="C311" s="202" t="s">
        <v>382</v>
      </c>
      <c r="D311" s="202"/>
      <c r="E311" s="202"/>
      <c r="F311" s="205" t="s">
        <v>52</v>
      </c>
      <c r="G311" s="205"/>
      <c r="H311" s="205"/>
      <c r="I311" s="17" t="s">
        <v>53</v>
      </c>
      <c r="J311" s="17" t="s">
        <v>54</v>
      </c>
      <c r="K311" s="17" t="s">
        <v>54</v>
      </c>
      <c r="L311" s="203" t="s">
        <v>54</v>
      </c>
      <c r="M311" s="203"/>
      <c r="N311" s="18">
        <v>350756.31</v>
      </c>
      <c r="O311" s="204" t="s">
        <v>55</v>
      </c>
      <c r="P311" s="204"/>
      <c r="Q311" s="204"/>
      <c r="R311" s="19" t="s">
        <v>55</v>
      </c>
      <c r="S311" s="223">
        <v>42090.76</v>
      </c>
      <c r="T311" s="223"/>
      <c r="U311" s="223"/>
      <c r="V311" s="21" t="s">
        <v>55</v>
      </c>
      <c r="W311" s="21" t="s">
        <v>55</v>
      </c>
      <c r="X311" s="21" t="s">
        <v>55</v>
      </c>
      <c r="Y311" s="21" t="s">
        <v>55</v>
      </c>
      <c r="Z311" s="27">
        <v>-7015.13</v>
      </c>
    </row>
    <row r="312" spans="1:26" ht="26.85" customHeight="1" x14ac:dyDescent="0.2">
      <c r="A312" s="14"/>
      <c r="B312" s="15" t="s">
        <v>99</v>
      </c>
      <c r="C312" s="202" t="s">
        <v>383</v>
      </c>
      <c r="D312" s="202"/>
      <c r="E312" s="202"/>
      <c r="F312" s="205" t="s">
        <v>52</v>
      </c>
      <c r="G312" s="205"/>
      <c r="H312" s="205"/>
      <c r="I312" s="17" t="s">
        <v>53</v>
      </c>
      <c r="J312" s="17" t="s">
        <v>54</v>
      </c>
      <c r="K312" s="17" t="s">
        <v>54</v>
      </c>
      <c r="L312" s="203" t="s">
        <v>54</v>
      </c>
      <c r="M312" s="203"/>
      <c r="N312" s="18">
        <v>11066.46</v>
      </c>
      <c r="O312" s="204" t="s">
        <v>55</v>
      </c>
      <c r="P312" s="204"/>
      <c r="Q312" s="204"/>
      <c r="R312" s="19" t="s">
        <v>55</v>
      </c>
      <c r="S312" s="223">
        <v>1327.98</v>
      </c>
      <c r="T312" s="223"/>
      <c r="U312" s="223"/>
      <c r="V312" s="21" t="s">
        <v>55</v>
      </c>
      <c r="W312" s="21" t="s">
        <v>55</v>
      </c>
      <c r="X312" s="21" t="s">
        <v>55</v>
      </c>
      <c r="Y312" s="21" t="s">
        <v>55</v>
      </c>
      <c r="Z312" s="22">
        <v>-221.33</v>
      </c>
    </row>
    <row r="313" spans="1:26" ht="26.85" customHeight="1" x14ac:dyDescent="0.2">
      <c r="A313" s="14"/>
      <c r="B313" s="15" t="s">
        <v>384</v>
      </c>
      <c r="C313" s="202" t="s">
        <v>384</v>
      </c>
      <c r="D313" s="202"/>
      <c r="E313" s="202"/>
      <c r="F313" s="205" t="s">
        <v>58</v>
      </c>
      <c r="G313" s="205"/>
      <c r="H313" s="205"/>
      <c r="I313" s="17" t="s">
        <v>53</v>
      </c>
      <c r="J313" s="17" t="s">
        <v>53</v>
      </c>
      <c r="K313" s="17" t="s">
        <v>53</v>
      </c>
      <c r="L313" s="203" t="s">
        <v>53</v>
      </c>
      <c r="M313" s="203"/>
      <c r="N313" s="19" t="s">
        <v>55</v>
      </c>
      <c r="O313" s="204" t="s">
        <v>55</v>
      </c>
      <c r="P313" s="204"/>
      <c r="Q313" s="204"/>
      <c r="R313" s="24">
        <v>93.26</v>
      </c>
      <c r="S313" s="205" t="s">
        <v>55</v>
      </c>
      <c r="T313" s="205"/>
      <c r="U313" s="205"/>
      <c r="V313" s="21" t="s">
        <v>55</v>
      </c>
      <c r="W313" s="21" t="s">
        <v>55</v>
      </c>
      <c r="X313" s="21" t="s">
        <v>55</v>
      </c>
      <c r="Y313" s="21" t="s">
        <v>55</v>
      </c>
      <c r="Z313" s="22">
        <v>-1.87</v>
      </c>
    </row>
    <row r="314" spans="1:26" ht="26.85" customHeight="1" x14ac:dyDescent="0.2">
      <c r="A314" s="14"/>
      <c r="B314" s="15" t="s">
        <v>384</v>
      </c>
      <c r="C314" s="202" t="s">
        <v>385</v>
      </c>
      <c r="D314" s="202"/>
      <c r="E314" s="202"/>
      <c r="F314" s="205" t="s">
        <v>52</v>
      </c>
      <c r="G314" s="205"/>
      <c r="H314" s="205"/>
      <c r="I314" s="17" t="s">
        <v>53</v>
      </c>
      <c r="J314" s="17" t="s">
        <v>53</v>
      </c>
      <c r="K314" s="17" t="s">
        <v>53</v>
      </c>
      <c r="L314" s="203" t="s">
        <v>53</v>
      </c>
      <c r="M314" s="203"/>
      <c r="N314" s="19" t="s">
        <v>55</v>
      </c>
      <c r="O314" s="204" t="s">
        <v>55</v>
      </c>
      <c r="P314" s="204"/>
      <c r="Q314" s="204"/>
      <c r="R314" s="24">
        <v>63.09</v>
      </c>
      <c r="S314" s="205" t="s">
        <v>55</v>
      </c>
      <c r="T314" s="205"/>
      <c r="U314" s="205"/>
      <c r="V314" s="21" t="s">
        <v>55</v>
      </c>
      <c r="W314" s="21" t="s">
        <v>55</v>
      </c>
      <c r="X314" s="21" t="s">
        <v>55</v>
      </c>
      <c r="Y314" s="21" t="s">
        <v>55</v>
      </c>
      <c r="Z314" s="22">
        <v>-1.26</v>
      </c>
    </row>
    <row r="315" spans="1:26" ht="26.85" customHeight="1" x14ac:dyDescent="0.2">
      <c r="A315" s="14"/>
      <c r="B315" s="15" t="s">
        <v>386</v>
      </c>
      <c r="C315" s="202" t="s">
        <v>386</v>
      </c>
      <c r="D315" s="202"/>
      <c r="E315" s="202"/>
      <c r="F315" s="205" t="s">
        <v>58</v>
      </c>
      <c r="G315" s="205"/>
      <c r="H315" s="205"/>
      <c r="I315" s="17" t="s">
        <v>53</v>
      </c>
      <c r="J315" s="17" t="s">
        <v>54</v>
      </c>
      <c r="K315" s="17" t="s">
        <v>54</v>
      </c>
      <c r="L315" s="203" t="s">
        <v>54</v>
      </c>
      <c r="M315" s="203"/>
      <c r="N315" s="18">
        <v>3784.52</v>
      </c>
      <c r="O315" s="204" t="s">
        <v>55</v>
      </c>
      <c r="P315" s="204"/>
      <c r="Q315" s="204"/>
      <c r="R315" s="19" t="s">
        <v>55</v>
      </c>
      <c r="S315" s="228">
        <v>454.14</v>
      </c>
      <c r="T315" s="228"/>
      <c r="U315" s="228"/>
      <c r="V315" s="21" t="s">
        <v>55</v>
      </c>
      <c r="W315" s="21" t="s">
        <v>55</v>
      </c>
      <c r="X315" s="21" t="s">
        <v>55</v>
      </c>
      <c r="Y315" s="21" t="s">
        <v>55</v>
      </c>
      <c r="Z315" s="22">
        <v>-75.69</v>
      </c>
    </row>
    <row r="316" spans="1:26" ht="26.85" customHeight="1" x14ac:dyDescent="0.2">
      <c r="A316" s="14"/>
      <c r="B316" s="15" t="s">
        <v>386</v>
      </c>
      <c r="C316" s="202" t="s">
        <v>387</v>
      </c>
      <c r="D316" s="202"/>
      <c r="E316" s="202"/>
      <c r="F316" s="205" t="s">
        <v>52</v>
      </c>
      <c r="G316" s="205"/>
      <c r="H316" s="205"/>
      <c r="I316" s="17" t="s">
        <v>53</v>
      </c>
      <c r="J316" s="17" t="s">
        <v>54</v>
      </c>
      <c r="K316" s="17" t="s">
        <v>54</v>
      </c>
      <c r="L316" s="203" t="s">
        <v>54</v>
      </c>
      <c r="M316" s="203"/>
      <c r="N316" s="20">
        <v>470.14</v>
      </c>
      <c r="O316" s="204" t="s">
        <v>55</v>
      </c>
      <c r="P316" s="204"/>
      <c r="Q316" s="204"/>
      <c r="R316" s="19" t="s">
        <v>55</v>
      </c>
      <c r="S316" s="228">
        <v>56.42</v>
      </c>
      <c r="T316" s="228"/>
      <c r="U316" s="228"/>
      <c r="V316" s="21" t="s">
        <v>55</v>
      </c>
      <c r="W316" s="21" t="s">
        <v>55</v>
      </c>
      <c r="X316" s="21" t="s">
        <v>55</v>
      </c>
      <c r="Y316" s="21" t="s">
        <v>55</v>
      </c>
      <c r="Z316" s="22">
        <v>-9.4</v>
      </c>
    </row>
    <row r="317" spans="1:26" ht="29.25" customHeight="1" x14ac:dyDescent="0.2">
      <c r="A317" s="8"/>
      <c r="B317" s="28" t="s">
        <v>388</v>
      </c>
      <c r="C317" s="209" t="s">
        <v>388</v>
      </c>
      <c r="D317" s="209"/>
      <c r="E317" s="209"/>
      <c r="F317" s="220" t="s">
        <v>52</v>
      </c>
      <c r="G317" s="220"/>
      <c r="H317" s="220"/>
      <c r="I317" s="30" t="s">
        <v>53</v>
      </c>
      <c r="J317" s="30" t="s">
        <v>54</v>
      </c>
      <c r="K317" s="30" t="s">
        <v>54</v>
      </c>
      <c r="L317" s="210" t="s">
        <v>54</v>
      </c>
      <c r="M317" s="210"/>
      <c r="N317" s="47">
        <v>103621.22</v>
      </c>
      <c r="O317" s="211" t="s">
        <v>55</v>
      </c>
      <c r="P317" s="211"/>
      <c r="Q317" s="211"/>
      <c r="R317" s="31" t="s">
        <v>55</v>
      </c>
      <c r="S317" s="229">
        <v>12434.55</v>
      </c>
      <c r="T317" s="229"/>
      <c r="U317" s="229"/>
      <c r="V317" s="33" t="s">
        <v>55</v>
      </c>
      <c r="W317" s="33" t="s">
        <v>55</v>
      </c>
      <c r="X317" s="33" t="s">
        <v>55</v>
      </c>
      <c r="Y317" s="33" t="s">
        <v>55</v>
      </c>
      <c r="Z317" s="52">
        <v>-2072.42</v>
      </c>
    </row>
    <row r="318" spans="1:26" ht="26.25" customHeight="1" x14ac:dyDescent="0.2">
      <c r="A318" s="14"/>
      <c r="B318" s="35" t="s">
        <v>389</v>
      </c>
      <c r="C318" s="214" t="s">
        <v>389</v>
      </c>
      <c r="D318" s="214"/>
      <c r="E318" s="214"/>
      <c r="F318" s="215" t="s">
        <v>52</v>
      </c>
      <c r="G318" s="215"/>
      <c r="H318" s="215"/>
      <c r="I318" s="38" t="s">
        <v>53</v>
      </c>
      <c r="J318" s="38" t="s">
        <v>54</v>
      </c>
      <c r="K318" s="38" t="s">
        <v>54</v>
      </c>
      <c r="L318" s="216" t="s">
        <v>54</v>
      </c>
      <c r="M318" s="216"/>
      <c r="N318" s="50">
        <v>9200.0300000000007</v>
      </c>
      <c r="O318" s="217" t="s">
        <v>55</v>
      </c>
      <c r="P318" s="217"/>
      <c r="Q318" s="217"/>
      <c r="R318" s="66" t="s">
        <v>55</v>
      </c>
      <c r="S318" s="244">
        <v>1104</v>
      </c>
      <c r="T318" s="244"/>
      <c r="U318" s="219" t="s">
        <v>55</v>
      </c>
      <c r="V318" s="219"/>
      <c r="W318" s="40" t="s">
        <v>55</v>
      </c>
      <c r="X318" s="40" t="s">
        <v>55</v>
      </c>
      <c r="Y318" s="40" t="s">
        <v>55</v>
      </c>
      <c r="Z318" s="41">
        <v>-184</v>
      </c>
    </row>
    <row r="319" spans="1:26" ht="26.85" customHeight="1" x14ac:dyDescent="0.2">
      <c r="A319" s="14"/>
      <c r="B319" s="15" t="s">
        <v>256</v>
      </c>
      <c r="C319" s="202" t="s">
        <v>390</v>
      </c>
      <c r="D319" s="202"/>
      <c r="E319" s="202"/>
      <c r="F319" s="205" t="s">
        <v>52</v>
      </c>
      <c r="G319" s="205"/>
      <c r="H319" s="205"/>
      <c r="I319" s="17" t="s">
        <v>53</v>
      </c>
      <c r="J319" s="17" t="s">
        <v>54</v>
      </c>
      <c r="K319" s="17" t="s">
        <v>54</v>
      </c>
      <c r="L319" s="203" t="s">
        <v>54</v>
      </c>
      <c r="M319" s="203"/>
      <c r="N319" s="26">
        <v>52259.22</v>
      </c>
      <c r="O319" s="204" t="s">
        <v>55</v>
      </c>
      <c r="P319" s="204"/>
      <c r="Q319" s="204"/>
      <c r="R319" s="64" t="s">
        <v>55</v>
      </c>
      <c r="S319" s="208">
        <v>6271.11</v>
      </c>
      <c r="T319" s="208"/>
      <c r="U319" s="206" t="s">
        <v>55</v>
      </c>
      <c r="V319" s="206"/>
      <c r="W319" s="21" t="s">
        <v>55</v>
      </c>
      <c r="X319" s="21" t="s">
        <v>55</v>
      </c>
      <c r="Y319" s="21" t="s">
        <v>55</v>
      </c>
      <c r="Z319" s="49">
        <v>-1045.18</v>
      </c>
    </row>
    <row r="320" spans="1:26" ht="26.85" customHeight="1" x14ac:dyDescent="0.2">
      <c r="A320" s="14"/>
      <c r="B320" s="15" t="s">
        <v>391</v>
      </c>
      <c r="C320" s="202" t="s">
        <v>391</v>
      </c>
      <c r="D320" s="202"/>
      <c r="E320" s="202"/>
      <c r="F320" s="205" t="s">
        <v>58</v>
      </c>
      <c r="G320" s="205"/>
      <c r="H320" s="205"/>
      <c r="I320" s="17" t="s">
        <v>53</v>
      </c>
      <c r="J320" s="17" t="s">
        <v>53</v>
      </c>
      <c r="K320" s="17" t="s">
        <v>53</v>
      </c>
      <c r="L320" s="203" t="s">
        <v>53</v>
      </c>
      <c r="M320" s="203"/>
      <c r="N320" s="19" t="s">
        <v>55</v>
      </c>
      <c r="O320" s="204" t="s">
        <v>55</v>
      </c>
      <c r="P320" s="204"/>
      <c r="Q320" s="204"/>
      <c r="R320" s="25">
        <v>6.47</v>
      </c>
      <c r="S320" s="205" t="s">
        <v>55</v>
      </c>
      <c r="T320" s="205"/>
      <c r="U320" s="206" t="s">
        <v>55</v>
      </c>
      <c r="V320" s="206"/>
      <c r="W320" s="21" t="s">
        <v>55</v>
      </c>
      <c r="X320" s="21" t="s">
        <v>55</v>
      </c>
      <c r="Y320" s="21" t="s">
        <v>55</v>
      </c>
      <c r="Z320" s="22">
        <v>-0.13</v>
      </c>
    </row>
    <row r="321" spans="1:26" ht="26.85" customHeight="1" x14ac:dyDescent="0.2">
      <c r="A321" s="14"/>
      <c r="B321" s="15" t="s">
        <v>392</v>
      </c>
      <c r="C321" s="202" t="s">
        <v>392</v>
      </c>
      <c r="D321" s="202"/>
      <c r="E321" s="202"/>
      <c r="F321" s="205" t="s">
        <v>58</v>
      </c>
      <c r="G321" s="205"/>
      <c r="H321" s="205"/>
      <c r="I321" s="17" t="s">
        <v>53</v>
      </c>
      <c r="J321" s="17" t="s">
        <v>54</v>
      </c>
      <c r="K321" s="17" t="s">
        <v>54</v>
      </c>
      <c r="L321" s="203" t="s">
        <v>54</v>
      </c>
      <c r="M321" s="203"/>
      <c r="N321" s="24">
        <v>1.67</v>
      </c>
      <c r="O321" s="204" t="s">
        <v>55</v>
      </c>
      <c r="P321" s="204"/>
      <c r="Q321" s="204"/>
      <c r="R321" s="64" t="s">
        <v>55</v>
      </c>
      <c r="S321" s="207">
        <v>0.2</v>
      </c>
      <c r="T321" s="207"/>
      <c r="U321" s="206" t="s">
        <v>55</v>
      </c>
      <c r="V321" s="206"/>
      <c r="W321" s="21" t="s">
        <v>55</v>
      </c>
      <c r="X321" s="21" t="s">
        <v>55</v>
      </c>
      <c r="Y321" s="21" t="s">
        <v>55</v>
      </c>
      <c r="Z321" s="22">
        <v>-0.03</v>
      </c>
    </row>
    <row r="322" spans="1:26" ht="26.85" customHeight="1" x14ac:dyDescent="0.2">
      <c r="A322" s="14"/>
      <c r="B322" s="15" t="s">
        <v>392</v>
      </c>
      <c r="C322" s="202" t="s">
        <v>393</v>
      </c>
      <c r="D322" s="202"/>
      <c r="E322" s="202"/>
      <c r="F322" s="205" t="s">
        <v>52</v>
      </c>
      <c r="G322" s="205"/>
      <c r="H322" s="205"/>
      <c r="I322" s="17" t="s">
        <v>53</v>
      </c>
      <c r="J322" s="17" t="s">
        <v>54</v>
      </c>
      <c r="K322" s="17" t="s">
        <v>54</v>
      </c>
      <c r="L322" s="203" t="s">
        <v>54</v>
      </c>
      <c r="M322" s="203"/>
      <c r="N322" s="24">
        <v>0.05</v>
      </c>
      <c r="O322" s="204" t="s">
        <v>55</v>
      </c>
      <c r="P322" s="204"/>
      <c r="Q322" s="204"/>
      <c r="R322" s="64" t="s">
        <v>55</v>
      </c>
      <c r="S322" s="207">
        <v>0.01</v>
      </c>
      <c r="T322" s="207"/>
      <c r="U322" s="206" t="s">
        <v>55</v>
      </c>
      <c r="V322" s="206"/>
      <c r="W322" s="21" t="s">
        <v>55</v>
      </c>
      <c r="X322" s="21" t="s">
        <v>55</v>
      </c>
      <c r="Y322" s="21" t="s">
        <v>55</v>
      </c>
      <c r="Z322" s="46" t="s">
        <v>55</v>
      </c>
    </row>
    <row r="323" spans="1:26" ht="26.85" customHeight="1" x14ac:dyDescent="0.2">
      <c r="A323" s="14"/>
      <c r="B323" s="15" t="s">
        <v>391</v>
      </c>
      <c r="C323" s="202" t="s">
        <v>394</v>
      </c>
      <c r="D323" s="202"/>
      <c r="E323" s="202"/>
      <c r="F323" s="205" t="s">
        <v>58</v>
      </c>
      <c r="G323" s="205"/>
      <c r="H323" s="205"/>
      <c r="I323" s="17" t="s">
        <v>53</v>
      </c>
      <c r="J323" s="17" t="s">
        <v>53</v>
      </c>
      <c r="K323" s="17" t="s">
        <v>53</v>
      </c>
      <c r="L323" s="203" t="s">
        <v>53</v>
      </c>
      <c r="M323" s="203"/>
      <c r="N323" s="19" t="s">
        <v>55</v>
      </c>
      <c r="O323" s="204" t="s">
        <v>55</v>
      </c>
      <c r="P323" s="204"/>
      <c r="Q323" s="204"/>
      <c r="R323" s="25">
        <v>9.15</v>
      </c>
      <c r="S323" s="205" t="s">
        <v>55</v>
      </c>
      <c r="T323" s="205"/>
      <c r="U323" s="206" t="s">
        <v>55</v>
      </c>
      <c r="V323" s="206"/>
      <c r="W323" s="21" t="s">
        <v>55</v>
      </c>
      <c r="X323" s="21" t="s">
        <v>55</v>
      </c>
      <c r="Y323" s="21" t="s">
        <v>55</v>
      </c>
      <c r="Z323" s="22">
        <v>-0.18</v>
      </c>
    </row>
    <row r="324" spans="1:26" ht="26.85" customHeight="1" x14ac:dyDescent="0.2">
      <c r="A324" s="14"/>
      <c r="B324" s="15" t="s">
        <v>395</v>
      </c>
      <c r="C324" s="202" t="s">
        <v>395</v>
      </c>
      <c r="D324" s="202"/>
      <c r="E324" s="202"/>
      <c r="F324" s="205" t="s">
        <v>58</v>
      </c>
      <c r="G324" s="205"/>
      <c r="H324" s="205"/>
      <c r="I324" s="17" t="s">
        <v>53</v>
      </c>
      <c r="J324" s="17" t="s">
        <v>53</v>
      </c>
      <c r="K324" s="17" t="s">
        <v>53</v>
      </c>
      <c r="L324" s="203" t="s">
        <v>53</v>
      </c>
      <c r="M324" s="203"/>
      <c r="N324" s="19" t="s">
        <v>55</v>
      </c>
      <c r="O324" s="204" t="s">
        <v>55</v>
      </c>
      <c r="P324" s="204"/>
      <c r="Q324" s="204"/>
      <c r="R324" s="25">
        <v>17.829999999999998</v>
      </c>
      <c r="S324" s="205" t="s">
        <v>55</v>
      </c>
      <c r="T324" s="205"/>
      <c r="U324" s="206" t="s">
        <v>55</v>
      </c>
      <c r="V324" s="206"/>
      <c r="W324" s="21" t="s">
        <v>55</v>
      </c>
      <c r="X324" s="21" t="s">
        <v>55</v>
      </c>
      <c r="Y324" s="21" t="s">
        <v>55</v>
      </c>
      <c r="Z324" s="22">
        <v>-0.36</v>
      </c>
    </row>
    <row r="325" spans="1:26" ht="26.85" customHeight="1" x14ac:dyDescent="0.2">
      <c r="A325" s="14"/>
      <c r="B325" s="15" t="s">
        <v>395</v>
      </c>
      <c r="C325" s="202" t="s">
        <v>396</v>
      </c>
      <c r="D325" s="202"/>
      <c r="E325" s="202"/>
      <c r="F325" s="205" t="s">
        <v>58</v>
      </c>
      <c r="G325" s="205"/>
      <c r="H325" s="205"/>
      <c r="I325" s="17" t="s">
        <v>53</v>
      </c>
      <c r="J325" s="17" t="s">
        <v>53</v>
      </c>
      <c r="K325" s="17" t="s">
        <v>53</v>
      </c>
      <c r="L325" s="203" t="s">
        <v>53</v>
      </c>
      <c r="M325" s="203"/>
      <c r="N325" s="19" t="s">
        <v>55</v>
      </c>
      <c r="O325" s="204" t="s">
        <v>55</v>
      </c>
      <c r="P325" s="204"/>
      <c r="Q325" s="204"/>
      <c r="R325" s="25">
        <v>18.05</v>
      </c>
      <c r="S325" s="205" t="s">
        <v>55</v>
      </c>
      <c r="T325" s="205"/>
      <c r="U325" s="206" t="s">
        <v>55</v>
      </c>
      <c r="V325" s="206"/>
      <c r="W325" s="21" t="s">
        <v>55</v>
      </c>
      <c r="X325" s="21" t="s">
        <v>55</v>
      </c>
      <c r="Y325" s="21" t="s">
        <v>55</v>
      </c>
      <c r="Z325" s="22">
        <v>-0.36</v>
      </c>
    </row>
    <row r="326" spans="1:26" ht="26.85" customHeight="1" x14ac:dyDescent="0.2">
      <c r="A326" s="14"/>
      <c r="B326" s="15" t="s">
        <v>395</v>
      </c>
      <c r="C326" s="202" t="s">
        <v>397</v>
      </c>
      <c r="D326" s="202"/>
      <c r="E326" s="202"/>
      <c r="F326" s="205" t="s">
        <v>52</v>
      </c>
      <c r="G326" s="205"/>
      <c r="H326" s="205"/>
      <c r="I326" s="17" t="s">
        <v>53</v>
      </c>
      <c r="J326" s="17" t="s">
        <v>53</v>
      </c>
      <c r="K326" s="17" t="s">
        <v>53</v>
      </c>
      <c r="L326" s="203" t="s">
        <v>53</v>
      </c>
      <c r="M326" s="203"/>
      <c r="N326" s="19" t="s">
        <v>55</v>
      </c>
      <c r="O326" s="204" t="s">
        <v>55</v>
      </c>
      <c r="P326" s="204"/>
      <c r="Q326" s="204"/>
      <c r="R326" s="65">
        <v>267.14999999999998</v>
      </c>
      <c r="S326" s="205" t="s">
        <v>55</v>
      </c>
      <c r="T326" s="205"/>
      <c r="U326" s="206" t="s">
        <v>55</v>
      </c>
      <c r="V326" s="206"/>
      <c r="W326" s="21" t="s">
        <v>55</v>
      </c>
      <c r="X326" s="21" t="s">
        <v>55</v>
      </c>
      <c r="Y326" s="21" t="s">
        <v>55</v>
      </c>
      <c r="Z326" s="22">
        <v>-5.34</v>
      </c>
    </row>
    <row r="327" spans="1:26" ht="26.85" customHeight="1" x14ac:dyDescent="0.2">
      <c r="A327" s="14"/>
      <c r="B327" s="15" t="s">
        <v>395</v>
      </c>
      <c r="C327" s="202" t="s">
        <v>398</v>
      </c>
      <c r="D327" s="202"/>
      <c r="E327" s="202"/>
      <c r="F327" s="205" t="s">
        <v>52</v>
      </c>
      <c r="G327" s="205"/>
      <c r="H327" s="205"/>
      <c r="I327" s="17" t="s">
        <v>53</v>
      </c>
      <c r="J327" s="17" t="s">
        <v>53</v>
      </c>
      <c r="K327" s="17" t="s">
        <v>53</v>
      </c>
      <c r="L327" s="203" t="s">
        <v>53</v>
      </c>
      <c r="M327" s="203"/>
      <c r="N327" s="19" t="s">
        <v>55</v>
      </c>
      <c r="O327" s="204" t="s">
        <v>55</v>
      </c>
      <c r="P327" s="204"/>
      <c r="Q327" s="204"/>
      <c r="R327" s="65">
        <v>290.85000000000002</v>
      </c>
      <c r="S327" s="205" t="s">
        <v>55</v>
      </c>
      <c r="T327" s="205"/>
      <c r="U327" s="206" t="s">
        <v>55</v>
      </c>
      <c r="V327" s="206"/>
      <c r="W327" s="21" t="s">
        <v>55</v>
      </c>
      <c r="X327" s="21" t="s">
        <v>55</v>
      </c>
      <c r="Y327" s="21" t="s">
        <v>55</v>
      </c>
      <c r="Z327" s="22">
        <v>-5.82</v>
      </c>
    </row>
    <row r="328" spans="1:26" ht="26.85" customHeight="1" x14ac:dyDescent="0.2">
      <c r="A328" s="14"/>
      <c r="B328" s="15" t="s">
        <v>399</v>
      </c>
      <c r="C328" s="202" t="s">
        <v>399</v>
      </c>
      <c r="D328" s="202"/>
      <c r="E328" s="202"/>
      <c r="F328" s="205" t="s">
        <v>58</v>
      </c>
      <c r="G328" s="205"/>
      <c r="H328" s="205"/>
      <c r="I328" s="17" t="s">
        <v>53</v>
      </c>
      <c r="J328" s="17" t="s">
        <v>53</v>
      </c>
      <c r="K328" s="17" t="s">
        <v>53</v>
      </c>
      <c r="L328" s="203" t="s">
        <v>53</v>
      </c>
      <c r="M328" s="203"/>
      <c r="N328" s="19" t="s">
        <v>55</v>
      </c>
      <c r="O328" s="204" t="s">
        <v>55</v>
      </c>
      <c r="P328" s="204"/>
      <c r="Q328" s="204"/>
      <c r="R328" s="25">
        <v>45.24</v>
      </c>
      <c r="S328" s="205" t="s">
        <v>55</v>
      </c>
      <c r="T328" s="205"/>
      <c r="U328" s="206" t="s">
        <v>55</v>
      </c>
      <c r="V328" s="206"/>
      <c r="W328" s="21" t="s">
        <v>55</v>
      </c>
      <c r="X328" s="21" t="s">
        <v>55</v>
      </c>
      <c r="Y328" s="21" t="s">
        <v>55</v>
      </c>
      <c r="Z328" s="22">
        <v>-0.9</v>
      </c>
    </row>
    <row r="329" spans="1:26" ht="26.85" customHeight="1" x14ac:dyDescent="0.2">
      <c r="A329" s="14"/>
      <c r="B329" s="15" t="s">
        <v>399</v>
      </c>
      <c r="C329" s="202" t="s">
        <v>400</v>
      </c>
      <c r="D329" s="202"/>
      <c r="E329" s="202"/>
      <c r="F329" s="205" t="s">
        <v>52</v>
      </c>
      <c r="G329" s="205"/>
      <c r="H329" s="205"/>
      <c r="I329" s="17" t="s">
        <v>53</v>
      </c>
      <c r="J329" s="17" t="s">
        <v>53</v>
      </c>
      <c r="K329" s="17" t="s">
        <v>53</v>
      </c>
      <c r="L329" s="203" t="s">
        <v>53</v>
      </c>
      <c r="M329" s="203"/>
      <c r="N329" s="19" t="s">
        <v>55</v>
      </c>
      <c r="O329" s="204" t="s">
        <v>55</v>
      </c>
      <c r="P329" s="204"/>
      <c r="Q329" s="204"/>
      <c r="R329" s="65">
        <v>398.08</v>
      </c>
      <c r="S329" s="205" t="s">
        <v>55</v>
      </c>
      <c r="T329" s="205"/>
      <c r="U329" s="206" t="s">
        <v>55</v>
      </c>
      <c r="V329" s="206"/>
      <c r="W329" s="21" t="s">
        <v>55</v>
      </c>
      <c r="X329" s="21" t="s">
        <v>55</v>
      </c>
      <c r="Y329" s="21" t="s">
        <v>55</v>
      </c>
      <c r="Z329" s="22">
        <v>-7.96</v>
      </c>
    </row>
    <row r="330" spans="1:26" ht="26.85" customHeight="1" x14ac:dyDescent="0.2">
      <c r="A330" s="14"/>
      <c r="B330" s="15" t="s">
        <v>90</v>
      </c>
      <c r="C330" s="202" t="s">
        <v>401</v>
      </c>
      <c r="D330" s="202"/>
      <c r="E330" s="202"/>
      <c r="F330" s="205" t="s">
        <v>52</v>
      </c>
      <c r="G330" s="205"/>
      <c r="H330" s="205"/>
      <c r="I330" s="17" t="s">
        <v>53</v>
      </c>
      <c r="J330" s="17" t="s">
        <v>53</v>
      </c>
      <c r="K330" s="17" t="s">
        <v>54</v>
      </c>
      <c r="L330" s="203" t="s">
        <v>54</v>
      </c>
      <c r="M330" s="203"/>
      <c r="N330" s="26">
        <v>26025.45</v>
      </c>
      <c r="O330" s="204" t="s">
        <v>55</v>
      </c>
      <c r="P330" s="204"/>
      <c r="Q330" s="204"/>
      <c r="R330" s="64" t="s">
        <v>55</v>
      </c>
      <c r="S330" s="208">
        <v>3123.05</v>
      </c>
      <c r="T330" s="208"/>
      <c r="U330" s="206" t="s">
        <v>55</v>
      </c>
      <c r="V330" s="206"/>
      <c r="W330" s="21" t="s">
        <v>55</v>
      </c>
      <c r="X330" s="21" t="s">
        <v>55</v>
      </c>
      <c r="Y330" s="21" t="s">
        <v>55</v>
      </c>
      <c r="Z330" s="22">
        <v>-520.51</v>
      </c>
    </row>
    <row r="331" spans="1:26" ht="26.85" customHeight="1" x14ac:dyDescent="0.2">
      <c r="A331" s="14"/>
      <c r="B331" s="15" t="s">
        <v>402</v>
      </c>
      <c r="C331" s="202" t="s">
        <v>402</v>
      </c>
      <c r="D331" s="202"/>
      <c r="E331" s="202"/>
      <c r="F331" s="205" t="s">
        <v>52</v>
      </c>
      <c r="G331" s="205"/>
      <c r="H331" s="205"/>
      <c r="I331" s="17" t="s">
        <v>53</v>
      </c>
      <c r="J331" s="17" t="s">
        <v>54</v>
      </c>
      <c r="K331" s="17" t="s">
        <v>54</v>
      </c>
      <c r="L331" s="203" t="s">
        <v>54</v>
      </c>
      <c r="M331" s="203"/>
      <c r="N331" s="26">
        <v>15469.28</v>
      </c>
      <c r="O331" s="204" t="s">
        <v>55</v>
      </c>
      <c r="P331" s="204"/>
      <c r="Q331" s="204"/>
      <c r="R331" s="64" t="s">
        <v>55</v>
      </c>
      <c r="S331" s="208">
        <v>1856.31</v>
      </c>
      <c r="T331" s="208"/>
      <c r="U331" s="206" t="s">
        <v>55</v>
      </c>
      <c r="V331" s="206"/>
      <c r="W331" s="21" t="s">
        <v>55</v>
      </c>
      <c r="X331" s="21" t="s">
        <v>55</v>
      </c>
      <c r="Y331" s="21" t="s">
        <v>55</v>
      </c>
      <c r="Z331" s="22">
        <v>-309.39</v>
      </c>
    </row>
    <row r="332" spans="1:26" ht="29.25" customHeight="1" x14ac:dyDescent="0.2">
      <c r="A332" s="8"/>
      <c r="B332" s="28" t="s">
        <v>403</v>
      </c>
      <c r="C332" s="209" t="s">
        <v>403</v>
      </c>
      <c r="D332" s="209"/>
      <c r="E332" s="209"/>
      <c r="F332" s="220" t="s">
        <v>52</v>
      </c>
      <c r="G332" s="220"/>
      <c r="H332" s="220"/>
      <c r="I332" s="30" t="s">
        <v>53</v>
      </c>
      <c r="J332" s="30" t="s">
        <v>54</v>
      </c>
      <c r="K332" s="30" t="s">
        <v>54</v>
      </c>
      <c r="L332" s="210" t="s">
        <v>54</v>
      </c>
      <c r="M332" s="210"/>
      <c r="N332" s="32">
        <v>10603.96</v>
      </c>
      <c r="O332" s="211" t="s">
        <v>55</v>
      </c>
      <c r="P332" s="211"/>
      <c r="Q332" s="211"/>
      <c r="R332" s="67" t="s">
        <v>55</v>
      </c>
      <c r="S332" s="212">
        <v>1272.48</v>
      </c>
      <c r="T332" s="212"/>
      <c r="U332" s="213" t="s">
        <v>55</v>
      </c>
      <c r="V332" s="213"/>
      <c r="W332" s="33" t="s">
        <v>55</v>
      </c>
      <c r="X332" s="33" t="s">
        <v>55</v>
      </c>
      <c r="Y332" s="33" t="s">
        <v>55</v>
      </c>
      <c r="Z332" s="34">
        <v>-212.08</v>
      </c>
    </row>
    <row r="333" spans="1:26" ht="26.25" customHeight="1" x14ac:dyDescent="0.2">
      <c r="A333" s="14"/>
      <c r="B333" s="35" t="s">
        <v>404</v>
      </c>
      <c r="C333" s="214" t="s">
        <v>404</v>
      </c>
      <c r="D333" s="214"/>
      <c r="E333" s="215" t="s">
        <v>58</v>
      </c>
      <c r="F333" s="215"/>
      <c r="G333" s="215"/>
      <c r="H333" s="215"/>
      <c r="I333" s="38" t="s">
        <v>53</v>
      </c>
      <c r="J333" s="38" t="s">
        <v>54</v>
      </c>
      <c r="K333" s="38" t="s">
        <v>54</v>
      </c>
      <c r="L333" s="216" t="s">
        <v>54</v>
      </c>
      <c r="M333" s="216"/>
      <c r="N333" s="44">
        <v>1603.26</v>
      </c>
      <c r="O333" s="217" t="s">
        <v>55</v>
      </c>
      <c r="P333" s="217"/>
      <c r="Q333" s="217"/>
      <c r="R333" s="215" t="s">
        <v>55</v>
      </c>
      <c r="S333" s="215"/>
      <c r="T333" s="68">
        <v>192.39</v>
      </c>
      <c r="U333" s="219" t="s">
        <v>55</v>
      </c>
      <c r="V333" s="219"/>
      <c r="W333" s="40" t="s">
        <v>55</v>
      </c>
      <c r="X333" s="40" t="s">
        <v>55</v>
      </c>
      <c r="Y333" s="40" t="s">
        <v>55</v>
      </c>
      <c r="Z333" s="41">
        <v>-32.07</v>
      </c>
    </row>
    <row r="334" spans="1:26" ht="26.85" customHeight="1" x14ac:dyDescent="0.2">
      <c r="A334" s="14"/>
      <c r="B334" s="15" t="s">
        <v>404</v>
      </c>
      <c r="C334" s="202" t="s">
        <v>405</v>
      </c>
      <c r="D334" s="202"/>
      <c r="E334" s="205" t="s">
        <v>52</v>
      </c>
      <c r="F334" s="205"/>
      <c r="G334" s="205"/>
      <c r="H334" s="205"/>
      <c r="I334" s="17" t="s">
        <v>53</v>
      </c>
      <c r="J334" s="17" t="s">
        <v>54</v>
      </c>
      <c r="K334" s="17" t="s">
        <v>54</v>
      </c>
      <c r="L334" s="203" t="s">
        <v>54</v>
      </c>
      <c r="M334" s="203"/>
      <c r="N334" s="25">
        <v>550.82000000000005</v>
      </c>
      <c r="O334" s="204" t="s">
        <v>55</v>
      </c>
      <c r="P334" s="204"/>
      <c r="Q334" s="204"/>
      <c r="R334" s="205" t="s">
        <v>55</v>
      </c>
      <c r="S334" s="205"/>
      <c r="T334" s="25">
        <v>66.099999999999994</v>
      </c>
      <c r="U334" s="206" t="s">
        <v>55</v>
      </c>
      <c r="V334" s="206"/>
      <c r="W334" s="21" t="s">
        <v>55</v>
      </c>
      <c r="X334" s="21" t="s">
        <v>55</v>
      </c>
      <c r="Y334" s="21" t="s">
        <v>55</v>
      </c>
      <c r="Z334" s="22">
        <v>-11.02</v>
      </c>
    </row>
    <row r="335" spans="1:26" ht="26.85" customHeight="1" x14ac:dyDescent="0.2">
      <c r="A335" s="14"/>
      <c r="B335" s="15" t="s">
        <v>406</v>
      </c>
      <c r="C335" s="202" t="s">
        <v>406</v>
      </c>
      <c r="D335" s="202"/>
      <c r="E335" s="205" t="s">
        <v>58</v>
      </c>
      <c r="F335" s="205"/>
      <c r="G335" s="205"/>
      <c r="H335" s="205"/>
      <c r="I335" s="17" t="s">
        <v>53</v>
      </c>
      <c r="J335" s="17" t="s">
        <v>54</v>
      </c>
      <c r="K335" s="17" t="s">
        <v>53</v>
      </c>
      <c r="L335" s="203" t="s">
        <v>53</v>
      </c>
      <c r="M335" s="203"/>
      <c r="N335" s="19" t="s">
        <v>55</v>
      </c>
      <c r="O335" s="204" t="s">
        <v>55</v>
      </c>
      <c r="P335" s="204"/>
      <c r="Q335" s="204"/>
      <c r="R335" s="222">
        <v>7.82</v>
      </c>
      <c r="S335" s="222"/>
      <c r="T335" s="19" t="s">
        <v>55</v>
      </c>
      <c r="U335" s="206" t="s">
        <v>55</v>
      </c>
      <c r="V335" s="206"/>
      <c r="W335" s="21" t="s">
        <v>55</v>
      </c>
      <c r="X335" s="21" t="s">
        <v>55</v>
      </c>
      <c r="Y335" s="21" t="s">
        <v>55</v>
      </c>
      <c r="Z335" s="22">
        <v>-0.16</v>
      </c>
    </row>
    <row r="336" spans="1:26" ht="26.85" customHeight="1" x14ac:dyDescent="0.2">
      <c r="A336" s="14"/>
      <c r="B336" s="15" t="s">
        <v>407</v>
      </c>
      <c r="C336" s="202" t="s">
        <v>407</v>
      </c>
      <c r="D336" s="202"/>
      <c r="E336" s="205" t="s">
        <v>58</v>
      </c>
      <c r="F336" s="205"/>
      <c r="G336" s="205"/>
      <c r="H336" s="205"/>
      <c r="I336" s="17" t="s">
        <v>54</v>
      </c>
      <c r="J336" s="17" t="s">
        <v>54</v>
      </c>
      <c r="K336" s="17" t="s">
        <v>53</v>
      </c>
      <c r="L336" s="203" t="s">
        <v>53</v>
      </c>
      <c r="M336" s="203"/>
      <c r="N336" s="19" t="s">
        <v>55</v>
      </c>
      <c r="O336" s="204" t="s">
        <v>55</v>
      </c>
      <c r="P336" s="204"/>
      <c r="Q336" s="204"/>
      <c r="R336" s="222">
        <v>2.5299999999999998</v>
      </c>
      <c r="S336" s="222"/>
      <c r="T336" s="19" t="s">
        <v>55</v>
      </c>
      <c r="U336" s="206" t="s">
        <v>55</v>
      </c>
      <c r="V336" s="206"/>
      <c r="W336" s="21" t="s">
        <v>55</v>
      </c>
      <c r="X336" s="21" t="s">
        <v>55</v>
      </c>
      <c r="Y336" s="21" t="s">
        <v>55</v>
      </c>
      <c r="Z336" s="46" t="s">
        <v>55</v>
      </c>
    </row>
    <row r="337" spans="1:26" ht="26.85" customHeight="1" x14ac:dyDescent="0.2">
      <c r="A337" s="14"/>
      <c r="B337" s="15" t="s">
        <v>407</v>
      </c>
      <c r="C337" s="202" t="s">
        <v>408</v>
      </c>
      <c r="D337" s="202"/>
      <c r="E337" s="205" t="s">
        <v>52</v>
      </c>
      <c r="F337" s="205"/>
      <c r="G337" s="205"/>
      <c r="H337" s="205"/>
      <c r="I337" s="17" t="s">
        <v>54</v>
      </c>
      <c r="J337" s="17" t="s">
        <v>54</v>
      </c>
      <c r="K337" s="17" t="s">
        <v>53</v>
      </c>
      <c r="L337" s="203" t="s">
        <v>53</v>
      </c>
      <c r="M337" s="203"/>
      <c r="N337" s="19" t="s">
        <v>55</v>
      </c>
      <c r="O337" s="204" t="s">
        <v>55</v>
      </c>
      <c r="P337" s="204"/>
      <c r="Q337" s="204"/>
      <c r="R337" s="223">
        <v>4194.3100000000004</v>
      </c>
      <c r="S337" s="223"/>
      <c r="T337" s="19" t="s">
        <v>55</v>
      </c>
      <c r="U337" s="206" t="s">
        <v>55</v>
      </c>
      <c r="V337" s="206"/>
      <c r="W337" s="21" t="s">
        <v>55</v>
      </c>
      <c r="X337" s="21" t="s">
        <v>55</v>
      </c>
      <c r="Y337" s="21" t="s">
        <v>55</v>
      </c>
      <c r="Z337" s="46" t="s">
        <v>55</v>
      </c>
    </row>
    <row r="338" spans="1:26" ht="26.85" customHeight="1" x14ac:dyDescent="0.2">
      <c r="A338" s="14"/>
      <c r="B338" s="15" t="s">
        <v>406</v>
      </c>
      <c r="C338" s="202" t="s">
        <v>409</v>
      </c>
      <c r="D338" s="202"/>
      <c r="E338" s="205" t="s">
        <v>52</v>
      </c>
      <c r="F338" s="205"/>
      <c r="G338" s="205"/>
      <c r="H338" s="205"/>
      <c r="I338" s="17" t="s">
        <v>53</v>
      </c>
      <c r="J338" s="17" t="s">
        <v>54</v>
      </c>
      <c r="K338" s="17" t="s">
        <v>53</v>
      </c>
      <c r="L338" s="203" t="s">
        <v>53</v>
      </c>
      <c r="M338" s="203"/>
      <c r="N338" s="19" t="s">
        <v>55</v>
      </c>
      <c r="O338" s="204" t="s">
        <v>55</v>
      </c>
      <c r="P338" s="204"/>
      <c r="Q338" s="204"/>
      <c r="R338" s="223">
        <v>1081.2</v>
      </c>
      <c r="S338" s="223"/>
      <c r="T338" s="19" t="s">
        <v>55</v>
      </c>
      <c r="U338" s="206" t="s">
        <v>55</v>
      </c>
      <c r="V338" s="206"/>
      <c r="W338" s="21" t="s">
        <v>55</v>
      </c>
      <c r="X338" s="21" t="s">
        <v>55</v>
      </c>
      <c r="Y338" s="21" t="s">
        <v>55</v>
      </c>
      <c r="Z338" s="22">
        <v>-21.62</v>
      </c>
    </row>
    <row r="339" spans="1:26" ht="26.85" customHeight="1" x14ac:dyDescent="0.2">
      <c r="A339" s="14"/>
      <c r="B339" s="15" t="s">
        <v>410</v>
      </c>
      <c r="C339" s="202" t="s">
        <v>410</v>
      </c>
      <c r="D339" s="202"/>
      <c r="E339" s="205" t="s">
        <v>52</v>
      </c>
      <c r="F339" s="205"/>
      <c r="G339" s="205"/>
      <c r="H339" s="205"/>
      <c r="I339" s="17" t="s">
        <v>53</v>
      </c>
      <c r="J339" s="17" t="s">
        <v>54</v>
      </c>
      <c r="K339" s="17" t="s">
        <v>54</v>
      </c>
      <c r="L339" s="203" t="s">
        <v>53</v>
      </c>
      <c r="M339" s="203"/>
      <c r="N339" s="19" t="s">
        <v>55</v>
      </c>
      <c r="O339" s="204" t="s">
        <v>55</v>
      </c>
      <c r="P339" s="204"/>
      <c r="Q339" s="204"/>
      <c r="R339" s="222">
        <v>104.29</v>
      </c>
      <c r="S339" s="222"/>
      <c r="T339" s="19" t="s">
        <v>55</v>
      </c>
      <c r="U339" s="206" t="s">
        <v>55</v>
      </c>
      <c r="V339" s="206"/>
      <c r="W339" s="21" t="s">
        <v>55</v>
      </c>
      <c r="X339" s="21" t="s">
        <v>55</v>
      </c>
      <c r="Y339" s="21" t="s">
        <v>55</v>
      </c>
      <c r="Z339" s="22">
        <v>-2.09</v>
      </c>
    </row>
    <row r="340" spans="1:26" ht="26.85" customHeight="1" x14ac:dyDescent="0.2">
      <c r="A340" s="14"/>
      <c r="B340" s="15" t="s">
        <v>180</v>
      </c>
      <c r="C340" s="202" t="s">
        <v>180</v>
      </c>
      <c r="D340" s="202"/>
      <c r="E340" s="205" t="s">
        <v>58</v>
      </c>
      <c r="F340" s="205"/>
      <c r="G340" s="205"/>
      <c r="H340" s="205"/>
      <c r="I340" s="17" t="s">
        <v>53</v>
      </c>
      <c r="J340" s="17" t="s">
        <v>54</v>
      </c>
      <c r="K340" s="17" t="s">
        <v>54</v>
      </c>
      <c r="L340" s="203" t="s">
        <v>54</v>
      </c>
      <c r="M340" s="203"/>
      <c r="N340" s="18">
        <v>77218.05</v>
      </c>
      <c r="O340" s="204" t="s">
        <v>55</v>
      </c>
      <c r="P340" s="204"/>
      <c r="Q340" s="204"/>
      <c r="R340" s="205" t="s">
        <v>55</v>
      </c>
      <c r="S340" s="205"/>
      <c r="T340" s="18">
        <v>9266.17</v>
      </c>
      <c r="U340" s="206" t="s">
        <v>55</v>
      </c>
      <c r="V340" s="206"/>
      <c r="W340" s="21" t="s">
        <v>55</v>
      </c>
      <c r="X340" s="21" t="s">
        <v>55</v>
      </c>
      <c r="Y340" s="21" t="s">
        <v>55</v>
      </c>
      <c r="Z340" s="49">
        <v>-1544.36</v>
      </c>
    </row>
    <row r="341" spans="1:26" ht="26.85" customHeight="1" x14ac:dyDescent="0.2">
      <c r="A341" s="14"/>
      <c r="B341" s="15" t="s">
        <v>180</v>
      </c>
      <c r="C341" s="202" t="s">
        <v>411</v>
      </c>
      <c r="D341" s="202"/>
      <c r="E341" s="205" t="s">
        <v>52</v>
      </c>
      <c r="F341" s="205"/>
      <c r="G341" s="205"/>
      <c r="H341" s="205"/>
      <c r="I341" s="17" t="s">
        <v>53</v>
      </c>
      <c r="J341" s="17" t="s">
        <v>54</v>
      </c>
      <c r="K341" s="17" t="s">
        <v>54</v>
      </c>
      <c r="L341" s="203" t="s">
        <v>54</v>
      </c>
      <c r="M341" s="203"/>
      <c r="N341" s="25">
        <v>277.45</v>
      </c>
      <c r="O341" s="204" t="s">
        <v>55</v>
      </c>
      <c r="P341" s="204"/>
      <c r="Q341" s="204"/>
      <c r="R341" s="205" t="s">
        <v>55</v>
      </c>
      <c r="S341" s="205"/>
      <c r="T341" s="25">
        <v>33.29</v>
      </c>
      <c r="U341" s="206" t="s">
        <v>55</v>
      </c>
      <c r="V341" s="206"/>
      <c r="W341" s="21" t="s">
        <v>55</v>
      </c>
      <c r="X341" s="21" t="s">
        <v>55</v>
      </c>
      <c r="Y341" s="21" t="s">
        <v>55</v>
      </c>
      <c r="Z341" s="22">
        <v>-5.55</v>
      </c>
    </row>
    <row r="342" spans="1:26" ht="26.85" customHeight="1" x14ac:dyDescent="0.2">
      <c r="A342" s="14"/>
      <c r="B342" s="15" t="s">
        <v>412</v>
      </c>
      <c r="C342" s="202" t="s">
        <v>412</v>
      </c>
      <c r="D342" s="202"/>
      <c r="E342" s="205" t="s">
        <v>52</v>
      </c>
      <c r="F342" s="205"/>
      <c r="G342" s="205"/>
      <c r="H342" s="205"/>
      <c r="I342" s="17" t="s">
        <v>53</v>
      </c>
      <c r="J342" s="17" t="s">
        <v>54</v>
      </c>
      <c r="K342" s="17" t="s">
        <v>54</v>
      </c>
      <c r="L342" s="203" t="s">
        <v>54</v>
      </c>
      <c r="M342" s="203"/>
      <c r="N342" s="25">
        <v>555.91</v>
      </c>
      <c r="O342" s="204" t="s">
        <v>55</v>
      </c>
      <c r="P342" s="204"/>
      <c r="Q342" s="204"/>
      <c r="R342" s="205" t="s">
        <v>55</v>
      </c>
      <c r="S342" s="205"/>
      <c r="T342" s="25">
        <v>66.709999999999994</v>
      </c>
      <c r="U342" s="206" t="s">
        <v>55</v>
      </c>
      <c r="V342" s="206"/>
      <c r="W342" s="21" t="s">
        <v>55</v>
      </c>
      <c r="X342" s="21" t="s">
        <v>55</v>
      </c>
      <c r="Y342" s="21" t="s">
        <v>55</v>
      </c>
      <c r="Z342" s="22">
        <v>-11.12</v>
      </c>
    </row>
    <row r="343" spans="1:26" ht="26.85" customHeight="1" x14ac:dyDescent="0.2">
      <c r="A343" s="14"/>
      <c r="B343" s="15" t="s">
        <v>413</v>
      </c>
      <c r="C343" s="202" t="s">
        <v>413</v>
      </c>
      <c r="D343" s="202"/>
      <c r="E343" s="205" t="s">
        <v>58</v>
      </c>
      <c r="F343" s="205"/>
      <c r="G343" s="205"/>
      <c r="H343" s="205"/>
      <c r="I343" s="17" t="s">
        <v>53</v>
      </c>
      <c r="J343" s="17" t="s">
        <v>53</v>
      </c>
      <c r="K343" s="17" t="s">
        <v>53</v>
      </c>
      <c r="L343" s="203" t="s">
        <v>53</v>
      </c>
      <c r="M343" s="203"/>
      <c r="N343" s="19" t="s">
        <v>55</v>
      </c>
      <c r="O343" s="204" t="s">
        <v>55</v>
      </c>
      <c r="P343" s="204"/>
      <c r="Q343" s="204"/>
      <c r="R343" s="222">
        <v>36.229999999999997</v>
      </c>
      <c r="S343" s="222"/>
      <c r="T343" s="19" t="s">
        <v>55</v>
      </c>
      <c r="U343" s="206" t="s">
        <v>55</v>
      </c>
      <c r="V343" s="206"/>
      <c r="W343" s="21" t="s">
        <v>55</v>
      </c>
      <c r="X343" s="21" t="s">
        <v>55</v>
      </c>
      <c r="Y343" s="21" t="s">
        <v>55</v>
      </c>
      <c r="Z343" s="22">
        <v>-0.72</v>
      </c>
    </row>
    <row r="344" spans="1:26" ht="26.85" customHeight="1" x14ac:dyDescent="0.2">
      <c r="A344" s="14"/>
      <c r="B344" s="15" t="s">
        <v>414</v>
      </c>
      <c r="C344" s="202" t="s">
        <v>414</v>
      </c>
      <c r="D344" s="202"/>
      <c r="E344" s="205" t="s">
        <v>52</v>
      </c>
      <c r="F344" s="205"/>
      <c r="G344" s="205"/>
      <c r="H344" s="205"/>
      <c r="I344" s="17" t="s">
        <v>53</v>
      </c>
      <c r="J344" s="17" t="s">
        <v>54</v>
      </c>
      <c r="K344" s="17" t="s">
        <v>54</v>
      </c>
      <c r="L344" s="203" t="s">
        <v>53</v>
      </c>
      <c r="M344" s="203"/>
      <c r="N344" s="19" t="s">
        <v>55</v>
      </c>
      <c r="O344" s="204" t="s">
        <v>55</v>
      </c>
      <c r="P344" s="204"/>
      <c r="Q344" s="204"/>
      <c r="R344" s="223">
        <v>31021.94</v>
      </c>
      <c r="S344" s="223"/>
      <c r="T344" s="19" t="s">
        <v>55</v>
      </c>
      <c r="U344" s="206" t="s">
        <v>55</v>
      </c>
      <c r="V344" s="206"/>
      <c r="W344" s="21" t="s">
        <v>55</v>
      </c>
      <c r="X344" s="21" t="s">
        <v>55</v>
      </c>
      <c r="Y344" s="21" t="s">
        <v>55</v>
      </c>
      <c r="Z344" s="22">
        <v>-620.44000000000005</v>
      </c>
    </row>
    <row r="345" spans="1:26" ht="26.85" customHeight="1" x14ac:dyDescent="0.2">
      <c r="A345" s="14"/>
      <c r="B345" s="15" t="s">
        <v>85</v>
      </c>
      <c r="C345" s="202" t="s">
        <v>415</v>
      </c>
      <c r="D345" s="202"/>
      <c r="E345" s="205" t="s">
        <v>52</v>
      </c>
      <c r="F345" s="205"/>
      <c r="G345" s="205"/>
      <c r="H345" s="205"/>
      <c r="I345" s="17" t="s">
        <v>53</v>
      </c>
      <c r="J345" s="17" t="s">
        <v>54</v>
      </c>
      <c r="K345" s="17" t="s">
        <v>54</v>
      </c>
      <c r="L345" s="203" t="s">
        <v>54</v>
      </c>
      <c r="M345" s="203"/>
      <c r="N345" s="18">
        <v>30076.25</v>
      </c>
      <c r="O345" s="204" t="s">
        <v>55</v>
      </c>
      <c r="P345" s="204"/>
      <c r="Q345" s="204"/>
      <c r="R345" s="205" t="s">
        <v>55</v>
      </c>
      <c r="S345" s="205"/>
      <c r="T345" s="18">
        <v>3609.15</v>
      </c>
      <c r="U345" s="206" t="s">
        <v>55</v>
      </c>
      <c r="V345" s="206"/>
      <c r="W345" s="21" t="s">
        <v>55</v>
      </c>
      <c r="X345" s="21" t="s">
        <v>55</v>
      </c>
      <c r="Y345" s="21" t="s">
        <v>55</v>
      </c>
      <c r="Z345" s="22">
        <v>-601.52</v>
      </c>
    </row>
    <row r="346" spans="1:26" ht="26.85" customHeight="1" x14ac:dyDescent="0.2">
      <c r="A346" s="14"/>
      <c r="B346" s="15" t="s">
        <v>416</v>
      </c>
      <c r="C346" s="202" t="s">
        <v>416</v>
      </c>
      <c r="D346" s="202"/>
      <c r="E346" s="205" t="s">
        <v>58</v>
      </c>
      <c r="F346" s="205"/>
      <c r="G346" s="205"/>
      <c r="H346" s="205"/>
      <c r="I346" s="17" t="s">
        <v>54</v>
      </c>
      <c r="J346" s="17" t="s">
        <v>53</v>
      </c>
      <c r="K346" s="17" t="s">
        <v>53</v>
      </c>
      <c r="L346" s="203" t="s">
        <v>53</v>
      </c>
      <c r="M346" s="203"/>
      <c r="N346" s="19" t="s">
        <v>55</v>
      </c>
      <c r="O346" s="204" t="s">
        <v>55</v>
      </c>
      <c r="P346" s="204"/>
      <c r="Q346" s="204"/>
      <c r="R346" s="222">
        <v>172.98</v>
      </c>
      <c r="S346" s="222"/>
      <c r="T346" s="19" t="s">
        <v>55</v>
      </c>
      <c r="U346" s="206" t="s">
        <v>55</v>
      </c>
      <c r="V346" s="206"/>
      <c r="W346" s="21" t="s">
        <v>55</v>
      </c>
      <c r="X346" s="21" t="s">
        <v>55</v>
      </c>
      <c r="Y346" s="21" t="s">
        <v>55</v>
      </c>
      <c r="Z346" s="46" t="s">
        <v>55</v>
      </c>
    </row>
    <row r="347" spans="1:26" ht="29.25" customHeight="1" x14ac:dyDescent="0.2">
      <c r="A347" s="8"/>
      <c r="B347" s="28" t="s">
        <v>416</v>
      </c>
      <c r="C347" s="209" t="s">
        <v>417</v>
      </c>
      <c r="D347" s="209"/>
      <c r="E347" s="220" t="s">
        <v>52</v>
      </c>
      <c r="F347" s="220"/>
      <c r="G347" s="220"/>
      <c r="H347" s="220"/>
      <c r="I347" s="30" t="s">
        <v>54</v>
      </c>
      <c r="J347" s="30" t="s">
        <v>53</v>
      </c>
      <c r="K347" s="30" t="s">
        <v>53</v>
      </c>
      <c r="L347" s="210" t="s">
        <v>53</v>
      </c>
      <c r="M347" s="210"/>
      <c r="N347" s="31" t="s">
        <v>55</v>
      </c>
      <c r="O347" s="211" t="s">
        <v>55</v>
      </c>
      <c r="P347" s="211"/>
      <c r="Q347" s="211"/>
      <c r="R347" s="238">
        <v>243.63</v>
      </c>
      <c r="S347" s="238"/>
      <c r="T347" s="31" t="s">
        <v>55</v>
      </c>
      <c r="U347" s="213" t="s">
        <v>55</v>
      </c>
      <c r="V347" s="213"/>
      <c r="W347" s="33" t="s">
        <v>55</v>
      </c>
      <c r="X347" s="33" t="s">
        <v>55</v>
      </c>
      <c r="Y347" s="33" t="s">
        <v>55</v>
      </c>
      <c r="Z347" s="43" t="s">
        <v>55</v>
      </c>
    </row>
    <row r="348" spans="1:26" ht="26.25" customHeight="1" x14ac:dyDescent="0.2">
      <c r="A348" s="14"/>
      <c r="B348" s="35" t="s">
        <v>418</v>
      </c>
      <c r="C348" s="214" t="s">
        <v>418</v>
      </c>
      <c r="D348" s="214"/>
      <c r="E348" s="214"/>
      <c r="F348" s="214"/>
      <c r="G348" s="214" t="s">
        <v>58</v>
      </c>
      <c r="H348" s="214"/>
      <c r="I348" s="38" t="s">
        <v>53</v>
      </c>
      <c r="J348" s="38" t="s">
        <v>54</v>
      </c>
      <c r="K348" s="38" t="s">
        <v>54</v>
      </c>
      <c r="L348" s="216" t="s">
        <v>54</v>
      </c>
      <c r="M348" s="216"/>
      <c r="N348" s="218">
        <v>269.27999999999997</v>
      </c>
      <c r="O348" s="218"/>
      <c r="P348" s="240" t="s">
        <v>55</v>
      </c>
      <c r="Q348" s="240"/>
      <c r="R348" s="215" t="s">
        <v>55</v>
      </c>
      <c r="S348" s="215"/>
      <c r="T348" s="218">
        <v>32.31</v>
      </c>
      <c r="U348" s="218"/>
      <c r="V348" s="40" t="s">
        <v>55</v>
      </c>
      <c r="W348" s="40" t="s">
        <v>55</v>
      </c>
      <c r="X348" s="40" t="s">
        <v>55</v>
      </c>
      <c r="Y348" s="40" t="s">
        <v>55</v>
      </c>
      <c r="Z348" s="41">
        <v>-5.39</v>
      </c>
    </row>
    <row r="349" spans="1:26" ht="26.85" customHeight="1" x14ac:dyDescent="0.2">
      <c r="A349" s="14"/>
      <c r="B349" s="15" t="s">
        <v>418</v>
      </c>
      <c r="C349" s="202" t="s">
        <v>419</v>
      </c>
      <c r="D349" s="202"/>
      <c r="E349" s="202"/>
      <c r="F349" s="202"/>
      <c r="G349" s="202" t="s">
        <v>52</v>
      </c>
      <c r="H349" s="202"/>
      <c r="I349" s="17" t="s">
        <v>53</v>
      </c>
      <c r="J349" s="17" t="s">
        <v>54</v>
      </c>
      <c r="K349" s="17" t="s">
        <v>54</v>
      </c>
      <c r="L349" s="203" t="s">
        <v>54</v>
      </c>
      <c r="M349" s="203"/>
      <c r="N349" s="208">
        <v>1580.07</v>
      </c>
      <c r="O349" s="208"/>
      <c r="P349" s="242" t="s">
        <v>55</v>
      </c>
      <c r="Q349" s="242"/>
      <c r="R349" s="205" t="s">
        <v>55</v>
      </c>
      <c r="S349" s="205"/>
      <c r="T349" s="207">
        <v>189.61</v>
      </c>
      <c r="U349" s="207"/>
      <c r="V349" s="21" t="s">
        <v>55</v>
      </c>
      <c r="W349" s="21" t="s">
        <v>55</v>
      </c>
      <c r="X349" s="21" t="s">
        <v>55</v>
      </c>
      <c r="Y349" s="21" t="s">
        <v>55</v>
      </c>
      <c r="Z349" s="22">
        <v>-31.6</v>
      </c>
    </row>
    <row r="350" spans="1:26" ht="26.85" customHeight="1" x14ac:dyDescent="0.2">
      <c r="A350" s="14"/>
      <c r="B350" s="15" t="s">
        <v>420</v>
      </c>
      <c r="C350" s="202" t="s">
        <v>420</v>
      </c>
      <c r="D350" s="202"/>
      <c r="E350" s="202"/>
      <c r="F350" s="202"/>
      <c r="G350" s="202" t="s">
        <v>58</v>
      </c>
      <c r="H350" s="202"/>
      <c r="I350" s="17" t="s">
        <v>53</v>
      </c>
      <c r="J350" s="17" t="s">
        <v>54</v>
      </c>
      <c r="K350" s="17" t="s">
        <v>54</v>
      </c>
      <c r="L350" s="203" t="s">
        <v>54</v>
      </c>
      <c r="M350" s="203"/>
      <c r="N350" s="208">
        <v>45271.54</v>
      </c>
      <c r="O350" s="208"/>
      <c r="P350" s="242" t="s">
        <v>55</v>
      </c>
      <c r="Q350" s="242"/>
      <c r="R350" s="205" t="s">
        <v>55</v>
      </c>
      <c r="S350" s="205"/>
      <c r="T350" s="208">
        <v>5432.58</v>
      </c>
      <c r="U350" s="208"/>
      <c r="V350" s="21" t="s">
        <v>55</v>
      </c>
      <c r="W350" s="21" t="s">
        <v>55</v>
      </c>
      <c r="X350" s="21" t="s">
        <v>55</v>
      </c>
      <c r="Y350" s="21" t="s">
        <v>55</v>
      </c>
      <c r="Z350" s="22">
        <v>-905.43</v>
      </c>
    </row>
    <row r="351" spans="1:26" ht="26.85" customHeight="1" x14ac:dyDescent="0.2">
      <c r="A351" s="14"/>
      <c r="B351" s="15" t="s">
        <v>156</v>
      </c>
      <c r="C351" s="202" t="s">
        <v>156</v>
      </c>
      <c r="D351" s="202"/>
      <c r="E351" s="202"/>
      <c r="F351" s="202"/>
      <c r="G351" s="202" t="s">
        <v>58</v>
      </c>
      <c r="H351" s="202"/>
      <c r="I351" s="17" t="s">
        <v>53</v>
      </c>
      <c r="J351" s="17" t="s">
        <v>54</v>
      </c>
      <c r="K351" s="17" t="s">
        <v>54</v>
      </c>
      <c r="L351" s="203" t="s">
        <v>54</v>
      </c>
      <c r="M351" s="203"/>
      <c r="N351" s="208">
        <v>1623606.77</v>
      </c>
      <c r="O351" s="208"/>
      <c r="P351" s="242" t="s">
        <v>55</v>
      </c>
      <c r="Q351" s="242"/>
      <c r="R351" s="205" t="s">
        <v>55</v>
      </c>
      <c r="S351" s="205"/>
      <c r="T351" s="208">
        <v>194832.81</v>
      </c>
      <c r="U351" s="208"/>
      <c r="V351" s="21" t="s">
        <v>55</v>
      </c>
      <c r="W351" s="21" t="s">
        <v>55</v>
      </c>
      <c r="X351" s="21" t="s">
        <v>55</v>
      </c>
      <c r="Y351" s="21" t="s">
        <v>55</v>
      </c>
      <c r="Z351" s="27">
        <v>-32472.14</v>
      </c>
    </row>
    <row r="352" spans="1:26" ht="26.85" customHeight="1" x14ac:dyDescent="0.2">
      <c r="A352" s="14"/>
      <c r="B352" s="15" t="s">
        <v>421</v>
      </c>
      <c r="C352" s="202" t="s">
        <v>421</v>
      </c>
      <c r="D352" s="202"/>
      <c r="E352" s="202"/>
      <c r="F352" s="202"/>
      <c r="G352" s="202" t="s">
        <v>58</v>
      </c>
      <c r="H352" s="202"/>
      <c r="I352" s="17" t="s">
        <v>53</v>
      </c>
      <c r="J352" s="17" t="s">
        <v>53</v>
      </c>
      <c r="K352" s="17" t="s">
        <v>54</v>
      </c>
      <c r="L352" s="203" t="s">
        <v>54</v>
      </c>
      <c r="M352" s="203"/>
      <c r="N352" s="208">
        <v>85402.19</v>
      </c>
      <c r="O352" s="208"/>
      <c r="P352" s="242" t="s">
        <v>55</v>
      </c>
      <c r="Q352" s="242"/>
      <c r="R352" s="205" t="s">
        <v>55</v>
      </c>
      <c r="S352" s="205"/>
      <c r="T352" s="208">
        <v>10248.26</v>
      </c>
      <c r="U352" s="208"/>
      <c r="V352" s="21" t="s">
        <v>55</v>
      </c>
      <c r="W352" s="21" t="s">
        <v>55</v>
      </c>
      <c r="X352" s="21" t="s">
        <v>55</v>
      </c>
      <c r="Y352" s="21" t="s">
        <v>55</v>
      </c>
      <c r="Z352" s="27">
        <v>-1708.04</v>
      </c>
    </row>
    <row r="353" spans="1:26" ht="26.85" customHeight="1" x14ac:dyDescent="0.2">
      <c r="A353" s="14"/>
      <c r="B353" s="15" t="s">
        <v>422</v>
      </c>
      <c r="C353" s="202" t="s">
        <v>422</v>
      </c>
      <c r="D353" s="202"/>
      <c r="E353" s="202"/>
      <c r="F353" s="202"/>
      <c r="G353" s="202" t="s">
        <v>52</v>
      </c>
      <c r="H353" s="202"/>
      <c r="I353" s="17" t="s">
        <v>53</v>
      </c>
      <c r="J353" s="17" t="s">
        <v>53</v>
      </c>
      <c r="K353" s="17" t="s">
        <v>54</v>
      </c>
      <c r="L353" s="203" t="s">
        <v>54</v>
      </c>
      <c r="M353" s="203"/>
      <c r="N353" s="208">
        <v>99088.03</v>
      </c>
      <c r="O353" s="208"/>
      <c r="P353" s="242" t="s">
        <v>55</v>
      </c>
      <c r="Q353" s="242"/>
      <c r="R353" s="205" t="s">
        <v>55</v>
      </c>
      <c r="S353" s="205"/>
      <c r="T353" s="208">
        <v>11890.56</v>
      </c>
      <c r="U353" s="208"/>
      <c r="V353" s="21" t="s">
        <v>55</v>
      </c>
      <c r="W353" s="21" t="s">
        <v>55</v>
      </c>
      <c r="X353" s="21" t="s">
        <v>55</v>
      </c>
      <c r="Y353" s="21" t="s">
        <v>55</v>
      </c>
      <c r="Z353" s="27">
        <v>-1981.76</v>
      </c>
    </row>
    <row r="354" spans="1:26" ht="26.85" customHeight="1" x14ac:dyDescent="0.2">
      <c r="A354" s="14"/>
      <c r="B354" s="15" t="s">
        <v>422</v>
      </c>
      <c r="C354" s="202" t="s">
        <v>423</v>
      </c>
      <c r="D354" s="202"/>
      <c r="E354" s="202"/>
      <c r="F354" s="202"/>
      <c r="G354" s="202" t="s">
        <v>52</v>
      </c>
      <c r="H354" s="202"/>
      <c r="I354" s="17" t="s">
        <v>53</v>
      </c>
      <c r="J354" s="17" t="s">
        <v>53</v>
      </c>
      <c r="K354" s="17" t="s">
        <v>54</v>
      </c>
      <c r="L354" s="203" t="s">
        <v>54</v>
      </c>
      <c r="M354" s="203"/>
      <c r="N354" s="208">
        <v>17231.939999999999</v>
      </c>
      <c r="O354" s="208"/>
      <c r="P354" s="242" t="s">
        <v>55</v>
      </c>
      <c r="Q354" s="242"/>
      <c r="R354" s="205" t="s">
        <v>55</v>
      </c>
      <c r="S354" s="205"/>
      <c r="T354" s="208">
        <v>2067.83</v>
      </c>
      <c r="U354" s="208"/>
      <c r="V354" s="21" t="s">
        <v>55</v>
      </c>
      <c r="W354" s="21" t="s">
        <v>55</v>
      </c>
      <c r="X354" s="21" t="s">
        <v>55</v>
      </c>
      <c r="Y354" s="21" t="s">
        <v>55</v>
      </c>
      <c r="Z354" s="22">
        <v>-344.64</v>
      </c>
    </row>
    <row r="355" spans="1:26" ht="26.85" customHeight="1" x14ac:dyDescent="0.2">
      <c r="A355" s="14"/>
      <c r="B355" s="15" t="s">
        <v>421</v>
      </c>
      <c r="C355" s="202" t="s">
        <v>424</v>
      </c>
      <c r="D355" s="202"/>
      <c r="E355" s="202"/>
      <c r="F355" s="202"/>
      <c r="G355" s="202" t="s">
        <v>52</v>
      </c>
      <c r="H355" s="202"/>
      <c r="I355" s="17" t="s">
        <v>53</v>
      </c>
      <c r="J355" s="17" t="s">
        <v>53</v>
      </c>
      <c r="K355" s="17" t="s">
        <v>54</v>
      </c>
      <c r="L355" s="203" t="s">
        <v>54</v>
      </c>
      <c r="M355" s="203"/>
      <c r="N355" s="208">
        <v>11305.79</v>
      </c>
      <c r="O355" s="208"/>
      <c r="P355" s="242" t="s">
        <v>55</v>
      </c>
      <c r="Q355" s="242"/>
      <c r="R355" s="205" t="s">
        <v>55</v>
      </c>
      <c r="S355" s="205"/>
      <c r="T355" s="208">
        <v>1356.69</v>
      </c>
      <c r="U355" s="208"/>
      <c r="V355" s="21" t="s">
        <v>55</v>
      </c>
      <c r="W355" s="21" t="s">
        <v>55</v>
      </c>
      <c r="X355" s="21" t="s">
        <v>55</v>
      </c>
      <c r="Y355" s="21" t="s">
        <v>55</v>
      </c>
      <c r="Z355" s="22">
        <v>-226.12</v>
      </c>
    </row>
    <row r="356" spans="1:26" ht="26.85" customHeight="1" x14ac:dyDescent="0.2">
      <c r="A356" s="14"/>
      <c r="B356" s="15" t="s">
        <v>129</v>
      </c>
      <c r="C356" s="202" t="s">
        <v>129</v>
      </c>
      <c r="D356" s="202"/>
      <c r="E356" s="202"/>
      <c r="F356" s="202"/>
      <c r="G356" s="202" t="s">
        <v>58</v>
      </c>
      <c r="H356" s="202"/>
      <c r="I356" s="17" t="s">
        <v>53</v>
      </c>
      <c r="J356" s="17" t="s">
        <v>54</v>
      </c>
      <c r="K356" s="17" t="s">
        <v>54</v>
      </c>
      <c r="L356" s="203" t="s">
        <v>54</v>
      </c>
      <c r="M356" s="203"/>
      <c r="N356" s="208">
        <v>294318.84999999998</v>
      </c>
      <c r="O356" s="208"/>
      <c r="P356" s="242" t="s">
        <v>55</v>
      </c>
      <c r="Q356" s="242"/>
      <c r="R356" s="205" t="s">
        <v>55</v>
      </c>
      <c r="S356" s="205"/>
      <c r="T356" s="208">
        <v>35318.26</v>
      </c>
      <c r="U356" s="208"/>
      <c r="V356" s="21" t="s">
        <v>55</v>
      </c>
      <c r="W356" s="21" t="s">
        <v>55</v>
      </c>
      <c r="X356" s="21" t="s">
        <v>55</v>
      </c>
      <c r="Y356" s="21" t="s">
        <v>55</v>
      </c>
      <c r="Z356" s="27">
        <v>-5886.38</v>
      </c>
    </row>
    <row r="357" spans="1:26" ht="26.85" customHeight="1" x14ac:dyDescent="0.2">
      <c r="A357" s="14"/>
      <c r="B357" s="15" t="s">
        <v>129</v>
      </c>
      <c r="C357" s="202" t="s">
        <v>425</v>
      </c>
      <c r="D357" s="202"/>
      <c r="E357" s="202"/>
      <c r="F357" s="202"/>
      <c r="G357" s="202" t="s">
        <v>52</v>
      </c>
      <c r="H357" s="202"/>
      <c r="I357" s="17" t="s">
        <v>53</v>
      </c>
      <c r="J357" s="17" t="s">
        <v>54</v>
      </c>
      <c r="K357" s="17" t="s">
        <v>54</v>
      </c>
      <c r="L357" s="203" t="s">
        <v>54</v>
      </c>
      <c r="M357" s="203"/>
      <c r="N357" s="208">
        <v>143027.66</v>
      </c>
      <c r="O357" s="208"/>
      <c r="P357" s="242" t="s">
        <v>55</v>
      </c>
      <c r="Q357" s="242"/>
      <c r="R357" s="205" t="s">
        <v>55</v>
      </c>
      <c r="S357" s="205"/>
      <c r="T357" s="208">
        <v>17163.32</v>
      </c>
      <c r="U357" s="208"/>
      <c r="V357" s="21" t="s">
        <v>55</v>
      </c>
      <c r="W357" s="21" t="s">
        <v>55</v>
      </c>
      <c r="X357" s="21" t="s">
        <v>55</v>
      </c>
      <c r="Y357" s="21" t="s">
        <v>55</v>
      </c>
      <c r="Z357" s="27">
        <v>-2860.55</v>
      </c>
    </row>
    <row r="358" spans="1:26" ht="26.85" customHeight="1" x14ac:dyDescent="0.2">
      <c r="A358" s="14"/>
      <c r="B358" s="15" t="s">
        <v>129</v>
      </c>
      <c r="C358" s="202" t="s">
        <v>426</v>
      </c>
      <c r="D358" s="202"/>
      <c r="E358" s="202"/>
      <c r="F358" s="202"/>
      <c r="G358" s="202" t="s">
        <v>52</v>
      </c>
      <c r="H358" s="202"/>
      <c r="I358" s="17" t="s">
        <v>53</v>
      </c>
      <c r="J358" s="17" t="s">
        <v>54</v>
      </c>
      <c r="K358" s="17" t="s">
        <v>54</v>
      </c>
      <c r="L358" s="203" t="s">
        <v>54</v>
      </c>
      <c r="M358" s="203"/>
      <c r="N358" s="208">
        <v>1280.42</v>
      </c>
      <c r="O358" s="208"/>
      <c r="P358" s="242" t="s">
        <v>55</v>
      </c>
      <c r="Q358" s="242"/>
      <c r="R358" s="205" t="s">
        <v>55</v>
      </c>
      <c r="S358" s="205"/>
      <c r="T358" s="207">
        <v>153.65</v>
      </c>
      <c r="U358" s="207"/>
      <c r="V358" s="21" t="s">
        <v>55</v>
      </c>
      <c r="W358" s="21" t="s">
        <v>55</v>
      </c>
      <c r="X358" s="21" t="s">
        <v>55</v>
      </c>
      <c r="Y358" s="21" t="s">
        <v>55</v>
      </c>
      <c r="Z358" s="22">
        <v>-25.61</v>
      </c>
    </row>
    <row r="359" spans="1:26" ht="26.85" customHeight="1" x14ac:dyDescent="0.2">
      <c r="A359" s="14"/>
      <c r="B359" s="15" t="s">
        <v>427</v>
      </c>
      <c r="C359" s="202" t="s">
        <v>427</v>
      </c>
      <c r="D359" s="202"/>
      <c r="E359" s="202"/>
      <c r="F359" s="202"/>
      <c r="G359" s="202" t="s">
        <v>58</v>
      </c>
      <c r="H359" s="202"/>
      <c r="I359" s="17" t="s">
        <v>53</v>
      </c>
      <c r="J359" s="17" t="s">
        <v>54</v>
      </c>
      <c r="K359" s="17" t="s">
        <v>53</v>
      </c>
      <c r="L359" s="203" t="s">
        <v>53</v>
      </c>
      <c r="M359" s="203"/>
      <c r="N359" s="205" t="s">
        <v>55</v>
      </c>
      <c r="O359" s="205"/>
      <c r="P359" s="242" t="s">
        <v>55</v>
      </c>
      <c r="Q359" s="242"/>
      <c r="R359" s="222">
        <v>2.85</v>
      </c>
      <c r="S359" s="222"/>
      <c r="T359" s="205" t="s">
        <v>55</v>
      </c>
      <c r="U359" s="205"/>
      <c r="V359" s="21" t="s">
        <v>55</v>
      </c>
      <c r="W359" s="21" t="s">
        <v>55</v>
      </c>
      <c r="X359" s="21" t="s">
        <v>55</v>
      </c>
      <c r="Y359" s="21" t="s">
        <v>55</v>
      </c>
      <c r="Z359" s="22">
        <v>-0.06</v>
      </c>
    </row>
    <row r="360" spans="1:26" ht="26.85" customHeight="1" x14ac:dyDescent="0.2">
      <c r="A360" s="14"/>
      <c r="B360" s="15" t="s">
        <v>256</v>
      </c>
      <c r="C360" s="202" t="s">
        <v>256</v>
      </c>
      <c r="D360" s="202"/>
      <c r="E360" s="202"/>
      <c r="F360" s="202"/>
      <c r="G360" s="202" t="s">
        <v>58</v>
      </c>
      <c r="H360" s="202"/>
      <c r="I360" s="17" t="s">
        <v>53</v>
      </c>
      <c r="J360" s="17" t="s">
        <v>54</v>
      </c>
      <c r="K360" s="17" t="s">
        <v>53</v>
      </c>
      <c r="L360" s="203" t="s">
        <v>53</v>
      </c>
      <c r="M360" s="203"/>
      <c r="N360" s="205" t="s">
        <v>55</v>
      </c>
      <c r="O360" s="205"/>
      <c r="P360" s="242" t="s">
        <v>55</v>
      </c>
      <c r="Q360" s="242"/>
      <c r="R360" s="223">
        <v>675742.04</v>
      </c>
      <c r="S360" s="223"/>
      <c r="T360" s="205" t="s">
        <v>55</v>
      </c>
      <c r="U360" s="205"/>
      <c r="V360" s="21" t="s">
        <v>55</v>
      </c>
      <c r="W360" s="21" t="s">
        <v>55</v>
      </c>
      <c r="X360" s="21" t="s">
        <v>55</v>
      </c>
      <c r="Y360" s="21" t="s">
        <v>55</v>
      </c>
      <c r="Z360" s="27">
        <v>-13514.84</v>
      </c>
    </row>
    <row r="361" spans="1:26" ht="26.85" customHeight="1" x14ac:dyDescent="0.2">
      <c r="A361" s="14"/>
      <c r="B361" s="15" t="s">
        <v>428</v>
      </c>
      <c r="C361" s="202" t="s">
        <v>428</v>
      </c>
      <c r="D361" s="202"/>
      <c r="E361" s="202"/>
      <c r="F361" s="202"/>
      <c r="G361" s="202" t="s">
        <v>58</v>
      </c>
      <c r="H361" s="202"/>
      <c r="I361" s="17" t="s">
        <v>53</v>
      </c>
      <c r="J361" s="17" t="s">
        <v>54</v>
      </c>
      <c r="K361" s="17" t="s">
        <v>53</v>
      </c>
      <c r="L361" s="203" t="s">
        <v>53</v>
      </c>
      <c r="M361" s="203"/>
      <c r="N361" s="205" t="s">
        <v>55</v>
      </c>
      <c r="O361" s="205"/>
      <c r="P361" s="242" t="s">
        <v>55</v>
      </c>
      <c r="Q361" s="242"/>
      <c r="R361" s="223">
        <v>518925.26</v>
      </c>
      <c r="S361" s="223"/>
      <c r="T361" s="205" t="s">
        <v>55</v>
      </c>
      <c r="U361" s="205"/>
      <c r="V361" s="21" t="s">
        <v>55</v>
      </c>
      <c r="W361" s="21" t="s">
        <v>55</v>
      </c>
      <c r="X361" s="21" t="s">
        <v>55</v>
      </c>
      <c r="Y361" s="21" t="s">
        <v>55</v>
      </c>
      <c r="Z361" s="27">
        <v>-10378.51</v>
      </c>
    </row>
    <row r="362" spans="1:26" ht="29.25" customHeight="1" x14ac:dyDescent="0.2">
      <c r="A362" s="8"/>
      <c r="B362" s="28" t="s">
        <v>428</v>
      </c>
      <c r="C362" s="209" t="s">
        <v>429</v>
      </c>
      <c r="D362" s="209"/>
      <c r="E362" s="209"/>
      <c r="F362" s="209"/>
      <c r="G362" s="209" t="s">
        <v>52</v>
      </c>
      <c r="H362" s="209"/>
      <c r="I362" s="30" t="s">
        <v>53</v>
      </c>
      <c r="J362" s="30" t="s">
        <v>54</v>
      </c>
      <c r="K362" s="30" t="s">
        <v>53</v>
      </c>
      <c r="L362" s="210" t="s">
        <v>53</v>
      </c>
      <c r="M362" s="210"/>
      <c r="N362" s="220" t="s">
        <v>55</v>
      </c>
      <c r="O362" s="220"/>
      <c r="P362" s="243" t="s">
        <v>55</v>
      </c>
      <c r="Q362" s="243"/>
      <c r="R362" s="229">
        <v>2063.8000000000002</v>
      </c>
      <c r="S362" s="229"/>
      <c r="T362" s="220" t="s">
        <v>55</v>
      </c>
      <c r="U362" s="220"/>
      <c r="V362" s="33" t="s">
        <v>55</v>
      </c>
      <c r="W362" s="33" t="s">
        <v>55</v>
      </c>
      <c r="X362" s="33" t="s">
        <v>55</v>
      </c>
      <c r="Y362" s="33" t="s">
        <v>55</v>
      </c>
      <c r="Z362" s="34">
        <v>-41.28</v>
      </c>
    </row>
    <row r="363" spans="1:26" ht="26.25" customHeight="1" x14ac:dyDescent="0.2">
      <c r="A363" s="14"/>
      <c r="B363" s="35" t="s">
        <v>430</v>
      </c>
      <c r="C363" s="214" t="s">
        <v>430</v>
      </c>
      <c r="D363" s="214"/>
      <c r="E363" s="214"/>
      <c r="F363" s="215" t="s">
        <v>52</v>
      </c>
      <c r="G363" s="215"/>
      <c r="H363" s="215"/>
      <c r="I363" s="38" t="s">
        <v>53</v>
      </c>
      <c r="J363" s="38" t="s">
        <v>54</v>
      </c>
      <c r="K363" s="38" t="s">
        <v>54</v>
      </c>
      <c r="L363" s="216" t="s">
        <v>53</v>
      </c>
      <c r="M363" s="216"/>
      <c r="N363" s="37" t="s">
        <v>55</v>
      </c>
      <c r="O363" s="217" t="s">
        <v>55</v>
      </c>
      <c r="P363" s="217"/>
      <c r="Q363" s="217"/>
      <c r="R363" s="56">
        <v>350.78</v>
      </c>
      <c r="S363" s="215" t="s">
        <v>55</v>
      </c>
      <c r="T363" s="215"/>
      <c r="U363" s="219" t="s">
        <v>55</v>
      </c>
      <c r="V363" s="219"/>
      <c r="W363" s="40" t="s">
        <v>55</v>
      </c>
      <c r="X363" s="40" t="s">
        <v>55</v>
      </c>
      <c r="Y363" s="40" t="s">
        <v>55</v>
      </c>
      <c r="Z363" s="41">
        <v>-7.02</v>
      </c>
    </row>
    <row r="364" spans="1:26" ht="26.85" customHeight="1" x14ac:dyDescent="0.2">
      <c r="A364" s="14"/>
      <c r="B364" s="15" t="s">
        <v>430</v>
      </c>
      <c r="C364" s="202" t="s">
        <v>431</v>
      </c>
      <c r="D364" s="202"/>
      <c r="E364" s="202"/>
      <c r="F364" s="205" t="s">
        <v>52</v>
      </c>
      <c r="G364" s="205"/>
      <c r="H364" s="205"/>
      <c r="I364" s="17" t="s">
        <v>53</v>
      </c>
      <c r="J364" s="17" t="s">
        <v>54</v>
      </c>
      <c r="K364" s="17" t="s">
        <v>54</v>
      </c>
      <c r="L364" s="203" t="s">
        <v>53</v>
      </c>
      <c r="M364" s="203"/>
      <c r="N364" s="19" t="s">
        <v>55</v>
      </c>
      <c r="O364" s="204" t="s">
        <v>55</v>
      </c>
      <c r="P364" s="204"/>
      <c r="Q364" s="204"/>
      <c r="R364" s="45">
        <v>914.27</v>
      </c>
      <c r="S364" s="205" t="s">
        <v>55</v>
      </c>
      <c r="T364" s="205"/>
      <c r="U364" s="206" t="s">
        <v>55</v>
      </c>
      <c r="V364" s="206"/>
      <c r="W364" s="21" t="s">
        <v>55</v>
      </c>
      <c r="X364" s="21" t="s">
        <v>55</v>
      </c>
      <c r="Y364" s="21" t="s">
        <v>55</v>
      </c>
      <c r="Z364" s="22">
        <v>-18.29</v>
      </c>
    </row>
    <row r="365" spans="1:26" ht="26.85" customHeight="1" x14ac:dyDescent="0.2">
      <c r="A365" s="14"/>
      <c r="B365" s="15" t="s">
        <v>432</v>
      </c>
      <c r="C365" s="202" t="s">
        <v>432</v>
      </c>
      <c r="D365" s="202"/>
      <c r="E365" s="202"/>
      <c r="F365" s="205" t="s">
        <v>52</v>
      </c>
      <c r="G365" s="205"/>
      <c r="H365" s="205"/>
      <c r="I365" s="17" t="s">
        <v>53</v>
      </c>
      <c r="J365" s="17" t="s">
        <v>54</v>
      </c>
      <c r="K365" s="17" t="s">
        <v>54</v>
      </c>
      <c r="L365" s="203" t="s">
        <v>54</v>
      </c>
      <c r="M365" s="203"/>
      <c r="N365" s="24">
        <v>28.65</v>
      </c>
      <c r="O365" s="204" t="s">
        <v>55</v>
      </c>
      <c r="P365" s="204"/>
      <c r="Q365" s="204"/>
      <c r="R365" s="19" t="s">
        <v>55</v>
      </c>
      <c r="S365" s="207">
        <v>3.44</v>
      </c>
      <c r="T365" s="207"/>
      <c r="U365" s="206" t="s">
        <v>55</v>
      </c>
      <c r="V365" s="206"/>
      <c r="W365" s="21" t="s">
        <v>55</v>
      </c>
      <c r="X365" s="21" t="s">
        <v>55</v>
      </c>
      <c r="Y365" s="21" t="s">
        <v>55</v>
      </c>
      <c r="Z365" s="22">
        <v>-0.56999999999999995</v>
      </c>
    </row>
    <row r="366" spans="1:26" ht="26.85" customHeight="1" x14ac:dyDescent="0.2">
      <c r="A366" s="14"/>
      <c r="B366" s="15" t="s">
        <v>432</v>
      </c>
      <c r="C366" s="202" t="s">
        <v>433</v>
      </c>
      <c r="D366" s="202"/>
      <c r="E366" s="202"/>
      <c r="F366" s="205" t="s">
        <v>52</v>
      </c>
      <c r="G366" s="205"/>
      <c r="H366" s="205"/>
      <c r="I366" s="17" t="s">
        <v>53</v>
      </c>
      <c r="J366" s="17" t="s">
        <v>54</v>
      </c>
      <c r="K366" s="17" t="s">
        <v>54</v>
      </c>
      <c r="L366" s="203" t="s">
        <v>54</v>
      </c>
      <c r="M366" s="203"/>
      <c r="N366" s="24">
        <v>160.1</v>
      </c>
      <c r="O366" s="204" t="s">
        <v>55</v>
      </c>
      <c r="P366" s="204"/>
      <c r="Q366" s="204"/>
      <c r="R366" s="19" t="s">
        <v>55</v>
      </c>
      <c r="S366" s="207">
        <v>19.21</v>
      </c>
      <c r="T366" s="207"/>
      <c r="U366" s="206" t="s">
        <v>55</v>
      </c>
      <c r="V366" s="206"/>
      <c r="W366" s="21" t="s">
        <v>55</v>
      </c>
      <c r="X366" s="21" t="s">
        <v>55</v>
      </c>
      <c r="Y366" s="21" t="s">
        <v>55</v>
      </c>
      <c r="Z366" s="22">
        <v>-3.2</v>
      </c>
    </row>
    <row r="367" spans="1:26" ht="26.85" customHeight="1" x14ac:dyDescent="0.2">
      <c r="A367" s="14"/>
      <c r="B367" s="15" t="s">
        <v>256</v>
      </c>
      <c r="C367" s="202" t="s">
        <v>434</v>
      </c>
      <c r="D367" s="202"/>
      <c r="E367" s="202"/>
      <c r="F367" s="205" t="s">
        <v>52</v>
      </c>
      <c r="G367" s="205"/>
      <c r="H367" s="205"/>
      <c r="I367" s="17" t="s">
        <v>53</v>
      </c>
      <c r="J367" s="17" t="s">
        <v>54</v>
      </c>
      <c r="K367" s="17" t="s">
        <v>53</v>
      </c>
      <c r="L367" s="203" t="s">
        <v>53</v>
      </c>
      <c r="M367" s="203"/>
      <c r="N367" s="19" t="s">
        <v>55</v>
      </c>
      <c r="O367" s="204" t="s">
        <v>55</v>
      </c>
      <c r="P367" s="204"/>
      <c r="Q367" s="204"/>
      <c r="R367" s="45">
        <v>506.37</v>
      </c>
      <c r="S367" s="205" t="s">
        <v>55</v>
      </c>
      <c r="T367" s="205"/>
      <c r="U367" s="206" t="s">
        <v>55</v>
      </c>
      <c r="V367" s="206"/>
      <c r="W367" s="21" t="s">
        <v>55</v>
      </c>
      <c r="X367" s="21" t="s">
        <v>55</v>
      </c>
      <c r="Y367" s="21" t="s">
        <v>55</v>
      </c>
      <c r="Z367" s="22">
        <v>-10.130000000000001</v>
      </c>
    </row>
    <row r="368" spans="1:26" ht="26.85" customHeight="1" x14ac:dyDescent="0.2">
      <c r="A368" s="14"/>
      <c r="B368" s="15" t="s">
        <v>435</v>
      </c>
      <c r="C368" s="202" t="s">
        <v>436</v>
      </c>
      <c r="D368" s="202"/>
      <c r="E368" s="202"/>
      <c r="F368" s="205" t="s">
        <v>52</v>
      </c>
      <c r="G368" s="205"/>
      <c r="H368" s="205"/>
      <c r="I368" s="17" t="s">
        <v>53</v>
      </c>
      <c r="J368" s="17" t="s">
        <v>54</v>
      </c>
      <c r="K368" s="17" t="s">
        <v>53</v>
      </c>
      <c r="L368" s="203" t="s">
        <v>53</v>
      </c>
      <c r="M368" s="203"/>
      <c r="N368" s="19" t="s">
        <v>55</v>
      </c>
      <c r="O368" s="204" t="s">
        <v>55</v>
      </c>
      <c r="P368" s="204"/>
      <c r="Q368" s="204"/>
      <c r="R368" s="62">
        <v>1102.45</v>
      </c>
      <c r="S368" s="205" t="s">
        <v>55</v>
      </c>
      <c r="T368" s="205"/>
      <c r="U368" s="206" t="s">
        <v>55</v>
      </c>
      <c r="V368" s="206"/>
      <c r="W368" s="21" t="s">
        <v>55</v>
      </c>
      <c r="X368" s="21" t="s">
        <v>55</v>
      </c>
      <c r="Y368" s="21" t="s">
        <v>55</v>
      </c>
      <c r="Z368" s="22">
        <v>-22.05</v>
      </c>
    </row>
    <row r="369" spans="1:26" ht="26.85" customHeight="1" x14ac:dyDescent="0.2">
      <c r="A369" s="14"/>
      <c r="B369" s="15" t="s">
        <v>437</v>
      </c>
      <c r="C369" s="202" t="s">
        <v>437</v>
      </c>
      <c r="D369" s="202"/>
      <c r="E369" s="202"/>
      <c r="F369" s="205" t="s">
        <v>58</v>
      </c>
      <c r="G369" s="205"/>
      <c r="H369" s="205"/>
      <c r="I369" s="17" t="s">
        <v>54</v>
      </c>
      <c r="J369" s="17" t="s">
        <v>53</v>
      </c>
      <c r="K369" s="17" t="s">
        <v>53</v>
      </c>
      <c r="L369" s="203" t="s">
        <v>53</v>
      </c>
      <c r="M369" s="203"/>
      <c r="N369" s="19" t="s">
        <v>55</v>
      </c>
      <c r="O369" s="204" t="s">
        <v>55</v>
      </c>
      <c r="P369" s="204"/>
      <c r="Q369" s="204"/>
      <c r="R369" s="45">
        <v>105.69</v>
      </c>
      <c r="S369" s="205" t="s">
        <v>55</v>
      </c>
      <c r="T369" s="205"/>
      <c r="U369" s="206" t="s">
        <v>55</v>
      </c>
      <c r="V369" s="206"/>
      <c r="W369" s="21" t="s">
        <v>55</v>
      </c>
      <c r="X369" s="21" t="s">
        <v>55</v>
      </c>
      <c r="Y369" s="21" t="s">
        <v>55</v>
      </c>
      <c r="Z369" s="46" t="s">
        <v>55</v>
      </c>
    </row>
    <row r="370" spans="1:26" ht="26.85" customHeight="1" x14ac:dyDescent="0.2">
      <c r="A370" s="14"/>
      <c r="B370" s="15" t="s">
        <v>437</v>
      </c>
      <c r="C370" s="202" t="s">
        <v>438</v>
      </c>
      <c r="D370" s="202"/>
      <c r="E370" s="202"/>
      <c r="F370" s="205" t="s">
        <v>52</v>
      </c>
      <c r="G370" s="205"/>
      <c r="H370" s="205"/>
      <c r="I370" s="17" t="s">
        <v>54</v>
      </c>
      <c r="J370" s="17" t="s">
        <v>53</v>
      </c>
      <c r="K370" s="17" t="s">
        <v>53</v>
      </c>
      <c r="L370" s="203" t="s">
        <v>53</v>
      </c>
      <c r="M370" s="203"/>
      <c r="N370" s="19" t="s">
        <v>55</v>
      </c>
      <c r="O370" s="204" t="s">
        <v>55</v>
      </c>
      <c r="P370" s="204"/>
      <c r="Q370" s="204"/>
      <c r="R370" s="45">
        <v>646.22</v>
      </c>
      <c r="S370" s="205" t="s">
        <v>55</v>
      </c>
      <c r="T370" s="205"/>
      <c r="U370" s="206" t="s">
        <v>55</v>
      </c>
      <c r="V370" s="206"/>
      <c r="W370" s="21" t="s">
        <v>55</v>
      </c>
      <c r="X370" s="21" t="s">
        <v>55</v>
      </c>
      <c r="Y370" s="21" t="s">
        <v>55</v>
      </c>
      <c r="Z370" s="46" t="s">
        <v>55</v>
      </c>
    </row>
    <row r="371" spans="1:26" ht="26.85" customHeight="1" x14ac:dyDescent="0.2">
      <c r="A371" s="14"/>
      <c r="B371" s="15" t="s">
        <v>439</v>
      </c>
      <c r="C371" s="202" t="s">
        <v>439</v>
      </c>
      <c r="D371" s="202"/>
      <c r="E371" s="202"/>
      <c r="F371" s="205" t="s">
        <v>58</v>
      </c>
      <c r="G371" s="205"/>
      <c r="H371" s="205"/>
      <c r="I371" s="17" t="s">
        <v>53</v>
      </c>
      <c r="J371" s="17" t="s">
        <v>53</v>
      </c>
      <c r="K371" s="17" t="s">
        <v>53</v>
      </c>
      <c r="L371" s="203" t="s">
        <v>53</v>
      </c>
      <c r="M371" s="203"/>
      <c r="N371" s="19" t="s">
        <v>55</v>
      </c>
      <c r="O371" s="204" t="s">
        <v>55</v>
      </c>
      <c r="P371" s="204"/>
      <c r="Q371" s="204"/>
      <c r="R371" s="45">
        <v>39.1</v>
      </c>
      <c r="S371" s="205" t="s">
        <v>55</v>
      </c>
      <c r="T371" s="205"/>
      <c r="U371" s="206" t="s">
        <v>55</v>
      </c>
      <c r="V371" s="206"/>
      <c r="W371" s="21" t="s">
        <v>55</v>
      </c>
      <c r="X371" s="21" t="s">
        <v>55</v>
      </c>
      <c r="Y371" s="21" t="s">
        <v>55</v>
      </c>
      <c r="Z371" s="22">
        <v>-0.78</v>
      </c>
    </row>
    <row r="372" spans="1:26" ht="26.85" customHeight="1" x14ac:dyDescent="0.2">
      <c r="A372" s="14"/>
      <c r="B372" s="15" t="s">
        <v>439</v>
      </c>
      <c r="C372" s="202" t="s">
        <v>440</v>
      </c>
      <c r="D372" s="202"/>
      <c r="E372" s="202"/>
      <c r="F372" s="205" t="s">
        <v>52</v>
      </c>
      <c r="G372" s="205"/>
      <c r="H372" s="205"/>
      <c r="I372" s="17" t="s">
        <v>53</v>
      </c>
      <c r="J372" s="17" t="s">
        <v>53</v>
      </c>
      <c r="K372" s="17" t="s">
        <v>53</v>
      </c>
      <c r="L372" s="203" t="s">
        <v>53</v>
      </c>
      <c r="M372" s="203"/>
      <c r="N372" s="19" t="s">
        <v>55</v>
      </c>
      <c r="O372" s="204" t="s">
        <v>55</v>
      </c>
      <c r="P372" s="204"/>
      <c r="Q372" s="204"/>
      <c r="R372" s="45">
        <v>391.06</v>
      </c>
      <c r="S372" s="205" t="s">
        <v>55</v>
      </c>
      <c r="T372" s="205"/>
      <c r="U372" s="206" t="s">
        <v>55</v>
      </c>
      <c r="V372" s="206"/>
      <c r="W372" s="21" t="s">
        <v>55</v>
      </c>
      <c r="X372" s="21" t="s">
        <v>55</v>
      </c>
      <c r="Y372" s="21" t="s">
        <v>55</v>
      </c>
      <c r="Z372" s="22">
        <v>-7.82</v>
      </c>
    </row>
    <row r="373" spans="1:26" ht="26.85" customHeight="1" x14ac:dyDescent="0.2">
      <c r="A373" s="14"/>
      <c r="B373" s="15" t="s">
        <v>441</v>
      </c>
      <c r="C373" s="202" t="s">
        <v>441</v>
      </c>
      <c r="D373" s="202"/>
      <c r="E373" s="202"/>
      <c r="F373" s="205" t="s">
        <v>58</v>
      </c>
      <c r="G373" s="205"/>
      <c r="H373" s="205"/>
      <c r="I373" s="17" t="s">
        <v>53</v>
      </c>
      <c r="J373" s="17" t="s">
        <v>54</v>
      </c>
      <c r="K373" s="17" t="s">
        <v>53</v>
      </c>
      <c r="L373" s="203" t="s">
        <v>53</v>
      </c>
      <c r="M373" s="203"/>
      <c r="N373" s="19" t="s">
        <v>55</v>
      </c>
      <c r="O373" s="204" t="s">
        <v>55</v>
      </c>
      <c r="P373" s="204"/>
      <c r="Q373" s="204"/>
      <c r="R373" s="62">
        <v>1848.74</v>
      </c>
      <c r="S373" s="205" t="s">
        <v>55</v>
      </c>
      <c r="T373" s="205"/>
      <c r="U373" s="206" t="s">
        <v>55</v>
      </c>
      <c r="V373" s="206"/>
      <c r="W373" s="21" t="s">
        <v>55</v>
      </c>
      <c r="X373" s="21" t="s">
        <v>55</v>
      </c>
      <c r="Y373" s="21" t="s">
        <v>55</v>
      </c>
      <c r="Z373" s="22">
        <v>-36.97</v>
      </c>
    </row>
    <row r="374" spans="1:26" ht="26.85" customHeight="1" x14ac:dyDescent="0.2">
      <c r="A374" s="14"/>
      <c r="B374" s="15" t="s">
        <v>441</v>
      </c>
      <c r="C374" s="202" t="s">
        <v>442</v>
      </c>
      <c r="D374" s="202"/>
      <c r="E374" s="202"/>
      <c r="F374" s="205" t="s">
        <v>52</v>
      </c>
      <c r="G374" s="205"/>
      <c r="H374" s="205"/>
      <c r="I374" s="17" t="s">
        <v>53</v>
      </c>
      <c r="J374" s="17" t="s">
        <v>54</v>
      </c>
      <c r="K374" s="17" t="s">
        <v>53</v>
      </c>
      <c r="L374" s="203" t="s">
        <v>53</v>
      </c>
      <c r="M374" s="203"/>
      <c r="N374" s="19" t="s">
        <v>55</v>
      </c>
      <c r="O374" s="204" t="s">
        <v>55</v>
      </c>
      <c r="P374" s="204"/>
      <c r="Q374" s="204"/>
      <c r="R374" s="45">
        <v>650.20000000000005</v>
      </c>
      <c r="S374" s="205" t="s">
        <v>55</v>
      </c>
      <c r="T374" s="205"/>
      <c r="U374" s="206" t="s">
        <v>55</v>
      </c>
      <c r="V374" s="206"/>
      <c r="W374" s="21" t="s">
        <v>55</v>
      </c>
      <c r="X374" s="21" t="s">
        <v>55</v>
      </c>
      <c r="Y374" s="21" t="s">
        <v>55</v>
      </c>
      <c r="Z374" s="22">
        <v>-13</v>
      </c>
    </row>
    <row r="375" spans="1:26" ht="26.85" customHeight="1" x14ac:dyDescent="0.2">
      <c r="A375" s="14"/>
      <c r="B375" s="15" t="s">
        <v>443</v>
      </c>
      <c r="C375" s="202" t="s">
        <v>443</v>
      </c>
      <c r="D375" s="202"/>
      <c r="E375" s="202"/>
      <c r="F375" s="205" t="s">
        <v>52</v>
      </c>
      <c r="G375" s="205"/>
      <c r="H375" s="205"/>
      <c r="I375" s="17" t="s">
        <v>53</v>
      </c>
      <c r="J375" s="17" t="s">
        <v>54</v>
      </c>
      <c r="K375" s="17" t="s">
        <v>54</v>
      </c>
      <c r="L375" s="203" t="s">
        <v>54</v>
      </c>
      <c r="M375" s="203"/>
      <c r="N375" s="26">
        <v>27684.29</v>
      </c>
      <c r="O375" s="204" t="s">
        <v>55</v>
      </c>
      <c r="P375" s="204"/>
      <c r="Q375" s="204"/>
      <c r="R375" s="19" t="s">
        <v>55</v>
      </c>
      <c r="S375" s="208">
        <v>3322.11</v>
      </c>
      <c r="T375" s="208"/>
      <c r="U375" s="206" t="s">
        <v>55</v>
      </c>
      <c r="V375" s="206"/>
      <c r="W375" s="21" t="s">
        <v>55</v>
      </c>
      <c r="X375" s="21" t="s">
        <v>55</v>
      </c>
      <c r="Y375" s="21" t="s">
        <v>55</v>
      </c>
      <c r="Z375" s="57">
        <v>-553.69000000000005</v>
      </c>
    </row>
    <row r="376" spans="1:26" ht="26.85" customHeight="1" x14ac:dyDescent="0.2">
      <c r="A376" s="14"/>
      <c r="B376" s="15" t="s">
        <v>444</v>
      </c>
      <c r="C376" s="202" t="s">
        <v>444</v>
      </c>
      <c r="D376" s="202"/>
      <c r="E376" s="202"/>
      <c r="F376" s="205" t="s">
        <v>52</v>
      </c>
      <c r="G376" s="205"/>
      <c r="H376" s="205"/>
      <c r="I376" s="17" t="s">
        <v>53</v>
      </c>
      <c r="J376" s="17" t="s">
        <v>54</v>
      </c>
      <c r="K376" s="17" t="s">
        <v>54</v>
      </c>
      <c r="L376" s="203" t="s">
        <v>54</v>
      </c>
      <c r="M376" s="203"/>
      <c r="N376" s="26">
        <v>30865.37</v>
      </c>
      <c r="O376" s="204" t="s">
        <v>55</v>
      </c>
      <c r="P376" s="204"/>
      <c r="Q376" s="204"/>
      <c r="R376" s="19" t="s">
        <v>55</v>
      </c>
      <c r="S376" s="208">
        <v>3703.84</v>
      </c>
      <c r="T376" s="208"/>
      <c r="U376" s="206" t="s">
        <v>55</v>
      </c>
      <c r="V376" s="206"/>
      <c r="W376" s="21" t="s">
        <v>55</v>
      </c>
      <c r="X376" s="21" t="s">
        <v>55</v>
      </c>
      <c r="Y376" s="21" t="s">
        <v>55</v>
      </c>
      <c r="Z376" s="57">
        <v>-617.30999999999995</v>
      </c>
    </row>
    <row r="377" spans="1:26" ht="29.25" customHeight="1" x14ac:dyDescent="0.2">
      <c r="A377" s="8"/>
      <c r="B377" s="28" t="s">
        <v>445</v>
      </c>
      <c r="C377" s="209" t="s">
        <v>445</v>
      </c>
      <c r="D377" s="209"/>
      <c r="E377" s="209"/>
      <c r="F377" s="220" t="s">
        <v>52</v>
      </c>
      <c r="G377" s="220"/>
      <c r="H377" s="220"/>
      <c r="I377" s="30" t="s">
        <v>53</v>
      </c>
      <c r="J377" s="30" t="s">
        <v>54</v>
      </c>
      <c r="K377" s="30" t="s">
        <v>54</v>
      </c>
      <c r="L377" s="210" t="s">
        <v>54</v>
      </c>
      <c r="M377" s="210"/>
      <c r="N377" s="32">
        <v>42556.42</v>
      </c>
      <c r="O377" s="211" t="s">
        <v>55</v>
      </c>
      <c r="P377" s="211"/>
      <c r="Q377" s="211"/>
      <c r="R377" s="31" t="s">
        <v>55</v>
      </c>
      <c r="S377" s="212">
        <v>5106.7700000000004</v>
      </c>
      <c r="T377" s="212"/>
      <c r="U377" s="213" t="s">
        <v>55</v>
      </c>
      <c r="V377" s="213"/>
      <c r="W377" s="33" t="s">
        <v>55</v>
      </c>
      <c r="X377" s="33" t="s">
        <v>55</v>
      </c>
      <c r="Y377" s="33" t="s">
        <v>55</v>
      </c>
      <c r="Z377" s="59">
        <v>-851.13</v>
      </c>
    </row>
    <row r="378" spans="1:26" ht="26.25" customHeight="1" x14ac:dyDescent="0.2">
      <c r="A378" s="14"/>
      <c r="B378" s="35" t="s">
        <v>446</v>
      </c>
      <c r="C378" s="214" t="s">
        <v>446</v>
      </c>
      <c r="D378" s="214"/>
      <c r="E378" s="214"/>
      <c r="F378" s="215" t="s">
        <v>58</v>
      </c>
      <c r="G378" s="215"/>
      <c r="H378" s="215"/>
      <c r="I378" s="38" t="s">
        <v>53</v>
      </c>
      <c r="J378" s="38" t="s">
        <v>53</v>
      </c>
      <c r="K378" s="38" t="s">
        <v>53</v>
      </c>
      <c r="L378" s="216" t="s">
        <v>53</v>
      </c>
      <c r="M378" s="216"/>
      <c r="N378" s="37" t="s">
        <v>55</v>
      </c>
      <c r="O378" s="217" t="s">
        <v>55</v>
      </c>
      <c r="P378" s="217"/>
      <c r="Q378" s="217"/>
      <c r="R378" s="56">
        <v>3.53</v>
      </c>
      <c r="S378" s="215" t="s">
        <v>55</v>
      </c>
      <c r="T378" s="215"/>
      <c r="U378" s="219" t="s">
        <v>55</v>
      </c>
      <c r="V378" s="219"/>
      <c r="W378" s="40" t="s">
        <v>55</v>
      </c>
      <c r="X378" s="40" t="s">
        <v>55</v>
      </c>
      <c r="Y378" s="40" t="s">
        <v>55</v>
      </c>
      <c r="Z378" s="41">
        <v>-7.0000000000000007E-2</v>
      </c>
    </row>
    <row r="379" spans="1:26" ht="26.85" customHeight="1" x14ac:dyDescent="0.2">
      <c r="A379" s="14"/>
      <c r="B379" s="15" t="s">
        <v>446</v>
      </c>
      <c r="C379" s="202" t="s">
        <v>447</v>
      </c>
      <c r="D379" s="202"/>
      <c r="E379" s="202"/>
      <c r="F379" s="205" t="s">
        <v>58</v>
      </c>
      <c r="G379" s="205"/>
      <c r="H379" s="205"/>
      <c r="I379" s="17" t="s">
        <v>53</v>
      </c>
      <c r="J379" s="17" t="s">
        <v>53</v>
      </c>
      <c r="K379" s="17" t="s">
        <v>53</v>
      </c>
      <c r="L379" s="203" t="s">
        <v>53</v>
      </c>
      <c r="M379" s="203"/>
      <c r="N379" s="19" t="s">
        <v>55</v>
      </c>
      <c r="O379" s="204" t="s">
        <v>55</v>
      </c>
      <c r="P379" s="204"/>
      <c r="Q379" s="204"/>
      <c r="R379" s="45">
        <v>34.04</v>
      </c>
      <c r="S379" s="205" t="s">
        <v>55</v>
      </c>
      <c r="T379" s="205"/>
      <c r="U379" s="206" t="s">
        <v>55</v>
      </c>
      <c r="V379" s="206"/>
      <c r="W379" s="21" t="s">
        <v>55</v>
      </c>
      <c r="X379" s="21" t="s">
        <v>55</v>
      </c>
      <c r="Y379" s="21" t="s">
        <v>55</v>
      </c>
      <c r="Z379" s="22">
        <v>-0.68</v>
      </c>
    </row>
    <row r="380" spans="1:26" ht="26.85" customHeight="1" x14ac:dyDescent="0.2">
      <c r="A380" s="14"/>
      <c r="B380" s="15" t="s">
        <v>446</v>
      </c>
      <c r="C380" s="202" t="s">
        <v>448</v>
      </c>
      <c r="D380" s="202"/>
      <c r="E380" s="202"/>
      <c r="F380" s="205" t="s">
        <v>58</v>
      </c>
      <c r="G380" s="205"/>
      <c r="H380" s="205"/>
      <c r="I380" s="17" t="s">
        <v>53</v>
      </c>
      <c r="J380" s="17" t="s">
        <v>53</v>
      </c>
      <c r="K380" s="17" t="s">
        <v>53</v>
      </c>
      <c r="L380" s="203" t="s">
        <v>53</v>
      </c>
      <c r="M380" s="203"/>
      <c r="N380" s="19" t="s">
        <v>55</v>
      </c>
      <c r="O380" s="204" t="s">
        <v>55</v>
      </c>
      <c r="P380" s="204"/>
      <c r="Q380" s="204"/>
      <c r="R380" s="45">
        <v>2.29</v>
      </c>
      <c r="S380" s="205" t="s">
        <v>55</v>
      </c>
      <c r="T380" s="205"/>
      <c r="U380" s="206" t="s">
        <v>55</v>
      </c>
      <c r="V380" s="206"/>
      <c r="W380" s="21" t="s">
        <v>55</v>
      </c>
      <c r="X380" s="21" t="s">
        <v>55</v>
      </c>
      <c r="Y380" s="21" t="s">
        <v>55</v>
      </c>
      <c r="Z380" s="22">
        <v>-0.05</v>
      </c>
    </row>
    <row r="381" spans="1:26" ht="26.85" customHeight="1" x14ac:dyDescent="0.2">
      <c r="A381" s="14"/>
      <c r="B381" s="15" t="s">
        <v>449</v>
      </c>
      <c r="C381" s="202" t="s">
        <v>450</v>
      </c>
      <c r="D381" s="202"/>
      <c r="E381" s="202"/>
      <c r="F381" s="205" t="s">
        <v>52</v>
      </c>
      <c r="G381" s="205"/>
      <c r="H381" s="205"/>
      <c r="I381" s="17" t="s">
        <v>53</v>
      </c>
      <c r="J381" s="17" t="s">
        <v>54</v>
      </c>
      <c r="K381" s="17" t="s">
        <v>54</v>
      </c>
      <c r="L381" s="203" t="s">
        <v>54</v>
      </c>
      <c r="M381" s="203"/>
      <c r="N381" s="24">
        <v>623.13</v>
      </c>
      <c r="O381" s="204" t="s">
        <v>55</v>
      </c>
      <c r="P381" s="204"/>
      <c r="Q381" s="204"/>
      <c r="R381" s="64" t="s">
        <v>55</v>
      </c>
      <c r="S381" s="207">
        <v>74.78</v>
      </c>
      <c r="T381" s="207"/>
      <c r="U381" s="206" t="s">
        <v>55</v>
      </c>
      <c r="V381" s="206"/>
      <c r="W381" s="21" t="s">
        <v>55</v>
      </c>
      <c r="X381" s="21" t="s">
        <v>55</v>
      </c>
      <c r="Y381" s="21" t="s">
        <v>55</v>
      </c>
      <c r="Z381" s="22">
        <v>-12.46</v>
      </c>
    </row>
    <row r="382" spans="1:26" ht="26.85" customHeight="1" x14ac:dyDescent="0.2">
      <c r="A382" s="14"/>
      <c r="B382" s="15" t="s">
        <v>451</v>
      </c>
      <c r="C382" s="202" t="s">
        <v>451</v>
      </c>
      <c r="D382" s="202"/>
      <c r="E382" s="202"/>
      <c r="F382" s="205" t="s">
        <v>58</v>
      </c>
      <c r="G382" s="205"/>
      <c r="H382" s="205"/>
      <c r="I382" s="17" t="s">
        <v>53</v>
      </c>
      <c r="J382" s="17" t="s">
        <v>54</v>
      </c>
      <c r="K382" s="17" t="s">
        <v>53</v>
      </c>
      <c r="L382" s="203" t="s">
        <v>54</v>
      </c>
      <c r="M382" s="203"/>
      <c r="N382" s="26">
        <v>64586.54</v>
      </c>
      <c r="O382" s="204" t="s">
        <v>55</v>
      </c>
      <c r="P382" s="204"/>
      <c r="Q382" s="204"/>
      <c r="R382" s="64" t="s">
        <v>55</v>
      </c>
      <c r="S382" s="208">
        <v>7750.38</v>
      </c>
      <c r="T382" s="208"/>
      <c r="U382" s="206" t="s">
        <v>55</v>
      </c>
      <c r="V382" s="206"/>
      <c r="W382" s="21" t="s">
        <v>55</v>
      </c>
      <c r="X382" s="21" t="s">
        <v>55</v>
      </c>
      <c r="Y382" s="21" t="s">
        <v>55</v>
      </c>
      <c r="Z382" s="27">
        <v>-1291.73</v>
      </c>
    </row>
    <row r="383" spans="1:26" ht="26.85" customHeight="1" x14ac:dyDescent="0.2">
      <c r="A383" s="14"/>
      <c r="B383" s="15" t="s">
        <v>451</v>
      </c>
      <c r="C383" s="202" t="s">
        <v>452</v>
      </c>
      <c r="D383" s="202"/>
      <c r="E383" s="202"/>
      <c r="F383" s="205" t="s">
        <v>52</v>
      </c>
      <c r="G383" s="205"/>
      <c r="H383" s="205"/>
      <c r="I383" s="17" t="s">
        <v>53</v>
      </c>
      <c r="J383" s="17" t="s">
        <v>54</v>
      </c>
      <c r="K383" s="17" t="s">
        <v>53</v>
      </c>
      <c r="L383" s="203" t="s">
        <v>54</v>
      </c>
      <c r="M383" s="203"/>
      <c r="N383" s="24">
        <v>35.56</v>
      </c>
      <c r="O383" s="204" t="s">
        <v>55</v>
      </c>
      <c r="P383" s="204"/>
      <c r="Q383" s="204"/>
      <c r="R383" s="64" t="s">
        <v>55</v>
      </c>
      <c r="S383" s="207">
        <v>4.2699999999999996</v>
      </c>
      <c r="T383" s="207"/>
      <c r="U383" s="206" t="s">
        <v>55</v>
      </c>
      <c r="V383" s="206"/>
      <c r="W383" s="21" t="s">
        <v>55</v>
      </c>
      <c r="X383" s="21" t="s">
        <v>55</v>
      </c>
      <c r="Y383" s="21" t="s">
        <v>55</v>
      </c>
      <c r="Z383" s="22">
        <v>-0.71</v>
      </c>
    </row>
    <row r="384" spans="1:26" ht="26.85" customHeight="1" x14ac:dyDescent="0.2">
      <c r="A384" s="14"/>
      <c r="B384" s="15" t="s">
        <v>453</v>
      </c>
      <c r="C384" s="202" t="s">
        <v>453</v>
      </c>
      <c r="D384" s="202"/>
      <c r="E384" s="202"/>
      <c r="F384" s="205" t="s">
        <v>58</v>
      </c>
      <c r="G384" s="205"/>
      <c r="H384" s="205"/>
      <c r="I384" s="17" t="s">
        <v>53</v>
      </c>
      <c r="J384" s="17" t="s">
        <v>54</v>
      </c>
      <c r="K384" s="17" t="s">
        <v>54</v>
      </c>
      <c r="L384" s="203" t="s">
        <v>54</v>
      </c>
      <c r="M384" s="203"/>
      <c r="N384" s="24">
        <v>24.95</v>
      </c>
      <c r="O384" s="204" t="s">
        <v>55</v>
      </c>
      <c r="P384" s="204"/>
      <c r="Q384" s="204"/>
      <c r="R384" s="64" t="s">
        <v>55</v>
      </c>
      <c r="S384" s="207">
        <v>2.99</v>
      </c>
      <c r="T384" s="207"/>
      <c r="U384" s="206" t="s">
        <v>55</v>
      </c>
      <c r="V384" s="206"/>
      <c r="W384" s="21" t="s">
        <v>55</v>
      </c>
      <c r="X384" s="21" t="s">
        <v>55</v>
      </c>
      <c r="Y384" s="21" t="s">
        <v>55</v>
      </c>
      <c r="Z384" s="22">
        <v>-0.5</v>
      </c>
    </row>
    <row r="385" spans="1:26" ht="26.85" customHeight="1" x14ac:dyDescent="0.2">
      <c r="A385" s="14"/>
      <c r="B385" s="15" t="s">
        <v>453</v>
      </c>
      <c r="C385" s="202" t="s">
        <v>454</v>
      </c>
      <c r="D385" s="202"/>
      <c r="E385" s="202"/>
      <c r="F385" s="205" t="s">
        <v>52</v>
      </c>
      <c r="G385" s="205"/>
      <c r="H385" s="205"/>
      <c r="I385" s="17" t="s">
        <v>53</v>
      </c>
      <c r="J385" s="17" t="s">
        <v>54</v>
      </c>
      <c r="K385" s="17" t="s">
        <v>54</v>
      </c>
      <c r="L385" s="203" t="s">
        <v>54</v>
      </c>
      <c r="M385" s="203"/>
      <c r="N385" s="26">
        <v>21722.880000000001</v>
      </c>
      <c r="O385" s="204" t="s">
        <v>55</v>
      </c>
      <c r="P385" s="204"/>
      <c r="Q385" s="204"/>
      <c r="R385" s="64" t="s">
        <v>55</v>
      </c>
      <c r="S385" s="208">
        <v>2606.75</v>
      </c>
      <c r="T385" s="208"/>
      <c r="U385" s="206" t="s">
        <v>55</v>
      </c>
      <c r="V385" s="206"/>
      <c r="W385" s="21" t="s">
        <v>55</v>
      </c>
      <c r="X385" s="21" t="s">
        <v>55</v>
      </c>
      <c r="Y385" s="21" t="s">
        <v>55</v>
      </c>
      <c r="Z385" s="22">
        <v>-434.46</v>
      </c>
    </row>
    <row r="386" spans="1:26" ht="26.85" customHeight="1" x14ac:dyDescent="0.2">
      <c r="A386" s="14"/>
      <c r="B386" s="15" t="s">
        <v>455</v>
      </c>
      <c r="C386" s="202" t="s">
        <v>455</v>
      </c>
      <c r="D386" s="202"/>
      <c r="E386" s="202"/>
      <c r="F386" s="205" t="s">
        <v>52</v>
      </c>
      <c r="G386" s="205"/>
      <c r="H386" s="205"/>
      <c r="I386" s="17" t="s">
        <v>53</v>
      </c>
      <c r="J386" s="17" t="s">
        <v>54</v>
      </c>
      <c r="K386" s="17" t="s">
        <v>54</v>
      </c>
      <c r="L386" s="203" t="s">
        <v>53</v>
      </c>
      <c r="M386" s="203"/>
      <c r="N386" s="19" t="s">
        <v>55</v>
      </c>
      <c r="O386" s="204" t="s">
        <v>55</v>
      </c>
      <c r="P386" s="204"/>
      <c r="Q386" s="204"/>
      <c r="R386" s="62">
        <v>1556.11</v>
      </c>
      <c r="S386" s="205" t="s">
        <v>55</v>
      </c>
      <c r="T386" s="205"/>
      <c r="U386" s="206" t="s">
        <v>55</v>
      </c>
      <c r="V386" s="206"/>
      <c r="W386" s="21" t="s">
        <v>55</v>
      </c>
      <c r="X386" s="21" t="s">
        <v>55</v>
      </c>
      <c r="Y386" s="21" t="s">
        <v>55</v>
      </c>
      <c r="Z386" s="22">
        <v>-31.12</v>
      </c>
    </row>
    <row r="387" spans="1:26" ht="26.85" customHeight="1" x14ac:dyDescent="0.2">
      <c r="A387" s="14"/>
      <c r="B387" s="15" t="s">
        <v>456</v>
      </c>
      <c r="C387" s="202" t="s">
        <v>456</v>
      </c>
      <c r="D387" s="202"/>
      <c r="E387" s="202"/>
      <c r="F387" s="205" t="s">
        <v>58</v>
      </c>
      <c r="G387" s="205"/>
      <c r="H387" s="205"/>
      <c r="I387" s="17" t="s">
        <v>53</v>
      </c>
      <c r="J387" s="17" t="s">
        <v>54</v>
      </c>
      <c r="K387" s="17" t="s">
        <v>54</v>
      </c>
      <c r="L387" s="203" t="s">
        <v>54</v>
      </c>
      <c r="M387" s="203"/>
      <c r="N387" s="26">
        <v>457424.59</v>
      </c>
      <c r="O387" s="204" t="s">
        <v>55</v>
      </c>
      <c r="P387" s="204"/>
      <c r="Q387" s="204"/>
      <c r="R387" s="64" t="s">
        <v>55</v>
      </c>
      <c r="S387" s="208">
        <v>54890.95</v>
      </c>
      <c r="T387" s="208"/>
      <c r="U387" s="206" t="s">
        <v>55</v>
      </c>
      <c r="V387" s="206"/>
      <c r="W387" s="21" t="s">
        <v>55</v>
      </c>
      <c r="X387" s="21" t="s">
        <v>55</v>
      </c>
      <c r="Y387" s="21" t="s">
        <v>55</v>
      </c>
      <c r="Z387" s="27">
        <v>-9148.49</v>
      </c>
    </row>
    <row r="388" spans="1:26" ht="26.85" customHeight="1" x14ac:dyDescent="0.2">
      <c r="A388" s="14"/>
      <c r="B388" s="15" t="s">
        <v>456</v>
      </c>
      <c r="C388" s="202" t="s">
        <v>457</v>
      </c>
      <c r="D388" s="202"/>
      <c r="E388" s="202"/>
      <c r="F388" s="205" t="s">
        <v>52</v>
      </c>
      <c r="G388" s="205"/>
      <c r="H388" s="205"/>
      <c r="I388" s="17" t="s">
        <v>53</v>
      </c>
      <c r="J388" s="17" t="s">
        <v>54</v>
      </c>
      <c r="K388" s="17" t="s">
        <v>54</v>
      </c>
      <c r="L388" s="203" t="s">
        <v>54</v>
      </c>
      <c r="M388" s="203"/>
      <c r="N388" s="24">
        <v>198.14</v>
      </c>
      <c r="O388" s="204" t="s">
        <v>55</v>
      </c>
      <c r="P388" s="204"/>
      <c r="Q388" s="204"/>
      <c r="R388" s="64" t="s">
        <v>55</v>
      </c>
      <c r="S388" s="207">
        <v>23.78</v>
      </c>
      <c r="T388" s="207"/>
      <c r="U388" s="206" t="s">
        <v>55</v>
      </c>
      <c r="V388" s="206"/>
      <c r="W388" s="21" t="s">
        <v>55</v>
      </c>
      <c r="X388" s="21" t="s">
        <v>55</v>
      </c>
      <c r="Y388" s="21" t="s">
        <v>55</v>
      </c>
      <c r="Z388" s="22">
        <v>-3.96</v>
      </c>
    </row>
    <row r="389" spans="1:26" ht="26.85" customHeight="1" x14ac:dyDescent="0.2">
      <c r="A389" s="14"/>
      <c r="B389" s="15" t="s">
        <v>458</v>
      </c>
      <c r="C389" s="202" t="s">
        <v>458</v>
      </c>
      <c r="D389" s="202"/>
      <c r="E389" s="202"/>
      <c r="F389" s="205" t="s">
        <v>52</v>
      </c>
      <c r="G389" s="205"/>
      <c r="H389" s="205"/>
      <c r="I389" s="17" t="s">
        <v>53</v>
      </c>
      <c r="J389" s="17" t="s">
        <v>54</v>
      </c>
      <c r="K389" s="17" t="s">
        <v>54</v>
      </c>
      <c r="L389" s="203" t="s">
        <v>54</v>
      </c>
      <c r="M389" s="203"/>
      <c r="N389" s="24">
        <v>232.62</v>
      </c>
      <c r="O389" s="204" t="s">
        <v>55</v>
      </c>
      <c r="P389" s="204"/>
      <c r="Q389" s="204"/>
      <c r="R389" s="64" t="s">
        <v>55</v>
      </c>
      <c r="S389" s="207">
        <v>27.91</v>
      </c>
      <c r="T389" s="207"/>
      <c r="U389" s="206" t="s">
        <v>55</v>
      </c>
      <c r="V389" s="206"/>
      <c r="W389" s="21" t="s">
        <v>55</v>
      </c>
      <c r="X389" s="21" t="s">
        <v>55</v>
      </c>
      <c r="Y389" s="21" t="s">
        <v>55</v>
      </c>
      <c r="Z389" s="22">
        <v>-4.6500000000000004</v>
      </c>
    </row>
    <row r="390" spans="1:26" ht="26.85" customHeight="1" x14ac:dyDescent="0.2">
      <c r="A390" s="14"/>
      <c r="B390" s="15" t="s">
        <v>459</v>
      </c>
      <c r="C390" s="202" t="s">
        <v>459</v>
      </c>
      <c r="D390" s="202"/>
      <c r="E390" s="202"/>
      <c r="F390" s="205" t="s">
        <v>58</v>
      </c>
      <c r="G390" s="205"/>
      <c r="H390" s="205"/>
      <c r="I390" s="17" t="s">
        <v>53</v>
      </c>
      <c r="J390" s="17" t="s">
        <v>53</v>
      </c>
      <c r="K390" s="17" t="s">
        <v>53</v>
      </c>
      <c r="L390" s="203" t="s">
        <v>53</v>
      </c>
      <c r="M390" s="203"/>
      <c r="N390" s="19" t="s">
        <v>55</v>
      </c>
      <c r="O390" s="204" t="s">
        <v>55</v>
      </c>
      <c r="P390" s="204"/>
      <c r="Q390" s="204"/>
      <c r="R390" s="45">
        <v>0.46</v>
      </c>
      <c r="S390" s="205" t="s">
        <v>55</v>
      </c>
      <c r="T390" s="205"/>
      <c r="U390" s="206" t="s">
        <v>55</v>
      </c>
      <c r="V390" s="206"/>
      <c r="W390" s="21" t="s">
        <v>55</v>
      </c>
      <c r="X390" s="21" t="s">
        <v>55</v>
      </c>
      <c r="Y390" s="21" t="s">
        <v>55</v>
      </c>
      <c r="Z390" s="22">
        <v>-0.01</v>
      </c>
    </row>
    <row r="391" spans="1:26" ht="26.85" customHeight="1" x14ac:dyDescent="0.2">
      <c r="A391" s="14"/>
      <c r="B391" s="15" t="s">
        <v>460</v>
      </c>
      <c r="C391" s="202" t="s">
        <v>460</v>
      </c>
      <c r="D391" s="202"/>
      <c r="E391" s="202"/>
      <c r="F391" s="205" t="s">
        <v>58</v>
      </c>
      <c r="G391" s="205"/>
      <c r="H391" s="205"/>
      <c r="I391" s="17" t="s">
        <v>53</v>
      </c>
      <c r="J391" s="17" t="s">
        <v>54</v>
      </c>
      <c r="K391" s="17" t="s">
        <v>53</v>
      </c>
      <c r="L391" s="203" t="s">
        <v>54</v>
      </c>
      <c r="M391" s="203"/>
      <c r="N391" s="24">
        <v>1.64</v>
      </c>
      <c r="O391" s="204" t="s">
        <v>55</v>
      </c>
      <c r="P391" s="204"/>
      <c r="Q391" s="204"/>
      <c r="R391" s="64" t="s">
        <v>55</v>
      </c>
      <c r="S391" s="207">
        <v>0.2</v>
      </c>
      <c r="T391" s="207"/>
      <c r="U391" s="206" t="s">
        <v>55</v>
      </c>
      <c r="V391" s="206"/>
      <c r="W391" s="21" t="s">
        <v>55</v>
      </c>
      <c r="X391" s="21" t="s">
        <v>55</v>
      </c>
      <c r="Y391" s="21" t="s">
        <v>55</v>
      </c>
      <c r="Z391" s="22">
        <v>-0.03</v>
      </c>
    </row>
    <row r="392" spans="1:26" ht="29.25" customHeight="1" x14ac:dyDescent="0.2">
      <c r="A392" s="8"/>
      <c r="B392" s="28" t="s">
        <v>461</v>
      </c>
      <c r="C392" s="209" t="s">
        <v>462</v>
      </c>
      <c r="D392" s="209"/>
      <c r="E392" s="209"/>
      <c r="F392" s="220" t="s">
        <v>52</v>
      </c>
      <c r="G392" s="220"/>
      <c r="H392" s="220"/>
      <c r="I392" s="30" t="s">
        <v>53</v>
      </c>
      <c r="J392" s="30" t="s">
        <v>53</v>
      </c>
      <c r="K392" s="30" t="s">
        <v>53</v>
      </c>
      <c r="L392" s="210" t="s">
        <v>53</v>
      </c>
      <c r="M392" s="210"/>
      <c r="N392" s="31" t="s">
        <v>55</v>
      </c>
      <c r="O392" s="211" t="s">
        <v>55</v>
      </c>
      <c r="P392" s="211"/>
      <c r="Q392" s="211"/>
      <c r="R392" s="63">
        <v>149.24</v>
      </c>
      <c r="S392" s="220" t="s">
        <v>55</v>
      </c>
      <c r="T392" s="220"/>
      <c r="U392" s="213" t="s">
        <v>55</v>
      </c>
      <c r="V392" s="213"/>
      <c r="W392" s="33" t="s">
        <v>55</v>
      </c>
      <c r="X392" s="33" t="s">
        <v>55</v>
      </c>
      <c r="Y392" s="33" t="s">
        <v>55</v>
      </c>
      <c r="Z392" s="34">
        <v>-2.98</v>
      </c>
    </row>
    <row r="393" spans="1:26" ht="26.25" customHeight="1" x14ac:dyDescent="0.2">
      <c r="A393" s="14"/>
      <c r="B393" s="35" t="s">
        <v>463</v>
      </c>
      <c r="C393" s="36" t="s">
        <v>463</v>
      </c>
      <c r="D393" s="224" t="s">
        <v>58</v>
      </c>
      <c r="E393" s="224"/>
      <c r="F393" s="224"/>
      <c r="G393" s="224"/>
      <c r="H393" s="224"/>
      <c r="I393" s="38" t="s">
        <v>53</v>
      </c>
      <c r="J393" s="38" t="s">
        <v>54</v>
      </c>
      <c r="K393" s="38" t="s">
        <v>54</v>
      </c>
      <c r="L393" s="216" t="s">
        <v>54</v>
      </c>
      <c r="M393" s="216"/>
      <c r="N393" s="50">
        <v>1165.52</v>
      </c>
      <c r="O393" s="217" t="s">
        <v>55</v>
      </c>
      <c r="P393" s="217"/>
      <c r="Q393" s="217"/>
      <c r="R393" s="37" t="s">
        <v>55</v>
      </c>
      <c r="S393" s="241">
        <v>139.86000000000001</v>
      </c>
      <c r="T393" s="241"/>
      <c r="U393" s="241"/>
      <c r="V393" s="40" t="s">
        <v>55</v>
      </c>
      <c r="W393" s="40" t="s">
        <v>55</v>
      </c>
      <c r="X393" s="40" t="s">
        <v>55</v>
      </c>
      <c r="Y393" s="40" t="s">
        <v>55</v>
      </c>
      <c r="Z393" s="41">
        <v>-23.31</v>
      </c>
    </row>
    <row r="394" spans="1:26" ht="26.85" customHeight="1" x14ac:dyDescent="0.2">
      <c r="A394" s="14"/>
      <c r="B394" s="15" t="s">
        <v>463</v>
      </c>
      <c r="C394" s="16" t="s">
        <v>464</v>
      </c>
      <c r="D394" s="225" t="s">
        <v>52</v>
      </c>
      <c r="E394" s="225"/>
      <c r="F394" s="225"/>
      <c r="G394" s="225"/>
      <c r="H394" s="225"/>
      <c r="I394" s="17" t="s">
        <v>53</v>
      </c>
      <c r="J394" s="17" t="s">
        <v>54</v>
      </c>
      <c r="K394" s="17" t="s">
        <v>54</v>
      </c>
      <c r="L394" s="203" t="s">
        <v>54</v>
      </c>
      <c r="M394" s="203"/>
      <c r="N394" s="26">
        <v>1143.79</v>
      </c>
      <c r="O394" s="204" t="s">
        <v>55</v>
      </c>
      <c r="P394" s="204"/>
      <c r="Q394" s="204"/>
      <c r="R394" s="19" t="s">
        <v>55</v>
      </c>
      <c r="S394" s="227">
        <v>137.25</v>
      </c>
      <c r="T394" s="227"/>
      <c r="U394" s="227"/>
      <c r="V394" s="21" t="s">
        <v>55</v>
      </c>
      <c r="W394" s="21" t="s">
        <v>55</v>
      </c>
      <c r="X394" s="21" t="s">
        <v>55</v>
      </c>
      <c r="Y394" s="21" t="s">
        <v>55</v>
      </c>
      <c r="Z394" s="22">
        <v>-22.88</v>
      </c>
    </row>
    <row r="395" spans="1:26" ht="26.85" customHeight="1" x14ac:dyDescent="0.2">
      <c r="A395" s="14"/>
      <c r="B395" s="15" t="s">
        <v>465</v>
      </c>
      <c r="C395" s="16" t="s">
        <v>465</v>
      </c>
      <c r="D395" s="225" t="s">
        <v>58</v>
      </c>
      <c r="E395" s="225"/>
      <c r="F395" s="225"/>
      <c r="G395" s="225"/>
      <c r="H395" s="225"/>
      <c r="I395" s="17" t="s">
        <v>53</v>
      </c>
      <c r="J395" s="17" t="s">
        <v>53</v>
      </c>
      <c r="K395" s="17" t="s">
        <v>53</v>
      </c>
      <c r="L395" s="203" t="s">
        <v>53</v>
      </c>
      <c r="M395" s="203"/>
      <c r="N395" s="19" t="s">
        <v>55</v>
      </c>
      <c r="O395" s="204" t="s">
        <v>55</v>
      </c>
      <c r="P395" s="204"/>
      <c r="Q395" s="204"/>
      <c r="R395" s="24">
        <v>55.61</v>
      </c>
      <c r="S395" s="205" t="s">
        <v>55</v>
      </c>
      <c r="T395" s="205"/>
      <c r="U395" s="205"/>
      <c r="V395" s="21" t="s">
        <v>55</v>
      </c>
      <c r="W395" s="21" t="s">
        <v>55</v>
      </c>
      <c r="X395" s="21" t="s">
        <v>55</v>
      </c>
      <c r="Y395" s="21" t="s">
        <v>55</v>
      </c>
      <c r="Z395" s="48">
        <v>-1.1100000000000001</v>
      </c>
    </row>
    <row r="396" spans="1:26" ht="26.85" customHeight="1" x14ac:dyDescent="0.2">
      <c r="A396" s="14"/>
      <c r="B396" s="15" t="s">
        <v>465</v>
      </c>
      <c r="C396" s="16" t="s">
        <v>466</v>
      </c>
      <c r="D396" s="225" t="s">
        <v>52</v>
      </c>
      <c r="E396" s="225"/>
      <c r="F396" s="225"/>
      <c r="G396" s="225"/>
      <c r="H396" s="225"/>
      <c r="I396" s="17" t="s">
        <v>53</v>
      </c>
      <c r="J396" s="17" t="s">
        <v>53</v>
      </c>
      <c r="K396" s="17" t="s">
        <v>53</v>
      </c>
      <c r="L396" s="203" t="s">
        <v>53</v>
      </c>
      <c r="M396" s="203"/>
      <c r="N396" s="19" t="s">
        <v>55</v>
      </c>
      <c r="O396" s="204" t="s">
        <v>55</v>
      </c>
      <c r="P396" s="204"/>
      <c r="Q396" s="204"/>
      <c r="R396" s="24">
        <v>282.95999999999998</v>
      </c>
      <c r="S396" s="205" t="s">
        <v>55</v>
      </c>
      <c r="T396" s="205"/>
      <c r="U396" s="205"/>
      <c r="V396" s="21" t="s">
        <v>55</v>
      </c>
      <c r="W396" s="21" t="s">
        <v>55</v>
      </c>
      <c r="X396" s="21" t="s">
        <v>55</v>
      </c>
      <c r="Y396" s="21" t="s">
        <v>55</v>
      </c>
      <c r="Z396" s="22">
        <v>-5.66</v>
      </c>
    </row>
    <row r="397" spans="1:26" ht="26.85" customHeight="1" x14ac:dyDescent="0.2">
      <c r="A397" s="14"/>
      <c r="B397" s="15" t="s">
        <v>467</v>
      </c>
      <c r="C397" s="16" t="s">
        <v>467</v>
      </c>
      <c r="D397" s="225" t="s">
        <v>52</v>
      </c>
      <c r="E397" s="225"/>
      <c r="F397" s="225"/>
      <c r="G397" s="225"/>
      <c r="H397" s="225"/>
      <c r="I397" s="17" t="s">
        <v>53</v>
      </c>
      <c r="J397" s="17" t="s">
        <v>54</v>
      </c>
      <c r="K397" s="17" t="s">
        <v>54</v>
      </c>
      <c r="L397" s="203" t="s">
        <v>54</v>
      </c>
      <c r="M397" s="203"/>
      <c r="N397" s="26">
        <v>38311.1</v>
      </c>
      <c r="O397" s="204" t="s">
        <v>55</v>
      </c>
      <c r="P397" s="204"/>
      <c r="Q397" s="204"/>
      <c r="R397" s="19" t="s">
        <v>55</v>
      </c>
      <c r="S397" s="223">
        <v>4597.33</v>
      </c>
      <c r="T397" s="223"/>
      <c r="U397" s="223"/>
      <c r="V397" s="21" t="s">
        <v>55</v>
      </c>
      <c r="W397" s="21" t="s">
        <v>55</v>
      </c>
      <c r="X397" s="21" t="s">
        <v>55</v>
      </c>
      <c r="Y397" s="21" t="s">
        <v>55</v>
      </c>
      <c r="Z397" s="22">
        <v>-766.22</v>
      </c>
    </row>
    <row r="398" spans="1:26" ht="26.85" customHeight="1" x14ac:dyDescent="0.2">
      <c r="A398" s="14"/>
      <c r="B398" s="15" t="s">
        <v>468</v>
      </c>
      <c r="C398" s="16" t="s">
        <v>468</v>
      </c>
      <c r="D398" s="225" t="s">
        <v>52</v>
      </c>
      <c r="E398" s="225"/>
      <c r="F398" s="225"/>
      <c r="G398" s="225"/>
      <c r="H398" s="225"/>
      <c r="I398" s="17" t="s">
        <v>53</v>
      </c>
      <c r="J398" s="17" t="s">
        <v>54</v>
      </c>
      <c r="K398" s="17" t="s">
        <v>54</v>
      </c>
      <c r="L398" s="203" t="s">
        <v>54</v>
      </c>
      <c r="M398" s="203"/>
      <c r="N398" s="26">
        <v>39507.379999999997</v>
      </c>
      <c r="O398" s="204" t="s">
        <v>55</v>
      </c>
      <c r="P398" s="204"/>
      <c r="Q398" s="204"/>
      <c r="R398" s="19" t="s">
        <v>55</v>
      </c>
      <c r="S398" s="223">
        <v>4740.8900000000003</v>
      </c>
      <c r="T398" s="223"/>
      <c r="U398" s="223"/>
      <c r="V398" s="21" t="s">
        <v>55</v>
      </c>
      <c r="W398" s="21" t="s">
        <v>55</v>
      </c>
      <c r="X398" s="21" t="s">
        <v>55</v>
      </c>
      <c r="Y398" s="21" t="s">
        <v>55</v>
      </c>
      <c r="Z398" s="22">
        <v>-790.15</v>
      </c>
    </row>
    <row r="399" spans="1:26" ht="26.85" customHeight="1" x14ac:dyDescent="0.2">
      <c r="A399" s="14"/>
      <c r="B399" s="15" t="s">
        <v>469</v>
      </c>
      <c r="C399" s="16" t="s">
        <v>469</v>
      </c>
      <c r="D399" s="225" t="s">
        <v>52</v>
      </c>
      <c r="E399" s="225"/>
      <c r="F399" s="225"/>
      <c r="G399" s="225"/>
      <c r="H399" s="225"/>
      <c r="I399" s="17" t="s">
        <v>53</v>
      </c>
      <c r="J399" s="17" t="s">
        <v>54</v>
      </c>
      <c r="K399" s="17" t="s">
        <v>54</v>
      </c>
      <c r="L399" s="203" t="s">
        <v>54</v>
      </c>
      <c r="M399" s="203"/>
      <c r="N399" s="26">
        <v>33578.93</v>
      </c>
      <c r="O399" s="204" t="s">
        <v>55</v>
      </c>
      <c r="P399" s="204"/>
      <c r="Q399" s="204"/>
      <c r="R399" s="19" t="s">
        <v>55</v>
      </c>
      <c r="S399" s="223">
        <v>4029.47</v>
      </c>
      <c r="T399" s="223"/>
      <c r="U399" s="223"/>
      <c r="V399" s="21" t="s">
        <v>55</v>
      </c>
      <c r="W399" s="21" t="s">
        <v>55</v>
      </c>
      <c r="X399" s="21" t="s">
        <v>55</v>
      </c>
      <c r="Y399" s="21" t="s">
        <v>55</v>
      </c>
      <c r="Z399" s="22">
        <v>-671.58</v>
      </c>
    </row>
    <row r="400" spans="1:26" ht="26.85" customHeight="1" x14ac:dyDescent="0.2">
      <c r="A400" s="14"/>
      <c r="B400" s="15" t="s">
        <v>470</v>
      </c>
      <c r="C400" s="16" t="s">
        <v>470</v>
      </c>
      <c r="D400" s="225" t="s">
        <v>52</v>
      </c>
      <c r="E400" s="225"/>
      <c r="F400" s="225"/>
      <c r="G400" s="225"/>
      <c r="H400" s="225"/>
      <c r="I400" s="17" t="s">
        <v>53</v>
      </c>
      <c r="J400" s="17" t="s">
        <v>54</v>
      </c>
      <c r="K400" s="17" t="s">
        <v>54</v>
      </c>
      <c r="L400" s="203" t="s">
        <v>54</v>
      </c>
      <c r="M400" s="203"/>
      <c r="N400" s="26">
        <v>125787.53</v>
      </c>
      <c r="O400" s="204" t="s">
        <v>55</v>
      </c>
      <c r="P400" s="204"/>
      <c r="Q400" s="204"/>
      <c r="R400" s="19" t="s">
        <v>55</v>
      </c>
      <c r="S400" s="223">
        <v>15094.5</v>
      </c>
      <c r="T400" s="223"/>
      <c r="U400" s="223"/>
      <c r="V400" s="21" t="s">
        <v>55</v>
      </c>
      <c r="W400" s="21" t="s">
        <v>55</v>
      </c>
      <c r="X400" s="21" t="s">
        <v>55</v>
      </c>
      <c r="Y400" s="21" t="s">
        <v>55</v>
      </c>
      <c r="Z400" s="27">
        <v>-2515.75</v>
      </c>
    </row>
    <row r="401" spans="1:26" ht="26.85" customHeight="1" x14ac:dyDescent="0.2">
      <c r="A401" s="14"/>
      <c r="B401" s="15" t="s">
        <v>471</v>
      </c>
      <c r="C401" s="16" t="s">
        <v>471</v>
      </c>
      <c r="D401" s="225" t="s">
        <v>58</v>
      </c>
      <c r="E401" s="225"/>
      <c r="F401" s="225"/>
      <c r="G401" s="225"/>
      <c r="H401" s="225"/>
      <c r="I401" s="17" t="s">
        <v>53</v>
      </c>
      <c r="J401" s="17" t="s">
        <v>53</v>
      </c>
      <c r="K401" s="17" t="s">
        <v>53</v>
      </c>
      <c r="L401" s="203" t="s">
        <v>53</v>
      </c>
      <c r="M401" s="203"/>
      <c r="N401" s="19" t="s">
        <v>55</v>
      </c>
      <c r="O401" s="204" t="s">
        <v>55</v>
      </c>
      <c r="P401" s="204"/>
      <c r="Q401" s="204"/>
      <c r="R401" s="24">
        <v>29.89</v>
      </c>
      <c r="S401" s="205" t="s">
        <v>55</v>
      </c>
      <c r="T401" s="205"/>
      <c r="U401" s="205"/>
      <c r="V401" s="21" t="s">
        <v>55</v>
      </c>
      <c r="W401" s="21" t="s">
        <v>55</v>
      </c>
      <c r="X401" s="21" t="s">
        <v>55</v>
      </c>
      <c r="Y401" s="21" t="s">
        <v>55</v>
      </c>
      <c r="Z401" s="22">
        <v>-0.6</v>
      </c>
    </row>
    <row r="402" spans="1:26" ht="26.85" customHeight="1" x14ac:dyDescent="0.2">
      <c r="A402" s="14"/>
      <c r="B402" s="15" t="s">
        <v>471</v>
      </c>
      <c r="C402" s="16" t="s">
        <v>472</v>
      </c>
      <c r="D402" s="225" t="s">
        <v>52</v>
      </c>
      <c r="E402" s="225"/>
      <c r="F402" s="225"/>
      <c r="G402" s="225"/>
      <c r="H402" s="225"/>
      <c r="I402" s="17" t="s">
        <v>53</v>
      </c>
      <c r="J402" s="17" t="s">
        <v>53</v>
      </c>
      <c r="K402" s="17" t="s">
        <v>53</v>
      </c>
      <c r="L402" s="203" t="s">
        <v>53</v>
      </c>
      <c r="M402" s="203"/>
      <c r="N402" s="19" t="s">
        <v>55</v>
      </c>
      <c r="O402" s="204" t="s">
        <v>55</v>
      </c>
      <c r="P402" s="204"/>
      <c r="Q402" s="204"/>
      <c r="R402" s="24">
        <v>271.55</v>
      </c>
      <c r="S402" s="205" t="s">
        <v>55</v>
      </c>
      <c r="T402" s="205"/>
      <c r="U402" s="205"/>
      <c r="V402" s="21" t="s">
        <v>55</v>
      </c>
      <c r="W402" s="21" t="s">
        <v>55</v>
      </c>
      <c r="X402" s="21" t="s">
        <v>55</v>
      </c>
      <c r="Y402" s="21" t="s">
        <v>55</v>
      </c>
      <c r="Z402" s="22">
        <v>-5.43</v>
      </c>
    </row>
    <row r="403" spans="1:26" ht="26.85" customHeight="1" x14ac:dyDescent="0.2">
      <c r="A403" s="14"/>
      <c r="B403" s="15" t="s">
        <v>96</v>
      </c>
      <c r="C403" s="16" t="s">
        <v>96</v>
      </c>
      <c r="D403" s="225" t="s">
        <v>58</v>
      </c>
      <c r="E403" s="225"/>
      <c r="F403" s="225"/>
      <c r="G403" s="225"/>
      <c r="H403" s="225"/>
      <c r="I403" s="17" t="s">
        <v>53</v>
      </c>
      <c r="J403" s="17" t="s">
        <v>54</v>
      </c>
      <c r="K403" s="17" t="s">
        <v>54</v>
      </c>
      <c r="L403" s="203" t="s">
        <v>54</v>
      </c>
      <c r="M403" s="203"/>
      <c r="N403" s="26">
        <v>947465.97</v>
      </c>
      <c r="O403" s="204" t="s">
        <v>55</v>
      </c>
      <c r="P403" s="204"/>
      <c r="Q403" s="204"/>
      <c r="R403" s="19" t="s">
        <v>55</v>
      </c>
      <c r="S403" s="223">
        <v>113695.92</v>
      </c>
      <c r="T403" s="223"/>
      <c r="U403" s="223"/>
      <c r="V403" s="21" t="s">
        <v>55</v>
      </c>
      <c r="W403" s="21" t="s">
        <v>55</v>
      </c>
      <c r="X403" s="21" t="s">
        <v>55</v>
      </c>
      <c r="Y403" s="21" t="s">
        <v>55</v>
      </c>
      <c r="Z403" s="27">
        <v>-18949.32</v>
      </c>
    </row>
    <row r="404" spans="1:26" ht="26.85" customHeight="1" x14ac:dyDescent="0.2">
      <c r="A404" s="14"/>
      <c r="B404" s="15" t="s">
        <v>473</v>
      </c>
      <c r="C404" s="16" t="s">
        <v>473</v>
      </c>
      <c r="D404" s="225" t="s">
        <v>58</v>
      </c>
      <c r="E404" s="225"/>
      <c r="F404" s="225"/>
      <c r="G404" s="225"/>
      <c r="H404" s="225"/>
      <c r="I404" s="17" t="s">
        <v>53</v>
      </c>
      <c r="J404" s="17" t="s">
        <v>54</v>
      </c>
      <c r="K404" s="17" t="s">
        <v>54</v>
      </c>
      <c r="L404" s="203" t="s">
        <v>54</v>
      </c>
      <c r="M404" s="203"/>
      <c r="N404" s="24">
        <v>0.01</v>
      </c>
      <c r="O404" s="204" t="s">
        <v>55</v>
      </c>
      <c r="P404" s="204"/>
      <c r="Q404" s="204"/>
      <c r="R404" s="19" t="s">
        <v>55</v>
      </c>
      <c r="S404" s="205" t="s">
        <v>55</v>
      </c>
      <c r="T404" s="205"/>
      <c r="U404" s="205"/>
      <c r="V404" s="21" t="s">
        <v>55</v>
      </c>
      <c r="W404" s="21" t="s">
        <v>55</v>
      </c>
      <c r="X404" s="21" t="s">
        <v>55</v>
      </c>
      <c r="Y404" s="21" t="s">
        <v>55</v>
      </c>
      <c r="Z404" s="46" t="s">
        <v>55</v>
      </c>
    </row>
    <row r="405" spans="1:26" ht="26.85" customHeight="1" x14ac:dyDescent="0.2">
      <c r="A405" s="14"/>
      <c r="B405" s="15" t="s">
        <v>133</v>
      </c>
      <c r="C405" s="16" t="s">
        <v>133</v>
      </c>
      <c r="D405" s="225" t="s">
        <v>58</v>
      </c>
      <c r="E405" s="225"/>
      <c r="F405" s="225"/>
      <c r="G405" s="225"/>
      <c r="H405" s="225"/>
      <c r="I405" s="17" t="s">
        <v>53</v>
      </c>
      <c r="J405" s="17" t="s">
        <v>54</v>
      </c>
      <c r="K405" s="17" t="s">
        <v>54</v>
      </c>
      <c r="L405" s="203" t="s">
        <v>54</v>
      </c>
      <c r="M405" s="203"/>
      <c r="N405" s="26">
        <v>29294.94</v>
      </c>
      <c r="O405" s="204" t="s">
        <v>55</v>
      </c>
      <c r="P405" s="204"/>
      <c r="Q405" s="204"/>
      <c r="R405" s="19" t="s">
        <v>55</v>
      </c>
      <c r="S405" s="223">
        <v>3515.39</v>
      </c>
      <c r="T405" s="223"/>
      <c r="U405" s="223"/>
      <c r="V405" s="21" t="s">
        <v>55</v>
      </c>
      <c r="W405" s="21" t="s">
        <v>55</v>
      </c>
      <c r="X405" s="21" t="s">
        <v>55</v>
      </c>
      <c r="Y405" s="21" t="s">
        <v>55</v>
      </c>
      <c r="Z405" s="22">
        <v>-585.9</v>
      </c>
    </row>
    <row r="406" spans="1:26" ht="26.85" customHeight="1" x14ac:dyDescent="0.2">
      <c r="A406" s="14"/>
      <c r="B406" s="15" t="s">
        <v>133</v>
      </c>
      <c r="C406" s="16" t="s">
        <v>474</v>
      </c>
      <c r="D406" s="225" t="s">
        <v>52</v>
      </c>
      <c r="E406" s="225"/>
      <c r="F406" s="225"/>
      <c r="G406" s="225"/>
      <c r="H406" s="225"/>
      <c r="I406" s="17" t="s">
        <v>53</v>
      </c>
      <c r="J406" s="17" t="s">
        <v>54</v>
      </c>
      <c r="K406" s="17" t="s">
        <v>54</v>
      </c>
      <c r="L406" s="203" t="s">
        <v>54</v>
      </c>
      <c r="M406" s="203"/>
      <c r="N406" s="26">
        <v>1676.01</v>
      </c>
      <c r="O406" s="204" t="s">
        <v>55</v>
      </c>
      <c r="P406" s="204"/>
      <c r="Q406" s="204"/>
      <c r="R406" s="19" t="s">
        <v>55</v>
      </c>
      <c r="S406" s="227">
        <v>201.12</v>
      </c>
      <c r="T406" s="227"/>
      <c r="U406" s="227"/>
      <c r="V406" s="21" t="s">
        <v>55</v>
      </c>
      <c r="W406" s="21" t="s">
        <v>55</v>
      </c>
      <c r="X406" s="21" t="s">
        <v>55</v>
      </c>
      <c r="Y406" s="21" t="s">
        <v>55</v>
      </c>
      <c r="Z406" s="22">
        <v>-33.520000000000003</v>
      </c>
    </row>
    <row r="407" spans="1:26" ht="29.25" customHeight="1" x14ac:dyDescent="0.2">
      <c r="A407" s="8"/>
      <c r="B407" s="28" t="s">
        <v>475</v>
      </c>
      <c r="C407" s="29" t="s">
        <v>475</v>
      </c>
      <c r="D407" s="226" t="s">
        <v>52</v>
      </c>
      <c r="E407" s="226"/>
      <c r="F407" s="226"/>
      <c r="G407" s="226"/>
      <c r="H407" s="226"/>
      <c r="I407" s="30" t="s">
        <v>53</v>
      </c>
      <c r="J407" s="30" t="s">
        <v>54</v>
      </c>
      <c r="K407" s="30" t="s">
        <v>54</v>
      </c>
      <c r="L407" s="210" t="s">
        <v>54</v>
      </c>
      <c r="M407" s="210"/>
      <c r="N407" s="32">
        <v>66809.919999999998</v>
      </c>
      <c r="O407" s="211" t="s">
        <v>55</v>
      </c>
      <c r="P407" s="211"/>
      <c r="Q407" s="211"/>
      <c r="R407" s="31" t="s">
        <v>55</v>
      </c>
      <c r="S407" s="229">
        <v>8017.19</v>
      </c>
      <c r="T407" s="229"/>
      <c r="U407" s="229"/>
      <c r="V407" s="33" t="s">
        <v>55</v>
      </c>
      <c r="W407" s="33" t="s">
        <v>55</v>
      </c>
      <c r="X407" s="33" t="s">
        <v>55</v>
      </c>
      <c r="Y407" s="33" t="s">
        <v>55</v>
      </c>
      <c r="Z407" s="52">
        <v>-1336.2</v>
      </c>
    </row>
    <row r="408" spans="1:26" ht="26.25" customHeight="1" x14ac:dyDescent="0.2">
      <c r="A408" s="14"/>
      <c r="B408" s="35" t="s">
        <v>475</v>
      </c>
      <c r="C408" s="214" t="s">
        <v>476</v>
      </c>
      <c r="D408" s="214"/>
      <c r="E408" s="214"/>
      <c r="F408" s="214"/>
      <c r="G408" s="214" t="s">
        <v>52</v>
      </c>
      <c r="H408" s="214"/>
      <c r="I408" s="38" t="s">
        <v>53</v>
      </c>
      <c r="J408" s="38" t="s">
        <v>54</v>
      </c>
      <c r="K408" s="38" t="s">
        <v>54</v>
      </c>
      <c r="L408" s="216" t="s">
        <v>54</v>
      </c>
      <c r="M408" s="216"/>
      <c r="N408" s="44">
        <v>16948.18</v>
      </c>
      <c r="O408" s="217" t="s">
        <v>55</v>
      </c>
      <c r="P408" s="217"/>
      <c r="Q408" s="217"/>
      <c r="R408" s="215" t="s">
        <v>55</v>
      </c>
      <c r="S408" s="215"/>
      <c r="T408" s="44">
        <v>2033.78</v>
      </c>
      <c r="U408" s="219" t="s">
        <v>55</v>
      </c>
      <c r="V408" s="219"/>
      <c r="W408" s="40" t="s">
        <v>55</v>
      </c>
      <c r="X408" s="40" t="s">
        <v>55</v>
      </c>
      <c r="Y408" s="40" t="s">
        <v>55</v>
      </c>
      <c r="Z408" s="41">
        <v>-338.96</v>
      </c>
    </row>
    <row r="409" spans="1:26" ht="26.85" customHeight="1" x14ac:dyDescent="0.2">
      <c r="A409" s="14"/>
      <c r="B409" s="15" t="s">
        <v>477</v>
      </c>
      <c r="C409" s="202" t="s">
        <v>478</v>
      </c>
      <c r="D409" s="202"/>
      <c r="E409" s="202"/>
      <c r="F409" s="202"/>
      <c r="G409" s="202" t="s">
        <v>52</v>
      </c>
      <c r="H409" s="202"/>
      <c r="I409" s="17" t="s">
        <v>53</v>
      </c>
      <c r="J409" s="17" t="s">
        <v>54</v>
      </c>
      <c r="K409" s="17" t="s">
        <v>54</v>
      </c>
      <c r="L409" s="203" t="s">
        <v>54</v>
      </c>
      <c r="M409" s="203"/>
      <c r="N409" s="18">
        <v>1095.08</v>
      </c>
      <c r="O409" s="204" t="s">
        <v>55</v>
      </c>
      <c r="P409" s="204"/>
      <c r="Q409" s="204"/>
      <c r="R409" s="205" t="s">
        <v>55</v>
      </c>
      <c r="S409" s="205"/>
      <c r="T409" s="25">
        <v>131.41</v>
      </c>
      <c r="U409" s="206" t="s">
        <v>55</v>
      </c>
      <c r="V409" s="206"/>
      <c r="W409" s="21" t="s">
        <v>55</v>
      </c>
      <c r="X409" s="21" t="s">
        <v>55</v>
      </c>
      <c r="Y409" s="21" t="s">
        <v>55</v>
      </c>
      <c r="Z409" s="22">
        <v>-21.9</v>
      </c>
    </row>
    <row r="410" spans="1:26" ht="26.85" customHeight="1" x14ac:dyDescent="0.2">
      <c r="A410" s="14"/>
      <c r="B410" s="15" t="s">
        <v>479</v>
      </c>
      <c r="C410" s="202" t="s">
        <v>480</v>
      </c>
      <c r="D410" s="202"/>
      <c r="E410" s="202"/>
      <c r="F410" s="202"/>
      <c r="G410" s="202" t="s">
        <v>52</v>
      </c>
      <c r="H410" s="202"/>
      <c r="I410" s="17" t="s">
        <v>53</v>
      </c>
      <c r="J410" s="17" t="s">
        <v>54</v>
      </c>
      <c r="K410" s="17" t="s">
        <v>54</v>
      </c>
      <c r="L410" s="203" t="s">
        <v>54</v>
      </c>
      <c r="M410" s="203"/>
      <c r="N410" s="18">
        <v>423264.99</v>
      </c>
      <c r="O410" s="204" t="s">
        <v>55</v>
      </c>
      <c r="P410" s="204"/>
      <c r="Q410" s="204"/>
      <c r="R410" s="205" t="s">
        <v>55</v>
      </c>
      <c r="S410" s="205"/>
      <c r="T410" s="18">
        <v>50791.8</v>
      </c>
      <c r="U410" s="206" t="s">
        <v>55</v>
      </c>
      <c r="V410" s="206"/>
      <c r="W410" s="21" t="s">
        <v>55</v>
      </c>
      <c r="X410" s="21" t="s">
        <v>55</v>
      </c>
      <c r="Y410" s="21" t="s">
        <v>55</v>
      </c>
      <c r="Z410" s="27">
        <v>-8465.2999999999993</v>
      </c>
    </row>
    <row r="411" spans="1:26" ht="26.85" customHeight="1" x14ac:dyDescent="0.2">
      <c r="A411" s="14"/>
      <c r="B411" s="15" t="s">
        <v>481</v>
      </c>
      <c r="C411" s="202" t="s">
        <v>481</v>
      </c>
      <c r="D411" s="202"/>
      <c r="E411" s="202"/>
      <c r="F411" s="202"/>
      <c r="G411" s="202" t="s">
        <v>58</v>
      </c>
      <c r="H411" s="202"/>
      <c r="I411" s="17" t="s">
        <v>53</v>
      </c>
      <c r="J411" s="17" t="s">
        <v>53</v>
      </c>
      <c r="K411" s="17" t="s">
        <v>54</v>
      </c>
      <c r="L411" s="203" t="s">
        <v>54</v>
      </c>
      <c r="M411" s="203"/>
      <c r="N411" s="18">
        <v>130504.56</v>
      </c>
      <c r="O411" s="204" t="s">
        <v>55</v>
      </c>
      <c r="P411" s="204"/>
      <c r="Q411" s="204"/>
      <c r="R411" s="205" t="s">
        <v>55</v>
      </c>
      <c r="S411" s="205"/>
      <c r="T411" s="18">
        <v>15660.55</v>
      </c>
      <c r="U411" s="206" t="s">
        <v>55</v>
      </c>
      <c r="V411" s="206"/>
      <c r="W411" s="21" t="s">
        <v>55</v>
      </c>
      <c r="X411" s="21" t="s">
        <v>55</v>
      </c>
      <c r="Y411" s="21" t="s">
        <v>55</v>
      </c>
      <c r="Z411" s="27">
        <v>-2610.09</v>
      </c>
    </row>
    <row r="412" spans="1:26" ht="26.85" customHeight="1" x14ac:dyDescent="0.2">
      <c r="A412" s="14"/>
      <c r="B412" s="15" t="s">
        <v>482</v>
      </c>
      <c r="C412" s="202" t="s">
        <v>483</v>
      </c>
      <c r="D412" s="202"/>
      <c r="E412" s="202"/>
      <c r="F412" s="202"/>
      <c r="G412" s="202" t="s">
        <v>52</v>
      </c>
      <c r="H412" s="202"/>
      <c r="I412" s="17" t="s">
        <v>53</v>
      </c>
      <c r="J412" s="17" t="s">
        <v>54</v>
      </c>
      <c r="K412" s="17" t="s">
        <v>53</v>
      </c>
      <c r="L412" s="203" t="s">
        <v>53</v>
      </c>
      <c r="M412" s="203"/>
      <c r="N412" s="19" t="s">
        <v>55</v>
      </c>
      <c r="O412" s="204" t="s">
        <v>55</v>
      </c>
      <c r="P412" s="204"/>
      <c r="Q412" s="204"/>
      <c r="R412" s="207">
        <v>83.16</v>
      </c>
      <c r="S412" s="207"/>
      <c r="T412" s="19" t="s">
        <v>55</v>
      </c>
      <c r="U412" s="206" t="s">
        <v>55</v>
      </c>
      <c r="V412" s="206"/>
      <c r="W412" s="21" t="s">
        <v>55</v>
      </c>
      <c r="X412" s="21" t="s">
        <v>55</v>
      </c>
      <c r="Y412" s="21" t="s">
        <v>55</v>
      </c>
      <c r="Z412" s="22">
        <v>-1.66</v>
      </c>
    </row>
    <row r="413" spans="1:26" ht="26.85" customHeight="1" x14ac:dyDescent="0.2">
      <c r="A413" s="14"/>
      <c r="B413" s="15" t="s">
        <v>484</v>
      </c>
      <c r="C413" s="202" t="s">
        <v>484</v>
      </c>
      <c r="D413" s="202"/>
      <c r="E413" s="202"/>
      <c r="F413" s="202"/>
      <c r="G413" s="202" t="s">
        <v>52</v>
      </c>
      <c r="H413" s="202"/>
      <c r="I413" s="17" t="s">
        <v>53</v>
      </c>
      <c r="J413" s="17" t="s">
        <v>54</v>
      </c>
      <c r="K413" s="17" t="s">
        <v>54</v>
      </c>
      <c r="L413" s="203" t="s">
        <v>54</v>
      </c>
      <c r="M413" s="203"/>
      <c r="N413" s="20">
        <v>0.25</v>
      </c>
      <c r="O413" s="204" t="s">
        <v>55</v>
      </c>
      <c r="P413" s="204"/>
      <c r="Q413" s="204"/>
      <c r="R413" s="205" t="s">
        <v>55</v>
      </c>
      <c r="S413" s="205"/>
      <c r="T413" s="20">
        <v>0.03</v>
      </c>
      <c r="U413" s="206" t="s">
        <v>55</v>
      </c>
      <c r="V413" s="206"/>
      <c r="W413" s="21" t="s">
        <v>55</v>
      </c>
      <c r="X413" s="21" t="s">
        <v>55</v>
      </c>
      <c r="Y413" s="21" t="s">
        <v>55</v>
      </c>
      <c r="Z413" s="46" t="s">
        <v>55</v>
      </c>
    </row>
    <row r="414" spans="1:26" ht="26.85" customHeight="1" x14ac:dyDescent="0.2">
      <c r="A414" s="14"/>
      <c r="B414" s="15" t="s">
        <v>485</v>
      </c>
      <c r="C414" s="202" t="s">
        <v>486</v>
      </c>
      <c r="D414" s="202"/>
      <c r="E414" s="202"/>
      <c r="F414" s="202"/>
      <c r="G414" s="202" t="s">
        <v>52</v>
      </c>
      <c r="H414" s="202"/>
      <c r="I414" s="17" t="s">
        <v>53</v>
      </c>
      <c r="J414" s="17" t="s">
        <v>54</v>
      </c>
      <c r="K414" s="17" t="s">
        <v>54</v>
      </c>
      <c r="L414" s="203" t="s">
        <v>54</v>
      </c>
      <c r="M414" s="203"/>
      <c r="N414" s="20">
        <v>809.43</v>
      </c>
      <c r="O414" s="204" t="s">
        <v>55</v>
      </c>
      <c r="P414" s="204"/>
      <c r="Q414" s="204"/>
      <c r="R414" s="205" t="s">
        <v>55</v>
      </c>
      <c r="S414" s="205"/>
      <c r="T414" s="25">
        <v>97.13</v>
      </c>
      <c r="U414" s="206" t="s">
        <v>55</v>
      </c>
      <c r="V414" s="206"/>
      <c r="W414" s="21" t="s">
        <v>55</v>
      </c>
      <c r="X414" s="21" t="s">
        <v>55</v>
      </c>
      <c r="Y414" s="21" t="s">
        <v>55</v>
      </c>
      <c r="Z414" s="22">
        <v>-16.190000000000001</v>
      </c>
    </row>
    <row r="415" spans="1:26" ht="26.85" customHeight="1" x14ac:dyDescent="0.2">
      <c r="A415" s="14"/>
      <c r="B415" s="15" t="s">
        <v>487</v>
      </c>
      <c r="C415" s="202" t="s">
        <v>488</v>
      </c>
      <c r="D415" s="202"/>
      <c r="E415" s="202"/>
      <c r="F415" s="202"/>
      <c r="G415" s="202" t="s">
        <v>52</v>
      </c>
      <c r="H415" s="202"/>
      <c r="I415" s="17" t="s">
        <v>53</v>
      </c>
      <c r="J415" s="17" t="s">
        <v>54</v>
      </c>
      <c r="K415" s="17" t="s">
        <v>54</v>
      </c>
      <c r="L415" s="203" t="s">
        <v>54</v>
      </c>
      <c r="M415" s="203"/>
      <c r="N415" s="18">
        <v>6322.41</v>
      </c>
      <c r="O415" s="204" t="s">
        <v>55</v>
      </c>
      <c r="P415" s="204"/>
      <c r="Q415" s="204"/>
      <c r="R415" s="205" t="s">
        <v>55</v>
      </c>
      <c r="S415" s="205"/>
      <c r="T415" s="25">
        <v>758.69</v>
      </c>
      <c r="U415" s="206" t="s">
        <v>55</v>
      </c>
      <c r="V415" s="206"/>
      <c r="W415" s="21" t="s">
        <v>55</v>
      </c>
      <c r="X415" s="21" t="s">
        <v>55</v>
      </c>
      <c r="Y415" s="21" t="s">
        <v>55</v>
      </c>
      <c r="Z415" s="22">
        <v>-126.45</v>
      </c>
    </row>
    <row r="416" spans="1:26" ht="26.85" customHeight="1" x14ac:dyDescent="0.2">
      <c r="A416" s="14"/>
      <c r="B416" s="15" t="s">
        <v>489</v>
      </c>
      <c r="C416" s="202" t="s">
        <v>489</v>
      </c>
      <c r="D416" s="202"/>
      <c r="E416" s="202"/>
      <c r="F416" s="202"/>
      <c r="G416" s="202" t="s">
        <v>58</v>
      </c>
      <c r="H416" s="202"/>
      <c r="I416" s="17" t="s">
        <v>53</v>
      </c>
      <c r="J416" s="17" t="s">
        <v>54</v>
      </c>
      <c r="K416" s="17" t="s">
        <v>53</v>
      </c>
      <c r="L416" s="203" t="s">
        <v>53</v>
      </c>
      <c r="M416" s="203"/>
      <c r="N416" s="19" t="s">
        <v>55</v>
      </c>
      <c r="O416" s="204" t="s">
        <v>55</v>
      </c>
      <c r="P416" s="204"/>
      <c r="Q416" s="204"/>
      <c r="R416" s="207">
        <v>45.65</v>
      </c>
      <c r="S416" s="207"/>
      <c r="T416" s="19" t="s">
        <v>55</v>
      </c>
      <c r="U416" s="206" t="s">
        <v>55</v>
      </c>
      <c r="V416" s="206"/>
      <c r="W416" s="21" t="s">
        <v>55</v>
      </c>
      <c r="X416" s="21" t="s">
        <v>55</v>
      </c>
      <c r="Y416" s="21" t="s">
        <v>55</v>
      </c>
      <c r="Z416" s="22">
        <v>-0.91</v>
      </c>
    </row>
    <row r="417" spans="1:26" ht="26.85" customHeight="1" x14ac:dyDescent="0.2">
      <c r="A417" s="14"/>
      <c r="B417" s="15" t="s">
        <v>489</v>
      </c>
      <c r="C417" s="202" t="s">
        <v>490</v>
      </c>
      <c r="D417" s="202"/>
      <c r="E417" s="202"/>
      <c r="F417" s="202"/>
      <c r="G417" s="202" t="s">
        <v>52</v>
      </c>
      <c r="H417" s="202"/>
      <c r="I417" s="17" t="s">
        <v>53</v>
      </c>
      <c r="J417" s="17" t="s">
        <v>54</v>
      </c>
      <c r="K417" s="17" t="s">
        <v>53</v>
      </c>
      <c r="L417" s="203" t="s">
        <v>53</v>
      </c>
      <c r="M417" s="203"/>
      <c r="N417" s="19" t="s">
        <v>55</v>
      </c>
      <c r="O417" s="204" t="s">
        <v>55</v>
      </c>
      <c r="P417" s="204"/>
      <c r="Q417" s="204"/>
      <c r="R417" s="208">
        <v>3063.14</v>
      </c>
      <c r="S417" s="208"/>
      <c r="T417" s="19" t="s">
        <v>55</v>
      </c>
      <c r="U417" s="206" t="s">
        <v>55</v>
      </c>
      <c r="V417" s="206"/>
      <c r="W417" s="21" t="s">
        <v>55</v>
      </c>
      <c r="X417" s="21" t="s">
        <v>55</v>
      </c>
      <c r="Y417" s="21" t="s">
        <v>55</v>
      </c>
      <c r="Z417" s="22">
        <v>-61.26</v>
      </c>
    </row>
    <row r="418" spans="1:26" ht="26.85" customHeight="1" x14ac:dyDescent="0.2">
      <c r="A418" s="14"/>
      <c r="B418" s="15" t="s">
        <v>491</v>
      </c>
      <c r="C418" s="202" t="s">
        <v>491</v>
      </c>
      <c r="D418" s="202"/>
      <c r="E418" s="202"/>
      <c r="F418" s="202"/>
      <c r="G418" s="202" t="s">
        <v>52</v>
      </c>
      <c r="H418" s="202"/>
      <c r="I418" s="17" t="s">
        <v>53</v>
      </c>
      <c r="J418" s="17" t="s">
        <v>54</v>
      </c>
      <c r="K418" s="17" t="s">
        <v>54</v>
      </c>
      <c r="L418" s="203" t="s">
        <v>54</v>
      </c>
      <c r="M418" s="203"/>
      <c r="N418" s="18">
        <v>334543.82</v>
      </c>
      <c r="O418" s="204" t="s">
        <v>55</v>
      </c>
      <c r="P418" s="204"/>
      <c r="Q418" s="204"/>
      <c r="R418" s="205" t="s">
        <v>55</v>
      </c>
      <c r="S418" s="205"/>
      <c r="T418" s="18">
        <v>40145.26</v>
      </c>
      <c r="U418" s="206" t="s">
        <v>55</v>
      </c>
      <c r="V418" s="206"/>
      <c r="W418" s="21" t="s">
        <v>55</v>
      </c>
      <c r="X418" s="21" t="s">
        <v>55</v>
      </c>
      <c r="Y418" s="21" t="s">
        <v>55</v>
      </c>
      <c r="Z418" s="27">
        <v>-6690.88</v>
      </c>
    </row>
    <row r="419" spans="1:26" ht="26.85" customHeight="1" x14ac:dyDescent="0.2">
      <c r="A419" s="14"/>
      <c r="B419" s="15" t="s">
        <v>492</v>
      </c>
      <c r="C419" s="202" t="s">
        <v>492</v>
      </c>
      <c r="D419" s="202"/>
      <c r="E419" s="202"/>
      <c r="F419" s="202"/>
      <c r="G419" s="202" t="s">
        <v>52</v>
      </c>
      <c r="H419" s="202"/>
      <c r="I419" s="17" t="s">
        <v>53</v>
      </c>
      <c r="J419" s="17" t="s">
        <v>54</v>
      </c>
      <c r="K419" s="17" t="s">
        <v>54</v>
      </c>
      <c r="L419" s="203" t="s">
        <v>54</v>
      </c>
      <c r="M419" s="203"/>
      <c r="N419" s="18">
        <v>128952.91</v>
      </c>
      <c r="O419" s="204" t="s">
        <v>55</v>
      </c>
      <c r="P419" s="204"/>
      <c r="Q419" s="204"/>
      <c r="R419" s="205" t="s">
        <v>55</v>
      </c>
      <c r="S419" s="205"/>
      <c r="T419" s="18">
        <v>15474.35</v>
      </c>
      <c r="U419" s="206" t="s">
        <v>55</v>
      </c>
      <c r="V419" s="206"/>
      <c r="W419" s="21" t="s">
        <v>55</v>
      </c>
      <c r="X419" s="21" t="s">
        <v>55</v>
      </c>
      <c r="Y419" s="21" t="s">
        <v>55</v>
      </c>
      <c r="Z419" s="27">
        <v>-2579.06</v>
      </c>
    </row>
    <row r="420" spans="1:26" ht="26.85" customHeight="1" x14ac:dyDescent="0.2">
      <c r="A420" s="14"/>
      <c r="B420" s="15" t="s">
        <v>492</v>
      </c>
      <c r="C420" s="202" t="s">
        <v>493</v>
      </c>
      <c r="D420" s="202"/>
      <c r="E420" s="202"/>
      <c r="F420" s="202"/>
      <c r="G420" s="202" t="s">
        <v>52</v>
      </c>
      <c r="H420" s="202"/>
      <c r="I420" s="17" t="s">
        <v>53</v>
      </c>
      <c r="J420" s="17" t="s">
        <v>54</v>
      </c>
      <c r="K420" s="17" t="s">
        <v>54</v>
      </c>
      <c r="L420" s="203" t="s">
        <v>53</v>
      </c>
      <c r="M420" s="203"/>
      <c r="N420" s="19" t="s">
        <v>55</v>
      </c>
      <c r="O420" s="204" t="s">
        <v>55</v>
      </c>
      <c r="P420" s="204"/>
      <c r="Q420" s="204"/>
      <c r="R420" s="208">
        <v>116992.66</v>
      </c>
      <c r="S420" s="208"/>
      <c r="T420" s="19" t="s">
        <v>55</v>
      </c>
      <c r="U420" s="206" t="s">
        <v>55</v>
      </c>
      <c r="V420" s="206"/>
      <c r="W420" s="21" t="s">
        <v>55</v>
      </c>
      <c r="X420" s="21" t="s">
        <v>55</v>
      </c>
      <c r="Y420" s="21" t="s">
        <v>55</v>
      </c>
      <c r="Z420" s="27">
        <v>-2339.85</v>
      </c>
    </row>
    <row r="421" spans="1:26" ht="26.85" customHeight="1" x14ac:dyDescent="0.2">
      <c r="A421" s="14"/>
      <c r="B421" s="15" t="s">
        <v>492</v>
      </c>
      <c r="C421" s="202" t="s">
        <v>494</v>
      </c>
      <c r="D421" s="202"/>
      <c r="E421" s="202"/>
      <c r="F421" s="202"/>
      <c r="G421" s="202" t="s">
        <v>52</v>
      </c>
      <c r="H421" s="202"/>
      <c r="I421" s="17" t="s">
        <v>53</v>
      </c>
      <c r="J421" s="17" t="s">
        <v>54</v>
      </c>
      <c r="K421" s="17" t="s">
        <v>54</v>
      </c>
      <c r="L421" s="203" t="s">
        <v>54</v>
      </c>
      <c r="M421" s="203"/>
      <c r="N421" s="20">
        <v>334.7</v>
      </c>
      <c r="O421" s="204" t="s">
        <v>55</v>
      </c>
      <c r="P421" s="204"/>
      <c r="Q421" s="204"/>
      <c r="R421" s="205" t="s">
        <v>55</v>
      </c>
      <c r="S421" s="205"/>
      <c r="T421" s="25">
        <v>40.159999999999997</v>
      </c>
      <c r="U421" s="206" t="s">
        <v>55</v>
      </c>
      <c r="V421" s="206"/>
      <c r="W421" s="21" t="s">
        <v>55</v>
      </c>
      <c r="X421" s="21" t="s">
        <v>55</v>
      </c>
      <c r="Y421" s="21" t="s">
        <v>55</v>
      </c>
      <c r="Z421" s="22">
        <v>-6.69</v>
      </c>
    </row>
    <row r="422" spans="1:26" ht="29.25" customHeight="1" x14ac:dyDescent="0.2">
      <c r="A422" s="8"/>
      <c r="B422" s="28" t="s">
        <v>492</v>
      </c>
      <c r="C422" s="209" t="s">
        <v>495</v>
      </c>
      <c r="D422" s="209"/>
      <c r="E422" s="209"/>
      <c r="F422" s="209"/>
      <c r="G422" s="209" t="s">
        <v>52</v>
      </c>
      <c r="H422" s="209"/>
      <c r="I422" s="30" t="s">
        <v>53</v>
      </c>
      <c r="J422" s="30" t="s">
        <v>54</v>
      </c>
      <c r="K422" s="30" t="s">
        <v>54</v>
      </c>
      <c r="L422" s="210" t="s">
        <v>53</v>
      </c>
      <c r="M422" s="210"/>
      <c r="N422" s="31" t="s">
        <v>55</v>
      </c>
      <c r="O422" s="211" t="s">
        <v>55</v>
      </c>
      <c r="P422" s="211"/>
      <c r="Q422" s="211"/>
      <c r="R422" s="212">
        <v>87083.21</v>
      </c>
      <c r="S422" s="212"/>
      <c r="T422" s="31" t="s">
        <v>55</v>
      </c>
      <c r="U422" s="213" t="s">
        <v>55</v>
      </c>
      <c r="V422" s="213"/>
      <c r="W422" s="33" t="s">
        <v>55</v>
      </c>
      <c r="X422" s="33" t="s">
        <v>55</v>
      </c>
      <c r="Y422" s="33" t="s">
        <v>55</v>
      </c>
      <c r="Z422" s="52">
        <v>-1741.66</v>
      </c>
    </row>
    <row r="423" spans="1:26" ht="26.25" customHeight="1" x14ac:dyDescent="0.2">
      <c r="A423" s="14"/>
      <c r="B423" s="35" t="s">
        <v>496</v>
      </c>
      <c r="C423" s="214" t="s">
        <v>496</v>
      </c>
      <c r="D423" s="214"/>
      <c r="E423" s="214"/>
      <c r="F423" s="215" t="s">
        <v>58</v>
      </c>
      <c r="G423" s="215"/>
      <c r="H423" s="215"/>
      <c r="I423" s="38" t="s">
        <v>53</v>
      </c>
      <c r="J423" s="38" t="s">
        <v>53</v>
      </c>
      <c r="K423" s="38" t="s">
        <v>53</v>
      </c>
      <c r="L423" s="216" t="s">
        <v>54</v>
      </c>
      <c r="M423" s="216"/>
      <c r="N423" s="39">
        <v>13.8</v>
      </c>
      <c r="O423" s="217" t="s">
        <v>55</v>
      </c>
      <c r="P423" s="217"/>
      <c r="Q423" s="217"/>
      <c r="R423" s="66" t="s">
        <v>55</v>
      </c>
      <c r="S423" s="245">
        <v>1.66</v>
      </c>
      <c r="T423" s="245"/>
      <c r="U423" s="219" t="s">
        <v>55</v>
      </c>
      <c r="V423" s="219"/>
      <c r="W423" s="40" t="s">
        <v>55</v>
      </c>
      <c r="X423" s="40" t="s">
        <v>55</v>
      </c>
      <c r="Y423" s="40" t="s">
        <v>55</v>
      </c>
      <c r="Z423" s="41">
        <v>-0.28000000000000003</v>
      </c>
    </row>
    <row r="424" spans="1:26" ht="26.85" customHeight="1" x14ac:dyDescent="0.2">
      <c r="A424" s="14"/>
      <c r="B424" s="15" t="s">
        <v>496</v>
      </c>
      <c r="C424" s="202" t="s">
        <v>497</v>
      </c>
      <c r="D424" s="202"/>
      <c r="E424" s="202"/>
      <c r="F424" s="205" t="s">
        <v>52</v>
      </c>
      <c r="G424" s="205"/>
      <c r="H424" s="205"/>
      <c r="I424" s="17" t="s">
        <v>53</v>
      </c>
      <c r="J424" s="17" t="s">
        <v>53</v>
      </c>
      <c r="K424" s="17" t="s">
        <v>53</v>
      </c>
      <c r="L424" s="203" t="s">
        <v>54</v>
      </c>
      <c r="M424" s="203"/>
      <c r="N424" s="26">
        <v>8519.0400000000009</v>
      </c>
      <c r="O424" s="204" t="s">
        <v>55</v>
      </c>
      <c r="P424" s="204"/>
      <c r="Q424" s="204"/>
      <c r="R424" s="64" t="s">
        <v>55</v>
      </c>
      <c r="S424" s="223">
        <v>1022.28</v>
      </c>
      <c r="T424" s="223"/>
      <c r="U424" s="206" t="s">
        <v>55</v>
      </c>
      <c r="V424" s="206"/>
      <c r="W424" s="21" t="s">
        <v>55</v>
      </c>
      <c r="X424" s="21" t="s">
        <v>55</v>
      </c>
      <c r="Y424" s="21" t="s">
        <v>55</v>
      </c>
      <c r="Z424" s="57">
        <v>-170.38</v>
      </c>
    </row>
    <row r="425" spans="1:26" ht="26.85" customHeight="1" x14ac:dyDescent="0.2">
      <c r="A425" s="14"/>
      <c r="B425" s="15" t="s">
        <v>498</v>
      </c>
      <c r="C425" s="202" t="s">
        <v>498</v>
      </c>
      <c r="D425" s="202"/>
      <c r="E425" s="202"/>
      <c r="F425" s="205" t="s">
        <v>58</v>
      </c>
      <c r="G425" s="205"/>
      <c r="H425" s="205"/>
      <c r="I425" s="17" t="s">
        <v>53</v>
      </c>
      <c r="J425" s="17" t="s">
        <v>53</v>
      </c>
      <c r="K425" s="17" t="s">
        <v>53</v>
      </c>
      <c r="L425" s="203" t="s">
        <v>53</v>
      </c>
      <c r="M425" s="203"/>
      <c r="N425" s="19" t="s">
        <v>55</v>
      </c>
      <c r="O425" s="204" t="s">
        <v>55</v>
      </c>
      <c r="P425" s="204"/>
      <c r="Q425" s="204"/>
      <c r="R425" s="25">
        <v>5.23</v>
      </c>
      <c r="S425" s="205" t="s">
        <v>55</v>
      </c>
      <c r="T425" s="205"/>
      <c r="U425" s="206" t="s">
        <v>55</v>
      </c>
      <c r="V425" s="206"/>
      <c r="W425" s="21" t="s">
        <v>55</v>
      </c>
      <c r="X425" s="21" t="s">
        <v>55</v>
      </c>
      <c r="Y425" s="21" t="s">
        <v>55</v>
      </c>
      <c r="Z425" s="22">
        <v>-0.1</v>
      </c>
    </row>
    <row r="426" spans="1:26" ht="26.85" customHeight="1" x14ac:dyDescent="0.2">
      <c r="A426" s="14"/>
      <c r="B426" s="15" t="s">
        <v>499</v>
      </c>
      <c r="C426" s="202" t="s">
        <v>499</v>
      </c>
      <c r="D426" s="202"/>
      <c r="E426" s="202"/>
      <c r="F426" s="205" t="s">
        <v>58</v>
      </c>
      <c r="G426" s="205"/>
      <c r="H426" s="205"/>
      <c r="I426" s="17" t="s">
        <v>53</v>
      </c>
      <c r="J426" s="17" t="s">
        <v>53</v>
      </c>
      <c r="K426" s="17" t="s">
        <v>53</v>
      </c>
      <c r="L426" s="203" t="s">
        <v>53</v>
      </c>
      <c r="M426" s="203"/>
      <c r="N426" s="19" t="s">
        <v>55</v>
      </c>
      <c r="O426" s="204" t="s">
        <v>55</v>
      </c>
      <c r="P426" s="204"/>
      <c r="Q426" s="204"/>
      <c r="R426" s="25">
        <v>23.91</v>
      </c>
      <c r="S426" s="205" t="s">
        <v>55</v>
      </c>
      <c r="T426" s="205"/>
      <c r="U426" s="206" t="s">
        <v>55</v>
      </c>
      <c r="V426" s="206"/>
      <c r="W426" s="21" t="s">
        <v>55</v>
      </c>
      <c r="X426" s="21" t="s">
        <v>55</v>
      </c>
      <c r="Y426" s="21" t="s">
        <v>55</v>
      </c>
      <c r="Z426" s="22">
        <v>-0.48</v>
      </c>
    </row>
    <row r="427" spans="1:26" ht="26.85" customHeight="1" x14ac:dyDescent="0.2">
      <c r="A427" s="14"/>
      <c r="B427" s="15" t="s">
        <v>499</v>
      </c>
      <c r="C427" s="202" t="s">
        <v>500</v>
      </c>
      <c r="D427" s="202"/>
      <c r="E427" s="202"/>
      <c r="F427" s="205" t="s">
        <v>52</v>
      </c>
      <c r="G427" s="205"/>
      <c r="H427" s="205"/>
      <c r="I427" s="17" t="s">
        <v>53</v>
      </c>
      <c r="J427" s="17" t="s">
        <v>53</v>
      </c>
      <c r="K427" s="17" t="s">
        <v>53</v>
      </c>
      <c r="L427" s="203" t="s">
        <v>53</v>
      </c>
      <c r="M427" s="203"/>
      <c r="N427" s="19" t="s">
        <v>55</v>
      </c>
      <c r="O427" s="204" t="s">
        <v>55</v>
      </c>
      <c r="P427" s="204"/>
      <c r="Q427" s="204"/>
      <c r="R427" s="25">
        <v>15.82</v>
      </c>
      <c r="S427" s="205" t="s">
        <v>55</v>
      </c>
      <c r="T427" s="205"/>
      <c r="U427" s="206" t="s">
        <v>55</v>
      </c>
      <c r="V427" s="206"/>
      <c r="W427" s="21" t="s">
        <v>55</v>
      </c>
      <c r="X427" s="21" t="s">
        <v>55</v>
      </c>
      <c r="Y427" s="21" t="s">
        <v>55</v>
      </c>
      <c r="Z427" s="22">
        <v>-0.32</v>
      </c>
    </row>
    <row r="428" spans="1:26" ht="26.85" customHeight="1" x14ac:dyDescent="0.2">
      <c r="A428" s="14"/>
      <c r="B428" s="15" t="s">
        <v>96</v>
      </c>
      <c r="C428" s="202" t="s">
        <v>501</v>
      </c>
      <c r="D428" s="202"/>
      <c r="E428" s="202"/>
      <c r="F428" s="205" t="s">
        <v>52</v>
      </c>
      <c r="G428" s="205"/>
      <c r="H428" s="205"/>
      <c r="I428" s="17" t="s">
        <v>53</v>
      </c>
      <c r="J428" s="17" t="s">
        <v>54</v>
      </c>
      <c r="K428" s="17" t="s">
        <v>54</v>
      </c>
      <c r="L428" s="203" t="s">
        <v>54</v>
      </c>
      <c r="M428" s="203"/>
      <c r="N428" s="26">
        <v>3529.22</v>
      </c>
      <c r="O428" s="204" t="s">
        <v>55</v>
      </c>
      <c r="P428" s="204"/>
      <c r="Q428" s="204"/>
      <c r="R428" s="64" t="s">
        <v>55</v>
      </c>
      <c r="S428" s="227">
        <v>423.51</v>
      </c>
      <c r="T428" s="227"/>
      <c r="U428" s="206" t="s">
        <v>55</v>
      </c>
      <c r="V428" s="206"/>
      <c r="W428" s="21" t="s">
        <v>55</v>
      </c>
      <c r="X428" s="21" t="s">
        <v>55</v>
      </c>
      <c r="Y428" s="21" t="s">
        <v>55</v>
      </c>
      <c r="Z428" s="22">
        <v>-70.58</v>
      </c>
    </row>
    <row r="429" spans="1:26" ht="26.85" customHeight="1" x14ac:dyDescent="0.2">
      <c r="A429" s="14"/>
      <c r="B429" s="15" t="s">
        <v>502</v>
      </c>
      <c r="C429" s="202" t="s">
        <v>502</v>
      </c>
      <c r="D429" s="202"/>
      <c r="E429" s="202"/>
      <c r="F429" s="205" t="s">
        <v>58</v>
      </c>
      <c r="G429" s="205"/>
      <c r="H429" s="205"/>
      <c r="I429" s="17" t="s">
        <v>53</v>
      </c>
      <c r="J429" s="17" t="s">
        <v>53</v>
      </c>
      <c r="K429" s="17" t="s">
        <v>53</v>
      </c>
      <c r="L429" s="203" t="s">
        <v>53</v>
      </c>
      <c r="M429" s="203"/>
      <c r="N429" s="19" t="s">
        <v>55</v>
      </c>
      <c r="O429" s="204" t="s">
        <v>55</v>
      </c>
      <c r="P429" s="204"/>
      <c r="Q429" s="204"/>
      <c r="R429" s="25">
        <v>52.28</v>
      </c>
      <c r="S429" s="205" t="s">
        <v>55</v>
      </c>
      <c r="T429" s="205"/>
      <c r="U429" s="206" t="s">
        <v>55</v>
      </c>
      <c r="V429" s="206"/>
      <c r="W429" s="21" t="s">
        <v>55</v>
      </c>
      <c r="X429" s="21" t="s">
        <v>55</v>
      </c>
      <c r="Y429" s="21" t="s">
        <v>55</v>
      </c>
      <c r="Z429" s="22">
        <v>-1.05</v>
      </c>
    </row>
    <row r="430" spans="1:26" ht="26.85" customHeight="1" x14ac:dyDescent="0.2">
      <c r="A430" s="14"/>
      <c r="B430" s="15" t="s">
        <v>502</v>
      </c>
      <c r="C430" s="202" t="s">
        <v>503</v>
      </c>
      <c r="D430" s="202"/>
      <c r="E430" s="202"/>
      <c r="F430" s="205" t="s">
        <v>52</v>
      </c>
      <c r="G430" s="205"/>
      <c r="H430" s="205"/>
      <c r="I430" s="17" t="s">
        <v>53</v>
      </c>
      <c r="J430" s="17" t="s">
        <v>53</v>
      </c>
      <c r="K430" s="17" t="s">
        <v>53</v>
      </c>
      <c r="L430" s="203" t="s">
        <v>53</v>
      </c>
      <c r="M430" s="203"/>
      <c r="N430" s="19" t="s">
        <v>55</v>
      </c>
      <c r="O430" s="204" t="s">
        <v>55</v>
      </c>
      <c r="P430" s="204"/>
      <c r="Q430" s="204"/>
      <c r="R430" s="65">
        <v>182.89</v>
      </c>
      <c r="S430" s="205" t="s">
        <v>55</v>
      </c>
      <c r="T430" s="205"/>
      <c r="U430" s="206" t="s">
        <v>55</v>
      </c>
      <c r="V430" s="206"/>
      <c r="W430" s="21" t="s">
        <v>55</v>
      </c>
      <c r="X430" s="21" t="s">
        <v>55</v>
      </c>
      <c r="Y430" s="21" t="s">
        <v>55</v>
      </c>
      <c r="Z430" s="22">
        <v>-3.66</v>
      </c>
    </row>
    <row r="431" spans="1:26" ht="26.85" customHeight="1" x14ac:dyDescent="0.2">
      <c r="A431" s="14"/>
      <c r="B431" s="15" t="s">
        <v>90</v>
      </c>
      <c r="C431" s="202" t="s">
        <v>504</v>
      </c>
      <c r="D431" s="202"/>
      <c r="E431" s="202"/>
      <c r="F431" s="205" t="s">
        <v>52</v>
      </c>
      <c r="G431" s="205"/>
      <c r="H431" s="205"/>
      <c r="I431" s="17" t="s">
        <v>53</v>
      </c>
      <c r="J431" s="17" t="s">
        <v>53</v>
      </c>
      <c r="K431" s="17" t="s">
        <v>54</v>
      </c>
      <c r="L431" s="203" t="s">
        <v>54</v>
      </c>
      <c r="M431" s="203"/>
      <c r="N431" s="26">
        <v>46336.7</v>
      </c>
      <c r="O431" s="204" t="s">
        <v>55</v>
      </c>
      <c r="P431" s="204"/>
      <c r="Q431" s="204"/>
      <c r="R431" s="64" t="s">
        <v>55</v>
      </c>
      <c r="S431" s="223">
        <v>5560.4</v>
      </c>
      <c r="T431" s="223"/>
      <c r="U431" s="206" t="s">
        <v>55</v>
      </c>
      <c r="V431" s="206"/>
      <c r="W431" s="21" t="s">
        <v>55</v>
      </c>
      <c r="X431" s="21" t="s">
        <v>55</v>
      </c>
      <c r="Y431" s="21" t="s">
        <v>55</v>
      </c>
      <c r="Z431" s="57">
        <v>-926.73</v>
      </c>
    </row>
    <row r="432" spans="1:26" ht="26.85" customHeight="1" x14ac:dyDescent="0.2">
      <c r="A432" s="14"/>
      <c r="B432" s="15" t="s">
        <v>90</v>
      </c>
      <c r="C432" s="202" t="s">
        <v>505</v>
      </c>
      <c r="D432" s="202"/>
      <c r="E432" s="202"/>
      <c r="F432" s="205" t="s">
        <v>52</v>
      </c>
      <c r="G432" s="205"/>
      <c r="H432" s="205"/>
      <c r="I432" s="17" t="s">
        <v>53</v>
      </c>
      <c r="J432" s="17" t="s">
        <v>53</v>
      </c>
      <c r="K432" s="17" t="s">
        <v>54</v>
      </c>
      <c r="L432" s="203" t="s">
        <v>54</v>
      </c>
      <c r="M432" s="203"/>
      <c r="N432" s="26">
        <v>48949.06</v>
      </c>
      <c r="O432" s="204" t="s">
        <v>55</v>
      </c>
      <c r="P432" s="204"/>
      <c r="Q432" s="204"/>
      <c r="R432" s="64" t="s">
        <v>55</v>
      </c>
      <c r="S432" s="223">
        <v>5873.89</v>
      </c>
      <c r="T432" s="223"/>
      <c r="U432" s="206" t="s">
        <v>55</v>
      </c>
      <c r="V432" s="206"/>
      <c r="W432" s="21" t="s">
        <v>55</v>
      </c>
      <c r="X432" s="21" t="s">
        <v>55</v>
      </c>
      <c r="Y432" s="21" t="s">
        <v>55</v>
      </c>
      <c r="Z432" s="57">
        <v>-978.98</v>
      </c>
    </row>
    <row r="433" spans="1:26" ht="26.85" customHeight="1" x14ac:dyDescent="0.2">
      <c r="A433" s="14"/>
      <c r="B433" s="15" t="s">
        <v>506</v>
      </c>
      <c r="C433" s="202" t="s">
        <v>506</v>
      </c>
      <c r="D433" s="202"/>
      <c r="E433" s="202"/>
      <c r="F433" s="205" t="s">
        <v>58</v>
      </c>
      <c r="G433" s="205"/>
      <c r="H433" s="205"/>
      <c r="I433" s="17" t="s">
        <v>54</v>
      </c>
      <c r="J433" s="17" t="s">
        <v>54</v>
      </c>
      <c r="K433" s="17" t="s">
        <v>53</v>
      </c>
      <c r="L433" s="203" t="s">
        <v>53</v>
      </c>
      <c r="M433" s="203"/>
      <c r="N433" s="19" t="s">
        <v>55</v>
      </c>
      <c r="O433" s="204" t="s">
        <v>55</v>
      </c>
      <c r="P433" s="204"/>
      <c r="Q433" s="204"/>
      <c r="R433" s="25">
        <v>16.649999999999999</v>
      </c>
      <c r="S433" s="205" t="s">
        <v>55</v>
      </c>
      <c r="T433" s="205"/>
      <c r="U433" s="206" t="s">
        <v>55</v>
      </c>
      <c r="V433" s="206"/>
      <c r="W433" s="21" t="s">
        <v>55</v>
      </c>
      <c r="X433" s="21" t="s">
        <v>55</v>
      </c>
      <c r="Y433" s="21" t="s">
        <v>55</v>
      </c>
      <c r="Z433" s="46" t="s">
        <v>55</v>
      </c>
    </row>
    <row r="434" spans="1:26" ht="26.85" customHeight="1" x14ac:dyDescent="0.2">
      <c r="A434" s="14"/>
      <c r="B434" s="15" t="s">
        <v>487</v>
      </c>
      <c r="C434" s="202" t="s">
        <v>507</v>
      </c>
      <c r="D434" s="202"/>
      <c r="E434" s="202"/>
      <c r="F434" s="205" t="s">
        <v>52</v>
      </c>
      <c r="G434" s="205"/>
      <c r="H434" s="205"/>
      <c r="I434" s="17" t="s">
        <v>53</v>
      </c>
      <c r="J434" s="17" t="s">
        <v>54</v>
      </c>
      <c r="K434" s="17" t="s">
        <v>54</v>
      </c>
      <c r="L434" s="203" t="s">
        <v>54</v>
      </c>
      <c r="M434" s="203"/>
      <c r="N434" s="24">
        <v>361.41</v>
      </c>
      <c r="O434" s="204" t="s">
        <v>55</v>
      </c>
      <c r="P434" s="204"/>
      <c r="Q434" s="204"/>
      <c r="R434" s="64" t="s">
        <v>55</v>
      </c>
      <c r="S434" s="228">
        <v>43.37</v>
      </c>
      <c r="T434" s="228"/>
      <c r="U434" s="206" t="s">
        <v>55</v>
      </c>
      <c r="V434" s="206"/>
      <c r="W434" s="21" t="s">
        <v>55</v>
      </c>
      <c r="X434" s="21" t="s">
        <v>55</v>
      </c>
      <c r="Y434" s="21" t="s">
        <v>55</v>
      </c>
      <c r="Z434" s="22">
        <v>-7.23</v>
      </c>
    </row>
    <row r="435" spans="1:26" ht="26.85" customHeight="1" x14ac:dyDescent="0.2">
      <c r="A435" s="14"/>
      <c r="B435" s="15" t="s">
        <v>368</v>
      </c>
      <c r="C435" s="202" t="s">
        <v>508</v>
      </c>
      <c r="D435" s="202"/>
      <c r="E435" s="202"/>
      <c r="F435" s="205" t="s">
        <v>52</v>
      </c>
      <c r="G435" s="205"/>
      <c r="H435" s="205"/>
      <c r="I435" s="17" t="s">
        <v>53</v>
      </c>
      <c r="J435" s="17" t="s">
        <v>53</v>
      </c>
      <c r="K435" s="17" t="s">
        <v>53</v>
      </c>
      <c r="L435" s="203" t="s">
        <v>53</v>
      </c>
      <c r="M435" s="203"/>
      <c r="N435" s="19" t="s">
        <v>55</v>
      </c>
      <c r="O435" s="204" t="s">
        <v>55</v>
      </c>
      <c r="P435" s="204"/>
      <c r="Q435" s="204"/>
      <c r="R435" s="65">
        <v>402.14</v>
      </c>
      <c r="S435" s="205" t="s">
        <v>55</v>
      </c>
      <c r="T435" s="205"/>
      <c r="U435" s="206" t="s">
        <v>55</v>
      </c>
      <c r="V435" s="206"/>
      <c r="W435" s="21" t="s">
        <v>55</v>
      </c>
      <c r="X435" s="21" t="s">
        <v>55</v>
      </c>
      <c r="Y435" s="21" t="s">
        <v>55</v>
      </c>
      <c r="Z435" s="22">
        <v>-8.0399999999999991</v>
      </c>
    </row>
    <row r="436" spans="1:26" ht="26.85" customHeight="1" x14ac:dyDescent="0.2">
      <c r="A436" s="14"/>
      <c r="B436" s="15" t="s">
        <v>368</v>
      </c>
      <c r="C436" s="202" t="s">
        <v>509</v>
      </c>
      <c r="D436" s="202"/>
      <c r="E436" s="202"/>
      <c r="F436" s="205" t="s">
        <v>52</v>
      </c>
      <c r="G436" s="205"/>
      <c r="H436" s="205"/>
      <c r="I436" s="17" t="s">
        <v>53</v>
      </c>
      <c r="J436" s="17" t="s">
        <v>53</v>
      </c>
      <c r="K436" s="17" t="s">
        <v>53</v>
      </c>
      <c r="L436" s="203" t="s">
        <v>53</v>
      </c>
      <c r="M436" s="203"/>
      <c r="N436" s="19" t="s">
        <v>55</v>
      </c>
      <c r="O436" s="204" t="s">
        <v>55</v>
      </c>
      <c r="P436" s="204"/>
      <c r="Q436" s="204"/>
      <c r="R436" s="65">
        <v>108.37</v>
      </c>
      <c r="S436" s="205" t="s">
        <v>55</v>
      </c>
      <c r="T436" s="205"/>
      <c r="U436" s="206" t="s">
        <v>55</v>
      </c>
      <c r="V436" s="206"/>
      <c r="W436" s="21" t="s">
        <v>55</v>
      </c>
      <c r="X436" s="21" t="s">
        <v>55</v>
      </c>
      <c r="Y436" s="21" t="s">
        <v>55</v>
      </c>
      <c r="Z436" s="22">
        <v>-2.17</v>
      </c>
    </row>
    <row r="437" spans="1:26" ht="29.25" customHeight="1" x14ac:dyDescent="0.2">
      <c r="A437" s="8"/>
      <c r="B437" s="28" t="s">
        <v>510</v>
      </c>
      <c r="C437" s="209" t="s">
        <v>511</v>
      </c>
      <c r="D437" s="209"/>
      <c r="E437" s="209"/>
      <c r="F437" s="220" t="s">
        <v>52</v>
      </c>
      <c r="G437" s="220"/>
      <c r="H437" s="220"/>
      <c r="I437" s="30" t="s">
        <v>53</v>
      </c>
      <c r="J437" s="30" t="s">
        <v>54</v>
      </c>
      <c r="K437" s="30" t="s">
        <v>53</v>
      </c>
      <c r="L437" s="210" t="s">
        <v>54</v>
      </c>
      <c r="M437" s="210"/>
      <c r="N437" s="32">
        <v>3836.56</v>
      </c>
      <c r="O437" s="211" t="s">
        <v>55</v>
      </c>
      <c r="P437" s="211"/>
      <c r="Q437" s="211"/>
      <c r="R437" s="67" t="s">
        <v>55</v>
      </c>
      <c r="S437" s="233">
        <v>460.39</v>
      </c>
      <c r="T437" s="233"/>
      <c r="U437" s="213" t="s">
        <v>55</v>
      </c>
      <c r="V437" s="213"/>
      <c r="W437" s="33" t="s">
        <v>55</v>
      </c>
      <c r="X437" s="33" t="s">
        <v>55</v>
      </c>
      <c r="Y437" s="33" t="s">
        <v>55</v>
      </c>
      <c r="Z437" s="34">
        <v>-76.73</v>
      </c>
    </row>
    <row r="438" spans="1:26" ht="26.25" customHeight="1" x14ac:dyDescent="0.2">
      <c r="A438" s="14"/>
      <c r="B438" s="35" t="s">
        <v>506</v>
      </c>
      <c r="C438" s="214" t="s">
        <v>512</v>
      </c>
      <c r="D438" s="214"/>
      <c r="E438" s="215" t="s">
        <v>52</v>
      </c>
      <c r="F438" s="215"/>
      <c r="G438" s="215"/>
      <c r="H438" s="215"/>
      <c r="I438" s="38" t="s">
        <v>54</v>
      </c>
      <c r="J438" s="38" t="s">
        <v>54</v>
      </c>
      <c r="K438" s="38" t="s">
        <v>53</v>
      </c>
      <c r="L438" s="216" t="s">
        <v>53</v>
      </c>
      <c r="M438" s="216"/>
      <c r="N438" s="37" t="s">
        <v>55</v>
      </c>
      <c r="O438" s="217" t="s">
        <v>55</v>
      </c>
      <c r="P438" s="217"/>
      <c r="Q438" s="217"/>
      <c r="R438" s="39">
        <v>26.98</v>
      </c>
      <c r="S438" s="215" t="s">
        <v>55</v>
      </c>
      <c r="T438" s="215"/>
      <c r="U438" s="219" t="s">
        <v>55</v>
      </c>
      <c r="V438" s="219"/>
      <c r="W438" s="40" t="s">
        <v>55</v>
      </c>
      <c r="X438" s="40" t="s">
        <v>55</v>
      </c>
      <c r="Y438" s="40" t="s">
        <v>55</v>
      </c>
      <c r="Z438" s="69" t="s">
        <v>55</v>
      </c>
    </row>
    <row r="439" spans="1:26" ht="26.85" customHeight="1" x14ac:dyDescent="0.2">
      <c r="A439" s="14"/>
      <c r="B439" s="15" t="s">
        <v>513</v>
      </c>
      <c r="C439" s="202" t="s">
        <v>514</v>
      </c>
      <c r="D439" s="202"/>
      <c r="E439" s="205" t="s">
        <v>52</v>
      </c>
      <c r="F439" s="205"/>
      <c r="G439" s="205"/>
      <c r="H439" s="205"/>
      <c r="I439" s="17" t="s">
        <v>54</v>
      </c>
      <c r="J439" s="17" t="s">
        <v>54</v>
      </c>
      <c r="K439" s="17" t="s">
        <v>53</v>
      </c>
      <c r="L439" s="203" t="s">
        <v>54</v>
      </c>
      <c r="M439" s="203"/>
      <c r="N439" s="18">
        <v>12299.13</v>
      </c>
      <c r="O439" s="204" t="s">
        <v>55</v>
      </c>
      <c r="P439" s="204"/>
      <c r="Q439" s="204"/>
      <c r="R439" s="19" t="s">
        <v>55</v>
      </c>
      <c r="S439" s="223">
        <v>1475.9</v>
      </c>
      <c r="T439" s="223"/>
      <c r="U439" s="206" t="s">
        <v>55</v>
      </c>
      <c r="V439" s="206"/>
      <c r="W439" s="21" t="s">
        <v>55</v>
      </c>
      <c r="X439" s="21" t="s">
        <v>55</v>
      </c>
      <c r="Y439" s="21" t="s">
        <v>55</v>
      </c>
      <c r="Z439" s="46" t="s">
        <v>55</v>
      </c>
    </row>
    <row r="440" spans="1:26" ht="26.85" customHeight="1" x14ac:dyDescent="0.2">
      <c r="A440" s="14"/>
      <c r="B440" s="15" t="s">
        <v>515</v>
      </c>
      <c r="C440" s="202" t="s">
        <v>516</v>
      </c>
      <c r="D440" s="202"/>
      <c r="E440" s="205" t="s">
        <v>52</v>
      </c>
      <c r="F440" s="205"/>
      <c r="G440" s="205"/>
      <c r="H440" s="205"/>
      <c r="I440" s="17" t="s">
        <v>53</v>
      </c>
      <c r="J440" s="17" t="s">
        <v>54</v>
      </c>
      <c r="K440" s="17" t="s">
        <v>54</v>
      </c>
      <c r="L440" s="203" t="s">
        <v>53</v>
      </c>
      <c r="M440" s="203"/>
      <c r="N440" s="19" t="s">
        <v>55</v>
      </c>
      <c r="O440" s="204" t="s">
        <v>55</v>
      </c>
      <c r="P440" s="204"/>
      <c r="Q440" s="204"/>
      <c r="R440" s="24">
        <v>21.05</v>
      </c>
      <c r="S440" s="205" t="s">
        <v>55</v>
      </c>
      <c r="T440" s="205"/>
      <c r="U440" s="206" t="s">
        <v>55</v>
      </c>
      <c r="V440" s="206"/>
      <c r="W440" s="21" t="s">
        <v>55</v>
      </c>
      <c r="X440" s="21" t="s">
        <v>55</v>
      </c>
      <c r="Y440" s="21" t="s">
        <v>55</v>
      </c>
      <c r="Z440" s="22">
        <v>-0.42</v>
      </c>
    </row>
    <row r="441" spans="1:26" ht="26.85" customHeight="1" x14ac:dyDescent="0.2">
      <c r="A441" s="14"/>
      <c r="B441" s="15" t="s">
        <v>90</v>
      </c>
      <c r="C441" s="202" t="s">
        <v>517</v>
      </c>
      <c r="D441" s="202"/>
      <c r="E441" s="205" t="s">
        <v>52</v>
      </c>
      <c r="F441" s="205"/>
      <c r="G441" s="205"/>
      <c r="H441" s="205"/>
      <c r="I441" s="17" t="s">
        <v>53</v>
      </c>
      <c r="J441" s="17" t="s">
        <v>53</v>
      </c>
      <c r="K441" s="17" t="s">
        <v>54</v>
      </c>
      <c r="L441" s="203" t="s">
        <v>54</v>
      </c>
      <c r="M441" s="203"/>
      <c r="N441" s="18">
        <v>79861.649999999994</v>
      </c>
      <c r="O441" s="204" t="s">
        <v>55</v>
      </c>
      <c r="P441" s="204"/>
      <c r="Q441" s="204"/>
      <c r="R441" s="19" t="s">
        <v>55</v>
      </c>
      <c r="S441" s="223">
        <v>9583.4</v>
      </c>
      <c r="T441" s="223"/>
      <c r="U441" s="206" t="s">
        <v>55</v>
      </c>
      <c r="V441" s="206"/>
      <c r="W441" s="21" t="s">
        <v>55</v>
      </c>
      <c r="X441" s="21" t="s">
        <v>55</v>
      </c>
      <c r="Y441" s="21" t="s">
        <v>55</v>
      </c>
      <c r="Z441" s="49">
        <v>-1597.23</v>
      </c>
    </row>
    <row r="442" spans="1:26" ht="26.85" customHeight="1" x14ac:dyDescent="0.2">
      <c r="A442" s="14"/>
      <c r="B442" s="15" t="s">
        <v>90</v>
      </c>
      <c r="C442" s="202" t="s">
        <v>518</v>
      </c>
      <c r="D442" s="202"/>
      <c r="E442" s="205" t="s">
        <v>52</v>
      </c>
      <c r="F442" s="205"/>
      <c r="G442" s="205"/>
      <c r="H442" s="205"/>
      <c r="I442" s="17" t="s">
        <v>53</v>
      </c>
      <c r="J442" s="17" t="s">
        <v>53</v>
      </c>
      <c r="K442" s="17" t="s">
        <v>54</v>
      </c>
      <c r="L442" s="203" t="s">
        <v>54</v>
      </c>
      <c r="M442" s="203"/>
      <c r="N442" s="20">
        <v>87.99</v>
      </c>
      <c r="O442" s="204" t="s">
        <v>55</v>
      </c>
      <c r="P442" s="204"/>
      <c r="Q442" s="204"/>
      <c r="R442" s="19" t="s">
        <v>55</v>
      </c>
      <c r="S442" s="228">
        <v>10.56</v>
      </c>
      <c r="T442" s="228"/>
      <c r="U442" s="206" t="s">
        <v>55</v>
      </c>
      <c r="V442" s="206"/>
      <c r="W442" s="21" t="s">
        <v>55</v>
      </c>
      <c r="X442" s="21" t="s">
        <v>55</v>
      </c>
      <c r="Y442" s="21" t="s">
        <v>55</v>
      </c>
      <c r="Z442" s="22">
        <v>-1.76</v>
      </c>
    </row>
    <row r="443" spans="1:26" ht="26.85" customHeight="1" x14ac:dyDescent="0.2">
      <c r="A443" s="14"/>
      <c r="B443" s="15" t="s">
        <v>519</v>
      </c>
      <c r="C443" s="202" t="s">
        <v>520</v>
      </c>
      <c r="D443" s="202"/>
      <c r="E443" s="205" t="s">
        <v>52</v>
      </c>
      <c r="F443" s="205"/>
      <c r="G443" s="205"/>
      <c r="H443" s="205"/>
      <c r="I443" s="17" t="s">
        <v>53</v>
      </c>
      <c r="J443" s="17" t="s">
        <v>54</v>
      </c>
      <c r="K443" s="17" t="s">
        <v>54</v>
      </c>
      <c r="L443" s="203" t="s">
        <v>54</v>
      </c>
      <c r="M443" s="203"/>
      <c r="N443" s="18">
        <v>2498.09</v>
      </c>
      <c r="O443" s="204" t="s">
        <v>55</v>
      </c>
      <c r="P443" s="204"/>
      <c r="Q443" s="204"/>
      <c r="R443" s="19" t="s">
        <v>55</v>
      </c>
      <c r="S443" s="246">
        <v>299.77</v>
      </c>
      <c r="T443" s="246"/>
      <c r="U443" s="206" t="s">
        <v>55</v>
      </c>
      <c r="V443" s="206"/>
      <c r="W443" s="21" t="s">
        <v>55</v>
      </c>
      <c r="X443" s="21" t="s">
        <v>55</v>
      </c>
      <c r="Y443" s="21" t="s">
        <v>55</v>
      </c>
      <c r="Z443" s="22">
        <v>-49.96</v>
      </c>
    </row>
    <row r="444" spans="1:26" ht="26.85" customHeight="1" x14ac:dyDescent="0.2">
      <c r="A444" s="14"/>
      <c r="B444" s="15" t="s">
        <v>521</v>
      </c>
      <c r="C444" s="202" t="s">
        <v>522</v>
      </c>
      <c r="D444" s="202"/>
      <c r="E444" s="205" t="s">
        <v>52</v>
      </c>
      <c r="F444" s="205"/>
      <c r="G444" s="205"/>
      <c r="H444" s="205"/>
      <c r="I444" s="17" t="s">
        <v>53</v>
      </c>
      <c r="J444" s="17" t="s">
        <v>54</v>
      </c>
      <c r="K444" s="17" t="s">
        <v>54</v>
      </c>
      <c r="L444" s="203" t="s">
        <v>54</v>
      </c>
      <c r="M444" s="203"/>
      <c r="N444" s="20">
        <v>342.92</v>
      </c>
      <c r="O444" s="204" t="s">
        <v>55</v>
      </c>
      <c r="P444" s="204"/>
      <c r="Q444" s="204"/>
      <c r="R444" s="19" t="s">
        <v>55</v>
      </c>
      <c r="S444" s="228">
        <v>41.15</v>
      </c>
      <c r="T444" s="228"/>
      <c r="U444" s="206" t="s">
        <v>55</v>
      </c>
      <c r="V444" s="206"/>
      <c r="W444" s="21" t="s">
        <v>55</v>
      </c>
      <c r="X444" s="21" t="s">
        <v>55</v>
      </c>
      <c r="Y444" s="21" t="s">
        <v>55</v>
      </c>
      <c r="Z444" s="22">
        <v>-6.86</v>
      </c>
    </row>
    <row r="445" spans="1:26" ht="26.85" customHeight="1" x14ac:dyDescent="0.2">
      <c r="A445" s="14"/>
      <c r="B445" s="15" t="s">
        <v>521</v>
      </c>
      <c r="C445" s="202" t="s">
        <v>521</v>
      </c>
      <c r="D445" s="202"/>
      <c r="E445" s="205" t="s">
        <v>58</v>
      </c>
      <c r="F445" s="205"/>
      <c r="G445" s="205"/>
      <c r="H445" s="205"/>
      <c r="I445" s="17" t="s">
        <v>53</v>
      </c>
      <c r="J445" s="17" t="s">
        <v>54</v>
      </c>
      <c r="K445" s="17" t="s">
        <v>54</v>
      </c>
      <c r="L445" s="203" t="s">
        <v>54</v>
      </c>
      <c r="M445" s="203"/>
      <c r="N445" s="20">
        <v>50.85</v>
      </c>
      <c r="O445" s="204" t="s">
        <v>55</v>
      </c>
      <c r="P445" s="204"/>
      <c r="Q445" s="204"/>
      <c r="R445" s="19" t="s">
        <v>55</v>
      </c>
      <c r="S445" s="222">
        <v>6.1</v>
      </c>
      <c r="T445" s="222"/>
      <c r="U445" s="206" t="s">
        <v>55</v>
      </c>
      <c r="V445" s="206"/>
      <c r="W445" s="21" t="s">
        <v>55</v>
      </c>
      <c r="X445" s="21" t="s">
        <v>55</v>
      </c>
      <c r="Y445" s="21" t="s">
        <v>55</v>
      </c>
      <c r="Z445" s="22">
        <v>-1.02</v>
      </c>
    </row>
    <row r="446" spans="1:26" ht="26.85" customHeight="1" x14ac:dyDescent="0.2">
      <c r="A446" s="14"/>
      <c r="B446" s="15" t="s">
        <v>523</v>
      </c>
      <c r="C446" s="202" t="s">
        <v>524</v>
      </c>
      <c r="D446" s="202"/>
      <c r="E446" s="205" t="s">
        <v>52</v>
      </c>
      <c r="F446" s="205"/>
      <c r="G446" s="205"/>
      <c r="H446" s="205"/>
      <c r="I446" s="17" t="s">
        <v>53</v>
      </c>
      <c r="J446" s="17" t="s">
        <v>54</v>
      </c>
      <c r="K446" s="17" t="s">
        <v>54</v>
      </c>
      <c r="L446" s="203" t="s">
        <v>54</v>
      </c>
      <c r="M446" s="203"/>
      <c r="N446" s="20">
        <v>769.03</v>
      </c>
      <c r="O446" s="204" t="s">
        <v>55</v>
      </c>
      <c r="P446" s="204"/>
      <c r="Q446" s="204"/>
      <c r="R446" s="19" t="s">
        <v>55</v>
      </c>
      <c r="S446" s="228">
        <v>92.28</v>
      </c>
      <c r="T446" s="228"/>
      <c r="U446" s="206" t="s">
        <v>55</v>
      </c>
      <c r="V446" s="206"/>
      <c r="W446" s="21" t="s">
        <v>55</v>
      </c>
      <c r="X446" s="21" t="s">
        <v>55</v>
      </c>
      <c r="Y446" s="21" t="s">
        <v>55</v>
      </c>
      <c r="Z446" s="22">
        <v>-15.38</v>
      </c>
    </row>
    <row r="447" spans="1:26" ht="26.85" customHeight="1" x14ac:dyDescent="0.2">
      <c r="A447" s="14"/>
      <c r="B447" s="15" t="s">
        <v>525</v>
      </c>
      <c r="C447" s="202" t="s">
        <v>525</v>
      </c>
      <c r="D447" s="202"/>
      <c r="E447" s="205" t="s">
        <v>52</v>
      </c>
      <c r="F447" s="205"/>
      <c r="G447" s="205"/>
      <c r="H447" s="205"/>
      <c r="I447" s="17" t="s">
        <v>53</v>
      </c>
      <c r="J447" s="17" t="s">
        <v>54</v>
      </c>
      <c r="K447" s="17" t="s">
        <v>54</v>
      </c>
      <c r="L447" s="203" t="s">
        <v>53</v>
      </c>
      <c r="M447" s="203"/>
      <c r="N447" s="19" t="s">
        <v>55</v>
      </c>
      <c r="O447" s="204" t="s">
        <v>55</v>
      </c>
      <c r="P447" s="204"/>
      <c r="Q447" s="204"/>
      <c r="R447" s="24">
        <v>121.62</v>
      </c>
      <c r="S447" s="205" t="s">
        <v>55</v>
      </c>
      <c r="T447" s="205"/>
      <c r="U447" s="206" t="s">
        <v>55</v>
      </c>
      <c r="V447" s="206"/>
      <c r="W447" s="21" t="s">
        <v>55</v>
      </c>
      <c r="X447" s="21" t="s">
        <v>55</v>
      </c>
      <c r="Y447" s="21" t="s">
        <v>55</v>
      </c>
      <c r="Z447" s="22">
        <v>-2.4300000000000002</v>
      </c>
    </row>
    <row r="448" spans="1:26" ht="26.85" customHeight="1" x14ac:dyDescent="0.2">
      <c r="A448" s="14"/>
      <c r="B448" s="15" t="s">
        <v>525</v>
      </c>
      <c r="C448" s="202" t="s">
        <v>526</v>
      </c>
      <c r="D448" s="202"/>
      <c r="E448" s="205" t="s">
        <v>52</v>
      </c>
      <c r="F448" s="205"/>
      <c r="G448" s="205"/>
      <c r="H448" s="205"/>
      <c r="I448" s="17" t="s">
        <v>53</v>
      </c>
      <c r="J448" s="17" t="s">
        <v>54</v>
      </c>
      <c r="K448" s="17" t="s">
        <v>54</v>
      </c>
      <c r="L448" s="203" t="s">
        <v>53</v>
      </c>
      <c r="M448" s="203"/>
      <c r="N448" s="19" t="s">
        <v>55</v>
      </c>
      <c r="O448" s="204" t="s">
        <v>55</v>
      </c>
      <c r="P448" s="204"/>
      <c r="Q448" s="204"/>
      <c r="R448" s="24">
        <v>44.2</v>
      </c>
      <c r="S448" s="205" t="s">
        <v>55</v>
      </c>
      <c r="T448" s="205"/>
      <c r="U448" s="206" t="s">
        <v>55</v>
      </c>
      <c r="V448" s="206"/>
      <c r="W448" s="21" t="s">
        <v>55</v>
      </c>
      <c r="X448" s="21" t="s">
        <v>55</v>
      </c>
      <c r="Y448" s="21" t="s">
        <v>55</v>
      </c>
      <c r="Z448" s="22">
        <v>-0.88</v>
      </c>
    </row>
    <row r="449" spans="1:26" ht="26.85" customHeight="1" x14ac:dyDescent="0.2">
      <c r="A449" s="14"/>
      <c r="B449" s="15" t="s">
        <v>527</v>
      </c>
      <c r="C449" s="202" t="s">
        <v>527</v>
      </c>
      <c r="D449" s="202"/>
      <c r="E449" s="205" t="s">
        <v>52</v>
      </c>
      <c r="F449" s="205"/>
      <c r="G449" s="205"/>
      <c r="H449" s="205"/>
      <c r="I449" s="17" t="s">
        <v>53</v>
      </c>
      <c r="J449" s="17" t="s">
        <v>54</v>
      </c>
      <c r="K449" s="17" t="s">
        <v>54</v>
      </c>
      <c r="L449" s="203" t="s">
        <v>54</v>
      </c>
      <c r="M449" s="203"/>
      <c r="N449" s="20">
        <v>144.97</v>
      </c>
      <c r="O449" s="204" t="s">
        <v>55</v>
      </c>
      <c r="P449" s="204"/>
      <c r="Q449" s="204"/>
      <c r="R449" s="19" t="s">
        <v>55</v>
      </c>
      <c r="S449" s="228">
        <v>17.399999999999999</v>
      </c>
      <c r="T449" s="228"/>
      <c r="U449" s="206" t="s">
        <v>55</v>
      </c>
      <c r="V449" s="206"/>
      <c r="W449" s="21" t="s">
        <v>55</v>
      </c>
      <c r="X449" s="21" t="s">
        <v>55</v>
      </c>
      <c r="Y449" s="21" t="s">
        <v>55</v>
      </c>
      <c r="Z449" s="22">
        <v>-2.9</v>
      </c>
    </row>
    <row r="450" spans="1:26" ht="26.85" customHeight="1" x14ac:dyDescent="0.2">
      <c r="A450" s="14"/>
      <c r="B450" s="15" t="s">
        <v>528</v>
      </c>
      <c r="C450" s="202" t="s">
        <v>528</v>
      </c>
      <c r="D450" s="202"/>
      <c r="E450" s="205" t="s">
        <v>52</v>
      </c>
      <c r="F450" s="205"/>
      <c r="G450" s="205"/>
      <c r="H450" s="205"/>
      <c r="I450" s="17" t="s">
        <v>53</v>
      </c>
      <c r="J450" s="17" t="s">
        <v>54</v>
      </c>
      <c r="K450" s="17" t="s">
        <v>54</v>
      </c>
      <c r="L450" s="203" t="s">
        <v>53</v>
      </c>
      <c r="M450" s="203"/>
      <c r="N450" s="19" t="s">
        <v>55</v>
      </c>
      <c r="O450" s="204" t="s">
        <v>55</v>
      </c>
      <c r="P450" s="204"/>
      <c r="Q450" s="204"/>
      <c r="R450" s="24">
        <v>702.9</v>
      </c>
      <c r="S450" s="205" t="s">
        <v>55</v>
      </c>
      <c r="T450" s="205"/>
      <c r="U450" s="206" t="s">
        <v>55</v>
      </c>
      <c r="V450" s="206"/>
      <c r="W450" s="21" t="s">
        <v>55</v>
      </c>
      <c r="X450" s="21" t="s">
        <v>55</v>
      </c>
      <c r="Y450" s="21" t="s">
        <v>55</v>
      </c>
      <c r="Z450" s="22">
        <v>-14.06</v>
      </c>
    </row>
    <row r="451" spans="1:26" ht="26.85" customHeight="1" x14ac:dyDescent="0.2">
      <c r="A451" s="14"/>
      <c r="B451" s="15" t="s">
        <v>529</v>
      </c>
      <c r="C451" s="202" t="s">
        <v>530</v>
      </c>
      <c r="D451" s="202"/>
      <c r="E451" s="205" t="s">
        <v>52</v>
      </c>
      <c r="F451" s="205"/>
      <c r="G451" s="205"/>
      <c r="H451" s="205"/>
      <c r="I451" s="17" t="s">
        <v>53</v>
      </c>
      <c r="J451" s="17" t="s">
        <v>54</v>
      </c>
      <c r="K451" s="17" t="s">
        <v>54</v>
      </c>
      <c r="L451" s="203" t="s">
        <v>53</v>
      </c>
      <c r="M451" s="203"/>
      <c r="N451" s="19" t="s">
        <v>55</v>
      </c>
      <c r="O451" s="204" t="s">
        <v>55</v>
      </c>
      <c r="P451" s="204"/>
      <c r="Q451" s="204"/>
      <c r="R451" s="24">
        <v>125.21</v>
      </c>
      <c r="S451" s="205" t="s">
        <v>55</v>
      </c>
      <c r="T451" s="205"/>
      <c r="U451" s="206" t="s">
        <v>55</v>
      </c>
      <c r="V451" s="206"/>
      <c r="W451" s="21" t="s">
        <v>55</v>
      </c>
      <c r="X451" s="21" t="s">
        <v>55</v>
      </c>
      <c r="Y451" s="21" t="s">
        <v>55</v>
      </c>
      <c r="Z451" s="22">
        <v>-2.5</v>
      </c>
    </row>
    <row r="452" spans="1:26" ht="29.25" customHeight="1" x14ac:dyDescent="0.2">
      <c r="A452" s="70"/>
      <c r="B452" s="15" t="s">
        <v>531</v>
      </c>
      <c r="C452" s="202" t="s">
        <v>531</v>
      </c>
      <c r="D452" s="202"/>
      <c r="E452" s="205" t="s">
        <v>52</v>
      </c>
      <c r="F452" s="205"/>
      <c r="G452" s="205"/>
      <c r="H452" s="205"/>
      <c r="I452" s="17" t="s">
        <v>53</v>
      </c>
      <c r="J452" s="17" t="s">
        <v>53</v>
      </c>
      <c r="K452" s="17" t="s">
        <v>54</v>
      </c>
      <c r="L452" s="203" t="s">
        <v>53</v>
      </c>
      <c r="M452" s="203"/>
      <c r="N452" s="19" t="s">
        <v>55</v>
      </c>
      <c r="O452" s="204" t="s">
        <v>55</v>
      </c>
      <c r="P452" s="204"/>
      <c r="Q452" s="204"/>
      <c r="R452" s="24">
        <v>101.81</v>
      </c>
      <c r="S452" s="205" t="s">
        <v>55</v>
      </c>
      <c r="T452" s="205"/>
      <c r="U452" s="206" t="s">
        <v>55</v>
      </c>
      <c r="V452" s="206"/>
      <c r="W452" s="21" t="s">
        <v>55</v>
      </c>
      <c r="X452" s="21" t="s">
        <v>55</v>
      </c>
      <c r="Y452" s="21" t="s">
        <v>55</v>
      </c>
      <c r="Z452" s="22">
        <v>-2.04</v>
      </c>
    </row>
    <row r="453" spans="1:26" ht="24.6" customHeight="1" x14ac:dyDescent="0.2">
      <c r="A453" s="247" t="s">
        <v>532</v>
      </c>
      <c r="B453" s="248"/>
    </row>
  </sheetData>
  <mergeCells count="2631">
    <mergeCell ref="C451:D451"/>
    <mergeCell ref="E451:H451"/>
    <mergeCell ref="L451:M451"/>
    <mergeCell ref="O451:Q451"/>
    <mergeCell ref="S451:T451"/>
    <mergeCell ref="U451:V451"/>
    <mergeCell ref="C452:D452"/>
    <mergeCell ref="E452:H452"/>
    <mergeCell ref="L452:M452"/>
    <mergeCell ref="O452:Q452"/>
    <mergeCell ref="S452:T452"/>
    <mergeCell ref="U452:V452"/>
    <mergeCell ref="A453:B453"/>
    <mergeCell ref="C448:D448"/>
    <mergeCell ref="E448:H448"/>
    <mergeCell ref="L448:M448"/>
    <mergeCell ref="O448:Q448"/>
    <mergeCell ref="S448:T448"/>
    <mergeCell ref="U448:V448"/>
    <mergeCell ref="C449:D449"/>
    <mergeCell ref="E449:H449"/>
    <mergeCell ref="L449:M449"/>
    <mergeCell ref="O449:Q449"/>
    <mergeCell ref="S449:T449"/>
    <mergeCell ref="U449:V449"/>
    <mergeCell ref="C450:D450"/>
    <mergeCell ref="E450:H450"/>
    <mergeCell ref="L450:M450"/>
    <mergeCell ref="O450:Q450"/>
    <mergeCell ref="S450:T450"/>
    <mergeCell ref="U450:V450"/>
    <mergeCell ref="C445:D445"/>
    <mergeCell ref="E445:H445"/>
    <mergeCell ref="L445:M445"/>
    <mergeCell ref="O445:Q445"/>
    <mergeCell ref="S445:T445"/>
    <mergeCell ref="U445:V445"/>
    <mergeCell ref="C446:D446"/>
    <mergeCell ref="E446:H446"/>
    <mergeCell ref="L446:M446"/>
    <mergeCell ref="O446:Q446"/>
    <mergeCell ref="S446:T446"/>
    <mergeCell ref="U446:V446"/>
    <mergeCell ref="C447:D447"/>
    <mergeCell ref="E447:H447"/>
    <mergeCell ref="L447:M447"/>
    <mergeCell ref="O447:Q447"/>
    <mergeCell ref="S447:T447"/>
    <mergeCell ref="U447:V447"/>
    <mergeCell ref="C442:D442"/>
    <mergeCell ref="E442:H442"/>
    <mergeCell ref="L442:M442"/>
    <mergeCell ref="O442:Q442"/>
    <mergeCell ref="S442:T442"/>
    <mergeCell ref="U442:V442"/>
    <mergeCell ref="C443:D443"/>
    <mergeCell ref="E443:H443"/>
    <mergeCell ref="L443:M443"/>
    <mergeCell ref="O443:Q443"/>
    <mergeCell ref="S443:T443"/>
    <mergeCell ref="U443:V443"/>
    <mergeCell ref="C444:D444"/>
    <mergeCell ref="E444:H444"/>
    <mergeCell ref="L444:M444"/>
    <mergeCell ref="O444:Q444"/>
    <mergeCell ref="S444:T444"/>
    <mergeCell ref="U444:V444"/>
    <mergeCell ref="C439:D439"/>
    <mergeCell ref="E439:H439"/>
    <mergeCell ref="L439:M439"/>
    <mergeCell ref="O439:Q439"/>
    <mergeCell ref="S439:T439"/>
    <mergeCell ref="U439:V439"/>
    <mergeCell ref="C440:D440"/>
    <mergeCell ref="E440:H440"/>
    <mergeCell ref="L440:M440"/>
    <mergeCell ref="O440:Q440"/>
    <mergeCell ref="S440:T440"/>
    <mergeCell ref="U440:V440"/>
    <mergeCell ref="C441:D441"/>
    <mergeCell ref="E441:H441"/>
    <mergeCell ref="L441:M441"/>
    <mergeCell ref="O441:Q441"/>
    <mergeCell ref="S441:T441"/>
    <mergeCell ref="U441:V441"/>
    <mergeCell ref="C436:E436"/>
    <mergeCell ref="F436:H436"/>
    <mergeCell ref="L436:M436"/>
    <mergeCell ref="O436:Q436"/>
    <mergeCell ref="S436:T436"/>
    <mergeCell ref="U436:V436"/>
    <mergeCell ref="C437:E437"/>
    <mergeCell ref="F437:H437"/>
    <mergeCell ref="L437:M437"/>
    <mergeCell ref="O437:Q437"/>
    <mergeCell ref="S437:T437"/>
    <mergeCell ref="U437:V437"/>
    <mergeCell ref="C438:D438"/>
    <mergeCell ref="E438:H438"/>
    <mergeCell ref="L438:M438"/>
    <mergeCell ref="O438:Q438"/>
    <mergeCell ref="S438:T438"/>
    <mergeCell ref="U438:V438"/>
    <mergeCell ref="C433:E433"/>
    <mergeCell ref="F433:H433"/>
    <mergeCell ref="L433:M433"/>
    <mergeCell ref="O433:Q433"/>
    <mergeCell ref="S433:T433"/>
    <mergeCell ref="U433:V433"/>
    <mergeCell ref="C434:E434"/>
    <mergeCell ref="F434:H434"/>
    <mergeCell ref="L434:M434"/>
    <mergeCell ref="O434:Q434"/>
    <mergeCell ref="S434:T434"/>
    <mergeCell ref="U434:V434"/>
    <mergeCell ref="C435:E435"/>
    <mergeCell ref="F435:H435"/>
    <mergeCell ref="L435:M435"/>
    <mergeCell ref="O435:Q435"/>
    <mergeCell ref="S435:T435"/>
    <mergeCell ref="U435:V435"/>
    <mergeCell ref="C430:E430"/>
    <mergeCell ref="F430:H430"/>
    <mergeCell ref="L430:M430"/>
    <mergeCell ref="O430:Q430"/>
    <mergeCell ref="S430:T430"/>
    <mergeCell ref="U430:V430"/>
    <mergeCell ref="C431:E431"/>
    <mergeCell ref="F431:H431"/>
    <mergeCell ref="L431:M431"/>
    <mergeCell ref="O431:Q431"/>
    <mergeCell ref="S431:T431"/>
    <mergeCell ref="U431:V431"/>
    <mergeCell ref="C432:E432"/>
    <mergeCell ref="F432:H432"/>
    <mergeCell ref="L432:M432"/>
    <mergeCell ref="O432:Q432"/>
    <mergeCell ref="S432:T432"/>
    <mergeCell ref="U432:V432"/>
    <mergeCell ref="C427:E427"/>
    <mergeCell ref="F427:H427"/>
    <mergeCell ref="L427:M427"/>
    <mergeCell ref="O427:Q427"/>
    <mergeCell ref="S427:T427"/>
    <mergeCell ref="U427:V427"/>
    <mergeCell ref="C428:E428"/>
    <mergeCell ref="F428:H428"/>
    <mergeCell ref="L428:M428"/>
    <mergeCell ref="O428:Q428"/>
    <mergeCell ref="S428:T428"/>
    <mergeCell ref="U428:V428"/>
    <mergeCell ref="C429:E429"/>
    <mergeCell ref="F429:H429"/>
    <mergeCell ref="L429:M429"/>
    <mergeCell ref="O429:Q429"/>
    <mergeCell ref="S429:T429"/>
    <mergeCell ref="U429:V429"/>
    <mergeCell ref="C424:E424"/>
    <mergeCell ref="F424:H424"/>
    <mergeCell ref="L424:M424"/>
    <mergeCell ref="O424:Q424"/>
    <mergeCell ref="S424:T424"/>
    <mergeCell ref="U424:V424"/>
    <mergeCell ref="C425:E425"/>
    <mergeCell ref="F425:H425"/>
    <mergeCell ref="L425:M425"/>
    <mergeCell ref="O425:Q425"/>
    <mergeCell ref="S425:T425"/>
    <mergeCell ref="U425:V425"/>
    <mergeCell ref="C426:E426"/>
    <mergeCell ref="F426:H426"/>
    <mergeCell ref="L426:M426"/>
    <mergeCell ref="O426:Q426"/>
    <mergeCell ref="S426:T426"/>
    <mergeCell ref="U426:V426"/>
    <mergeCell ref="C421:F421"/>
    <mergeCell ref="G421:H421"/>
    <mergeCell ref="L421:M421"/>
    <mergeCell ref="O421:Q421"/>
    <mergeCell ref="R421:S421"/>
    <mergeCell ref="U421:V421"/>
    <mergeCell ref="C422:F422"/>
    <mergeCell ref="G422:H422"/>
    <mergeCell ref="L422:M422"/>
    <mergeCell ref="O422:Q422"/>
    <mergeCell ref="R422:S422"/>
    <mergeCell ref="U422:V422"/>
    <mergeCell ref="C423:E423"/>
    <mergeCell ref="F423:H423"/>
    <mergeCell ref="L423:M423"/>
    <mergeCell ref="O423:Q423"/>
    <mergeCell ref="S423:T423"/>
    <mergeCell ref="U423:V423"/>
    <mergeCell ref="C418:F418"/>
    <mergeCell ref="G418:H418"/>
    <mergeCell ref="L418:M418"/>
    <mergeCell ref="O418:Q418"/>
    <mergeCell ref="R418:S418"/>
    <mergeCell ref="U418:V418"/>
    <mergeCell ref="C419:F419"/>
    <mergeCell ref="G419:H419"/>
    <mergeCell ref="L419:M419"/>
    <mergeCell ref="O419:Q419"/>
    <mergeCell ref="R419:S419"/>
    <mergeCell ref="U419:V419"/>
    <mergeCell ref="C420:F420"/>
    <mergeCell ref="G420:H420"/>
    <mergeCell ref="L420:M420"/>
    <mergeCell ref="O420:Q420"/>
    <mergeCell ref="R420:S420"/>
    <mergeCell ref="U420:V420"/>
    <mergeCell ref="C415:F415"/>
    <mergeCell ref="G415:H415"/>
    <mergeCell ref="L415:M415"/>
    <mergeCell ref="O415:Q415"/>
    <mergeCell ref="R415:S415"/>
    <mergeCell ref="U415:V415"/>
    <mergeCell ref="C416:F416"/>
    <mergeCell ref="G416:H416"/>
    <mergeCell ref="L416:M416"/>
    <mergeCell ref="O416:Q416"/>
    <mergeCell ref="R416:S416"/>
    <mergeCell ref="U416:V416"/>
    <mergeCell ref="C417:F417"/>
    <mergeCell ref="G417:H417"/>
    <mergeCell ref="L417:M417"/>
    <mergeCell ref="O417:Q417"/>
    <mergeCell ref="R417:S417"/>
    <mergeCell ref="U417:V417"/>
    <mergeCell ref="C412:F412"/>
    <mergeCell ref="G412:H412"/>
    <mergeCell ref="L412:M412"/>
    <mergeCell ref="O412:Q412"/>
    <mergeCell ref="R412:S412"/>
    <mergeCell ref="U412:V412"/>
    <mergeCell ref="C413:F413"/>
    <mergeCell ref="G413:H413"/>
    <mergeCell ref="L413:M413"/>
    <mergeCell ref="O413:Q413"/>
    <mergeCell ref="R413:S413"/>
    <mergeCell ref="U413:V413"/>
    <mergeCell ref="C414:F414"/>
    <mergeCell ref="G414:H414"/>
    <mergeCell ref="L414:M414"/>
    <mergeCell ref="O414:Q414"/>
    <mergeCell ref="R414:S414"/>
    <mergeCell ref="U414:V414"/>
    <mergeCell ref="C409:F409"/>
    <mergeCell ref="G409:H409"/>
    <mergeCell ref="L409:M409"/>
    <mergeCell ref="O409:Q409"/>
    <mergeCell ref="R409:S409"/>
    <mergeCell ref="U409:V409"/>
    <mergeCell ref="C410:F410"/>
    <mergeCell ref="G410:H410"/>
    <mergeCell ref="L410:M410"/>
    <mergeCell ref="O410:Q410"/>
    <mergeCell ref="R410:S410"/>
    <mergeCell ref="U410:V410"/>
    <mergeCell ref="C411:F411"/>
    <mergeCell ref="G411:H411"/>
    <mergeCell ref="L411:M411"/>
    <mergeCell ref="O411:Q411"/>
    <mergeCell ref="R411:S411"/>
    <mergeCell ref="U411:V411"/>
    <mergeCell ref="D405:H405"/>
    <mergeCell ref="L405:M405"/>
    <mergeCell ref="O405:Q405"/>
    <mergeCell ref="S405:U405"/>
    <mergeCell ref="D406:H406"/>
    <mergeCell ref="L406:M406"/>
    <mergeCell ref="O406:Q406"/>
    <mergeCell ref="S406:U406"/>
    <mergeCell ref="D407:H407"/>
    <mergeCell ref="L407:M407"/>
    <mergeCell ref="O407:Q407"/>
    <mergeCell ref="S407:U407"/>
    <mergeCell ref="C408:F408"/>
    <mergeCell ref="G408:H408"/>
    <mergeCell ref="L408:M408"/>
    <mergeCell ref="O408:Q408"/>
    <mergeCell ref="R408:S408"/>
    <mergeCell ref="U408:V408"/>
    <mergeCell ref="D400:H400"/>
    <mergeCell ref="L400:M400"/>
    <mergeCell ref="O400:Q400"/>
    <mergeCell ref="S400:U400"/>
    <mergeCell ref="D401:H401"/>
    <mergeCell ref="L401:M401"/>
    <mergeCell ref="O401:Q401"/>
    <mergeCell ref="S401:U401"/>
    <mergeCell ref="D402:H402"/>
    <mergeCell ref="L402:M402"/>
    <mergeCell ref="O402:Q402"/>
    <mergeCell ref="S402:U402"/>
    <mergeCell ref="D403:H403"/>
    <mergeCell ref="L403:M403"/>
    <mergeCell ref="O403:Q403"/>
    <mergeCell ref="S403:U403"/>
    <mergeCell ref="D404:H404"/>
    <mergeCell ref="L404:M404"/>
    <mergeCell ref="O404:Q404"/>
    <mergeCell ref="S404:U404"/>
    <mergeCell ref="D395:H395"/>
    <mergeCell ref="L395:M395"/>
    <mergeCell ref="O395:Q395"/>
    <mergeCell ref="S395:U395"/>
    <mergeCell ref="D396:H396"/>
    <mergeCell ref="L396:M396"/>
    <mergeCell ref="O396:Q396"/>
    <mergeCell ref="S396:U396"/>
    <mergeCell ref="D397:H397"/>
    <mergeCell ref="L397:M397"/>
    <mergeCell ref="O397:Q397"/>
    <mergeCell ref="S397:U397"/>
    <mergeCell ref="D398:H398"/>
    <mergeCell ref="L398:M398"/>
    <mergeCell ref="O398:Q398"/>
    <mergeCell ref="S398:U398"/>
    <mergeCell ref="D399:H399"/>
    <mergeCell ref="L399:M399"/>
    <mergeCell ref="O399:Q399"/>
    <mergeCell ref="S399:U399"/>
    <mergeCell ref="C391:E391"/>
    <mergeCell ref="F391:H391"/>
    <mergeCell ref="L391:M391"/>
    <mergeCell ref="O391:Q391"/>
    <mergeCell ref="S391:T391"/>
    <mergeCell ref="U391:V391"/>
    <mergeCell ref="C392:E392"/>
    <mergeCell ref="F392:H392"/>
    <mergeCell ref="L392:M392"/>
    <mergeCell ref="O392:Q392"/>
    <mergeCell ref="S392:T392"/>
    <mergeCell ref="U392:V392"/>
    <mergeCell ref="D393:H393"/>
    <mergeCell ref="L393:M393"/>
    <mergeCell ref="O393:Q393"/>
    <mergeCell ref="S393:U393"/>
    <mergeCell ref="D394:H394"/>
    <mergeCell ref="L394:M394"/>
    <mergeCell ref="O394:Q394"/>
    <mergeCell ref="S394:U394"/>
    <mergeCell ref="C388:E388"/>
    <mergeCell ref="F388:H388"/>
    <mergeCell ref="L388:M388"/>
    <mergeCell ref="O388:Q388"/>
    <mergeCell ref="S388:T388"/>
    <mergeCell ref="U388:V388"/>
    <mergeCell ref="C389:E389"/>
    <mergeCell ref="F389:H389"/>
    <mergeCell ref="L389:M389"/>
    <mergeCell ref="O389:Q389"/>
    <mergeCell ref="S389:T389"/>
    <mergeCell ref="U389:V389"/>
    <mergeCell ref="C390:E390"/>
    <mergeCell ref="F390:H390"/>
    <mergeCell ref="L390:M390"/>
    <mergeCell ref="O390:Q390"/>
    <mergeCell ref="S390:T390"/>
    <mergeCell ref="U390:V390"/>
    <mergeCell ref="C385:E385"/>
    <mergeCell ref="F385:H385"/>
    <mergeCell ref="L385:M385"/>
    <mergeCell ref="O385:Q385"/>
    <mergeCell ref="S385:T385"/>
    <mergeCell ref="U385:V385"/>
    <mergeCell ref="C386:E386"/>
    <mergeCell ref="F386:H386"/>
    <mergeCell ref="L386:M386"/>
    <mergeCell ref="O386:Q386"/>
    <mergeCell ref="S386:T386"/>
    <mergeCell ref="U386:V386"/>
    <mergeCell ref="C387:E387"/>
    <mergeCell ref="F387:H387"/>
    <mergeCell ref="L387:M387"/>
    <mergeCell ref="O387:Q387"/>
    <mergeCell ref="S387:T387"/>
    <mergeCell ref="U387:V387"/>
    <mergeCell ref="C382:E382"/>
    <mergeCell ref="F382:H382"/>
    <mergeCell ref="L382:M382"/>
    <mergeCell ref="O382:Q382"/>
    <mergeCell ref="S382:T382"/>
    <mergeCell ref="U382:V382"/>
    <mergeCell ref="C383:E383"/>
    <mergeCell ref="F383:H383"/>
    <mergeCell ref="L383:M383"/>
    <mergeCell ref="O383:Q383"/>
    <mergeCell ref="S383:T383"/>
    <mergeCell ref="U383:V383"/>
    <mergeCell ref="C384:E384"/>
    <mergeCell ref="F384:H384"/>
    <mergeCell ref="L384:M384"/>
    <mergeCell ref="O384:Q384"/>
    <mergeCell ref="S384:T384"/>
    <mergeCell ref="U384:V384"/>
    <mergeCell ref="C379:E379"/>
    <mergeCell ref="F379:H379"/>
    <mergeCell ref="L379:M379"/>
    <mergeCell ref="O379:Q379"/>
    <mergeCell ref="S379:T379"/>
    <mergeCell ref="U379:V379"/>
    <mergeCell ref="C380:E380"/>
    <mergeCell ref="F380:H380"/>
    <mergeCell ref="L380:M380"/>
    <mergeCell ref="O380:Q380"/>
    <mergeCell ref="S380:T380"/>
    <mergeCell ref="U380:V380"/>
    <mergeCell ref="C381:E381"/>
    <mergeCell ref="F381:H381"/>
    <mergeCell ref="L381:M381"/>
    <mergeCell ref="O381:Q381"/>
    <mergeCell ref="S381:T381"/>
    <mergeCell ref="U381:V381"/>
    <mergeCell ref="C376:E376"/>
    <mergeCell ref="F376:H376"/>
    <mergeCell ref="L376:M376"/>
    <mergeCell ref="O376:Q376"/>
    <mergeCell ref="S376:T376"/>
    <mergeCell ref="U376:V376"/>
    <mergeCell ref="C377:E377"/>
    <mergeCell ref="F377:H377"/>
    <mergeCell ref="L377:M377"/>
    <mergeCell ref="O377:Q377"/>
    <mergeCell ref="S377:T377"/>
    <mergeCell ref="U377:V377"/>
    <mergeCell ref="C378:E378"/>
    <mergeCell ref="F378:H378"/>
    <mergeCell ref="L378:M378"/>
    <mergeCell ref="O378:Q378"/>
    <mergeCell ref="S378:T378"/>
    <mergeCell ref="U378:V378"/>
    <mergeCell ref="C373:E373"/>
    <mergeCell ref="F373:H373"/>
    <mergeCell ref="L373:M373"/>
    <mergeCell ref="O373:Q373"/>
    <mergeCell ref="S373:T373"/>
    <mergeCell ref="U373:V373"/>
    <mergeCell ref="C374:E374"/>
    <mergeCell ref="F374:H374"/>
    <mergeCell ref="L374:M374"/>
    <mergeCell ref="O374:Q374"/>
    <mergeCell ref="S374:T374"/>
    <mergeCell ref="U374:V374"/>
    <mergeCell ref="C375:E375"/>
    <mergeCell ref="F375:H375"/>
    <mergeCell ref="L375:M375"/>
    <mergeCell ref="O375:Q375"/>
    <mergeCell ref="S375:T375"/>
    <mergeCell ref="U375:V375"/>
    <mergeCell ref="C370:E370"/>
    <mergeCell ref="F370:H370"/>
    <mergeCell ref="L370:M370"/>
    <mergeCell ref="O370:Q370"/>
    <mergeCell ref="S370:T370"/>
    <mergeCell ref="U370:V370"/>
    <mergeCell ref="C371:E371"/>
    <mergeCell ref="F371:H371"/>
    <mergeCell ref="L371:M371"/>
    <mergeCell ref="O371:Q371"/>
    <mergeCell ref="S371:T371"/>
    <mergeCell ref="U371:V371"/>
    <mergeCell ref="C372:E372"/>
    <mergeCell ref="F372:H372"/>
    <mergeCell ref="L372:M372"/>
    <mergeCell ref="O372:Q372"/>
    <mergeCell ref="S372:T372"/>
    <mergeCell ref="U372:V372"/>
    <mergeCell ref="C367:E367"/>
    <mergeCell ref="F367:H367"/>
    <mergeCell ref="L367:M367"/>
    <mergeCell ref="O367:Q367"/>
    <mergeCell ref="S367:T367"/>
    <mergeCell ref="U367:V367"/>
    <mergeCell ref="C368:E368"/>
    <mergeCell ref="F368:H368"/>
    <mergeCell ref="L368:M368"/>
    <mergeCell ref="O368:Q368"/>
    <mergeCell ref="S368:T368"/>
    <mergeCell ref="U368:V368"/>
    <mergeCell ref="C369:E369"/>
    <mergeCell ref="F369:H369"/>
    <mergeCell ref="L369:M369"/>
    <mergeCell ref="O369:Q369"/>
    <mergeCell ref="S369:T369"/>
    <mergeCell ref="U369:V369"/>
    <mergeCell ref="C364:E364"/>
    <mergeCell ref="F364:H364"/>
    <mergeCell ref="L364:M364"/>
    <mergeCell ref="O364:Q364"/>
    <mergeCell ref="S364:T364"/>
    <mergeCell ref="U364:V364"/>
    <mergeCell ref="C365:E365"/>
    <mergeCell ref="F365:H365"/>
    <mergeCell ref="L365:M365"/>
    <mergeCell ref="O365:Q365"/>
    <mergeCell ref="S365:T365"/>
    <mergeCell ref="U365:V365"/>
    <mergeCell ref="C366:E366"/>
    <mergeCell ref="F366:H366"/>
    <mergeCell ref="L366:M366"/>
    <mergeCell ref="O366:Q366"/>
    <mergeCell ref="S366:T366"/>
    <mergeCell ref="U366:V366"/>
    <mergeCell ref="C361:F361"/>
    <mergeCell ref="G361:H361"/>
    <mergeCell ref="L361:M361"/>
    <mergeCell ref="N361:O361"/>
    <mergeCell ref="P361:Q361"/>
    <mergeCell ref="R361:S361"/>
    <mergeCell ref="T361:U361"/>
    <mergeCell ref="C362:F362"/>
    <mergeCell ref="G362:H362"/>
    <mergeCell ref="L362:M362"/>
    <mergeCell ref="N362:O362"/>
    <mergeCell ref="P362:Q362"/>
    <mergeCell ref="R362:S362"/>
    <mergeCell ref="T362:U362"/>
    <mergeCell ref="C363:E363"/>
    <mergeCell ref="F363:H363"/>
    <mergeCell ref="L363:M363"/>
    <mergeCell ref="O363:Q363"/>
    <mergeCell ref="S363:T363"/>
    <mergeCell ref="U363:V363"/>
    <mergeCell ref="C358:F358"/>
    <mergeCell ref="G358:H358"/>
    <mergeCell ref="L358:M358"/>
    <mergeCell ref="N358:O358"/>
    <mergeCell ref="P358:Q358"/>
    <mergeCell ref="R358:S358"/>
    <mergeCell ref="T358:U358"/>
    <mergeCell ref="C359:F359"/>
    <mergeCell ref="G359:H359"/>
    <mergeCell ref="L359:M359"/>
    <mergeCell ref="N359:O359"/>
    <mergeCell ref="P359:Q359"/>
    <mergeCell ref="R359:S359"/>
    <mergeCell ref="T359:U359"/>
    <mergeCell ref="C360:F360"/>
    <mergeCell ref="G360:H360"/>
    <mergeCell ref="L360:M360"/>
    <mergeCell ref="N360:O360"/>
    <mergeCell ref="P360:Q360"/>
    <mergeCell ref="R360:S360"/>
    <mergeCell ref="T360:U360"/>
    <mergeCell ref="C355:F355"/>
    <mergeCell ref="G355:H355"/>
    <mergeCell ref="L355:M355"/>
    <mergeCell ref="N355:O355"/>
    <mergeCell ref="P355:Q355"/>
    <mergeCell ref="R355:S355"/>
    <mergeCell ref="T355:U355"/>
    <mergeCell ref="C356:F356"/>
    <mergeCell ref="G356:H356"/>
    <mergeCell ref="L356:M356"/>
    <mergeCell ref="N356:O356"/>
    <mergeCell ref="P356:Q356"/>
    <mergeCell ref="R356:S356"/>
    <mergeCell ref="T356:U356"/>
    <mergeCell ref="C357:F357"/>
    <mergeCell ref="G357:H357"/>
    <mergeCell ref="L357:M357"/>
    <mergeCell ref="N357:O357"/>
    <mergeCell ref="P357:Q357"/>
    <mergeCell ref="R357:S357"/>
    <mergeCell ref="T357:U357"/>
    <mergeCell ref="C352:F352"/>
    <mergeCell ref="G352:H352"/>
    <mergeCell ref="L352:M352"/>
    <mergeCell ref="N352:O352"/>
    <mergeCell ref="P352:Q352"/>
    <mergeCell ref="R352:S352"/>
    <mergeCell ref="T352:U352"/>
    <mergeCell ref="C353:F353"/>
    <mergeCell ref="G353:H353"/>
    <mergeCell ref="L353:M353"/>
    <mergeCell ref="N353:O353"/>
    <mergeCell ref="P353:Q353"/>
    <mergeCell ref="R353:S353"/>
    <mergeCell ref="T353:U353"/>
    <mergeCell ref="C354:F354"/>
    <mergeCell ref="G354:H354"/>
    <mergeCell ref="L354:M354"/>
    <mergeCell ref="N354:O354"/>
    <mergeCell ref="P354:Q354"/>
    <mergeCell ref="R354:S354"/>
    <mergeCell ref="T354:U354"/>
    <mergeCell ref="C349:F349"/>
    <mergeCell ref="G349:H349"/>
    <mergeCell ref="L349:M349"/>
    <mergeCell ref="N349:O349"/>
    <mergeCell ref="P349:Q349"/>
    <mergeCell ref="R349:S349"/>
    <mergeCell ref="T349:U349"/>
    <mergeCell ref="C350:F350"/>
    <mergeCell ref="G350:H350"/>
    <mergeCell ref="L350:M350"/>
    <mergeCell ref="N350:O350"/>
    <mergeCell ref="P350:Q350"/>
    <mergeCell ref="R350:S350"/>
    <mergeCell ref="T350:U350"/>
    <mergeCell ref="C351:F351"/>
    <mergeCell ref="G351:H351"/>
    <mergeCell ref="L351:M351"/>
    <mergeCell ref="N351:O351"/>
    <mergeCell ref="P351:Q351"/>
    <mergeCell ref="R351:S351"/>
    <mergeCell ref="T351:U351"/>
    <mergeCell ref="C346:D346"/>
    <mergeCell ref="E346:H346"/>
    <mergeCell ref="L346:M346"/>
    <mergeCell ref="O346:Q346"/>
    <mergeCell ref="R346:S346"/>
    <mergeCell ref="U346:V346"/>
    <mergeCell ref="C347:D347"/>
    <mergeCell ref="E347:H347"/>
    <mergeCell ref="L347:M347"/>
    <mergeCell ref="O347:Q347"/>
    <mergeCell ref="R347:S347"/>
    <mergeCell ref="U347:V347"/>
    <mergeCell ref="C348:F348"/>
    <mergeCell ref="G348:H348"/>
    <mergeCell ref="L348:M348"/>
    <mergeCell ref="N348:O348"/>
    <mergeCell ref="P348:Q348"/>
    <mergeCell ref="R348:S348"/>
    <mergeCell ref="T348:U348"/>
    <mergeCell ref="C343:D343"/>
    <mergeCell ref="E343:H343"/>
    <mergeCell ref="L343:M343"/>
    <mergeCell ref="O343:Q343"/>
    <mergeCell ref="R343:S343"/>
    <mergeCell ref="U343:V343"/>
    <mergeCell ref="C344:D344"/>
    <mergeCell ref="E344:H344"/>
    <mergeCell ref="L344:M344"/>
    <mergeCell ref="O344:Q344"/>
    <mergeCell ref="R344:S344"/>
    <mergeCell ref="U344:V344"/>
    <mergeCell ref="C345:D345"/>
    <mergeCell ref="E345:H345"/>
    <mergeCell ref="L345:M345"/>
    <mergeCell ref="O345:Q345"/>
    <mergeCell ref="R345:S345"/>
    <mergeCell ref="U345:V345"/>
    <mergeCell ref="C340:D340"/>
    <mergeCell ref="E340:H340"/>
    <mergeCell ref="L340:M340"/>
    <mergeCell ref="O340:Q340"/>
    <mergeCell ref="R340:S340"/>
    <mergeCell ref="U340:V340"/>
    <mergeCell ref="C341:D341"/>
    <mergeCell ref="E341:H341"/>
    <mergeCell ref="L341:M341"/>
    <mergeCell ref="O341:Q341"/>
    <mergeCell ref="R341:S341"/>
    <mergeCell ref="U341:V341"/>
    <mergeCell ref="C342:D342"/>
    <mergeCell ref="E342:H342"/>
    <mergeCell ref="L342:M342"/>
    <mergeCell ref="O342:Q342"/>
    <mergeCell ref="R342:S342"/>
    <mergeCell ref="U342:V342"/>
    <mergeCell ref="C337:D337"/>
    <mergeCell ref="E337:H337"/>
    <mergeCell ref="L337:M337"/>
    <mergeCell ref="O337:Q337"/>
    <mergeCell ref="R337:S337"/>
    <mergeCell ref="U337:V337"/>
    <mergeCell ref="C338:D338"/>
    <mergeCell ref="E338:H338"/>
    <mergeCell ref="L338:M338"/>
    <mergeCell ref="O338:Q338"/>
    <mergeCell ref="R338:S338"/>
    <mergeCell ref="U338:V338"/>
    <mergeCell ref="C339:D339"/>
    <mergeCell ref="E339:H339"/>
    <mergeCell ref="L339:M339"/>
    <mergeCell ref="O339:Q339"/>
    <mergeCell ref="R339:S339"/>
    <mergeCell ref="U339:V339"/>
    <mergeCell ref="C334:D334"/>
    <mergeCell ref="E334:H334"/>
    <mergeCell ref="L334:M334"/>
    <mergeCell ref="O334:Q334"/>
    <mergeCell ref="R334:S334"/>
    <mergeCell ref="U334:V334"/>
    <mergeCell ref="C335:D335"/>
    <mergeCell ref="E335:H335"/>
    <mergeCell ref="L335:M335"/>
    <mergeCell ref="O335:Q335"/>
    <mergeCell ref="R335:S335"/>
    <mergeCell ref="U335:V335"/>
    <mergeCell ref="C336:D336"/>
    <mergeCell ref="E336:H336"/>
    <mergeCell ref="L336:M336"/>
    <mergeCell ref="O336:Q336"/>
    <mergeCell ref="R336:S336"/>
    <mergeCell ref="U336:V336"/>
    <mergeCell ref="C331:E331"/>
    <mergeCell ref="F331:H331"/>
    <mergeCell ref="L331:M331"/>
    <mergeCell ref="O331:Q331"/>
    <mergeCell ref="S331:T331"/>
    <mergeCell ref="U331:V331"/>
    <mergeCell ref="C332:E332"/>
    <mergeCell ref="F332:H332"/>
    <mergeCell ref="L332:M332"/>
    <mergeCell ref="O332:Q332"/>
    <mergeCell ref="S332:T332"/>
    <mergeCell ref="U332:V332"/>
    <mergeCell ref="C333:D333"/>
    <mergeCell ref="E333:H333"/>
    <mergeCell ref="L333:M333"/>
    <mergeCell ref="O333:Q333"/>
    <mergeCell ref="R333:S333"/>
    <mergeCell ref="U333:V333"/>
    <mergeCell ref="C328:E328"/>
    <mergeCell ref="F328:H328"/>
    <mergeCell ref="L328:M328"/>
    <mergeCell ref="O328:Q328"/>
    <mergeCell ref="S328:T328"/>
    <mergeCell ref="U328:V328"/>
    <mergeCell ref="C329:E329"/>
    <mergeCell ref="F329:H329"/>
    <mergeCell ref="L329:M329"/>
    <mergeCell ref="O329:Q329"/>
    <mergeCell ref="S329:T329"/>
    <mergeCell ref="U329:V329"/>
    <mergeCell ref="C330:E330"/>
    <mergeCell ref="F330:H330"/>
    <mergeCell ref="L330:M330"/>
    <mergeCell ref="O330:Q330"/>
    <mergeCell ref="S330:T330"/>
    <mergeCell ref="U330:V330"/>
    <mergeCell ref="C325:E325"/>
    <mergeCell ref="F325:H325"/>
    <mergeCell ref="L325:M325"/>
    <mergeCell ref="O325:Q325"/>
    <mergeCell ref="S325:T325"/>
    <mergeCell ref="U325:V325"/>
    <mergeCell ref="C326:E326"/>
    <mergeCell ref="F326:H326"/>
    <mergeCell ref="L326:M326"/>
    <mergeCell ref="O326:Q326"/>
    <mergeCell ref="S326:T326"/>
    <mergeCell ref="U326:V326"/>
    <mergeCell ref="C327:E327"/>
    <mergeCell ref="F327:H327"/>
    <mergeCell ref="L327:M327"/>
    <mergeCell ref="O327:Q327"/>
    <mergeCell ref="S327:T327"/>
    <mergeCell ref="U327:V327"/>
    <mergeCell ref="C322:E322"/>
    <mergeCell ref="F322:H322"/>
    <mergeCell ref="L322:M322"/>
    <mergeCell ref="O322:Q322"/>
    <mergeCell ref="S322:T322"/>
    <mergeCell ref="U322:V322"/>
    <mergeCell ref="C323:E323"/>
    <mergeCell ref="F323:H323"/>
    <mergeCell ref="L323:M323"/>
    <mergeCell ref="O323:Q323"/>
    <mergeCell ref="S323:T323"/>
    <mergeCell ref="U323:V323"/>
    <mergeCell ref="C324:E324"/>
    <mergeCell ref="F324:H324"/>
    <mergeCell ref="L324:M324"/>
    <mergeCell ref="O324:Q324"/>
    <mergeCell ref="S324:T324"/>
    <mergeCell ref="U324:V324"/>
    <mergeCell ref="C319:E319"/>
    <mergeCell ref="F319:H319"/>
    <mergeCell ref="L319:M319"/>
    <mergeCell ref="O319:Q319"/>
    <mergeCell ref="S319:T319"/>
    <mergeCell ref="U319:V319"/>
    <mergeCell ref="C320:E320"/>
    <mergeCell ref="F320:H320"/>
    <mergeCell ref="L320:M320"/>
    <mergeCell ref="O320:Q320"/>
    <mergeCell ref="S320:T320"/>
    <mergeCell ref="U320:V320"/>
    <mergeCell ref="C321:E321"/>
    <mergeCell ref="F321:H321"/>
    <mergeCell ref="L321:M321"/>
    <mergeCell ref="O321:Q321"/>
    <mergeCell ref="S321:T321"/>
    <mergeCell ref="U321:V321"/>
    <mergeCell ref="C315:E315"/>
    <mergeCell ref="F315:H315"/>
    <mergeCell ref="L315:M315"/>
    <mergeCell ref="O315:Q315"/>
    <mergeCell ref="S315:U315"/>
    <mergeCell ref="C316:E316"/>
    <mergeCell ref="F316:H316"/>
    <mergeCell ref="L316:M316"/>
    <mergeCell ref="O316:Q316"/>
    <mergeCell ref="S316:U316"/>
    <mergeCell ref="C317:E317"/>
    <mergeCell ref="F317:H317"/>
    <mergeCell ref="L317:M317"/>
    <mergeCell ref="O317:Q317"/>
    <mergeCell ref="S317:U317"/>
    <mergeCell ref="C318:E318"/>
    <mergeCell ref="F318:H318"/>
    <mergeCell ref="L318:M318"/>
    <mergeCell ref="O318:Q318"/>
    <mergeCell ref="S318:T318"/>
    <mergeCell ref="U318:V318"/>
    <mergeCell ref="C311:E311"/>
    <mergeCell ref="F311:H311"/>
    <mergeCell ref="L311:M311"/>
    <mergeCell ref="O311:Q311"/>
    <mergeCell ref="S311:U311"/>
    <mergeCell ref="C312:E312"/>
    <mergeCell ref="F312:H312"/>
    <mergeCell ref="L312:M312"/>
    <mergeCell ref="O312:Q312"/>
    <mergeCell ref="S312:U312"/>
    <mergeCell ref="C313:E313"/>
    <mergeCell ref="F313:H313"/>
    <mergeCell ref="L313:M313"/>
    <mergeCell ref="O313:Q313"/>
    <mergeCell ref="S313:U313"/>
    <mergeCell ref="C314:E314"/>
    <mergeCell ref="F314:H314"/>
    <mergeCell ref="L314:M314"/>
    <mergeCell ref="O314:Q314"/>
    <mergeCell ref="S314:U314"/>
    <mergeCell ref="C307:E307"/>
    <mergeCell ref="F307:H307"/>
    <mergeCell ref="L307:M307"/>
    <mergeCell ref="O307:Q307"/>
    <mergeCell ref="S307:U307"/>
    <mergeCell ref="C308:E308"/>
    <mergeCell ref="F308:H308"/>
    <mergeCell ref="L308:M308"/>
    <mergeCell ref="O308:Q308"/>
    <mergeCell ref="S308:U308"/>
    <mergeCell ref="C309:E309"/>
    <mergeCell ref="F309:H309"/>
    <mergeCell ref="L309:M309"/>
    <mergeCell ref="O309:Q309"/>
    <mergeCell ref="S309:U309"/>
    <mergeCell ref="C310:E310"/>
    <mergeCell ref="F310:H310"/>
    <mergeCell ref="L310:M310"/>
    <mergeCell ref="O310:Q310"/>
    <mergeCell ref="S310:U310"/>
    <mergeCell ref="C303:E303"/>
    <mergeCell ref="F303:H303"/>
    <mergeCell ref="L303:M303"/>
    <mergeCell ref="O303:Q303"/>
    <mergeCell ref="S303:U303"/>
    <mergeCell ref="C304:E304"/>
    <mergeCell ref="F304:H304"/>
    <mergeCell ref="L304:M304"/>
    <mergeCell ref="O304:Q304"/>
    <mergeCell ref="S304:U304"/>
    <mergeCell ref="C305:E305"/>
    <mergeCell ref="F305:H305"/>
    <mergeCell ref="L305:M305"/>
    <mergeCell ref="O305:Q305"/>
    <mergeCell ref="S305:U305"/>
    <mergeCell ref="C306:E306"/>
    <mergeCell ref="F306:H306"/>
    <mergeCell ref="L306:M306"/>
    <mergeCell ref="O306:Q306"/>
    <mergeCell ref="S306:U306"/>
    <mergeCell ref="C300:E300"/>
    <mergeCell ref="F300:H300"/>
    <mergeCell ref="L300:M300"/>
    <mergeCell ref="O300:Q300"/>
    <mergeCell ref="S300:T300"/>
    <mergeCell ref="U300:V300"/>
    <mergeCell ref="C301:E301"/>
    <mergeCell ref="F301:H301"/>
    <mergeCell ref="L301:M301"/>
    <mergeCell ref="O301:Q301"/>
    <mergeCell ref="S301:T301"/>
    <mergeCell ref="U301:V301"/>
    <mergeCell ref="C302:E302"/>
    <mergeCell ref="F302:H302"/>
    <mergeCell ref="L302:M302"/>
    <mergeCell ref="O302:Q302"/>
    <mergeCell ref="S302:T302"/>
    <mergeCell ref="U302:V302"/>
    <mergeCell ref="C297:E297"/>
    <mergeCell ref="F297:H297"/>
    <mergeCell ref="L297:M297"/>
    <mergeCell ref="O297:Q297"/>
    <mergeCell ref="S297:T297"/>
    <mergeCell ref="U297:V297"/>
    <mergeCell ref="C298:E298"/>
    <mergeCell ref="F298:H298"/>
    <mergeCell ref="L298:M298"/>
    <mergeCell ref="O298:Q298"/>
    <mergeCell ref="S298:T298"/>
    <mergeCell ref="U298:V298"/>
    <mergeCell ref="C299:E299"/>
    <mergeCell ref="F299:H299"/>
    <mergeCell ref="L299:M299"/>
    <mergeCell ref="O299:Q299"/>
    <mergeCell ref="S299:T299"/>
    <mergeCell ref="U299:V299"/>
    <mergeCell ref="C294:E294"/>
    <mergeCell ref="F294:H294"/>
    <mergeCell ref="L294:M294"/>
    <mergeCell ref="O294:Q294"/>
    <mergeCell ref="S294:T294"/>
    <mergeCell ref="U294:V294"/>
    <mergeCell ref="C295:E295"/>
    <mergeCell ref="F295:H295"/>
    <mergeCell ref="L295:M295"/>
    <mergeCell ref="O295:Q295"/>
    <mergeCell ref="S295:T295"/>
    <mergeCell ref="U295:V295"/>
    <mergeCell ref="C296:E296"/>
    <mergeCell ref="F296:H296"/>
    <mergeCell ref="L296:M296"/>
    <mergeCell ref="O296:Q296"/>
    <mergeCell ref="S296:T296"/>
    <mergeCell ref="U296:V296"/>
    <mergeCell ref="C291:E291"/>
    <mergeCell ref="F291:H291"/>
    <mergeCell ref="L291:M291"/>
    <mergeCell ref="O291:Q291"/>
    <mergeCell ref="S291:T291"/>
    <mergeCell ref="U291:V291"/>
    <mergeCell ref="C292:E292"/>
    <mergeCell ref="F292:H292"/>
    <mergeCell ref="L292:M292"/>
    <mergeCell ref="O292:Q292"/>
    <mergeCell ref="S292:T292"/>
    <mergeCell ref="U292:V292"/>
    <mergeCell ref="C293:E293"/>
    <mergeCell ref="F293:H293"/>
    <mergeCell ref="L293:M293"/>
    <mergeCell ref="O293:Q293"/>
    <mergeCell ref="S293:T293"/>
    <mergeCell ref="U293:V293"/>
    <mergeCell ref="C288:E288"/>
    <mergeCell ref="F288:H288"/>
    <mergeCell ref="L288:M288"/>
    <mergeCell ref="O288:Q288"/>
    <mergeCell ref="S288:T288"/>
    <mergeCell ref="U288:V288"/>
    <mergeCell ref="C289:E289"/>
    <mergeCell ref="F289:H289"/>
    <mergeCell ref="L289:M289"/>
    <mergeCell ref="O289:Q289"/>
    <mergeCell ref="S289:T289"/>
    <mergeCell ref="U289:V289"/>
    <mergeCell ref="C290:E290"/>
    <mergeCell ref="F290:H290"/>
    <mergeCell ref="L290:M290"/>
    <mergeCell ref="O290:Q290"/>
    <mergeCell ref="S290:T290"/>
    <mergeCell ref="U290:V290"/>
    <mergeCell ref="C285:D285"/>
    <mergeCell ref="E285:H285"/>
    <mergeCell ref="L285:M285"/>
    <mergeCell ref="O285:Q285"/>
    <mergeCell ref="R285:S285"/>
    <mergeCell ref="U285:V285"/>
    <mergeCell ref="C286:D286"/>
    <mergeCell ref="E286:H286"/>
    <mergeCell ref="L286:M286"/>
    <mergeCell ref="O286:Q286"/>
    <mergeCell ref="R286:S286"/>
    <mergeCell ref="U286:V286"/>
    <mergeCell ref="C287:D287"/>
    <mergeCell ref="E287:H287"/>
    <mergeCell ref="L287:M287"/>
    <mergeCell ref="O287:Q287"/>
    <mergeCell ref="R287:S287"/>
    <mergeCell ref="U287:V287"/>
    <mergeCell ref="C282:D282"/>
    <mergeCell ref="E282:H282"/>
    <mergeCell ref="L282:M282"/>
    <mergeCell ref="O282:Q282"/>
    <mergeCell ref="R282:S282"/>
    <mergeCell ref="U282:V282"/>
    <mergeCell ref="C283:D283"/>
    <mergeCell ref="E283:H283"/>
    <mergeCell ref="L283:M283"/>
    <mergeCell ref="O283:Q283"/>
    <mergeCell ref="R283:S283"/>
    <mergeCell ref="U283:V283"/>
    <mergeCell ref="C284:D284"/>
    <mergeCell ref="E284:H284"/>
    <mergeCell ref="L284:M284"/>
    <mergeCell ref="O284:Q284"/>
    <mergeCell ref="R284:S284"/>
    <mergeCell ref="U284:V284"/>
    <mergeCell ref="C279:D279"/>
    <mergeCell ref="E279:H279"/>
    <mergeCell ref="L279:M279"/>
    <mergeCell ref="O279:Q279"/>
    <mergeCell ref="R279:S279"/>
    <mergeCell ref="U279:V279"/>
    <mergeCell ref="C280:D280"/>
    <mergeCell ref="E280:H280"/>
    <mergeCell ref="L280:M280"/>
    <mergeCell ref="O280:Q280"/>
    <mergeCell ref="R280:S280"/>
    <mergeCell ref="U280:V280"/>
    <mergeCell ref="C281:D281"/>
    <mergeCell ref="E281:H281"/>
    <mergeCell ref="L281:M281"/>
    <mergeCell ref="O281:Q281"/>
    <mergeCell ref="R281:S281"/>
    <mergeCell ref="U281:V281"/>
    <mergeCell ref="C276:D276"/>
    <mergeCell ref="E276:H276"/>
    <mergeCell ref="L276:M276"/>
    <mergeCell ref="O276:Q276"/>
    <mergeCell ref="R276:S276"/>
    <mergeCell ref="U276:V276"/>
    <mergeCell ref="C277:D277"/>
    <mergeCell ref="E277:H277"/>
    <mergeCell ref="L277:M277"/>
    <mergeCell ref="O277:Q277"/>
    <mergeCell ref="R277:S277"/>
    <mergeCell ref="U277:V277"/>
    <mergeCell ref="C278:D278"/>
    <mergeCell ref="E278:H278"/>
    <mergeCell ref="L278:M278"/>
    <mergeCell ref="O278:Q278"/>
    <mergeCell ref="R278:S278"/>
    <mergeCell ref="U278:V278"/>
    <mergeCell ref="C273:D273"/>
    <mergeCell ref="E273:H273"/>
    <mergeCell ref="L273:M273"/>
    <mergeCell ref="O273:Q273"/>
    <mergeCell ref="R273:S273"/>
    <mergeCell ref="U273:V273"/>
    <mergeCell ref="C274:D274"/>
    <mergeCell ref="E274:H274"/>
    <mergeCell ref="L274:M274"/>
    <mergeCell ref="O274:Q274"/>
    <mergeCell ref="R274:S274"/>
    <mergeCell ref="U274:V274"/>
    <mergeCell ref="C275:D275"/>
    <mergeCell ref="E275:H275"/>
    <mergeCell ref="L275:M275"/>
    <mergeCell ref="O275:Q275"/>
    <mergeCell ref="R275:S275"/>
    <mergeCell ref="U275:V275"/>
    <mergeCell ref="C270:E270"/>
    <mergeCell ref="F270:H270"/>
    <mergeCell ref="L270:M270"/>
    <mergeCell ref="O270:Q270"/>
    <mergeCell ref="S270:T270"/>
    <mergeCell ref="U270:V270"/>
    <mergeCell ref="C271:E271"/>
    <mergeCell ref="F271:H271"/>
    <mergeCell ref="L271:M271"/>
    <mergeCell ref="O271:Q271"/>
    <mergeCell ref="S271:T271"/>
    <mergeCell ref="U271:V271"/>
    <mergeCell ref="C272:E272"/>
    <mergeCell ref="F272:H272"/>
    <mergeCell ref="L272:M272"/>
    <mergeCell ref="O272:Q272"/>
    <mergeCell ref="S272:T272"/>
    <mergeCell ref="U272:V272"/>
    <mergeCell ref="C267:E267"/>
    <mergeCell ref="F267:H267"/>
    <mergeCell ref="L267:M267"/>
    <mergeCell ref="O267:Q267"/>
    <mergeCell ref="S267:T267"/>
    <mergeCell ref="U267:V267"/>
    <mergeCell ref="C268:E268"/>
    <mergeCell ref="F268:H268"/>
    <mergeCell ref="L268:M268"/>
    <mergeCell ref="O268:Q268"/>
    <mergeCell ref="S268:T268"/>
    <mergeCell ref="U268:V268"/>
    <mergeCell ref="C269:E269"/>
    <mergeCell ref="F269:H269"/>
    <mergeCell ref="L269:M269"/>
    <mergeCell ref="O269:Q269"/>
    <mergeCell ref="S269:T269"/>
    <mergeCell ref="U269:V269"/>
    <mergeCell ref="C264:E264"/>
    <mergeCell ref="F264:H264"/>
    <mergeCell ref="L264:M264"/>
    <mergeCell ref="O264:Q264"/>
    <mergeCell ref="S264:T264"/>
    <mergeCell ref="U264:V264"/>
    <mergeCell ref="C265:E265"/>
    <mergeCell ref="F265:H265"/>
    <mergeCell ref="L265:M265"/>
    <mergeCell ref="O265:Q265"/>
    <mergeCell ref="S265:T265"/>
    <mergeCell ref="U265:V265"/>
    <mergeCell ref="C266:E266"/>
    <mergeCell ref="F266:H266"/>
    <mergeCell ref="L266:M266"/>
    <mergeCell ref="O266:Q266"/>
    <mergeCell ref="S266:T266"/>
    <mergeCell ref="U266:V266"/>
    <mergeCell ref="C261:E261"/>
    <mergeCell ref="F261:H261"/>
    <mergeCell ref="L261:M261"/>
    <mergeCell ref="O261:Q261"/>
    <mergeCell ref="S261:T261"/>
    <mergeCell ref="U261:V261"/>
    <mergeCell ref="C262:E262"/>
    <mergeCell ref="F262:H262"/>
    <mergeCell ref="L262:M262"/>
    <mergeCell ref="O262:Q262"/>
    <mergeCell ref="S262:T262"/>
    <mergeCell ref="U262:V262"/>
    <mergeCell ref="C263:E263"/>
    <mergeCell ref="F263:H263"/>
    <mergeCell ref="L263:M263"/>
    <mergeCell ref="O263:Q263"/>
    <mergeCell ref="S263:T263"/>
    <mergeCell ref="U263:V263"/>
    <mergeCell ref="C258:E258"/>
    <mergeCell ref="F258:H258"/>
    <mergeCell ref="L258:M258"/>
    <mergeCell ref="O258:Q258"/>
    <mergeCell ref="S258:T258"/>
    <mergeCell ref="U258:V258"/>
    <mergeCell ref="C259:E259"/>
    <mergeCell ref="F259:H259"/>
    <mergeCell ref="L259:M259"/>
    <mergeCell ref="O259:Q259"/>
    <mergeCell ref="S259:T259"/>
    <mergeCell ref="U259:V259"/>
    <mergeCell ref="C260:E260"/>
    <mergeCell ref="F260:H260"/>
    <mergeCell ref="L260:M260"/>
    <mergeCell ref="O260:Q260"/>
    <mergeCell ref="S260:T260"/>
    <mergeCell ref="U260:V260"/>
    <mergeCell ref="C255:D255"/>
    <mergeCell ref="E255:H255"/>
    <mergeCell ref="L255:M255"/>
    <mergeCell ref="O255:Q255"/>
    <mergeCell ref="S255:T255"/>
    <mergeCell ref="U255:V255"/>
    <mergeCell ref="C256:D256"/>
    <mergeCell ref="E256:H256"/>
    <mergeCell ref="L256:M256"/>
    <mergeCell ref="O256:Q256"/>
    <mergeCell ref="S256:T256"/>
    <mergeCell ref="U256:V256"/>
    <mergeCell ref="C257:D257"/>
    <mergeCell ref="E257:H257"/>
    <mergeCell ref="L257:M257"/>
    <mergeCell ref="O257:Q257"/>
    <mergeCell ref="S257:T257"/>
    <mergeCell ref="U257:V257"/>
    <mergeCell ref="C252:D252"/>
    <mergeCell ref="E252:H252"/>
    <mergeCell ref="L252:M252"/>
    <mergeCell ref="O252:Q252"/>
    <mergeCell ref="S252:T252"/>
    <mergeCell ref="U252:V252"/>
    <mergeCell ref="C253:D253"/>
    <mergeCell ref="E253:H253"/>
    <mergeCell ref="L253:M253"/>
    <mergeCell ref="O253:Q253"/>
    <mergeCell ref="S253:T253"/>
    <mergeCell ref="U253:V253"/>
    <mergeCell ref="C254:D254"/>
    <mergeCell ref="E254:H254"/>
    <mergeCell ref="L254:M254"/>
    <mergeCell ref="O254:Q254"/>
    <mergeCell ref="S254:T254"/>
    <mergeCell ref="U254:V254"/>
    <mergeCell ref="C249:D249"/>
    <mergeCell ref="E249:H249"/>
    <mergeCell ref="L249:M249"/>
    <mergeCell ref="O249:Q249"/>
    <mergeCell ref="S249:T249"/>
    <mergeCell ref="U249:V249"/>
    <mergeCell ref="C250:D250"/>
    <mergeCell ref="E250:H250"/>
    <mergeCell ref="L250:M250"/>
    <mergeCell ref="O250:Q250"/>
    <mergeCell ref="S250:T250"/>
    <mergeCell ref="U250:V250"/>
    <mergeCell ref="C251:D251"/>
    <mergeCell ref="E251:H251"/>
    <mergeCell ref="L251:M251"/>
    <mergeCell ref="O251:Q251"/>
    <mergeCell ref="S251:T251"/>
    <mergeCell ref="U251:V251"/>
    <mergeCell ref="C246:D246"/>
    <mergeCell ref="E246:H246"/>
    <mergeCell ref="L246:M246"/>
    <mergeCell ref="O246:Q246"/>
    <mergeCell ref="S246:T246"/>
    <mergeCell ref="U246:V246"/>
    <mergeCell ref="C247:D247"/>
    <mergeCell ref="E247:H247"/>
    <mergeCell ref="L247:M247"/>
    <mergeCell ref="O247:Q247"/>
    <mergeCell ref="S247:T247"/>
    <mergeCell ref="U247:V247"/>
    <mergeCell ref="C248:D248"/>
    <mergeCell ref="E248:H248"/>
    <mergeCell ref="L248:M248"/>
    <mergeCell ref="O248:Q248"/>
    <mergeCell ref="S248:T248"/>
    <mergeCell ref="U248:V248"/>
    <mergeCell ref="C243:D243"/>
    <mergeCell ref="E243:H243"/>
    <mergeCell ref="L243:M243"/>
    <mergeCell ref="O243:Q243"/>
    <mergeCell ref="S243:T243"/>
    <mergeCell ref="U243:V243"/>
    <mergeCell ref="C244:D244"/>
    <mergeCell ref="E244:H244"/>
    <mergeCell ref="L244:M244"/>
    <mergeCell ref="O244:Q244"/>
    <mergeCell ref="S244:T244"/>
    <mergeCell ref="U244:V244"/>
    <mergeCell ref="C245:D245"/>
    <mergeCell ref="E245:H245"/>
    <mergeCell ref="L245:M245"/>
    <mergeCell ref="O245:Q245"/>
    <mergeCell ref="S245:T245"/>
    <mergeCell ref="U245:V245"/>
    <mergeCell ref="C240:E240"/>
    <mergeCell ref="F240:H240"/>
    <mergeCell ref="L240:M240"/>
    <mergeCell ref="N240:O240"/>
    <mergeCell ref="P240:Q240"/>
    <mergeCell ref="R240:S240"/>
    <mergeCell ref="T240:U240"/>
    <mergeCell ref="C241:E241"/>
    <mergeCell ref="F241:H241"/>
    <mergeCell ref="L241:M241"/>
    <mergeCell ref="N241:O241"/>
    <mergeCell ref="P241:Q241"/>
    <mergeCell ref="R241:S241"/>
    <mergeCell ref="T241:U241"/>
    <mergeCell ref="C242:E242"/>
    <mergeCell ref="F242:H242"/>
    <mergeCell ref="L242:M242"/>
    <mergeCell ref="N242:O242"/>
    <mergeCell ref="P242:Q242"/>
    <mergeCell ref="R242:S242"/>
    <mergeCell ref="T242:U242"/>
    <mergeCell ref="C237:E237"/>
    <mergeCell ref="F237:H237"/>
    <mergeCell ref="L237:M237"/>
    <mergeCell ref="N237:O237"/>
    <mergeCell ref="P237:Q237"/>
    <mergeCell ref="R237:S237"/>
    <mergeCell ref="T237:U237"/>
    <mergeCell ref="C238:E238"/>
    <mergeCell ref="F238:H238"/>
    <mergeCell ref="L238:M238"/>
    <mergeCell ref="N238:O238"/>
    <mergeCell ref="P238:Q238"/>
    <mergeCell ref="R238:S238"/>
    <mergeCell ref="T238:U238"/>
    <mergeCell ref="C239:E239"/>
    <mergeCell ref="F239:H239"/>
    <mergeCell ref="L239:M239"/>
    <mergeCell ref="N239:O239"/>
    <mergeCell ref="P239:Q239"/>
    <mergeCell ref="R239:S239"/>
    <mergeCell ref="T239:U239"/>
    <mergeCell ref="C234:E234"/>
    <mergeCell ref="F234:H234"/>
    <mergeCell ref="L234:M234"/>
    <mergeCell ref="N234:O234"/>
    <mergeCell ref="P234:Q234"/>
    <mergeCell ref="R234:S234"/>
    <mergeCell ref="T234:U234"/>
    <mergeCell ref="C235:E235"/>
    <mergeCell ref="F235:H235"/>
    <mergeCell ref="L235:M235"/>
    <mergeCell ref="N235:O235"/>
    <mergeCell ref="P235:Q235"/>
    <mergeCell ref="R235:S235"/>
    <mergeCell ref="T235:U235"/>
    <mergeCell ref="C236:E236"/>
    <mergeCell ref="F236:H236"/>
    <mergeCell ref="L236:M236"/>
    <mergeCell ref="N236:O236"/>
    <mergeCell ref="P236:Q236"/>
    <mergeCell ref="R236:S236"/>
    <mergeCell ref="T236:U236"/>
    <mergeCell ref="C231:E231"/>
    <mergeCell ref="F231:H231"/>
    <mergeCell ref="L231:M231"/>
    <mergeCell ref="N231:O231"/>
    <mergeCell ref="P231:Q231"/>
    <mergeCell ref="R231:S231"/>
    <mergeCell ref="T231:U231"/>
    <mergeCell ref="C232:E232"/>
    <mergeCell ref="F232:H232"/>
    <mergeCell ref="L232:M232"/>
    <mergeCell ref="N232:O232"/>
    <mergeCell ref="P232:Q232"/>
    <mergeCell ref="R232:S232"/>
    <mergeCell ref="T232:U232"/>
    <mergeCell ref="C233:E233"/>
    <mergeCell ref="F233:H233"/>
    <mergeCell ref="L233:M233"/>
    <mergeCell ref="N233:O233"/>
    <mergeCell ref="P233:Q233"/>
    <mergeCell ref="R233:S233"/>
    <mergeCell ref="T233:U233"/>
    <mergeCell ref="C228:E228"/>
    <mergeCell ref="F228:H228"/>
    <mergeCell ref="L228:M228"/>
    <mergeCell ref="N228:O228"/>
    <mergeCell ref="P228:Q228"/>
    <mergeCell ref="R228:S228"/>
    <mergeCell ref="T228:U228"/>
    <mergeCell ref="C229:E229"/>
    <mergeCell ref="F229:H229"/>
    <mergeCell ref="L229:M229"/>
    <mergeCell ref="N229:O229"/>
    <mergeCell ref="P229:Q229"/>
    <mergeCell ref="R229:S229"/>
    <mergeCell ref="T229:U229"/>
    <mergeCell ref="C230:E230"/>
    <mergeCell ref="F230:H230"/>
    <mergeCell ref="L230:M230"/>
    <mergeCell ref="N230:O230"/>
    <mergeCell ref="P230:Q230"/>
    <mergeCell ref="R230:S230"/>
    <mergeCell ref="T230:U230"/>
    <mergeCell ref="C225:E225"/>
    <mergeCell ref="F225:H225"/>
    <mergeCell ref="L225:M225"/>
    <mergeCell ref="O225:Q225"/>
    <mergeCell ref="R225:S225"/>
    <mergeCell ref="U225:V225"/>
    <mergeCell ref="C226:E226"/>
    <mergeCell ref="F226:H226"/>
    <mergeCell ref="L226:M226"/>
    <mergeCell ref="O226:Q226"/>
    <mergeCell ref="R226:S226"/>
    <mergeCell ref="U226:V226"/>
    <mergeCell ref="C227:E227"/>
    <mergeCell ref="F227:H227"/>
    <mergeCell ref="L227:M227"/>
    <mergeCell ref="O227:Q227"/>
    <mergeCell ref="R227:S227"/>
    <mergeCell ref="U227:V227"/>
    <mergeCell ref="C222:E222"/>
    <mergeCell ref="F222:H222"/>
    <mergeCell ref="L222:M222"/>
    <mergeCell ref="O222:Q222"/>
    <mergeCell ref="R222:S222"/>
    <mergeCell ref="U222:V222"/>
    <mergeCell ref="C223:E223"/>
    <mergeCell ref="F223:H223"/>
    <mergeCell ref="L223:M223"/>
    <mergeCell ref="O223:Q223"/>
    <mergeCell ref="R223:S223"/>
    <mergeCell ref="U223:V223"/>
    <mergeCell ref="C224:E224"/>
    <mergeCell ref="F224:H224"/>
    <mergeCell ref="L224:M224"/>
    <mergeCell ref="O224:Q224"/>
    <mergeCell ref="R224:S224"/>
    <mergeCell ref="U224:V224"/>
    <mergeCell ref="C219:E219"/>
    <mergeCell ref="F219:H219"/>
    <mergeCell ref="L219:M219"/>
    <mergeCell ref="O219:Q219"/>
    <mergeCell ref="R219:S219"/>
    <mergeCell ref="U219:V219"/>
    <mergeCell ref="C220:E220"/>
    <mergeCell ref="F220:H220"/>
    <mergeCell ref="L220:M220"/>
    <mergeCell ref="O220:Q220"/>
    <mergeCell ref="R220:S220"/>
    <mergeCell ref="U220:V220"/>
    <mergeCell ref="C221:E221"/>
    <mergeCell ref="F221:H221"/>
    <mergeCell ref="L221:M221"/>
    <mergeCell ref="O221:Q221"/>
    <mergeCell ref="R221:S221"/>
    <mergeCell ref="U221:V221"/>
    <mergeCell ref="C216:E216"/>
    <mergeCell ref="F216:H216"/>
    <mergeCell ref="L216:M216"/>
    <mergeCell ref="O216:Q216"/>
    <mergeCell ref="R216:S216"/>
    <mergeCell ref="U216:V216"/>
    <mergeCell ref="C217:E217"/>
    <mergeCell ref="F217:H217"/>
    <mergeCell ref="L217:M217"/>
    <mergeCell ref="O217:Q217"/>
    <mergeCell ref="R217:S217"/>
    <mergeCell ref="U217:V217"/>
    <mergeCell ref="C218:E218"/>
    <mergeCell ref="F218:H218"/>
    <mergeCell ref="L218:M218"/>
    <mergeCell ref="O218:Q218"/>
    <mergeCell ref="R218:S218"/>
    <mergeCell ref="U218:V218"/>
    <mergeCell ref="C213:E213"/>
    <mergeCell ref="F213:H213"/>
    <mergeCell ref="L213:M213"/>
    <mergeCell ref="O213:Q213"/>
    <mergeCell ref="R213:S213"/>
    <mergeCell ref="U213:V213"/>
    <mergeCell ref="C214:E214"/>
    <mergeCell ref="F214:H214"/>
    <mergeCell ref="L214:M214"/>
    <mergeCell ref="O214:Q214"/>
    <mergeCell ref="R214:S214"/>
    <mergeCell ref="U214:V214"/>
    <mergeCell ref="C215:E215"/>
    <mergeCell ref="F215:H215"/>
    <mergeCell ref="L215:M215"/>
    <mergeCell ref="O215:Q215"/>
    <mergeCell ref="R215:S215"/>
    <mergeCell ref="U215:V215"/>
    <mergeCell ref="C210:E210"/>
    <mergeCell ref="F210:H210"/>
    <mergeCell ref="L210:M210"/>
    <mergeCell ref="O210:Q210"/>
    <mergeCell ref="S210:T210"/>
    <mergeCell ref="U210:V210"/>
    <mergeCell ref="C211:E211"/>
    <mergeCell ref="F211:H211"/>
    <mergeCell ref="L211:M211"/>
    <mergeCell ref="O211:Q211"/>
    <mergeCell ref="S211:T211"/>
    <mergeCell ref="U211:V211"/>
    <mergeCell ref="C212:E212"/>
    <mergeCell ref="F212:H212"/>
    <mergeCell ref="L212:M212"/>
    <mergeCell ref="O212:Q212"/>
    <mergeCell ref="S212:T212"/>
    <mergeCell ref="U212:V212"/>
    <mergeCell ref="C207:E207"/>
    <mergeCell ref="F207:H207"/>
    <mergeCell ref="L207:M207"/>
    <mergeCell ref="O207:Q207"/>
    <mergeCell ref="S207:T207"/>
    <mergeCell ref="U207:V207"/>
    <mergeCell ref="C208:E208"/>
    <mergeCell ref="F208:H208"/>
    <mergeCell ref="L208:M208"/>
    <mergeCell ref="O208:Q208"/>
    <mergeCell ref="S208:T208"/>
    <mergeCell ref="U208:V208"/>
    <mergeCell ref="C209:E209"/>
    <mergeCell ref="F209:H209"/>
    <mergeCell ref="L209:M209"/>
    <mergeCell ref="O209:Q209"/>
    <mergeCell ref="S209:T209"/>
    <mergeCell ref="U209:V209"/>
    <mergeCell ref="C204:E204"/>
    <mergeCell ref="F204:H204"/>
    <mergeCell ref="L204:M204"/>
    <mergeCell ref="O204:Q204"/>
    <mergeCell ref="S204:T204"/>
    <mergeCell ref="U204:V204"/>
    <mergeCell ref="C205:E205"/>
    <mergeCell ref="F205:H205"/>
    <mergeCell ref="L205:M205"/>
    <mergeCell ref="O205:Q205"/>
    <mergeCell ref="S205:T205"/>
    <mergeCell ref="U205:V205"/>
    <mergeCell ref="C206:E206"/>
    <mergeCell ref="F206:H206"/>
    <mergeCell ref="L206:M206"/>
    <mergeCell ref="O206:Q206"/>
    <mergeCell ref="S206:T206"/>
    <mergeCell ref="U206:V206"/>
    <mergeCell ref="C201:E201"/>
    <mergeCell ref="F201:H201"/>
    <mergeCell ref="L201:M201"/>
    <mergeCell ref="O201:Q201"/>
    <mergeCell ref="S201:T201"/>
    <mergeCell ref="U201:V201"/>
    <mergeCell ref="C202:E202"/>
    <mergeCell ref="F202:H202"/>
    <mergeCell ref="L202:M202"/>
    <mergeCell ref="O202:Q202"/>
    <mergeCell ref="S202:T202"/>
    <mergeCell ref="U202:V202"/>
    <mergeCell ref="C203:E203"/>
    <mergeCell ref="F203:H203"/>
    <mergeCell ref="L203:M203"/>
    <mergeCell ref="O203:Q203"/>
    <mergeCell ref="S203:T203"/>
    <mergeCell ref="U203:V203"/>
    <mergeCell ref="C198:E198"/>
    <mergeCell ref="F198:H198"/>
    <mergeCell ref="L198:M198"/>
    <mergeCell ref="O198:Q198"/>
    <mergeCell ref="S198:T198"/>
    <mergeCell ref="U198:V198"/>
    <mergeCell ref="C199:E199"/>
    <mergeCell ref="F199:H199"/>
    <mergeCell ref="L199:M199"/>
    <mergeCell ref="O199:Q199"/>
    <mergeCell ref="S199:T199"/>
    <mergeCell ref="U199:V199"/>
    <mergeCell ref="C200:E200"/>
    <mergeCell ref="F200:H200"/>
    <mergeCell ref="L200:M200"/>
    <mergeCell ref="O200:Q200"/>
    <mergeCell ref="S200:T200"/>
    <mergeCell ref="U200:V200"/>
    <mergeCell ref="D194:H194"/>
    <mergeCell ref="L194:M194"/>
    <mergeCell ref="O194:Q194"/>
    <mergeCell ref="S194:T194"/>
    <mergeCell ref="U194:V194"/>
    <mergeCell ref="D195:H195"/>
    <mergeCell ref="L195:M195"/>
    <mergeCell ref="O195:Q195"/>
    <mergeCell ref="S195:T195"/>
    <mergeCell ref="U195:V195"/>
    <mergeCell ref="D196:H196"/>
    <mergeCell ref="L196:M196"/>
    <mergeCell ref="O196:Q196"/>
    <mergeCell ref="S196:T196"/>
    <mergeCell ref="U196:V196"/>
    <mergeCell ref="D197:H197"/>
    <mergeCell ref="L197:M197"/>
    <mergeCell ref="O197:Q197"/>
    <mergeCell ref="S197:T197"/>
    <mergeCell ref="U197:V197"/>
    <mergeCell ref="D190:H190"/>
    <mergeCell ref="L190:M190"/>
    <mergeCell ref="O190:Q190"/>
    <mergeCell ref="S190:T190"/>
    <mergeCell ref="U190:V190"/>
    <mergeCell ref="D191:H191"/>
    <mergeCell ref="L191:M191"/>
    <mergeCell ref="O191:Q191"/>
    <mergeCell ref="S191:T191"/>
    <mergeCell ref="U191:V191"/>
    <mergeCell ref="D192:H192"/>
    <mergeCell ref="L192:M192"/>
    <mergeCell ref="O192:Q192"/>
    <mergeCell ref="S192:T192"/>
    <mergeCell ref="U192:V192"/>
    <mergeCell ref="D193:H193"/>
    <mergeCell ref="L193:M193"/>
    <mergeCell ref="O193:Q193"/>
    <mergeCell ref="S193:T193"/>
    <mergeCell ref="U193:V193"/>
    <mergeCell ref="D186:H186"/>
    <mergeCell ref="L186:M186"/>
    <mergeCell ref="O186:Q186"/>
    <mergeCell ref="S186:T186"/>
    <mergeCell ref="U186:V186"/>
    <mergeCell ref="D187:H187"/>
    <mergeCell ref="L187:M187"/>
    <mergeCell ref="O187:Q187"/>
    <mergeCell ref="S187:T187"/>
    <mergeCell ref="U187:V187"/>
    <mergeCell ref="D188:H188"/>
    <mergeCell ref="L188:M188"/>
    <mergeCell ref="O188:Q188"/>
    <mergeCell ref="S188:T188"/>
    <mergeCell ref="U188:V188"/>
    <mergeCell ref="D189:H189"/>
    <mergeCell ref="L189:M189"/>
    <mergeCell ref="O189:Q189"/>
    <mergeCell ref="S189:T189"/>
    <mergeCell ref="U189:V189"/>
    <mergeCell ref="C182:E182"/>
    <mergeCell ref="F182:H182"/>
    <mergeCell ref="L182:M182"/>
    <mergeCell ref="O182:Q182"/>
    <mergeCell ref="S182:T182"/>
    <mergeCell ref="U182:V182"/>
    <mergeCell ref="D183:H183"/>
    <mergeCell ref="L183:M183"/>
    <mergeCell ref="O183:Q183"/>
    <mergeCell ref="S183:T183"/>
    <mergeCell ref="U183:V183"/>
    <mergeCell ref="D184:H184"/>
    <mergeCell ref="L184:M184"/>
    <mergeCell ref="O184:Q184"/>
    <mergeCell ref="S184:T184"/>
    <mergeCell ref="U184:V184"/>
    <mergeCell ref="D185:H185"/>
    <mergeCell ref="L185:M185"/>
    <mergeCell ref="O185:Q185"/>
    <mergeCell ref="S185:T185"/>
    <mergeCell ref="U185:V185"/>
    <mergeCell ref="C179:E179"/>
    <mergeCell ref="F179:H179"/>
    <mergeCell ref="L179:M179"/>
    <mergeCell ref="O179:Q179"/>
    <mergeCell ref="S179:T179"/>
    <mergeCell ref="U179:V179"/>
    <mergeCell ref="C180:E180"/>
    <mergeCell ref="F180:H180"/>
    <mergeCell ref="L180:M180"/>
    <mergeCell ref="O180:Q180"/>
    <mergeCell ref="S180:T180"/>
    <mergeCell ref="U180:V180"/>
    <mergeCell ref="C181:E181"/>
    <mergeCell ref="F181:H181"/>
    <mergeCell ref="L181:M181"/>
    <mergeCell ref="O181:Q181"/>
    <mergeCell ref="S181:T181"/>
    <mergeCell ref="U181:V181"/>
    <mergeCell ref="C176:E176"/>
    <mergeCell ref="F176:H176"/>
    <mergeCell ref="L176:M176"/>
    <mergeCell ref="O176:Q176"/>
    <mergeCell ref="S176:T176"/>
    <mergeCell ref="U176:V176"/>
    <mergeCell ref="C177:E177"/>
    <mergeCell ref="F177:H177"/>
    <mergeCell ref="L177:M177"/>
    <mergeCell ref="O177:Q177"/>
    <mergeCell ref="S177:T177"/>
    <mergeCell ref="U177:V177"/>
    <mergeCell ref="C178:E178"/>
    <mergeCell ref="F178:H178"/>
    <mergeCell ref="L178:M178"/>
    <mergeCell ref="O178:Q178"/>
    <mergeCell ref="S178:T178"/>
    <mergeCell ref="U178:V178"/>
    <mergeCell ref="C173:E173"/>
    <mergeCell ref="F173:H173"/>
    <mergeCell ref="L173:M173"/>
    <mergeCell ref="O173:Q173"/>
    <mergeCell ref="S173:T173"/>
    <mergeCell ref="U173:V173"/>
    <mergeCell ref="C174:E174"/>
    <mergeCell ref="F174:H174"/>
    <mergeCell ref="L174:M174"/>
    <mergeCell ref="O174:Q174"/>
    <mergeCell ref="S174:T174"/>
    <mergeCell ref="U174:V174"/>
    <mergeCell ref="C175:E175"/>
    <mergeCell ref="F175:H175"/>
    <mergeCell ref="L175:M175"/>
    <mergeCell ref="O175:Q175"/>
    <mergeCell ref="S175:T175"/>
    <mergeCell ref="U175:V175"/>
    <mergeCell ref="C170:E170"/>
    <mergeCell ref="F170:H170"/>
    <mergeCell ref="L170:M170"/>
    <mergeCell ref="O170:Q170"/>
    <mergeCell ref="S170:T170"/>
    <mergeCell ref="U170:V170"/>
    <mergeCell ref="C171:E171"/>
    <mergeCell ref="F171:H171"/>
    <mergeCell ref="L171:M171"/>
    <mergeCell ref="O171:Q171"/>
    <mergeCell ref="S171:T171"/>
    <mergeCell ref="U171:V171"/>
    <mergeCell ref="C172:E172"/>
    <mergeCell ref="F172:H172"/>
    <mergeCell ref="L172:M172"/>
    <mergeCell ref="O172:Q172"/>
    <mergeCell ref="S172:T172"/>
    <mergeCell ref="U172:V172"/>
    <mergeCell ref="C166:D166"/>
    <mergeCell ref="E166:H166"/>
    <mergeCell ref="L166:M166"/>
    <mergeCell ref="O166:Q166"/>
    <mergeCell ref="S166:U166"/>
    <mergeCell ref="C167:D167"/>
    <mergeCell ref="E167:H167"/>
    <mergeCell ref="L167:M167"/>
    <mergeCell ref="O167:Q167"/>
    <mergeCell ref="S167:U167"/>
    <mergeCell ref="C168:E168"/>
    <mergeCell ref="F168:H168"/>
    <mergeCell ref="L168:M168"/>
    <mergeCell ref="O168:Q168"/>
    <mergeCell ref="S168:T168"/>
    <mergeCell ref="U168:V168"/>
    <mergeCell ref="C169:E169"/>
    <mergeCell ref="F169:H169"/>
    <mergeCell ref="L169:M169"/>
    <mergeCell ref="O169:Q169"/>
    <mergeCell ref="S169:T169"/>
    <mergeCell ref="U169:V169"/>
    <mergeCell ref="C162:D162"/>
    <mergeCell ref="E162:H162"/>
    <mergeCell ref="L162:M162"/>
    <mergeCell ref="O162:Q162"/>
    <mergeCell ref="S162:U162"/>
    <mergeCell ref="C163:D163"/>
    <mergeCell ref="E163:H163"/>
    <mergeCell ref="L163:M163"/>
    <mergeCell ref="O163:Q163"/>
    <mergeCell ref="S163:U163"/>
    <mergeCell ref="C164:D164"/>
    <mergeCell ref="E164:H164"/>
    <mergeCell ref="L164:M164"/>
    <mergeCell ref="O164:Q164"/>
    <mergeCell ref="S164:U164"/>
    <mergeCell ref="C165:D165"/>
    <mergeCell ref="E165:H165"/>
    <mergeCell ref="L165:M165"/>
    <mergeCell ref="O165:Q165"/>
    <mergeCell ref="S165:U165"/>
    <mergeCell ref="C158:D158"/>
    <mergeCell ref="E158:H158"/>
    <mergeCell ref="L158:M158"/>
    <mergeCell ref="O158:Q158"/>
    <mergeCell ref="S158:U158"/>
    <mergeCell ref="C159:D159"/>
    <mergeCell ref="E159:H159"/>
    <mergeCell ref="L159:M159"/>
    <mergeCell ref="O159:Q159"/>
    <mergeCell ref="S159:U159"/>
    <mergeCell ref="C160:D160"/>
    <mergeCell ref="E160:H160"/>
    <mergeCell ref="L160:M160"/>
    <mergeCell ref="O160:Q160"/>
    <mergeCell ref="S160:U160"/>
    <mergeCell ref="C161:D161"/>
    <mergeCell ref="E161:H161"/>
    <mergeCell ref="L161:M161"/>
    <mergeCell ref="O161:Q161"/>
    <mergeCell ref="S161:U161"/>
    <mergeCell ref="C154:D154"/>
    <mergeCell ref="E154:H154"/>
    <mergeCell ref="L154:M154"/>
    <mergeCell ref="O154:Q154"/>
    <mergeCell ref="S154:U154"/>
    <mergeCell ref="C155:D155"/>
    <mergeCell ref="E155:H155"/>
    <mergeCell ref="L155:M155"/>
    <mergeCell ref="O155:Q155"/>
    <mergeCell ref="S155:U155"/>
    <mergeCell ref="C156:D156"/>
    <mergeCell ref="E156:H156"/>
    <mergeCell ref="L156:M156"/>
    <mergeCell ref="O156:Q156"/>
    <mergeCell ref="S156:U156"/>
    <mergeCell ref="C157:D157"/>
    <mergeCell ref="E157:H157"/>
    <mergeCell ref="L157:M157"/>
    <mergeCell ref="O157:Q157"/>
    <mergeCell ref="S157:U157"/>
    <mergeCell ref="C151:D151"/>
    <mergeCell ref="E151:H151"/>
    <mergeCell ref="L151:M151"/>
    <mergeCell ref="O151:Q151"/>
    <mergeCell ref="R151:S151"/>
    <mergeCell ref="U151:V151"/>
    <mergeCell ref="C152:D152"/>
    <mergeCell ref="E152:H152"/>
    <mergeCell ref="L152:M152"/>
    <mergeCell ref="O152:Q152"/>
    <mergeCell ref="R152:S152"/>
    <mergeCell ref="U152:V152"/>
    <mergeCell ref="C153:D153"/>
    <mergeCell ref="E153:H153"/>
    <mergeCell ref="L153:M153"/>
    <mergeCell ref="O153:Q153"/>
    <mergeCell ref="S153:U153"/>
    <mergeCell ref="C148:D148"/>
    <mergeCell ref="E148:H148"/>
    <mergeCell ref="L148:M148"/>
    <mergeCell ref="O148:Q148"/>
    <mergeCell ref="R148:S148"/>
    <mergeCell ref="U148:V148"/>
    <mergeCell ref="C149:D149"/>
    <mergeCell ref="E149:H149"/>
    <mergeCell ref="L149:M149"/>
    <mergeCell ref="O149:Q149"/>
    <mergeCell ref="R149:S149"/>
    <mergeCell ref="U149:V149"/>
    <mergeCell ref="C150:D150"/>
    <mergeCell ref="E150:H150"/>
    <mergeCell ref="L150:M150"/>
    <mergeCell ref="O150:Q150"/>
    <mergeCell ref="R150:S150"/>
    <mergeCell ref="U150:V150"/>
    <mergeCell ref="C145:D145"/>
    <mergeCell ref="E145:H145"/>
    <mergeCell ref="L145:M145"/>
    <mergeCell ref="O145:Q145"/>
    <mergeCell ref="R145:S145"/>
    <mergeCell ref="U145:V145"/>
    <mergeCell ref="C146:D146"/>
    <mergeCell ref="E146:H146"/>
    <mergeCell ref="L146:M146"/>
    <mergeCell ref="O146:Q146"/>
    <mergeCell ref="R146:S146"/>
    <mergeCell ref="U146:V146"/>
    <mergeCell ref="C147:D147"/>
    <mergeCell ref="E147:H147"/>
    <mergeCell ref="L147:M147"/>
    <mergeCell ref="O147:Q147"/>
    <mergeCell ref="R147:S147"/>
    <mergeCell ref="U147:V147"/>
    <mergeCell ref="C142:D142"/>
    <mergeCell ref="E142:H142"/>
    <mergeCell ref="L142:M142"/>
    <mergeCell ref="O142:Q142"/>
    <mergeCell ref="R142:S142"/>
    <mergeCell ref="U142:V142"/>
    <mergeCell ref="C143:D143"/>
    <mergeCell ref="E143:H143"/>
    <mergeCell ref="L143:M143"/>
    <mergeCell ref="O143:Q143"/>
    <mergeCell ref="R143:S143"/>
    <mergeCell ref="U143:V143"/>
    <mergeCell ref="C144:D144"/>
    <mergeCell ref="E144:H144"/>
    <mergeCell ref="L144:M144"/>
    <mergeCell ref="O144:Q144"/>
    <mergeCell ref="R144:S144"/>
    <mergeCell ref="U144:V144"/>
    <mergeCell ref="C139:D139"/>
    <mergeCell ref="E139:H139"/>
    <mergeCell ref="L139:M139"/>
    <mergeCell ref="O139:Q139"/>
    <mergeCell ref="R139:S139"/>
    <mergeCell ref="U139:V139"/>
    <mergeCell ref="C140:D140"/>
    <mergeCell ref="E140:H140"/>
    <mergeCell ref="L140:M140"/>
    <mergeCell ref="O140:Q140"/>
    <mergeCell ref="R140:S140"/>
    <mergeCell ref="U140:V140"/>
    <mergeCell ref="C141:D141"/>
    <mergeCell ref="E141:H141"/>
    <mergeCell ref="L141:M141"/>
    <mergeCell ref="O141:Q141"/>
    <mergeCell ref="R141:S141"/>
    <mergeCell ref="U141:V141"/>
    <mergeCell ref="C136:D136"/>
    <mergeCell ref="E136:H136"/>
    <mergeCell ref="L136:M136"/>
    <mergeCell ref="O136:Q136"/>
    <mergeCell ref="R136:S136"/>
    <mergeCell ref="U136:V136"/>
    <mergeCell ref="C137:D137"/>
    <mergeCell ref="E137:H137"/>
    <mergeCell ref="L137:M137"/>
    <mergeCell ref="O137:Q137"/>
    <mergeCell ref="R137:S137"/>
    <mergeCell ref="U137:V137"/>
    <mergeCell ref="C138:D138"/>
    <mergeCell ref="E138:H138"/>
    <mergeCell ref="L138:M138"/>
    <mergeCell ref="O138:Q138"/>
    <mergeCell ref="R138:S138"/>
    <mergeCell ref="U138:V138"/>
    <mergeCell ref="C133:D133"/>
    <mergeCell ref="E133:H133"/>
    <mergeCell ref="L133:M133"/>
    <mergeCell ref="O133:Q133"/>
    <mergeCell ref="R133:S133"/>
    <mergeCell ref="U133:V133"/>
    <mergeCell ref="C134:D134"/>
    <mergeCell ref="E134:H134"/>
    <mergeCell ref="L134:M134"/>
    <mergeCell ref="O134:Q134"/>
    <mergeCell ref="R134:S134"/>
    <mergeCell ref="U134:V134"/>
    <mergeCell ref="C135:D135"/>
    <mergeCell ref="E135:H135"/>
    <mergeCell ref="L135:M135"/>
    <mergeCell ref="O135:Q135"/>
    <mergeCell ref="R135:S135"/>
    <mergeCell ref="U135:V135"/>
    <mergeCell ref="C130:D130"/>
    <mergeCell ref="E130:H130"/>
    <mergeCell ref="L130:M130"/>
    <mergeCell ref="O130:Q130"/>
    <mergeCell ref="R130:S130"/>
    <mergeCell ref="U130:V130"/>
    <mergeCell ref="C131:D131"/>
    <mergeCell ref="E131:H131"/>
    <mergeCell ref="L131:M131"/>
    <mergeCell ref="O131:Q131"/>
    <mergeCell ref="R131:S131"/>
    <mergeCell ref="U131:V131"/>
    <mergeCell ref="C132:D132"/>
    <mergeCell ref="E132:H132"/>
    <mergeCell ref="L132:M132"/>
    <mergeCell ref="O132:Q132"/>
    <mergeCell ref="R132:S132"/>
    <mergeCell ref="U132:V132"/>
    <mergeCell ref="C127:D127"/>
    <mergeCell ref="E127:H127"/>
    <mergeCell ref="L127:M127"/>
    <mergeCell ref="O127:Q127"/>
    <mergeCell ref="R127:S127"/>
    <mergeCell ref="U127:V127"/>
    <mergeCell ref="C128:D128"/>
    <mergeCell ref="E128:H128"/>
    <mergeCell ref="L128:M128"/>
    <mergeCell ref="O128:Q128"/>
    <mergeCell ref="R128:S128"/>
    <mergeCell ref="U128:V128"/>
    <mergeCell ref="C129:D129"/>
    <mergeCell ref="E129:H129"/>
    <mergeCell ref="L129:M129"/>
    <mergeCell ref="O129:Q129"/>
    <mergeCell ref="R129:S129"/>
    <mergeCell ref="U129:V129"/>
    <mergeCell ref="C124:D124"/>
    <mergeCell ref="E124:H124"/>
    <mergeCell ref="L124:M124"/>
    <mergeCell ref="O124:Q124"/>
    <mergeCell ref="R124:S124"/>
    <mergeCell ref="U124:V124"/>
    <mergeCell ref="C125:D125"/>
    <mergeCell ref="E125:H125"/>
    <mergeCell ref="L125:M125"/>
    <mergeCell ref="O125:Q125"/>
    <mergeCell ref="R125:S125"/>
    <mergeCell ref="U125:V125"/>
    <mergeCell ref="C126:D126"/>
    <mergeCell ref="E126:H126"/>
    <mergeCell ref="L126:M126"/>
    <mergeCell ref="O126:Q126"/>
    <mergeCell ref="R126:S126"/>
    <mergeCell ref="U126:V126"/>
    <mergeCell ref="D120:H120"/>
    <mergeCell ref="L120:M120"/>
    <mergeCell ref="O120:Q120"/>
    <mergeCell ref="S120:T120"/>
    <mergeCell ref="U120:V120"/>
    <mergeCell ref="D121:H121"/>
    <mergeCell ref="L121:M121"/>
    <mergeCell ref="O121:Q121"/>
    <mergeCell ref="S121:T121"/>
    <mergeCell ref="U121:V121"/>
    <mergeCell ref="D122:H122"/>
    <mergeCell ref="L122:M122"/>
    <mergeCell ref="O122:Q122"/>
    <mergeCell ref="S122:T122"/>
    <mergeCell ref="U122:V122"/>
    <mergeCell ref="C123:D123"/>
    <mergeCell ref="E123:H123"/>
    <mergeCell ref="L123:M123"/>
    <mergeCell ref="O123:Q123"/>
    <mergeCell ref="R123:S123"/>
    <mergeCell ref="U123:V123"/>
    <mergeCell ref="D116:H116"/>
    <mergeCell ref="L116:M116"/>
    <mergeCell ref="O116:Q116"/>
    <mergeCell ref="S116:T116"/>
    <mergeCell ref="U116:V116"/>
    <mergeCell ref="D117:H117"/>
    <mergeCell ref="L117:M117"/>
    <mergeCell ref="O117:Q117"/>
    <mergeCell ref="S117:T117"/>
    <mergeCell ref="U117:V117"/>
    <mergeCell ref="D118:H118"/>
    <mergeCell ref="L118:M118"/>
    <mergeCell ref="O118:Q118"/>
    <mergeCell ref="S118:T118"/>
    <mergeCell ref="U118:V118"/>
    <mergeCell ref="D119:H119"/>
    <mergeCell ref="L119:M119"/>
    <mergeCell ref="O119:Q119"/>
    <mergeCell ref="S119:T119"/>
    <mergeCell ref="U119:V119"/>
    <mergeCell ref="D112:H112"/>
    <mergeCell ref="L112:M112"/>
    <mergeCell ref="O112:Q112"/>
    <mergeCell ref="S112:T112"/>
    <mergeCell ref="U112:V112"/>
    <mergeCell ref="D113:H113"/>
    <mergeCell ref="L113:M113"/>
    <mergeCell ref="O113:Q113"/>
    <mergeCell ref="S113:T113"/>
    <mergeCell ref="U113:V113"/>
    <mergeCell ref="D114:H114"/>
    <mergeCell ref="L114:M114"/>
    <mergeCell ref="O114:Q114"/>
    <mergeCell ref="S114:T114"/>
    <mergeCell ref="U114:V114"/>
    <mergeCell ref="D115:H115"/>
    <mergeCell ref="L115:M115"/>
    <mergeCell ref="O115:Q115"/>
    <mergeCell ref="S115:T115"/>
    <mergeCell ref="U115:V115"/>
    <mergeCell ref="D108:H108"/>
    <mergeCell ref="L108:M108"/>
    <mergeCell ref="O108:Q108"/>
    <mergeCell ref="S108:T108"/>
    <mergeCell ref="U108:V108"/>
    <mergeCell ref="D109:H109"/>
    <mergeCell ref="L109:M109"/>
    <mergeCell ref="O109:Q109"/>
    <mergeCell ref="S109:T109"/>
    <mergeCell ref="U109:V109"/>
    <mergeCell ref="D110:H110"/>
    <mergeCell ref="L110:M110"/>
    <mergeCell ref="O110:Q110"/>
    <mergeCell ref="S110:T110"/>
    <mergeCell ref="U110:V110"/>
    <mergeCell ref="D111:H111"/>
    <mergeCell ref="L111:M111"/>
    <mergeCell ref="O111:Q111"/>
    <mergeCell ref="S111:T111"/>
    <mergeCell ref="U111:V111"/>
    <mergeCell ref="C105:E105"/>
    <mergeCell ref="F105:H105"/>
    <mergeCell ref="L105:M105"/>
    <mergeCell ref="O105:Q105"/>
    <mergeCell ref="S105:T105"/>
    <mergeCell ref="U105:V105"/>
    <mergeCell ref="C106:E106"/>
    <mergeCell ref="F106:H106"/>
    <mergeCell ref="L106:M106"/>
    <mergeCell ref="O106:Q106"/>
    <mergeCell ref="S106:T106"/>
    <mergeCell ref="U106:V106"/>
    <mergeCell ref="C107:E107"/>
    <mergeCell ref="F107:H107"/>
    <mergeCell ref="L107:M107"/>
    <mergeCell ref="O107:Q107"/>
    <mergeCell ref="S107:T107"/>
    <mergeCell ref="U107:V107"/>
    <mergeCell ref="C102:E102"/>
    <mergeCell ref="F102:H102"/>
    <mergeCell ref="L102:M102"/>
    <mergeCell ref="O102:Q102"/>
    <mergeCell ref="S102:T102"/>
    <mergeCell ref="U102:V102"/>
    <mergeCell ref="C103:E103"/>
    <mergeCell ref="F103:H103"/>
    <mergeCell ref="L103:M103"/>
    <mergeCell ref="O103:Q103"/>
    <mergeCell ref="S103:T103"/>
    <mergeCell ref="U103:V103"/>
    <mergeCell ref="C104:E104"/>
    <mergeCell ref="F104:H104"/>
    <mergeCell ref="L104:M104"/>
    <mergeCell ref="O104:Q104"/>
    <mergeCell ref="S104:T104"/>
    <mergeCell ref="U104:V104"/>
    <mergeCell ref="C99:E99"/>
    <mergeCell ref="F99:H99"/>
    <mergeCell ref="L99:M99"/>
    <mergeCell ref="O99:Q99"/>
    <mergeCell ref="S99:T99"/>
    <mergeCell ref="U99:V99"/>
    <mergeCell ref="C100:E100"/>
    <mergeCell ref="F100:H100"/>
    <mergeCell ref="L100:M100"/>
    <mergeCell ref="O100:Q100"/>
    <mergeCell ref="S100:T100"/>
    <mergeCell ref="U100:V100"/>
    <mergeCell ref="C101:E101"/>
    <mergeCell ref="F101:H101"/>
    <mergeCell ref="L101:M101"/>
    <mergeCell ref="O101:Q101"/>
    <mergeCell ref="S101:T101"/>
    <mergeCell ref="U101:V101"/>
    <mergeCell ref="C96:E96"/>
    <mergeCell ref="F96:H96"/>
    <mergeCell ref="L96:M96"/>
    <mergeCell ref="O96:Q96"/>
    <mergeCell ref="S96:T96"/>
    <mergeCell ref="U96:V96"/>
    <mergeCell ref="C97:E97"/>
    <mergeCell ref="F97:H97"/>
    <mergeCell ref="L97:M97"/>
    <mergeCell ref="O97:Q97"/>
    <mergeCell ref="S97:T97"/>
    <mergeCell ref="U97:V97"/>
    <mergeCell ref="C98:E98"/>
    <mergeCell ref="F98:H98"/>
    <mergeCell ref="L98:M98"/>
    <mergeCell ref="O98:Q98"/>
    <mergeCell ref="S98:T98"/>
    <mergeCell ref="U98:V98"/>
    <mergeCell ref="C93:E93"/>
    <mergeCell ref="F93:H93"/>
    <mergeCell ref="L93:M93"/>
    <mergeCell ref="O93:Q93"/>
    <mergeCell ref="S93:T93"/>
    <mergeCell ref="U93:V93"/>
    <mergeCell ref="C94:E94"/>
    <mergeCell ref="F94:H94"/>
    <mergeCell ref="L94:M94"/>
    <mergeCell ref="O94:Q94"/>
    <mergeCell ref="S94:T94"/>
    <mergeCell ref="U94:V94"/>
    <mergeCell ref="C95:E95"/>
    <mergeCell ref="F95:H95"/>
    <mergeCell ref="L95:M95"/>
    <mergeCell ref="O95:Q95"/>
    <mergeCell ref="S95:T95"/>
    <mergeCell ref="U95:V95"/>
    <mergeCell ref="C90:D90"/>
    <mergeCell ref="E90:H90"/>
    <mergeCell ref="L90:M90"/>
    <mergeCell ref="O90:Q90"/>
    <mergeCell ref="R90:S90"/>
    <mergeCell ref="U90:V90"/>
    <mergeCell ref="C91:D91"/>
    <mergeCell ref="E91:H91"/>
    <mergeCell ref="L91:M91"/>
    <mergeCell ref="O91:Q91"/>
    <mergeCell ref="R91:S91"/>
    <mergeCell ref="U91:V91"/>
    <mergeCell ref="C92:D92"/>
    <mergeCell ref="E92:H92"/>
    <mergeCell ref="L92:M92"/>
    <mergeCell ref="O92:Q92"/>
    <mergeCell ref="R92:S92"/>
    <mergeCell ref="U92:V92"/>
    <mergeCell ref="C87:D87"/>
    <mergeCell ref="E87:H87"/>
    <mergeCell ref="L87:M87"/>
    <mergeCell ref="O87:Q87"/>
    <mergeCell ref="R87:S87"/>
    <mergeCell ref="U87:V87"/>
    <mergeCell ref="C88:D88"/>
    <mergeCell ref="E88:H88"/>
    <mergeCell ref="L88:M88"/>
    <mergeCell ref="O88:Q88"/>
    <mergeCell ref="R88:S88"/>
    <mergeCell ref="U88:V88"/>
    <mergeCell ref="C89:D89"/>
    <mergeCell ref="E89:H89"/>
    <mergeCell ref="L89:M89"/>
    <mergeCell ref="O89:Q89"/>
    <mergeCell ref="R89:S89"/>
    <mergeCell ref="U89:V89"/>
    <mergeCell ref="C84:D84"/>
    <mergeCell ref="E84:H84"/>
    <mergeCell ref="L84:M84"/>
    <mergeCell ref="O84:Q84"/>
    <mergeCell ref="R84:S84"/>
    <mergeCell ref="U84:V84"/>
    <mergeCell ref="C85:D85"/>
    <mergeCell ref="E85:H85"/>
    <mergeCell ref="L85:M85"/>
    <mergeCell ref="O85:Q85"/>
    <mergeCell ref="R85:S85"/>
    <mergeCell ref="U85:V85"/>
    <mergeCell ref="C86:D86"/>
    <mergeCell ref="E86:H86"/>
    <mergeCell ref="L86:M86"/>
    <mergeCell ref="O86:Q86"/>
    <mergeCell ref="R86:S86"/>
    <mergeCell ref="U86:V86"/>
    <mergeCell ref="C81:D81"/>
    <mergeCell ref="E81:H81"/>
    <mergeCell ref="L81:M81"/>
    <mergeCell ref="O81:Q81"/>
    <mergeCell ref="R81:S81"/>
    <mergeCell ref="U81:V81"/>
    <mergeCell ref="C82:D82"/>
    <mergeCell ref="E82:H82"/>
    <mergeCell ref="L82:M82"/>
    <mergeCell ref="O82:Q82"/>
    <mergeCell ref="R82:S82"/>
    <mergeCell ref="U82:V82"/>
    <mergeCell ref="C83:D83"/>
    <mergeCell ref="E83:H83"/>
    <mergeCell ref="L83:M83"/>
    <mergeCell ref="O83:Q83"/>
    <mergeCell ref="R83:S83"/>
    <mergeCell ref="U83:V83"/>
    <mergeCell ref="C78:D78"/>
    <mergeCell ref="E78:H78"/>
    <mergeCell ref="L78:M78"/>
    <mergeCell ref="O78:Q78"/>
    <mergeCell ref="R78:S78"/>
    <mergeCell ref="U78:V78"/>
    <mergeCell ref="C79:D79"/>
    <mergeCell ref="E79:H79"/>
    <mergeCell ref="L79:M79"/>
    <mergeCell ref="O79:Q79"/>
    <mergeCell ref="R79:S79"/>
    <mergeCell ref="U79:V79"/>
    <mergeCell ref="C80:D80"/>
    <mergeCell ref="E80:H80"/>
    <mergeCell ref="L80:M80"/>
    <mergeCell ref="O80:Q80"/>
    <mergeCell ref="R80:S80"/>
    <mergeCell ref="U80:V80"/>
    <mergeCell ref="C75:D75"/>
    <mergeCell ref="E75:H75"/>
    <mergeCell ref="L75:M75"/>
    <mergeCell ref="O75:Q75"/>
    <mergeCell ref="S75:T75"/>
    <mergeCell ref="U75:V75"/>
    <mergeCell ref="C76:D76"/>
    <mergeCell ref="E76:H76"/>
    <mergeCell ref="L76:M76"/>
    <mergeCell ref="O76:Q76"/>
    <mergeCell ref="S76:T76"/>
    <mergeCell ref="U76:V76"/>
    <mergeCell ref="C77:D77"/>
    <mergeCell ref="E77:H77"/>
    <mergeCell ref="L77:M77"/>
    <mergeCell ref="O77:Q77"/>
    <mergeCell ref="S77:T77"/>
    <mergeCell ref="U77:V77"/>
    <mergeCell ref="C72:D72"/>
    <mergeCell ref="E72:H72"/>
    <mergeCell ref="L72:M72"/>
    <mergeCell ref="O72:Q72"/>
    <mergeCell ref="S72:T72"/>
    <mergeCell ref="U72:V72"/>
    <mergeCell ref="C73:D73"/>
    <mergeCell ref="E73:H73"/>
    <mergeCell ref="L73:M73"/>
    <mergeCell ref="O73:Q73"/>
    <mergeCell ref="S73:T73"/>
    <mergeCell ref="U73:V73"/>
    <mergeCell ref="C74:D74"/>
    <mergeCell ref="E74:H74"/>
    <mergeCell ref="L74:M74"/>
    <mergeCell ref="O74:Q74"/>
    <mergeCell ref="S74:T74"/>
    <mergeCell ref="U74:V74"/>
    <mergeCell ref="C69:D69"/>
    <mergeCell ref="E69:H69"/>
    <mergeCell ref="L69:M69"/>
    <mergeCell ref="O69:Q69"/>
    <mergeCell ref="S69:T69"/>
    <mergeCell ref="U69:V69"/>
    <mergeCell ref="C70:D70"/>
    <mergeCell ref="E70:H70"/>
    <mergeCell ref="L70:M70"/>
    <mergeCell ref="O70:Q70"/>
    <mergeCell ref="S70:T70"/>
    <mergeCell ref="U70:V70"/>
    <mergeCell ref="C71:D71"/>
    <mergeCell ref="E71:H71"/>
    <mergeCell ref="L71:M71"/>
    <mergeCell ref="O71:Q71"/>
    <mergeCell ref="S71:T71"/>
    <mergeCell ref="U71:V71"/>
    <mergeCell ref="C66:D66"/>
    <mergeCell ref="E66:H66"/>
    <mergeCell ref="L66:M66"/>
    <mergeCell ref="O66:Q66"/>
    <mergeCell ref="S66:T66"/>
    <mergeCell ref="U66:V66"/>
    <mergeCell ref="C67:D67"/>
    <mergeCell ref="E67:H67"/>
    <mergeCell ref="L67:M67"/>
    <mergeCell ref="O67:Q67"/>
    <mergeCell ref="S67:T67"/>
    <mergeCell ref="U67:V67"/>
    <mergeCell ref="C68:D68"/>
    <mergeCell ref="E68:H68"/>
    <mergeCell ref="L68:M68"/>
    <mergeCell ref="O68:Q68"/>
    <mergeCell ref="S68:T68"/>
    <mergeCell ref="U68:V68"/>
    <mergeCell ref="C63:D63"/>
    <mergeCell ref="E63:H63"/>
    <mergeCell ref="L63:M63"/>
    <mergeCell ref="O63:Q63"/>
    <mergeCell ref="S63:T63"/>
    <mergeCell ref="U63:V63"/>
    <mergeCell ref="C64:D64"/>
    <mergeCell ref="E64:H64"/>
    <mergeCell ref="L64:M64"/>
    <mergeCell ref="O64:Q64"/>
    <mergeCell ref="S64:T64"/>
    <mergeCell ref="U64:V64"/>
    <mergeCell ref="C65:D65"/>
    <mergeCell ref="E65:H65"/>
    <mergeCell ref="L65:M65"/>
    <mergeCell ref="O65:Q65"/>
    <mergeCell ref="S65:T65"/>
    <mergeCell ref="U65:V65"/>
    <mergeCell ref="C60:D60"/>
    <mergeCell ref="E60:H60"/>
    <mergeCell ref="L60:M60"/>
    <mergeCell ref="O60:Q60"/>
    <mergeCell ref="S60:T60"/>
    <mergeCell ref="U60:V60"/>
    <mergeCell ref="C61:D61"/>
    <mergeCell ref="E61:H61"/>
    <mergeCell ref="L61:M61"/>
    <mergeCell ref="O61:Q61"/>
    <mergeCell ref="S61:T61"/>
    <mergeCell ref="U61:V61"/>
    <mergeCell ref="C62:D62"/>
    <mergeCell ref="E62:H62"/>
    <mergeCell ref="L62:M62"/>
    <mergeCell ref="O62:Q62"/>
    <mergeCell ref="S62:T62"/>
    <mergeCell ref="U62:V62"/>
    <mergeCell ref="C57:D57"/>
    <mergeCell ref="E57:H57"/>
    <mergeCell ref="L57:M57"/>
    <mergeCell ref="O57:Q57"/>
    <mergeCell ref="S57:T57"/>
    <mergeCell ref="U57:V57"/>
    <mergeCell ref="C58:D58"/>
    <mergeCell ref="E58:H58"/>
    <mergeCell ref="L58:M58"/>
    <mergeCell ref="O58:Q58"/>
    <mergeCell ref="S58:T58"/>
    <mergeCell ref="U58:V58"/>
    <mergeCell ref="C59:D59"/>
    <mergeCell ref="E59:H59"/>
    <mergeCell ref="L59:M59"/>
    <mergeCell ref="O59:Q59"/>
    <mergeCell ref="S59:T59"/>
    <mergeCell ref="U59:V59"/>
    <mergeCell ref="C54:D54"/>
    <mergeCell ref="E54:H54"/>
    <mergeCell ref="L54:M54"/>
    <mergeCell ref="O54:Q54"/>
    <mergeCell ref="S54:T54"/>
    <mergeCell ref="U54:V54"/>
    <mergeCell ref="C55:D55"/>
    <mergeCell ref="E55:H55"/>
    <mergeCell ref="L55:M55"/>
    <mergeCell ref="O55:Q55"/>
    <mergeCell ref="S55:T55"/>
    <mergeCell ref="U55:V55"/>
    <mergeCell ref="C56:D56"/>
    <mergeCell ref="E56:H56"/>
    <mergeCell ref="L56:M56"/>
    <mergeCell ref="O56:Q56"/>
    <mergeCell ref="S56:T56"/>
    <mergeCell ref="U56:V56"/>
    <mergeCell ref="C51:D51"/>
    <mergeCell ref="E51:H51"/>
    <mergeCell ref="L51:M51"/>
    <mergeCell ref="O51:Q51"/>
    <mergeCell ref="S51:T51"/>
    <mergeCell ref="U51:V51"/>
    <mergeCell ref="C52:D52"/>
    <mergeCell ref="E52:H52"/>
    <mergeCell ref="L52:M52"/>
    <mergeCell ref="O52:Q52"/>
    <mergeCell ref="S52:T52"/>
    <mergeCell ref="U52:V52"/>
    <mergeCell ref="C53:D53"/>
    <mergeCell ref="E53:H53"/>
    <mergeCell ref="L53:M53"/>
    <mergeCell ref="O53:Q53"/>
    <mergeCell ref="S53:T53"/>
    <mergeCell ref="U53:V53"/>
    <mergeCell ref="C48:D48"/>
    <mergeCell ref="E48:H48"/>
    <mergeCell ref="L48:M48"/>
    <mergeCell ref="O48:Q48"/>
    <mergeCell ref="S48:T48"/>
    <mergeCell ref="U48:V48"/>
    <mergeCell ref="C49:D49"/>
    <mergeCell ref="E49:H49"/>
    <mergeCell ref="L49:M49"/>
    <mergeCell ref="O49:Q49"/>
    <mergeCell ref="S49:T49"/>
    <mergeCell ref="U49:V49"/>
    <mergeCell ref="C50:D50"/>
    <mergeCell ref="E50:H50"/>
    <mergeCell ref="L50:M50"/>
    <mergeCell ref="O50:Q50"/>
    <mergeCell ref="S50:T50"/>
    <mergeCell ref="U50:V50"/>
    <mergeCell ref="C45:D45"/>
    <mergeCell ref="E45:H45"/>
    <mergeCell ref="L45:M45"/>
    <mergeCell ref="O45:Q45"/>
    <mergeCell ref="R45:S45"/>
    <mergeCell ref="U45:V45"/>
    <mergeCell ref="C46:D46"/>
    <mergeCell ref="E46:H46"/>
    <mergeCell ref="L46:M46"/>
    <mergeCell ref="O46:Q46"/>
    <mergeCell ref="R46:S46"/>
    <mergeCell ref="U46:V46"/>
    <mergeCell ref="C47:D47"/>
    <mergeCell ref="E47:H47"/>
    <mergeCell ref="L47:M47"/>
    <mergeCell ref="O47:Q47"/>
    <mergeCell ref="R47:S47"/>
    <mergeCell ref="U47:V47"/>
    <mergeCell ref="C42:D42"/>
    <mergeCell ref="E42:H42"/>
    <mergeCell ref="L42:M42"/>
    <mergeCell ref="O42:Q42"/>
    <mergeCell ref="R42:S42"/>
    <mergeCell ref="U42:V42"/>
    <mergeCell ref="C43:D43"/>
    <mergeCell ref="E43:H43"/>
    <mergeCell ref="L43:M43"/>
    <mergeCell ref="O43:Q43"/>
    <mergeCell ref="R43:S43"/>
    <mergeCell ref="U43:V43"/>
    <mergeCell ref="C44:D44"/>
    <mergeCell ref="E44:H44"/>
    <mergeCell ref="L44:M44"/>
    <mergeCell ref="O44:Q44"/>
    <mergeCell ref="R44:S44"/>
    <mergeCell ref="U44:V44"/>
    <mergeCell ref="C39:D39"/>
    <mergeCell ref="E39:H39"/>
    <mergeCell ref="L39:M39"/>
    <mergeCell ref="O39:Q39"/>
    <mergeCell ref="R39:S39"/>
    <mergeCell ref="U39:V39"/>
    <mergeCell ref="C40:D40"/>
    <mergeCell ref="E40:H40"/>
    <mergeCell ref="L40:M40"/>
    <mergeCell ref="O40:Q40"/>
    <mergeCell ref="R40:S40"/>
    <mergeCell ref="U40:V40"/>
    <mergeCell ref="C41:D41"/>
    <mergeCell ref="E41:H41"/>
    <mergeCell ref="L41:M41"/>
    <mergeCell ref="O41:Q41"/>
    <mergeCell ref="R41:S41"/>
    <mergeCell ref="U41:V41"/>
    <mergeCell ref="C36:D36"/>
    <mergeCell ref="E36:H36"/>
    <mergeCell ref="L36:M36"/>
    <mergeCell ref="O36:Q36"/>
    <mergeCell ref="R36:S36"/>
    <mergeCell ref="U36:V36"/>
    <mergeCell ref="C37:D37"/>
    <mergeCell ref="E37:H37"/>
    <mergeCell ref="L37:M37"/>
    <mergeCell ref="O37:Q37"/>
    <mergeCell ref="R37:S37"/>
    <mergeCell ref="U37:V37"/>
    <mergeCell ref="C38:D38"/>
    <mergeCell ref="E38:H38"/>
    <mergeCell ref="L38:M38"/>
    <mergeCell ref="O38:Q38"/>
    <mergeCell ref="R38:S38"/>
    <mergeCell ref="U38:V38"/>
    <mergeCell ref="C33:D33"/>
    <mergeCell ref="E33:H33"/>
    <mergeCell ref="L33:M33"/>
    <mergeCell ref="O33:Q33"/>
    <mergeCell ref="R33:S33"/>
    <mergeCell ref="U33:V33"/>
    <mergeCell ref="C34:D34"/>
    <mergeCell ref="E34:H34"/>
    <mergeCell ref="L34:M34"/>
    <mergeCell ref="O34:Q34"/>
    <mergeCell ref="R34:S34"/>
    <mergeCell ref="U34:V34"/>
    <mergeCell ref="C35:D35"/>
    <mergeCell ref="E35:H35"/>
    <mergeCell ref="L35:M35"/>
    <mergeCell ref="O35:Q35"/>
    <mergeCell ref="R35:S35"/>
    <mergeCell ref="U35:V35"/>
    <mergeCell ref="C30:E30"/>
    <mergeCell ref="F30:H30"/>
    <mergeCell ref="L30:M30"/>
    <mergeCell ref="O30:Q30"/>
    <mergeCell ref="R30:S30"/>
    <mergeCell ref="U30:V30"/>
    <mergeCell ref="C31:E31"/>
    <mergeCell ref="F31:H31"/>
    <mergeCell ref="L31:M31"/>
    <mergeCell ref="O31:Q31"/>
    <mergeCell ref="R31:S31"/>
    <mergeCell ref="U31:V31"/>
    <mergeCell ref="C32:E32"/>
    <mergeCell ref="F32:H32"/>
    <mergeCell ref="L32:M32"/>
    <mergeCell ref="O32:Q32"/>
    <mergeCell ref="R32:S32"/>
    <mergeCell ref="U32:V32"/>
    <mergeCell ref="C27:E27"/>
    <mergeCell ref="F27:H27"/>
    <mergeCell ref="L27:M27"/>
    <mergeCell ref="O27:Q27"/>
    <mergeCell ref="R27:S27"/>
    <mergeCell ref="U27:V27"/>
    <mergeCell ref="C28:E28"/>
    <mergeCell ref="F28:H28"/>
    <mergeCell ref="L28:M28"/>
    <mergeCell ref="O28:Q28"/>
    <mergeCell ref="R28:S28"/>
    <mergeCell ref="U28:V28"/>
    <mergeCell ref="C29:E29"/>
    <mergeCell ref="F29:H29"/>
    <mergeCell ref="L29:M29"/>
    <mergeCell ref="O29:Q29"/>
    <mergeCell ref="R29:S29"/>
    <mergeCell ref="U29:V29"/>
    <mergeCell ref="C24:E24"/>
    <mergeCell ref="F24:H24"/>
    <mergeCell ref="L24:M24"/>
    <mergeCell ref="O24:Q24"/>
    <mergeCell ref="R24:S24"/>
    <mergeCell ref="U24:V24"/>
    <mergeCell ref="C25:E25"/>
    <mergeCell ref="F25:H25"/>
    <mergeCell ref="L25:M25"/>
    <mergeCell ref="O25:Q25"/>
    <mergeCell ref="R25:S25"/>
    <mergeCell ref="U25:V25"/>
    <mergeCell ref="C26:E26"/>
    <mergeCell ref="F26:H26"/>
    <mergeCell ref="L26:M26"/>
    <mergeCell ref="O26:Q26"/>
    <mergeCell ref="R26:S26"/>
    <mergeCell ref="U26:V26"/>
    <mergeCell ref="C21:E21"/>
    <mergeCell ref="F21:H21"/>
    <mergeCell ref="L21:M21"/>
    <mergeCell ref="O21:Q21"/>
    <mergeCell ref="R21:S21"/>
    <mergeCell ref="U21:V21"/>
    <mergeCell ref="C22:E22"/>
    <mergeCell ref="F22:H22"/>
    <mergeCell ref="L22:M22"/>
    <mergeCell ref="O22:Q22"/>
    <mergeCell ref="R22:S22"/>
    <mergeCell ref="U22:V22"/>
    <mergeCell ref="C23:E23"/>
    <mergeCell ref="F23:H23"/>
    <mergeCell ref="L23:M23"/>
    <mergeCell ref="O23:Q23"/>
    <mergeCell ref="R23:S23"/>
    <mergeCell ref="U23:V23"/>
    <mergeCell ref="C18:E18"/>
    <mergeCell ref="F18:H18"/>
    <mergeCell ref="L18:M18"/>
    <mergeCell ref="O18:Q18"/>
    <mergeCell ref="R18:S18"/>
    <mergeCell ref="U18:V18"/>
    <mergeCell ref="C19:E19"/>
    <mergeCell ref="F19:H19"/>
    <mergeCell ref="L19:M19"/>
    <mergeCell ref="O19:Q19"/>
    <mergeCell ref="R19:S19"/>
    <mergeCell ref="U19:V19"/>
    <mergeCell ref="C20:E20"/>
    <mergeCell ref="F20:H20"/>
    <mergeCell ref="L20:M20"/>
    <mergeCell ref="O20:Q20"/>
    <mergeCell ref="R20:S20"/>
    <mergeCell ref="U20:V20"/>
    <mergeCell ref="C14:G14"/>
    <mergeCell ref="L14:M14"/>
    <mergeCell ref="O14:Q14"/>
    <mergeCell ref="R14:S14"/>
    <mergeCell ref="U14:V14"/>
    <mergeCell ref="C15:G15"/>
    <mergeCell ref="L15:M15"/>
    <mergeCell ref="O15:Q15"/>
    <mergeCell ref="R15:S15"/>
    <mergeCell ref="U15:V15"/>
    <mergeCell ref="C16:G16"/>
    <mergeCell ref="L16:M16"/>
    <mergeCell ref="O16:Q16"/>
    <mergeCell ref="R16:S16"/>
    <mergeCell ref="U16:V16"/>
    <mergeCell ref="C17:G17"/>
    <mergeCell ref="L17:M17"/>
    <mergeCell ref="O17:Q17"/>
    <mergeCell ref="R17:S17"/>
    <mergeCell ref="U17:V17"/>
    <mergeCell ref="C10:G10"/>
    <mergeCell ref="L10:M10"/>
    <mergeCell ref="O10:Q10"/>
    <mergeCell ref="R10:S10"/>
    <mergeCell ref="U10:V10"/>
    <mergeCell ref="C11:G11"/>
    <mergeCell ref="L11:M11"/>
    <mergeCell ref="O11:Q11"/>
    <mergeCell ref="R11:S11"/>
    <mergeCell ref="U11:V11"/>
    <mergeCell ref="C12:G12"/>
    <mergeCell ref="L12:M12"/>
    <mergeCell ref="O12:Q12"/>
    <mergeCell ref="R12:S12"/>
    <mergeCell ref="U12:V12"/>
    <mergeCell ref="C13:G13"/>
    <mergeCell ref="L13:M13"/>
    <mergeCell ref="O13:Q13"/>
    <mergeCell ref="R13:S13"/>
    <mergeCell ref="U13:V13"/>
    <mergeCell ref="C6:G6"/>
    <mergeCell ref="L6:M6"/>
    <mergeCell ref="O6:Q6"/>
    <mergeCell ref="R6:S6"/>
    <mergeCell ref="U6:V6"/>
    <mergeCell ref="C7:G7"/>
    <mergeCell ref="L7:M7"/>
    <mergeCell ref="O7:Q7"/>
    <mergeCell ref="R7:S7"/>
    <mergeCell ref="U7:V7"/>
    <mergeCell ref="C8:G8"/>
    <mergeCell ref="L8:M8"/>
    <mergeCell ref="O8:Q8"/>
    <mergeCell ref="R8:S8"/>
    <mergeCell ref="U8:V8"/>
    <mergeCell ref="C9:G9"/>
    <mergeCell ref="L9:M9"/>
    <mergeCell ref="O9:Q9"/>
    <mergeCell ref="R9:S9"/>
    <mergeCell ref="U9:V9"/>
    <mergeCell ref="A1:Z1"/>
    <mergeCell ref="C2:G2"/>
    <mergeCell ref="O2:P2"/>
    <mergeCell ref="R2:S2"/>
    <mergeCell ref="U2:V2"/>
    <mergeCell ref="C3:G3"/>
    <mergeCell ref="L3:M3"/>
    <mergeCell ref="O3:Q3"/>
    <mergeCell ref="R3:S3"/>
    <mergeCell ref="U3:V3"/>
    <mergeCell ref="C4:G4"/>
    <mergeCell ref="L4:M4"/>
    <mergeCell ref="O4:Q4"/>
    <mergeCell ref="R4:S4"/>
    <mergeCell ref="U4:V4"/>
    <mergeCell ref="C5:G5"/>
    <mergeCell ref="L5:M5"/>
    <mergeCell ref="O5:Q5"/>
    <mergeCell ref="R5:S5"/>
    <mergeCell ref="U5:V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4FA0-D7F2-4969-811E-EF482A76C4FA}">
  <dimension ref="A1:N453"/>
  <sheetViews>
    <sheetView tabSelected="1" zoomScaleNormal="100" workbookViewId="0">
      <pane ySplit="2" topLeftCell="A425" activePane="bottomLeft" state="frozen"/>
      <selection pane="bottomLeft" activeCell="D442" sqref="D442"/>
    </sheetView>
  </sheetViews>
  <sheetFormatPr defaultRowHeight="12.75" x14ac:dyDescent="0.2"/>
  <cols>
    <col min="1" max="1" width="7.6640625" style="71" customWidth="1"/>
    <col min="2" max="2" width="19" style="71" customWidth="1"/>
    <col min="3" max="3" width="23.5" style="71" customWidth="1"/>
    <col min="4" max="4" width="72.83203125" style="71" bestFit="1" customWidth="1"/>
    <col min="5" max="5" width="9.1640625" style="71" customWidth="1"/>
    <col min="6" max="9" width="9.1640625" style="86" customWidth="1"/>
    <col min="10" max="10" width="15.83203125" style="71" bestFit="1" customWidth="1"/>
    <col min="11" max="13" width="14.83203125" style="71" customWidth="1"/>
    <col min="14" max="14" width="18.6640625" style="71" customWidth="1"/>
    <col min="15" max="16384" width="9.33203125" style="71"/>
  </cols>
  <sheetData>
    <row r="1" spans="1:14" ht="74.099999999999994" customHeight="1" x14ac:dyDescent="0.2">
      <c r="A1" s="252" t="s">
        <v>1028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4"/>
    </row>
    <row r="2" spans="1:14" s="86" customFormat="1" ht="38.25" x14ac:dyDescent="0.2">
      <c r="A2" s="255" t="s">
        <v>2058</v>
      </c>
      <c r="B2" s="87" t="s">
        <v>1015</v>
      </c>
      <c r="C2" s="128" t="s">
        <v>1016</v>
      </c>
      <c r="D2" s="147" t="s">
        <v>2053</v>
      </c>
      <c r="E2" s="85" t="s">
        <v>1017</v>
      </c>
      <c r="F2" s="85" t="s">
        <v>1018</v>
      </c>
      <c r="G2" s="85" t="s">
        <v>1019</v>
      </c>
      <c r="H2" s="85" t="s">
        <v>1020</v>
      </c>
      <c r="I2" s="85" t="s">
        <v>1021</v>
      </c>
      <c r="J2" s="85" t="s">
        <v>1022</v>
      </c>
      <c r="K2" s="85" t="s">
        <v>1023</v>
      </c>
      <c r="L2" s="85" t="s">
        <v>1024</v>
      </c>
      <c r="M2" s="85" t="s">
        <v>1025</v>
      </c>
      <c r="N2" s="88" t="s">
        <v>1026</v>
      </c>
    </row>
    <row r="3" spans="1:14" ht="16.5" customHeight="1" x14ac:dyDescent="0.2">
      <c r="A3" s="72">
        <v>1</v>
      </c>
      <c r="B3" s="73" t="s">
        <v>533</v>
      </c>
      <c r="C3" s="74" t="s">
        <v>534</v>
      </c>
      <c r="D3" s="74" t="str">
        <f>VLOOKUP(C3,TaxInfo!$A$2:$B$647,2,0)</f>
        <v xml:space="preserve">1590 Energy Corporation </v>
      </c>
      <c r="E3" s="75" t="s">
        <v>535</v>
      </c>
      <c r="F3" s="76" t="s">
        <v>536</v>
      </c>
      <c r="G3" s="76" t="s">
        <v>537</v>
      </c>
      <c r="H3" s="76" t="s">
        <v>537</v>
      </c>
      <c r="I3" s="76" t="s">
        <v>537</v>
      </c>
      <c r="J3" s="89">
        <v>4520.13</v>
      </c>
      <c r="K3" s="90" t="s">
        <v>538</v>
      </c>
      <c r="L3" s="90" t="s">
        <v>538</v>
      </c>
      <c r="M3" s="91">
        <v>542.41999999999996</v>
      </c>
      <c r="N3" s="92">
        <v>-90.4</v>
      </c>
    </row>
    <row r="4" spans="1:14" ht="16.5" customHeight="1" x14ac:dyDescent="0.2">
      <c r="A4" s="72">
        <f>A3+1</f>
        <v>2</v>
      </c>
      <c r="B4" s="73" t="s">
        <v>551</v>
      </c>
      <c r="C4" s="74" t="s">
        <v>551</v>
      </c>
      <c r="D4" s="74" t="str">
        <f>VLOOKUP(C4,TaxInfo!$A$2:$B$647,2,0)</f>
        <v xml:space="preserve">Aboitiz Energy Solutions, Inc. </v>
      </c>
      <c r="E4" s="75" t="s">
        <v>535</v>
      </c>
      <c r="F4" s="76" t="s">
        <v>536</v>
      </c>
      <c r="G4" s="76" t="s">
        <v>537</v>
      </c>
      <c r="H4" s="76" t="s">
        <v>537</v>
      </c>
      <c r="I4" s="76" t="s">
        <v>537</v>
      </c>
      <c r="J4" s="89">
        <v>62570.15</v>
      </c>
      <c r="K4" s="90" t="s">
        <v>538</v>
      </c>
      <c r="L4" s="90" t="s">
        <v>538</v>
      </c>
      <c r="M4" s="93">
        <v>7508.42</v>
      </c>
      <c r="N4" s="97">
        <v>-1251.4000000000001</v>
      </c>
    </row>
    <row r="5" spans="1:14" ht="16.5" customHeight="1" x14ac:dyDescent="0.2">
      <c r="A5" s="72">
        <f t="shared" ref="A5:A68" si="0">A4+1</f>
        <v>3</v>
      </c>
      <c r="B5" s="73" t="s">
        <v>551</v>
      </c>
      <c r="C5" s="74" t="s">
        <v>552</v>
      </c>
      <c r="D5" s="74" t="str">
        <f>VLOOKUP(C5,TaxInfo!$A$2:$B$647,2,0)</f>
        <v xml:space="preserve">Aboitiz Energy Solutions, Inc. </v>
      </c>
      <c r="E5" s="75" t="s">
        <v>535</v>
      </c>
      <c r="F5" s="76" t="s">
        <v>536</v>
      </c>
      <c r="G5" s="76" t="s">
        <v>537</v>
      </c>
      <c r="H5" s="76" t="s">
        <v>537</v>
      </c>
      <c r="I5" s="76" t="s">
        <v>537</v>
      </c>
      <c r="J5" s="89">
        <v>7357.81</v>
      </c>
      <c r="K5" s="90" t="s">
        <v>538</v>
      </c>
      <c r="L5" s="90" t="s">
        <v>538</v>
      </c>
      <c r="M5" s="91">
        <v>882.94</v>
      </c>
      <c r="N5" s="92">
        <v>-147.16</v>
      </c>
    </row>
    <row r="6" spans="1:14" ht="16.5" customHeight="1" x14ac:dyDescent="0.2">
      <c r="A6" s="72">
        <f t="shared" si="0"/>
        <v>4</v>
      </c>
      <c r="B6" s="73" t="s">
        <v>539</v>
      </c>
      <c r="C6" s="74" t="s">
        <v>539</v>
      </c>
      <c r="D6" s="74" t="str">
        <f>VLOOKUP(C6,TaxInfo!$A$2:$B$647,2,0)</f>
        <v>Abra Electric Cooperative, Inc.</v>
      </c>
      <c r="E6" s="75" t="s">
        <v>535</v>
      </c>
      <c r="F6" s="76" t="s">
        <v>536</v>
      </c>
      <c r="G6" s="76" t="s">
        <v>537</v>
      </c>
      <c r="H6" s="76" t="s">
        <v>537</v>
      </c>
      <c r="I6" s="76" t="s">
        <v>537</v>
      </c>
      <c r="J6" s="89">
        <v>24763.37</v>
      </c>
      <c r="K6" s="90" t="s">
        <v>538</v>
      </c>
      <c r="L6" s="90" t="s">
        <v>538</v>
      </c>
      <c r="M6" s="93">
        <v>2971.6</v>
      </c>
      <c r="N6" s="92">
        <v>-495.27</v>
      </c>
    </row>
    <row r="7" spans="1:14" ht="16.5" customHeight="1" x14ac:dyDescent="0.2">
      <c r="A7" s="72">
        <f t="shared" si="0"/>
        <v>5</v>
      </c>
      <c r="B7" s="73" t="s">
        <v>540</v>
      </c>
      <c r="C7" s="74" t="s">
        <v>540</v>
      </c>
      <c r="D7" s="74" t="str">
        <f>VLOOKUP(C7,TaxInfo!$A$2:$B$647,2,0)</f>
        <v xml:space="preserve">Absolut Distillers Inc. </v>
      </c>
      <c r="E7" s="75" t="s">
        <v>541</v>
      </c>
      <c r="F7" s="76" t="s">
        <v>536</v>
      </c>
      <c r="G7" s="76" t="s">
        <v>536</v>
      </c>
      <c r="H7" s="76" t="s">
        <v>536</v>
      </c>
      <c r="I7" s="76" t="s">
        <v>536</v>
      </c>
      <c r="J7" s="94" t="s">
        <v>538</v>
      </c>
      <c r="K7" s="90" t="s">
        <v>538</v>
      </c>
      <c r="L7" s="95">
        <v>1.25</v>
      </c>
      <c r="M7" s="94" t="s">
        <v>538</v>
      </c>
      <c r="N7" s="92">
        <v>-0.02</v>
      </c>
    </row>
    <row r="8" spans="1:14" ht="16.5" customHeight="1" x14ac:dyDescent="0.2">
      <c r="A8" s="72">
        <f t="shared" si="0"/>
        <v>6</v>
      </c>
      <c r="B8" s="73" t="s">
        <v>544</v>
      </c>
      <c r="C8" s="74" t="s">
        <v>544</v>
      </c>
      <c r="D8" s="74" t="str">
        <f>VLOOKUP(C8,TaxInfo!$A$2:$B$647,2,0)</f>
        <v xml:space="preserve">AC Energy and Infrastructure Corporation </v>
      </c>
      <c r="E8" s="75" t="s">
        <v>535</v>
      </c>
      <c r="F8" s="76" t="s">
        <v>536</v>
      </c>
      <c r="G8" s="76" t="s">
        <v>537</v>
      </c>
      <c r="H8" s="76" t="s">
        <v>537</v>
      </c>
      <c r="I8" s="76" t="s">
        <v>537</v>
      </c>
      <c r="J8" s="89">
        <v>42172.88</v>
      </c>
      <c r="K8" s="90" t="s">
        <v>538</v>
      </c>
      <c r="L8" s="90" t="s">
        <v>538</v>
      </c>
      <c r="M8" s="93">
        <v>5060.75</v>
      </c>
      <c r="N8" s="92">
        <v>-843.46</v>
      </c>
    </row>
    <row r="9" spans="1:14" ht="16.5" customHeight="1" x14ac:dyDescent="0.2">
      <c r="A9" s="72">
        <f t="shared" si="0"/>
        <v>7</v>
      </c>
      <c r="B9" s="73" t="s">
        <v>542</v>
      </c>
      <c r="C9" s="74" t="s">
        <v>542</v>
      </c>
      <c r="D9" s="74" t="str">
        <f>VLOOKUP(C9,TaxInfo!$A$2:$B$647,2,0)</f>
        <v xml:space="preserve">AC Energy Philippines, Inc. </v>
      </c>
      <c r="E9" s="75" t="s">
        <v>535</v>
      </c>
      <c r="F9" s="76" t="s">
        <v>536</v>
      </c>
      <c r="G9" s="76" t="s">
        <v>537</v>
      </c>
      <c r="H9" s="76" t="s">
        <v>537</v>
      </c>
      <c r="I9" s="76" t="s">
        <v>537</v>
      </c>
      <c r="J9" s="96">
        <v>622.39</v>
      </c>
      <c r="K9" s="90" t="s">
        <v>538</v>
      </c>
      <c r="L9" s="90" t="s">
        <v>538</v>
      </c>
      <c r="M9" s="91">
        <v>74.69</v>
      </c>
      <c r="N9" s="92">
        <v>-12.45</v>
      </c>
    </row>
    <row r="10" spans="1:14" ht="16.5" customHeight="1" x14ac:dyDescent="0.2">
      <c r="A10" s="72">
        <f t="shared" si="0"/>
        <v>8</v>
      </c>
      <c r="B10" s="73" t="s">
        <v>542</v>
      </c>
      <c r="C10" s="74" t="s">
        <v>543</v>
      </c>
      <c r="D10" s="74" t="str">
        <f>VLOOKUP(C10,TaxInfo!$A$2:$B$647,2,0)</f>
        <v xml:space="preserve">AC Energy Philippines, Inc. </v>
      </c>
      <c r="E10" s="75" t="s">
        <v>535</v>
      </c>
      <c r="F10" s="76" t="s">
        <v>536</v>
      </c>
      <c r="G10" s="76" t="s">
        <v>537</v>
      </c>
      <c r="H10" s="76" t="s">
        <v>537</v>
      </c>
      <c r="I10" s="76" t="s">
        <v>537</v>
      </c>
      <c r="J10" s="89">
        <v>6239.41</v>
      </c>
      <c r="K10" s="90" t="s">
        <v>538</v>
      </c>
      <c r="L10" s="90" t="s">
        <v>538</v>
      </c>
      <c r="M10" s="91">
        <v>748.73</v>
      </c>
      <c r="N10" s="92">
        <v>-124.79</v>
      </c>
    </row>
    <row r="11" spans="1:14" ht="16.5" customHeight="1" x14ac:dyDescent="0.2">
      <c r="A11" s="72">
        <f t="shared" si="0"/>
        <v>9</v>
      </c>
      <c r="B11" s="73" t="s">
        <v>730</v>
      </c>
      <c r="C11" s="74" t="s">
        <v>731</v>
      </c>
      <c r="D11" s="74" t="str">
        <f>VLOOKUP(C11,TaxInfo!$A$2:$B$647,2,0)</f>
        <v xml:space="preserve">AC Energy Philippines, Inc. </v>
      </c>
      <c r="E11" s="74" t="s">
        <v>535</v>
      </c>
      <c r="F11" s="76" t="s">
        <v>536</v>
      </c>
      <c r="G11" s="76" t="s">
        <v>537</v>
      </c>
      <c r="H11" s="76" t="s">
        <v>537</v>
      </c>
      <c r="I11" s="76" t="s">
        <v>537</v>
      </c>
      <c r="J11" s="106">
        <v>52204.05</v>
      </c>
      <c r="K11" s="90" t="s">
        <v>538</v>
      </c>
      <c r="L11" s="94" t="s">
        <v>538</v>
      </c>
      <c r="M11" s="95">
        <v>6264.49</v>
      </c>
      <c r="N11" s="92">
        <v>-1044.08</v>
      </c>
    </row>
    <row r="12" spans="1:14" ht="16.5" customHeight="1" x14ac:dyDescent="0.2">
      <c r="A12" s="72">
        <f t="shared" si="0"/>
        <v>10</v>
      </c>
      <c r="B12" s="73" t="s">
        <v>1008</v>
      </c>
      <c r="C12" s="74" t="s">
        <v>1008</v>
      </c>
      <c r="D12" s="74" t="str">
        <f>VLOOKUP(C12,TaxInfo!$A$2:$B$647,2,0)</f>
        <v xml:space="preserve">AC Energy Philippines, Inc. </v>
      </c>
      <c r="E12" s="74" t="s">
        <v>535</v>
      </c>
      <c r="F12" s="76" t="s">
        <v>536</v>
      </c>
      <c r="G12" s="76" t="s">
        <v>537</v>
      </c>
      <c r="H12" s="76" t="s">
        <v>537</v>
      </c>
      <c r="I12" s="76" t="s">
        <v>536</v>
      </c>
      <c r="J12" s="94" t="s">
        <v>538</v>
      </c>
      <c r="K12" s="90" t="s">
        <v>538</v>
      </c>
      <c r="L12" s="106">
        <v>121.62</v>
      </c>
      <c r="M12" s="90" t="s">
        <v>538</v>
      </c>
      <c r="N12" s="92">
        <v>-2.4300000000000002</v>
      </c>
    </row>
    <row r="13" spans="1:14" ht="16.5" customHeight="1" x14ac:dyDescent="0.2">
      <c r="A13" s="72">
        <f t="shared" si="0"/>
        <v>11</v>
      </c>
      <c r="B13" s="73" t="s">
        <v>1008</v>
      </c>
      <c r="C13" s="74" t="s">
        <v>1009</v>
      </c>
      <c r="D13" s="74" t="str">
        <f>VLOOKUP(C13,TaxInfo!$A$2:$B$647,2,0)</f>
        <v xml:space="preserve">AC Energy Philippines, Inc. </v>
      </c>
      <c r="E13" s="74" t="s">
        <v>535</v>
      </c>
      <c r="F13" s="76" t="s">
        <v>536</v>
      </c>
      <c r="G13" s="76" t="s">
        <v>537</v>
      </c>
      <c r="H13" s="76" t="s">
        <v>537</v>
      </c>
      <c r="I13" s="76" t="s">
        <v>536</v>
      </c>
      <c r="J13" s="94" t="s">
        <v>538</v>
      </c>
      <c r="K13" s="90" t="s">
        <v>538</v>
      </c>
      <c r="L13" s="106">
        <v>44.2</v>
      </c>
      <c r="M13" s="90" t="s">
        <v>538</v>
      </c>
      <c r="N13" s="92">
        <v>-0.88</v>
      </c>
    </row>
    <row r="14" spans="1:14" ht="16.5" customHeight="1" x14ac:dyDescent="0.2">
      <c r="A14" s="72">
        <f t="shared" si="0"/>
        <v>12</v>
      </c>
      <c r="B14" s="73" t="s">
        <v>1010</v>
      </c>
      <c r="C14" s="74" t="s">
        <v>1010</v>
      </c>
      <c r="D14" s="74" t="str">
        <f>VLOOKUP(C14,TaxInfo!$A$2:$B$647,2,0)</f>
        <v>ADVENTENERGY INC</v>
      </c>
      <c r="E14" s="74" t="s">
        <v>535</v>
      </c>
      <c r="F14" s="76" t="s">
        <v>536</v>
      </c>
      <c r="G14" s="76" t="s">
        <v>537</v>
      </c>
      <c r="H14" s="76" t="s">
        <v>537</v>
      </c>
      <c r="I14" s="76" t="s">
        <v>537</v>
      </c>
      <c r="J14" s="91">
        <v>144.97</v>
      </c>
      <c r="K14" s="90" t="s">
        <v>538</v>
      </c>
      <c r="L14" s="94" t="s">
        <v>538</v>
      </c>
      <c r="M14" s="95">
        <v>17.399999999999999</v>
      </c>
      <c r="N14" s="92">
        <v>-2.9</v>
      </c>
    </row>
    <row r="15" spans="1:14" ht="16.5" customHeight="1" x14ac:dyDescent="0.2">
      <c r="A15" s="72">
        <f t="shared" si="0"/>
        <v>13</v>
      </c>
      <c r="B15" s="73" t="s">
        <v>546</v>
      </c>
      <c r="C15" s="74" t="s">
        <v>546</v>
      </c>
      <c r="D15" s="74" t="str">
        <f>VLOOKUP(C15,TaxInfo!$A$2:$B$647,2,0)</f>
        <v xml:space="preserve">AdventEnergy, Inc. </v>
      </c>
      <c r="E15" s="75" t="s">
        <v>535</v>
      </c>
      <c r="F15" s="76" t="s">
        <v>536</v>
      </c>
      <c r="G15" s="76" t="s">
        <v>537</v>
      </c>
      <c r="H15" s="76" t="s">
        <v>537</v>
      </c>
      <c r="I15" s="76" t="s">
        <v>537</v>
      </c>
      <c r="J15" s="96">
        <v>410.39</v>
      </c>
      <c r="K15" s="90" t="s">
        <v>538</v>
      </c>
      <c r="L15" s="90" t="s">
        <v>538</v>
      </c>
      <c r="M15" s="91">
        <v>49.25</v>
      </c>
      <c r="N15" s="92">
        <v>-8.2100000000000009</v>
      </c>
    </row>
    <row r="16" spans="1:14" ht="16.5" customHeight="1" x14ac:dyDescent="0.2">
      <c r="A16" s="72">
        <f t="shared" si="0"/>
        <v>14</v>
      </c>
      <c r="B16" s="73" t="s">
        <v>546</v>
      </c>
      <c r="C16" s="74" t="s">
        <v>547</v>
      </c>
      <c r="D16" s="74" t="str">
        <f>VLOOKUP(C16,TaxInfo!$A$2:$B$647,2,0)</f>
        <v xml:space="preserve">AdventEnergy, Inc. </v>
      </c>
      <c r="E16" s="75" t="s">
        <v>535</v>
      </c>
      <c r="F16" s="76" t="s">
        <v>536</v>
      </c>
      <c r="G16" s="76" t="s">
        <v>537</v>
      </c>
      <c r="H16" s="76" t="s">
        <v>537</v>
      </c>
      <c r="I16" s="76" t="s">
        <v>536</v>
      </c>
      <c r="J16" s="94" t="s">
        <v>538</v>
      </c>
      <c r="K16" s="90" t="s">
        <v>538</v>
      </c>
      <c r="L16" s="95">
        <v>346633.43</v>
      </c>
      <c r="M16" s="94" t="s">
        <v>538</v>
      </c>
      <c r="N16" s="97">
        <v>-6932.67</v>
      </c>
    </row>
    <row r="17" spans="1:14" ht="16.5" customHeight="1" x14ac:dyDescent="0.2">
      <c r="A17" s="72">
        <f t="shared" si="0"/>
        <v>15</v>
      </c>
      <c r="B17" s="77" t="s">
        <v>546</v>
      </c>
      <c r="C17" s="78" t="s">
        <v>548</v>
      </c>
      <c r="D17" s="74" t="str">
        <f>VLOOKUP(C17,TaxInfo!$A$2:$B$647,2,0)</f>
        <v xml:space="preserve">AdventEnergy, Inc. </v>
      </c>
      <c r="E17" s="79" t="s">
        <v>535</v>
      </c>
      <c r="F17" s="80" t="s">
        <v>536</v>
      </c>
      <c r="G17" s="80" t="s">
        <v>537</v>
      </c>
      <c r="H17" s="80" t="s">
        <v>537</v>
      </c>
      <c r="I17" s="80" t="s">
        <v>537</v>
      </c>
      <c r="J17" s="110">
        <v>3126.82</v>
      </c>
      <c r="K17" s="99" t="s">
        <v>538</v>
      </c>
      <c r="L17" s="99" t="s">
        <v>538</v>
      </c>
      <c r="M17" s="117">
        <v>375.22</v>
      </c>
      <c r="N17" s="101">
        <v>-62.54</v>
      </c>
    </row>
    <row r="18" spans="1:14" ht="16.5" customHeight="1" x14ac:dyDescent="0.2">
      <c r="A18" s="72">
        <f t="shared" si="0"/>
        <v>16</v>
      </c>
      <c r="B18" s="81" t="s">
        <v>546</v>
      </c>
      <c r="C18" s="82" t="s">
        <v>549</v>
      </c>
      <c r="D18" s="74" t="str">
        <f>VLOOKUP(C18,TaxInfo!$A$2:$B$647,2,0)</f>
        <v xml:space="preserve">AdventEnergy, Inc. </v>
      </c>
      <c r="E18" s="84" t="s">
        <v>535</v>
      </c>
      <c r="F18" s="83" t="s">
        <v>536</v>
      </c>
      <c r="G18" s="83" t="s">
        <v>537</v>
      </c>
      <c r="H18" s="83" t="s">
        <v>537</v>
      </c>
      <c r="I18" s="83" t="s">
        <v>536</v>
      </c>
      <c r="J18" s="102" t="s">
        <v>538</v>
      </c>
      <c r="K18" s="103" t="s">
        <v>538</v>
      </c>
      <c r="L18" s="104">
        <v>17184.509999999998</v>
      </c>
      <c r="M18" s="102" t="s">
        <v>538</v>
      </c>
      <c r="N18" s="105">
        <v>-343.69</v>
      </c>
    </row>
    <row r="19" spans="1:14" ht="16.5" customHeight="1" x14ac:dyDescent="0.2">
      <c r="A19" s="72">
        <f t="shared" si="0"/>
        <v>17</v>
      </c>
      <c r="B19" s="73" t="s">
        <v>556</v>
      </c>
      <c r="C19" s="74" t="s">
        <v>556</v>
      </c>
      <c r="D19" s="74" t="str">
        <f>VLOOKUP(C19,TaxInfo!$A$2:$B$647,2,0)</f>
        <v xml:space="preserve">Aklan Electric Cooperative, Inc. </v>
      </c>
      <c r="E19" s="74" t="s">
        <v>535</v>
      </c>
      <c r="F19" s="76" t="s">
        <v>536</v>
      </c>
      <c r="G19" s="76" t="s">
        <v>537</v>
      </c>
      <c r="H19" s="76" t="s">
        <v>537</v>
      </c>
      <c r="I19" s="76" t="s">
        <v>537</v>
      </c>
      <c r="J19" s="106">
        <v>80576.37</v>
      </c>
      <c r="K19" s="90" t="s">
        <v>538</v>
      </c>
      <c r="L19" s="90" t="s">
        <v>538</v>
      </c>
      <c r="M19" s="106">
        <v>9669.16</v>
      </c>
      <c r="N19" s="97">
        <v>-1611.53</v>
      </c>
    </row>
    <row r="20" spans="1:14" ht="16.5" customHeight="1" x14ac:dyDescent="0.2">
      <c r="A20" s="72">
        <f t="shared" si="0"/>
        <v>18</v>
      </c>
      <c r="B20" s="73" t="s">
        <v>557</v>
      </c>
      <c r="C20" s="74" t="s">
        <v>557</v>
      </c>
      <c r="D20" s="74" t="str">
        <f>VLOOKUP(C20,TaxInfo!$A$2:$B$647,2,0)</f>
        <v xml:space="preserve">Albay Electric Cooperative, Inc. </v>
      </c>
      <c r="E20" s="74" t="s">
        <v>535</v>
      </c>
      <c r="F20" s="76" t="s">
        <v>536</v>
      </c>
      <c r="G20" s="76" t="s">
        <v>537</v>
      </c>
      <c r="H20" s="76" t="s">
        <v>537</v>
      </c>
      <c r="I20" s="76" t="s">
        <v>537</v>
      </c>
      <c r="J20" s="106">
        <v>266269.8</v>
      </c>
      <c r="K20" s="90" t="s">
        <v>538</v>
      </c>
      <c r="L20" s="90" t="s">
        <v>538</v>
      </c>
      <c r="M20" s="106">
        <v>31952.38</v>
      </c>
      <c r="N20" s="97">
        <v>-5325.4</v>
      </c>
    </row>
    <row r="21" spans="1:14" ht="16.5" customHeight="1" x14ac:dyDescent="0.2">
      <c r="A21" s="72">
        <f t="shared" si="0"/>
        <v>19</v>
      </c>
      <c r="B21" s="73" t="s">
        <v>575</v>
      </c>
      <c r="C21" s="74" t="s">
        <v>575</v>
      </c>
      <c r="D21" s="74" t="str">
        <f>VLOOKUP(C21,TaxInfo!$A$2:$B$647,2,0)</f>
        <v xml:space="preserve">Alternergy Wind One Corporation </v>
      </c>
      <c r="E21" s="74" t="s">
        <v>541</v>
      </c>
      <c r="F21" s="76" t="s">
        <v>536</v>
      </c>
      <c r="G21" s="76" t="s">
        <v>536</v>
      </c>
      <c r="H21" s="76" t="s">
        <v>536</v>
      </c>
      <c r="I21" s="76" t="s">
        <v>536</v>
      </c>
      <c r="J21" s="94" t="s">
        <v>538</v>
      </c>
      <c r="K21" s="90" t="s">
        <v>538</v>
      </c>
      <c r="L21" s="95">
        <v>56.99</v>
      </c>
      <c r="M21" s="94" t="s">
        <v>538</v>
      </c>
      <c r="N21" s="92">
        <v>-1.1399999999999999</v>
      </c>
    </row>
    <row r="22" spans="1:14" ht="16.5" customHeight="1" x14ac:dyDescent="0.2">
      <c r="A22" s="72">
        <f t="shared" si="0"/>
        <v>20</v>
      </c>
      <c r="B22" s="73" t="s">
        <v>558</v>
      </c>
      <c r="C22" s="74" t="s">
        <v>558</v>
      </c>
      <c r="D22" s="74" t="str">
        <f>VLOOKUP(C22,TaxInfo!$A$2:$B$647,2,0)</f>
        <v>Amlan Hydroelectric Power Corporation</v>
      </c>
      <c r="E22" s="74" t="s">
        <v>541</v>
      </c>
      <c r="F22" s="76" t="s">
        <v>536</v>
      </c>
      <c r="G22" s="76" t="s">
        <v>537</v>
      </c>
      <c r="H22" s="76" t="s">
        <v>536</v>
      </c>
      <c r="I22" s="76" t="s">
        <v>537</v>
      </c>
      <c r="J22" s="106">
        <v>54.87</v>
      </c>
      <c r="K22" s="90" t="s">
        <v>538</v>
      </c>
      <c r="L22" s="90" t="s">
        <v>538</v>
      </c>
      <c r="M22" s="106">
        <v>6.58</v>
      </c>
      <c r="N22" s="92">
        <v>-1.1000000000000001</v>
      </c>
    </row>
    <row r="23" spans="1:14" ht="16.5" customHeight="1" x14ac:dyDescent="0.2">
      <c r="A23" s="72">
        <f t="shared" si="0"/>
        <v>21</v>
      </c>
      <c r="B23" s="73" t="s">
        <v>558</v>
      </c>
      <c r="C23" s="74" t="s">
        <v>559</v>
      </c>
      <c r="D23" s="74" t="str">
        <f>VLOOKUP(C23,TaxInfo!$A$2:$B$647,2,0)</f>
        <v>Amlan Hydroelectric Power Corporation</v>
      </c>
      <c r="E23" s="74" t="s">
        <v>535</v>
      </c>
      <c r="F23" s="76" t="s">
        <v>536</v>
      </c>
      <c r="G23" s="76" t="s">
        <v>537</v>
      </c>
      <c r="H23" s="76" t="s">
        <v>536</v>
      </c>
      <c r="I23" s="76" t="s">
        <v>537</v>
      </c>
      <c r="J23" s="106">
        <v>0.98</v>
      </c>
      <c r="K23" s="90" t="s">
        <v>538</v>
      </c>
      <c r="L23" s="90" t="s">
        <v>538</v>
      </c>
      <c r="M23" s="106">
        <v>0.12</v>
      </c>
      <c r="N23" s="92">
        <v>-0.02</v>
      </c>
    </row>
    <row r="24" spans="1:14" ht="16.5" customHeight="1" x14ac:dyDescent="0.2">
      <c r="A24" s="72">
        <f t="shared" si="0"/>
        <v>22</v>
      </c>
      <c r="B24" s="73" t="s">
        <v>563</v>
      </c>
      <c r="C24" s="74" t="s">
        <v>563</v>
      </c>
      <c r="D24" s="74" t="str">
        <f>VLOOKUP(C24,TaxInfo!$A$2:$B$647,2,0)</f>
        <v>Anda Power Corporation</v>
      </c>
      <c r="E24" s="74" t="s">
        <v>535</v>
      </c>
      <c r="F24" s="76" t="s">
        <v>536</v>
      </c>
      <c r="G24" s="76" t="s">
        <v>537</v>
      </c>
      <c r="H24" s="76" t="s">
        <v>537</v>
      </c>
      <c r="I24" s="76" t="s">
        <v>536</v>
      </c>
      <c r="J24" s="94" t="s">
        <v>538</v>
      </c>
      <c r="K24" s="90" t="s">
        <v>538</v>
      </c>
      <c r="L24" s="95">
        <v>74.099999999999994</v>
      </c>
      <c r="M24" s="94" t="s">
        <v>538</v>
      </c>
      <c r="N24" s="92">
        <v>-1.48</v>
      </c>
    </row>
    <row r="25" spans="1:14" ht="16.5" customHeight="1" x14ac:dyDescent="0.2">
      <c r="A25" s="72">
        <f t="shared" si="0"/>
        <v>23</v>
      </c>
      <c r="B25" s="73" t="s">
        <v>562</v>
      </c>
      <c r="C25" s="74" t="s">
        <v>562</v>
      </c>
      <c r="D25" s="74" t="str">
        <f>VLOOKUP(C25,TaxInfo!$A$2:$B$647,2,0)</f>
        <v xml:space="preserve">Anda Power Corporation </v>
      </c>
      <c r="E25" s="74" t="s">
        <v>541</v>
      </c>
      <c r="F25" s="76" t="s">
        <v>536</v>
      </c>
      <c r="G25" s="76" t="s">
        <v>537</v>
      </c>
      <c r="H25" s="76" t="s">
        <v>537</v>
      </c>
      <c r="I25" s="76" t="s">
        <v>536</v>
      </c>
      <c r="J25" s="94" t="s">
        <v>538</v>
      </c>
      <c r="K25" s="90" t="s">
        <v>538</v>
      </c>
      <c r="L25" s="95">
        <v>70528.070000000007</v>
      </c>
      <c r="M25" s="94" t="s">
        <v>538</v>
      </c>
      <c r="N25" s="97">
        <v>-1410.56</v>
      </c>
    </row>
    <row r="26" spans="1:14" ht="16.5" customHeight="1" x14ac:dyDescent="0.2">
      <c r="A26" s="72">
        <f t="shared" si="0"/>
        <v>24</v>
      </c>
      <c r="B26" s="73" t="s">
        <v>562</v>
      </c>
      <c r="C26" s="74" t="s">
        <v>564</v>
      </c>
      <c r="D26" s="74" t="str">
        <f>VLOOKUP(C26,TaxInfo!$A$2:$B$647,2,0)</f>
        <v xml:space="preserve">Anda Power Corporation </v>
      </c>
      <c r="E26" s="74" t="s">
        <v>535</v>
      </c>
      <c r="F26" s="76" t="s">
        <v>536</v>
      </c>
      <c r="G26" s="76" t="s">
        <v>537</v>
      </c>
      <c r="H26" s="76" t="s">
        <v>537</v>
      </c>
      <c r="I26" s="76" t="s">
        <v>536</v>
      </c>
      <c r="J26" s="94" t="s">
        <v>538</v>
      </c>
      <c r="K26" s="90" t="s">
        <v>538</v>
      </c>
      <c r="L26" s="95">
        <v>60.56</v>
      </c>
      <c r="M26" s="94" t="s">
        <v>538</v>
      </c>
      <c r="N26" s="92">
        <v>-1.21</v>
      </c>
    </row>
    <row r="27" spans="1:14" ht="16.5" customHeight="1" x14ac:dyDescent="0.2">
      <c r="A27" s="72">
        <f t="shared" si="0"/>
        <v>25</v>
      </c>
      <c r="B27" s="73" t="s">
        <v>554</v>
      </c>
      <c r="C27" s="74" t="s">
        <v>554</v>
      </c>
      <c r="D27" s="74" t="str">
        <f>VLOOKUP(C27,TaxInfo!$A$2:$B$647,2,0)</f>
        <v xml:space="preserve">Angat Hydropower Corporation </v>
      </c>
      <c r="E27" s="74" t="s">
        <v>541</v>
      </c>
      <c r="F27" s="76" t="s">
        <v>536</v>
      </c>
      <c r="G27" s="76" t="s">
        <v>537</v>
      </c>
      <c r="H27" s="76" t="s">
        <v>536</v>
      </c>
      <c r="I27" s="76" t="s">
        <v>536</v>
      </c>
      <c r="J27" s="94" t="s">
        <v>538</v>
      </c>
      <c r="K27" s="90" t="s">
        <v>538</v>
      </c>
      <c r="L27" s="95">
        <v>38.979999999999997</v>
      </c>
      <c r="M27" s="94" t="s">
        <v>538</v>
      </c>
      <c r="N27" s="92">
        <v>-0.78</v>
      </c>
    </row>
    <row r="28" spans="1:14" ht="16.5" customHeight="1" x14ac:dyDescent="0.2">
      <c r="A28" s="72">
        <f t="shared" si="0"/>
        <v>26</v>
      </c>
      <c r="B28" s="73" t="s">
        <v>554</v>
      </c>
      <c r="C28" s="74" t="s">
        <v>555</v>
      </c>
      <c r="D28" s="74" t="str">
        <f>VLOOKUP(C28,TaxInfo!$A$2:$B$647,2,0)</f>
        <v xml:space="preserve">Angat Hydropower Corporation </v>
      </c>
      <c r="E28" s="74" t="s">
        <v>535</v>
      </c>
      <c r="F28" s="76" t="s">
        <v>536</v>
      </c>
      <c r="G28" s="76" t="s">
        <v>537</v>
      </c>
      <c r="H28" s="76" t="s">
        <v>536</v>
      </c>
      <c r="I28" s="76" t="s">
        <v>536</v>
      </c>
      <c r="J28" s="94" t="s">
        <v>538</v>
      </c>
      <c r="K28" s="90" t="s">
        <v>538</v>
      </c>
      <c r="L28" s="95">
        <v>1221.0999999999999</v>
      </c>
      <c r="M28" s="94" t="s">
        <v>538</v>
      </c>
      <c r="N28" s="92">
        <v>-24.42</v>
      </c>
    </row>
    <row r="29" spans="1:14" ht="16.5" customHeight="1" x14ac:dyDescent="0.2">
      <c r="A29" s="72">
        <f t="shared" si="0"/>
        <v>27</v>
      </c>
      <c r="B29" s="73" t="s">
        <v>550</v>
      </c>
      <c r="C29" s="74" t="s">
        <v>550</v>
      </c>
      <c r="D29" s="74" t="str">
        <f>VLOOKUP(C29,TaxInfo!$A$2:$B$647,2,0)</f>
        <v xml:space="preserve">Angeles Electric Corporation </v>
      </c>
      <c r="E29" s="75" t="s">
        <v>535</v>
      </c>
      <c r="F29" s="76" t="s">
        <v>536</v>
      </c>
      <c r="G29" s="76" t="s">
        <v>537</v>
      </c>
      <c r="H29" s="76" t="s">
        <v>537</v>
      </c>
      <c r="I29" s="76" t="s">
        <v>537</v>
      </c>
      <c r="J29" s="89">
        <v>116577.93</v>
      </c>
      <c r="K29" s="90" t="s">
        <v>538</v>
      </c>
      <c r="L29" s="90" t="s">
        <v>538</v>
      </c>
      <c r="M29" s="93">
        <v>13989.35</v>
      </c>
      <c r="N29" s="97">
        <v>-2331.56</v>
      </c>
    </row>
    <row r="30" spans="1:14" ht="16.5" customHeight="1" x14ac:dyDescent="0.2">
      <c r="A30" s="72">
        <f t="shared" si="0"/>
        <v>28</v>
      </c>
      <c r="B30" s="73" t="s">
        <v>565</v>
      </c>
      <c r="C30" s="74" t="s">
        <v>565</v>
      </c>
      <c r="D30" s="74" t="str">
        <f>VLOOKUP(C30,TaxInfo!$A$2:$B$647,2,0)</f>
        <v>Antique Electric Cooperative, Inc.</v>
      </c>
      <c r="E30" s="74" t="s">
        <v>535</v>
      </c>
      <c r="F30" s="76" t="s">
        <v>536</v>
      </c>
      <c r="G30" s="76" t="s">
        <v>537</v>
      </c>
      <c r="H30" s="76" t="s">
        <v>537</v>
      </c>
      <c r="I30" s="76" t="s">
        <v>537</v>
      </c>
      <c r="J30" s="106">
        <v>22215.43</v>
      </c>
      <c r="K30" s="90" t="s">
        <v>538</v>
      </c>
      <c r="L30" s="90" t="s">
        <v>538</v>
      </c>
      <c r="M30" s="106">
        <v>2665.85</v>
      </c>
      <c r="N30" s="92">
        <v>-444.31</v>
      </c>
    </row>
    <row r="31" spans="1:14" ht="16.5" customHeight="1" x14ac:dyDescent="0.2">
      <c r="A31" s="72">
        <f t="shared" si="0"/>
        <v>29</v>
      </c>
      <c r="B31" s="73" t="s">
        <v>568</v>
      </c>
      <c r="C31" s="74" t="s">
        <v>568</v>
      </c>
      <c r="D31" s="74" t="str">
        <f>VLOOKUP(C31,TaxInfo!$A$2:$B$647,2,0)</f>
        <v xml:space="preserve">AP Renewables Inc. </v>
      </c>
      <c r="E31" s="74" t="s">
        <v>541</v>
      </c>
      <c r="F31" s="76" t="s">
        <v>536</v>
      </c>
      <c r="G31" s="76" t="s">
        <v>537</v>
      </c>
      <c r="H31" s="76" t="s">
        <v>536</v>
      </c>
      <c r="I31" s="76" t="s">
        <v>536</v>
      </c>
      <c r="J31" s="94" t="s">
        <v>538</v>
      </c>
      <c r="K31" s="90" t="s">
        <v>538</v>
      </c>
      <c r="L31" s="95">
        <v>443000.07</v>
      </c>
      <c r="M31" s="94" t="s">
        <v>538</v>
      </c>
      <c r="N31" s="97">
        <v>-8860</v>
      </c>
    </row>
    <row r="32" spans="1:14" ht="16.5" customHeight="1" x14ac:dyDescent="0.2">
      <c r="A32" s="72">
        <f t="shared" si="0"/>
        <v>30</v>
      </c>
      <c r="B32" s="77" t="s">
        <v>568</v>
      </c>
      <c r="C32" s="78" t="s">
        <v>569</v>
      </c>
      <c r="D32" s="74" t="str">
        <f>VLOOKUP(C32,TaxInfo!$A$2:$B$647,2,0)</f>
        <v xml:space="preserve">AP Renewables Inc. </v>
      </c>
      <c r="E32" s="78" t="s">
        <v>535</v>
      </c>
      <c r="F32" s="80" t="s">
        <v>536</v>
      </c>
      <c r="G32" s="80" t="s">
        <v>537</v>
      </c>
      <c r="H32" s="80" t="s">
        <v>537</v>
      </c>
      <c r="I32" s="80" t="s">
        <v>537</v>
      </c>
      <c r="J32" s="107">
        <v>0.12</v>
      </c>
      <c r="K32" s="99" t="s">
        <v>538</v>
      </c>
      <c r="L32" s="99" t="s">
        <v>538</v>
      </c>
      <c r="M32" s="107">
        <v>0.01</v>
      </c>
      <c r="N32" s="108" t="s">
        <v>538</v>
      </c>
    </row>
    <row r="33" spans="1:14" ht="16.5" customHeight="1" x14ac:dyDescent="0.2">
      <c r="A33" s="72">
        <f t="shared" si="0"/>
        <v>31</v>
      </c>
      <c r="B33" s="81" t="s">
        <v>568</v>
      </c>
      <c r="C33" s="82" t="s">
        <v>570</v>
      </c>
      <c r="D33" s="74" t="str">
        <f>VLOOKUP(C33,TaxInfo!$A$2:$B$647,2,0)</f>
        <v xml:space="preserve">AP Renewables Inc. </v>
      </c>
      <c r="E33" s="82" t="s">
        <v>535</v>
      </c>
      <c r="F33" s="83" t="s">
        <v>536</v>
      </c>
      <c r="G33" s="83" t="s">
        <v>537</v>
      </c>
      <c r="H33" s="83" t="s">
        <v>536</v>
      </c>
      <c r="I33" s="83" t="s">
        <v>536</v>
      </c>
      <c r="J33" s="102" t="s">
        <v>538</v>
      </c>
      <c r="K33" s="103" t="s">
        <v>538</v>
      </c>
      <c r="L33" s="104">
        <v>1850.44</v>
      </c>
      <c r="M33" s="102" t="s">
        <v>538</v>
      </c>
      <c r="N33" s="105">
        <v>-37.01</v>
      </c>
    </row>
    <row r="34" spans="1:14" ht="16.5" customHeight="1" x14ac:dyDescent="0.2">
      <c r="A34" s="72">
        <f t="shared" si="0"/>
        <v>32</v>
      </c>
      <c r="B34" s="73" t="s">
        <v>568</v>
      </c>
      <c r="C34" s="75" t="s">
        <v>668</v>
      </c>
      <c r="D34" s="74" t="str">
        <f>VLOOKUP(C34,TaxInfo!$A$2:$B$647,2,0)</f>
        <v xml:space="preserve">AP Renewables Inc. </v>
      </c>
      <c r="E34" s="74" t="s">
        <v>535</v>
      </c>
      <c r="F34" s="76" t="s">
        <v>536</v>
      </c>
      <c r="G34" s="76" t="s">
        <v>537</v>
      </c>
      <c r="H34" s="76" t="s">
        <v>537</v>
      </c>
      <c r="I34" s="76" t="s">
        <v>536</v>
      </c>
      <c r="J34" s="94" t="s">
        <v>538</v>
      </c>
      <c r="K34" s="90" t="s">
        <v>538</v>
      </c>
      <c r="L34" s="120">
        <v>16.39</v>
      </c>
      <c r="M34" s="90" t="s">
        <v>538</v>
      </c>
      <c r="N34" s="92">
        <v>-0.33</v>
      </c>
    </row>
    <row r="35" spans="1:14" ht="16.5" customHeight="1" x14ac:dyDescent="0.2">
      <c r="A35" s="72">
        <f t="shared" si="0"/>
        <v>33</v>
      </c>
      <c r="B35" s="73" t="s">
        <v>568</v>
      </c>
      <c r="C35" s="75" t="s">
        <v>672</v>
      </c>
      <c r="D35" s="74" t="str">
        <f>VLOOKUP(C35,TaxInfo!$A$2:$B$647,2,0)</f>
        <v xml:space="preserve">AP Renewables Inc. </v>
      </c>
      <c r="E35" s="74" t="s">
        <v>535</v>
      </c>
      <c r="F35" s="76" t="s">
        <v>536</v>
      </c>
      <c r="G35" s="76" t="s">
        <v>537</v>
      </c>
      <c r="H35" s="76" t="s">
        <v>537</v>
      </c>
      <c r="I35" s="76" t="s">
        <v>537</v>
      </c>
      <c r="J35" s="106">
        <v>22674.95</v>
      </c>
      <c r="K35" s="90" t="s">
        <v>538</v>
      </c>
      <c r="L35" s="94" t="s">
        <v>538</v>
      </c>
      <c r="M35" s="95">
        <v>2720.99</v>
      </c>
      <c r="N35" s="97">
        <v>-453.5</v>
      </c>
    </row>
    <row r="36" spans="1:14" ht="16.5" customHeight="1" x14ac:dyDescent="0.2">
      <c r="A36" s="72">
        <f t="shared" si="0"/>
        <v>34</v>
      </c>
      <c r="B36" s="73" t="s">
        <v>568</v>
      </c>
      <c r="C36" s="74" t="s">
        <v>727</v>
      </c>
      <c r="D36" s="74" t="str">
        <f>VLOOKUP(C36,TaxInfo!$A$2:$B$647,2,0)</f>
        <v xml:space="preserve">AP Renewables Inc. </v>
      </c>
      <c r="E36" s="74" t="s">
        <v>535</v>
      </c>
      <c r="F36" s="76" t="s">
        <v>536</v>
      </c>
      <c r="G36" s="76" t="s">
        <v>537</v>
      </c>
      <c r="H36" s="76" t="s">
        <v>537</v>
      </c>
      <c r="I36" s="76" t="s">
        <v>537</v>
      </c>
      <c r="J36" s="106">
        <v>4893.5</v>
      </c>
      <c r="K36" s="90" t="s">
        <v>538</v>
      </c>
      <c r="L36" s="94" t="s">
        <v>538</v>
      </c>
      <c r="M36" s="95">
        <v>587.22</v>
      </c>
      <c r="N36" s="92">
        <v>-97.87</v>
      </c>
    </row>
    <row r="37" spans="1:14" ht="16.5" customHeight="1" x14ac:dyDescent="0.2">
      <c r="A37" s="72">
        <f t="shared" si="0"/>
        <v>35</v>
      </c>
      <c r="B37" s="73" t="s">
        <v>568</v>
      </c>
      <c r="C37" s="74" t="s">
        <v>898</v>
      </c>
      <c r="D37" s="74" t="str">
        <f>VLOOKUP(C37,TaxInfo!$A$2:$B$647,2,0)</f>
        <v xml:space="preserve">AP Renewables Inc. </v>
      </c>
      <c r="E37" s="74" t="s">
        <v>535</v>
      </c>
      <c r="F37" s="76" t="s">
        <v>536</v>
      </c>
      <c r="G37" s="76" t="s">
        <v>537</v>
      </c>
      <c r="H37" s="76" t="s">
        <v>537</v>
      </c>
      <c r="I37" s="76" t="s">
        <v>537</v>
      </c>
      <c r="J37" s="89">
        <v>30076.25</v>
      </c>
      <c r="K37" s="90" t="s">
        <v>538</v>
      </c>
      <c r="L37" s="90" t="s">
        <v>538</v>
      </c>
      <c r="M37" s="89">
        <v>3609.15</v>
      </c>
      <c r="N37" s="92">
        <v>-601.52</v>
      </c>
    </row>
    <row r="38" spans="1:14" ht="16.5" customHeight="1" x14ac:dyDescent="0.2">
      <c r="A38" s="72">
        <f t="shared" si="0"/>
        <v>36</v>
      </c>
      <c r="B38" s="73" t="s">
        <v>571</v>
      </c>
      <c r="C38" s="74" t="s">
        <v>572</v>
      </c>
      <c r="D38" s="74" t="str">
        <f>VLOOKUP(C38,TaxInfo!$A$2:$B$647,2,0)</f>
        <v xml:space="preserve">ASEAGAS Corporation </v>
      </c>
      <c r="E38" s="74" t="s">
        <v>535</v>
      </c>
      <c r="F38" s="76" t="s">
        <v>536</v>
      </c>
      <c r="G38" s="76" t="s">
        <v>537</v>
      </c>
      <c r="H38" s="76" t="s">
        <v>536</v>
      </c>
      <c r="I38" s="76" t="s">
        <v>537</v>
      </c>
      <c r="J38" s="91">
        <v>5.16</v>
      </c>
      <c r="K38" s="90" t="s">
        <v>538</v>
      </c>
      <c r="L38" s="90" t="s">
        <v>538</v>
      </c>
      <c r="M38" s="106">
        <v>0.62</v>
      </c>
      <c r="N38" s="92">
        <v>-0.1</v>
      </c>
    </row>
    <row r="39" spans="1:14" ht="16.5" customHeight="1" x14ac:dyDescent="0.2">
      <c r="A39" s="72">
        <f t="shared" si="0"/>
        <v>37</v>
      </c>
      <c r="B39" s="73" t="s">
        <v>566</v>
      </c>
      <c r="C39" s="74" t="s">
        <v>566</v>
      </c>
      <c r="D39" s="74" t="str">
        <f>VLOOKUP(C39,TaxInfo!$A$2:$B$647,2,0)</f>
        <v xml:space="preserve">Asia Pacific Energy Corporation </v>
      </c>
      <c r="E39" s="74" t="s">
        <v>541</v>
      </c>
      <c r="F39" s="76" t="s">
        <v>536</v>
      </c>
      <c r="G39" s="76" t="s">
        <v>537</v>
      </c>
      <c r="H39" s="76" t="s">
        <v>537</v>
      </c>
      <c r="I39" s="76" t="s">
        <v>536</v>
      </c>
      <c r="J39" s="94" t="s">
        <v>538</v>
      </c>
      <c r="K39" s="90" t="s">
        <v>538</v>
      </c>
      <c r="L39" s="95">
        <v>7.05</v>
      </c>
      <c r="M39" s="94" t="s">
        <v>538</v>
      </c>
      <c r="N39" s="92">
        <v>-0.14000000000000001</v>
      </c>
    </row>
    <row r="40" spans="1:14" ht="16.5" customHeight="1" x14ac:dyDescent="0.2">
      <c r="A40" s="72">
        <f t="shared" si="0"/>
        <v>38</v>
      </c>
      <c r="B40" s="73" t="s">
        <v>566</v>
      </c>
      <c r="C40" s="74" t="s">
        <v>567</v>
      </c>
      <c r="D40" s="74" t="str">
        <f>VLOOKUP(C40,TaxInfo!$A$2:$B$647,2,0)</f>
        <v xml:space="preserve">Asia Pacific Energy Corporation </v>
      </c>
      <c r="E40" s="74" t="s">
        <v>535</v>
      </c>
      <c r="F40" s="76" t="s">
        <v>536</v>
      </c>
      <c r="G40" s="76" t="s">
        <v>537</v>
      </c>
      <c r="H40" s="76" t="s">
        <v>537</v>
      </c>
      <c r="I40" s="76" t="s">
        <v>536</v>
      </c>
      <c r="J40" s="94" t="s">
        <v>538</v>
      </c>
      <c r="K40" s="90" t="s">
        <v>538</v>
      </c>
      <c r="L40" s="95">
        <v>1.55</v>
      </c>
      <c r="M40" s="94" t="s">
        <v>538</v>
      </c>
      <c r="N40" s="92">
        <v>-0.03</v>
      </c>
    </row>
    <row r="41" spans="1:14" ht="16.5" customHeight="1" x14ac:dyDescent="0.2">
      <c r="A41" s="72">
        <f t="shared" si="0"/>
        <v>39</v>
      </c>
      <c r="B41" s="73" t="s">
        <v>545</v>
      </c>
      <c r="C41" s="74" t="s">
        <v>545</v>
      </c>
      <c r="D41" s="74" t="str">
        <f>VLOOKUP(C41,TaxInfo!$A$2:$B$647,2,0)</f>
        <v>Asian Carbon Neutral Power Corp.</v>
      </c>
      <c r="E41" s="75" t="s">
        <v>541</v>
      </c>
      <c r="F41" s="76" t="s">
        <v>536</v>
      </c>
      <c r="G41" s="76" t="s">
        <v>536</v>
      </c>
      <c r="H41" s="76" t="s">
        <v>536</v>
      </c>
      <c r="I41" s="76" t="s">
        <v>536</v>
      </c>
      <c r="J41" s="94" t="s">
        <v>538</v>
      </c>
      <c r="K41" s="90" t="s">
        <v>538</v>
      </c>
      <c r="L41" s="95">
        <v>1.81</v>
      </c>
      <c r="M41" s="94" t="s">
        <v>538</v>
      </c>
      <c r="N41" s="92">
        <v>-0.04</v>
      </c>
    </row>
    <row r="42" spans="1:14" ht="16.5" customHeight="1" x14ac:dyDescent="0.2">
      <c r="A42" s="72">
        <f t="shared" si="0"/>
        <v>40</v>
      </c>
      <c r="B42" s="73" t="s">
        <v>553</v>
      </c>
      <c r="C42" s="74" t="s">
        <v>553</v>
      </c>
      <c r="D42" s="74" t="str">
        <f>VLOOKUP(C42,TaxInfo!$A$2:$B$647,2,0)</f>
        <v>Authority of the Freeport Area of Bataan</v>
      </c>
      <c r="E42" s="75" t="s">
        <v>535</v>
      </c>
      <c r="F42" s="76" t="s">
        <v>536</v>
      </c>
      <c r="G42" s="76" t="s">
        <v>537</v>
      </c>
      <c r="H42" s="76" t="s">
        <v>537</v>
      </c>
      <c r="I42" s="76" t="s">
        <v>536</v>
      </c>
      <c r="J42" s="94" t="s">
        <v>538</v>
      </c>
      <c r="K42" s="90" t="s">
        <v>538</v>
      </c>
      <c r="L42" s="95">
        <v>4231.49</v>
      </c>
      <c r="M42" s="94" t="s">
        <v>538</v>
      </c>
      <c r="N42" s="92">
        <v>-84.63</v>
      </c>
    </row>
    <row r="43" spans="1:14" ht="16.5" customHeight="1" x14ac:dyDescent="0.2">
      <c r="A43" s="72">
        <f t="shared" si="0"/>
        <v>41</v>
      </c>
      <c r="B43" s="73" t="s">
        <v>585</v>
      </c>
      <c r="C43" s="74" t="s">
        <v>585</v>
      </c>
      <c r="D43" s="74" t="str">
        <f>VLOOKUP(C43,TaxInfo!$A$2:$B$647,2,0)</f>
        <v>Bac-Man Geothermal, Inc.</v>
      </c>
      <c r="E43" s="74" t="s">
        <v>541</v>
      </c>
      <c r="F43" s="76" t="s">
        <v>536</v>
      </c>
      <c r="G43" s="76" t="s">
        <v>537</v>
      </c>
      <c r="H43" s="76" t="s">
        <v>536</v>
      </c>
      <c r="I43" s="76" t="s">
        <v>536</v>
      </c>
      <c r="J43" s="94" t="s">
        <v>538</v>
      </c>
      <c r="K43" s="90" t="s">
        <v>538</v>
      </c>
      <c r="L43" s="95">
        <v>455104.32</v>
      </c>
      <c r="M43" s="94" t="s">
        <v>538</v>
      </c>
      <c r="N43" s="97">
        <v>-9102.09</v>
      </c>
    </row>
    <row r="44" spans="1:14" ht="16.5" customHeight="1" x14ac:dyDescent="0.2">
      <c r="A44" s="72">
        <f t="shared" si="0"/>
        <v>42</v>
      </c>
      <c r="B44" s="73" t="s">
        <v>586</v>
      </c>
      <c r="C44" s="74" t="s">
        <v>586</v>
      </c>
      <c r="D44" s="74" t="str">
        <f>VLOOKUP(C44,TaxInfo!$A$2:$B$647,2,0)</f>
        <v>Bac-Man Geothermal, Inc.</v>
      </c>
      <c r="E44" s="74" t="s">
        <v>535</v>
      </c>
      <c r="F44" s="76" t="s">
        <v>536</v>
      </c>
      <c r="G44" s="76" t="s">
        <v>537</v>
      </c>
      <c r="H44" s="76" t="s">
        <v>537</v>
      </c>
      <c r="I44" s="76" t="s">
        <v>537</v>
      </c>
      <c r="J44" s="91">
        <v>137.08000000000001</v>
      </c>
      <c r="K44" s="90" t="s">
        <v>538</v>
      </c>
      <c r="L44" s="90" t="s">
        <v>538</v>
      </c>
      <c r="M44" s="106">
        <v>16.45</v>
      </c>
      <c r="N44" s="92">
        <v>-2.74</v>
      </c>
    </row>
    <row r="45" spans="1:14" ht="16.5" customHeight="1" x14ac:dyDescent="0.2">
      <c r="A45" s="72">
        <f t="shared" si="0"/>
        <v>43</v>
      </c>
      <c r="B45" s="73" t="s">
        <v>586</v>
      </c>
      <c r="C45" s="74" t="s">
        <v>587</v>
      </c>
      <c r="D45" s="74" t="str">
        <f>VLOOKUP(C45,TaxInfo!$A$2:$B$647,2,0)</f>
        <v>Bac-Man Geothermal, Inc.</v>
      </c>
      <c r="E45" s="74" t="s">
        <v>535</v>
      </c>
      <c r="F45" s="76" t="s">
        <v>536</v>
      </c>
      <c r="G45" s="76" t="s">
        <v>537</v>
      </c>
      <c r="H45" s="76" t="s">
        <v>537</v>
      </c>
      <c r="I45" s="76" t="s">
        <v>536</v>
      </c>
      <c r="J45" s="94" t="s">
        <v>538</v>
      </c>
      <c r="K45" s="90" t="s">
        <v>538</v>
      </c>
      <c r="L45" s="95">
        <v>100450.22</v>
      </c>
      <c r="M45" s="94" t="s">
        <v>538</v>
      </c>
      <c r="N45" s="97">
        <v>-2009</v>
      </c>
    </row>
    <row r="46" spans="1:14" ht="16.5" customHeight="1" x14ac:dyDescent="0.2">
      <c r="A46" s="72">
        <f t="shared" si="0"/>
        <v>44</v>
      </c>
      <c r="B46" s="73" t="s">
        <v>586</v>
      </c>
      <c r="C46" s="74" t="s">
        <v>588</v>
      </c>
      <c r="D46" s="74" t="str">
        <f>VLOOKUP(C46,TaxInfo!$A$2:$B$647,2,0)</f>
        <v>Bac-Man Geothermal, Inc.</v>
      </c>
      <c r="E46" s="74" t="s">
        <v>535</v>
      </c>
      <c r="F46" s="76" t="s">
        <v>536</v>
      </c>
      <c r="G46" s="76" t="s">
        <v>537</v>
      </c>
      <c r="H46" s="76" t="s">
        <v>537</v>
      </c>
      <c r="I46" s="76" t="s">
        <v>537</v>
      </c>
      <c r="J46" s="89">
        <v>1047.49</v>
      </c>
      <c r="K46" s="90" t="s">
        <v>538</v>
      </c>
      <c r="L46" s="90" t="s">
        <v>538</v>
      </c>
      <c r="M46" s="106">
        <v>125.7</v>
      </c>
      <c r="N46" s="92">
        <v>-20.95</v>
      </c>
    </row>
    <row r="47" spans="1:14" ht="16.5" customHeight="1" x14ac:dyDescent="0.2">
      <c r="A47" s="72">
        <f t="shared" si="0"/>
        <v>45</v>
      </c>
      <c r="B47" s="77" t="s">
        <v>1011</v>
      </c>
      <c r="C47" s="78" t="s">
        <v>1011</v>
      </c>
      <c r="D47" s="74" t="str">
        <f>VLOOKUP(C47,TaxInfo!$A$2:$B$647,2,0)</f>
        <v>Bac-Man Geothermal, Inc.</v>
      </c>
      <c r="E47" s="78" t="s">
        <v>535</v>
      </c>
      <c r="F47" s="80" t="s">
        <v>536</v>
      </c>
      <c r="G47" s="80" t="s">
        <v>537</v>
      </c>
      <c r="H47" s="80" t="s">
        <v>537</v>
      </c>
      <c r="I47" s="80" t="s">
        <v>536</v>
      </c>
      <c r="J47" s="98" t="s">
        <v>538</v>
      </c>
      <c r="K47" s="99" t="s">
        <v>538</v>
      </c>
      <c r="L47" s="107">
        <v>702.9</v>
      </c>
      <c r="M47" s="99" t="s">
        <v>538</v>
      </c>
      <c r="N47" s="101">
        <v>-14.06</v>
      </c>
    </row>
    <row r="48" spans="1:14" ht="16.5" customHeight="1" x14ac:dyDescent="0.2">
      <c r="A48" s="72">
        <f t="shared" si="0"/>
        <v>46</v>
      </c>
      <c r="B48" s="81" t="s">
        <v>584</v>
      </c>
      <c r="C48" s="82" t="s">
        <v>584</v>
      </c>
      <c r="D48" s="74" t="str">
        <f>VLOOKUP(C48,TaxInfo!$A$2:$B$647,2,0)</f>
        <v xml:space="preserve">Balamban Enerzone Corporation </v>
      </c>
      <c r="E48" s="82" t="s">
        <v>535</v>
      </c>
      <c r="F48" s="83" t="s">
        <v>536</v>
      </c>
      <c r="G48" s="83" t="s">
        <v>537</v>
      </c>
      <c r="H48" s="83" t="s">
        <v>537</v>
      </c>
      <c r="I48" s="83" t="s">
        <v>536</v>
      </c>
      <c r="J48" s="102" t="s">
        <v>538</v>
      </c>
      <c r="K48" s="103" t="s">
        <v>538</v>
      </c>
      <c r="L48" s="104">
        <v>1261.8800000000001</v>
      </c>
      <c r="M48" s="102" t="s">
        <v>538</v>
      </c>
      <c r="N48" s="105">
        <v>-25.24</v>
      </c>
    </row>
    <row r="49" spans="1:14" ht="16.5" customHeight="1" x14ac:dyDescent="0.2">
      <c r="A49" s="72">
        <f t="shared" si="0"/>
        <v>47</v>
      </c>
      <c r="B49" s="73" t="s">
        <v>597</v>
      </c>
      <c r="C49" s="74" t="s">
        <v>597</v>
      </c>
      <c r="D49" s="74" t="str">
        <f>VLOOKUP(C49,TaxInfo!$A$2:$B$647,2,0)</f>
        <v>Bataan 2020 Power Ventures, Inc.</v>
      </c>
      <c r="E49" s="74" t="s">
        <v>541</v>
      </c>
      <c r="F49" s="76" t="s">
        <v>536</v>
      </c>
      <c r="G49" s="76" t="s">
        <v>537</v>
      </c>
      <c r="H49" s="76" t="s">
        <v>536</v>
      </c>
      <c r="I49" s="76" t="s">
        <v>537</v>
      </c>
      <c r="J49" s="106">
        <v>28.43</v>
      </c>
      <c r="K49" s="90" t="s">
        <v>538</v>
      </c>
      <c r="L49" s="94" t="s">
        <v>538</v>
      </c>
      <c r="M49" s="95">
        <v>3.41</v>
      </c>
      <c r="N49" s="92">
        <v>-0.56999999999999995</v>
      </c>
    </row>
    <row r="50" spans="1:14" ht="16.5" customHeight="1" x14ac:dyDescent="0.2">
      <c r="A50" s="72">
        <f t="shared" si="0"/>
        <v>48</v>
      </c>
      <c r="B50" s="73" t="s">
        <v>597</v>
      </c>
      <c r="C50" s="74" t="s">
        <v>598</v>
      </c>
      <c r="D50" s="74" t="str">
        <f>VLOOKUP(C50,TaxInfo!$A$2:$B$647,2,0)</f>
        <v>Bataan 2020 Power Ventures, Inc.</v>
      </c>
      <c r="E50" s="74" t="s">
        <v>535</v>
      </c>
      <c r="F50" s="76" t="s">
        <v>536</v>
      </c>
      <c r="G50" s="76" t="s">
        <v>537</v>
      </c>
      <c r="H50" s="76" t="s">
        <v>536</v>
      </c>
      <c r="I50" s="76" t="s">
        <v>537</v>
      </c>
      <c r="J50" s="106">
        <v>360.05</v>
      </c>
      <c r="K50" s="90" t="s">
        <v>538</v>
      </c>
      <c r="L50" s="94" t="s">
        <v>538</v>
      </c>
      <c r="M50" s="95">
        <v>43.21</v>
      </c>
      <c r="N50" s="92">
        <v>-7.2</v>
      </c>
    </row>
    <row r="51" spans="1:14" ht="16.5" customHeight="1" x14ac:dyDescent="0.2">
      <c r="A51" s="72">
        <f t="shared" si="0"/>
        <v>49</v>
      </c>
      <c r="B51" s="73" t="s">
        <v>989</v>
      </c>
      <c r="C51" s="74" t="s">
        <v>989</v>
      </c>
      <c r="D51" s="74" t="str">
        <f>VLOOKUP(C51,TaxInfo!$A$2:$B$647,2,0)</f>
        <v xml:space="preserve">Bataan Solar Energy Inc. </v>
      </c>
      <c r="E51" s="74" t="s">
        <v>541</v>
      </c>
      <c r="F51" s="76" t="s">
        <v>537</v>
      </c>
      <c r="G51" s="76" t="s">
        <v>537</v>
      </c>
      <c r="H51" s="76" t="s">
        <v>536</v>
      </c>
      <c r="I51" s="76" t="s">
        <v>536</v>
      </c>
      <c r="J51" s="94" t="s">
        <v>538</v>
      </c>
      <c r="K51" s="90" t="s">
        <v>538</v>
      </c>
      <c r="L51" s="96">
        <v>16.649999999999999</v>
      </c>
      <c r="M51" s="90" t="s">
        <v>538</v>
      </c>
      <c r="N51" s="109" t="s">
        <v>538</v>
      </c>
    </row>
    <row r="52" spans="1:14" ht="16.5" customHeight="1" x14ac:dyDescent="0.2">
      <c r="A52" s="72">
        <f t="shared" si="0"/>
        <v>50</v>
      </c>
      <c r="B52" s="73" t="s">
        <v>989</v>
      </c>
      <c r="C52" s="74" t="s">
        <v>995</v>
      </c>
      <c r="D52" s="74" t="str">
        <f>VLOOKUP(C52,TaxInfo!$A$2:$B$647,2,0)</f>
        <v xml:space="preserve">Bataan Solar Energy Inc. </v>
      </c>
      <c r="E52" s="74" t="s">
        <v>535</v>
      </c>
      <c r="F52" s="76" t="s">
        <v>537</v>
      </c>
      <c r="G52" s="76" t="s">
        <v>537</v>
      </c>
      <c r="H52" s="76" t="s">
        <v>536</v>
      </c>
      <c r="I52" s="76" t="s">
        <v>536</v>
      </c>
      <c r="J52" s="94" t="s">
        <v>538</v>
      </c>
      <c r="K52" s="90" t="s">
        <v>538</v>
      </c>
      <c r="L52" s="106">
        <v>26.98</v>
      </c>
      <c r="M52" s="90" t="s">
        <v>538</v>
      </c>
      <c r="N52" s="109" t="s">
        <v>538</v>
      </c>
    </row>
    <row r="53" spans="1:14" ht="16.5" customHeight="1" x14ac:dyDescent="0.2">
      <c r="A53" s="72">
        <f t="shared" si="0"/>
        <v>51</v>
      </c>
      <c r="B53" s="73" t="s">
        <v>576</v>
      </c>
      <c r="C53" s="74" t="s">
        <v>576</v>
      </c>
      <c r="D53" s="74" t="str">
        <f>VLOOKUP(C53,TaxInfo!$A$2:$B$647,2,0)</f>
        <v xml:space="preserve">Batangas I Electric Cooperative, Inc. </v>
      </c>
      <c r="E53" s="74" t="s">
        <v>535</v>
      </c>
      <c r="F53" s="76" t="s">
        <v>536</v>
      </c>
      <c r="G53" s="76" t="s">
        <v>537</v>
      </c>
      <c r="H53" s="76" t="s">
        <v>537</v>
      </c>
      <c r="I53" s="76" t="s">
        <v>537</v>
      </c>
      <c r="J53" s="89">
        <v>50397.17</v>
      </c>
      <c r="K53" s="90" t="s">
        <v>538</v>
      </c>
      <c r="L53" s="90" t="s">
        <v>538</v>
      </c>
      <c r="M53" s="106">
        <v>6047.66</v>
      </c>
      <c r="N53" s="97">
        <v>-1007.94</v>
      </c>
    </row>
    <row r="54" spans="1:14" ht="16.5" customHeight="1" x14ac:dyDescent="0.2">
      <c r="A54" s="72">
        <f t="shared" si="0"/>
        <v>52</v>
      </c>
      <c r="B54" s="73" t="s">
        <v>577</v>
      </c>
      <c r="C54" s="74" t="s">
        <v>577</v>
      </c>
      <c r="D54" s="74" t="str">
        <f>VLOOKUP(C54,TaxInfo!$A$2:$B$647,2,0)</f>
        <v xml:space="preserve">Batangas II Electric Cooperative, Inc. </v>
      </c>
      <c r="E54" s="74" t="s">
        <v>535</v>
      </c>
      <c r="F54" s="76" t="s">
        <v>536</v>
      </c>
      <c r="G54" s="76" t="s">
        <v>537</v>
      </c>
      <c r="H54" s="76" t="s">
        <v>537</v>
      </c>
      <c r="I54" s="76" t="s">
        <v>537</v>
      </c>
      <c r="J54" s="89">
        <v>260343.21</v>
      </c>
      <c r="K54" s="90" t="s">
        <v>538</v>
      </c>
      <c r="L54" s="90" t="s">
        <v>538</v>
      </c>
      <c r="M54" s="106">
        <v>31241.19</v>
      </c>
      <c r="N54" s="97">
        <v>-5206.8599999999997</v>
      </c>
    </row>
    <row r="55" spans="1:14" ht="16.5" customHeight="1" x14ac:dyDescent="0.2">
      <c r="A55" s="72">
        <f t="shared" si="0"/>
        <v>53</v>
      </c>
      <c r="B55" s="73" t="s">
        <v>596</v>
      </c>
      <c r="C55" s="74" t="s">
        <v>596</v>
      </c>
      <c r="D55" s="74" t="str">
        <f>VLOOKUP(C55,TaxInfo!$A$2:$B$647,2,0)</f>
        <v xml:space="preserve">Batangas II Electric Cooperative, Inc. </v>
      </c>
      <c r="E55" s="74" t="s">
        <v>535</v>
      </c>
      <c r="F55" s="76" t="s">
        <v>536</v>
      </c>
      <c r="G55" s="76" t="s">
        <v>537</v>
      </c>
      <c r="H55" s="76" t="s">
        <v>537</v>
      </c>
      <c r="I55" s="76" t="s">
        <v>537</v>
      </c>
      <c r="J55" s="106">
        <v>233.62</v>
      </c>
      <c r="K55" s="90" t="s">
        <v>538</v>
      </c>
      <c r="L55" s="94" t="s">
        <v>538</v>
      </c>
      <c r="M55" s="95">
        <v>28.03</v>
      </c>
      <c r="N55" s="92">
        <v>-4.67</v>
      </c>
    </row>
    <row r="56" spans="1:14" ht="16.5" customHeight="1" x14ac:dyDescent="0.2">
      <c r="A56" s="72">
        <f t="shared" si="0"/>
        <v>54</v>
      </c>
      <c r="B56" s="73" t="s">
        <v>1002</v>
      </c>
      <c r="C56" s="74" t="s">
        <v>1003</v>
      </c>
      <c r="D56" s="74" t="str">
        <f>VLOOKUP(C56,TaxInfo!$A$2:$B$647,2,0)</f>
        <v xml:space="preserve">Belgrove Power Corporation </v>
      </c>
      <c r="E56" s="74" t="s">
        <v>535</v>
      </c>
      <c r="F56" s="76" t="s">
        <v>536</v>
      </c>
      <c r="G56" s="76" t="s">
        <v>537</v>
      </c>
      <c r="H56" s="76" t="s">
        <v>537</v>
      </c>
      <c r="I56" s="76" t="s">
        <v>537</v>
      </c>
      <c r="J56" s="89">
        <v>2498.09</v>
      </c>
      <c r="K56" s="90" t="s">
        <v>538</v>
      </c>
      <c r="L56" s="94" t="s">
        <v>538</v>
      </c>
      <c r="M56" s="95">
        <v>299.77</v>
      </c>
      <c r="N56" s="92">
        <v>-49.96</v>
      </c>
    </row>
    <row r="57" spans="1:14" ht="16.5" customHeight="1" x14ac:dyDescent="0.2">
      <c r="A57" s="72">
        <f t="shared" si="0"/>
        <v>55</v>
      </c>
      <c r="B57" s="73" t="s">
        <v>578</v>
      </c>
      <c r="C57" s="74" t="s">
        <v>578</v>
      </c>
      <c r="D57" s="74" t="str">
        <f>VLOOKUP(C57,TaxInfo!$A$2:$B$647,2,0)</f>
        <v xml:space="preserve">Bicol Biomass Energy Corporation </v>
      </c>
      <c r="E57" s="74" t="s">
        <v>541</v>
      </c>
      <c r="F57" s="76" t="s">
        <v>537</v>
      </c>
      <c r="G57" s="76" t="s">
        <v>536</v>
      </c>
      <c r="H57" s="76" t="s">
        <v>536</v>
      </c>
      <c r="I57" s="76" t="s">
        <v>536</v>
      </c>
      <c r="J57" s="94" t="s">
        <v>538</v>
      </c>
      <c r="K57" s="90" t="s">
        <v>538</v>
      </c>
      <c r="L57" s="95">
        <v>18.510000000000002</v>
      </c>
      <c r="M57" s="94" t="s">
        <v>538</v>
      </c>
      <c r="N57" s="109" t="s">
        <v>538</v>
      </c>
    </row>
    <row r="58" spans="1:14" ht="16.5" customHeight="1" x14ac:dyDescent="0.2">
      <c r="A58" s="72">
        <f t="shared" si="0"/>
        <v>56</v>
      </c>
      <c r="B58" s="73" t="s">
        <v>591</v>
      </c>
      <c r="C58" s="74" t="s">
        <v>591</v>
      </c>
      <c r="D58" s="74" t="str">
        <f>VLOOKUP(C58,TaxInfo!$A$2:$B$647,2,0)</f>
        <v xml:space="preserve">Biliran Electric Cooperative, Inc. </v>
      </c>
      <c r="E58" s="74" t="s">
        <v>535</v>
      </c>
      <c r="F58" s="76" t="s">
        <v>536</v>
      </c>
      <c r="G58" s="76" t="s">
        <v>537</v>
      </c>
      <c r="H58" s="76" t="s">
        <v>537</v>
      </c>
      <c r="I58" s="76" t="s">
        <v>537</v>
      </c>
      <c r="J58" s="106">
        <v>8465.01</v>
      </c>
      <c r="K58" s="90" t="s">
        <v>538</v>
      </c>
      <c r="L58" s="94" t="s">
        <v>538</v>
      </c>
      <c r="M58" s="95">
        <v>1015.8</v>
      </c>
      <c r="N58" s="92">
        <v>-169.3</v>
      </c>
    </row>
    <row r="59" spans="1:14" ht="16.5" customHeight="1" x14ac:dyDescent="0.2">
      <c r="A59" s="72">
        <f t="shared" si="0"/>
        <v>57</v>
      </c>
      <c r="B59" s="73" t="s">
        <v>593</v>
      </c>
      <c r="C59" s="74" t="s">
        <v>593</v>
      </c>
      <c r="D59" s="74" t="str">
        <f>VLOOKUP(C59,TaxInfo!$A$2:$B$647,2,0)</f>
        <v xml:space="preserve">Bohol I Electric Cooperative, Inc. </v>
      </c>
      <c r="E59" s="74" t="s">
        <v>535</v>
      </c>
      <c r="F59" s="76" t="s">
        <v>536</v>
      </c>
      <c r="G59" s="76" t="s">
        <v>537</v>
      </c>
      <c r="H59" s="76" t="s">
        <v>537</v>
      </c>
      <c r="I59" s="76" t="s">
        <v>537</v>
      </c>
      <c r="J59" s="106">
        <v>63885.68</v>
      </c>
      <c r="K59" s="90" t="s">
        <v>538</v>
      </c>
      <c r="L59" s="94" t="s">
        <v>538</v>
      </c>
      <c r="M59" s="95">
        <v>7666.28</v>
      </c>
      <c r="N59" s="92">
        <v>-1277.71</v>
      </c>
    </row>
    <row r="60" spans="1:14" ht="16.5" customHeight="1" x14ac:dyDescent="0.2">
      <c r="A60" s="72">
        <f t="shared" si="0"/>
        <v>58</v>
      </c>
      <c r="B60" s="73" t="s">
        <v>594</v>
      </c>
      <c r="C60" s="74" t="s">
        <v>594</v>
      </c>
      <c r="D60" s="74" t="str">
        <f>VLOOKUP(C60,TaxInfo!$A$2:$B$647,2,0)</f>
        <v xml:space="preserve">Bohol II Electric Cooperative, Inc. </v>
      </c>
      <c r="E60" s="74" t="s">
        <v>535</v>
      </c>
      <c r="F60" s="76" t="s">
        <v>536</v>
      </c>
      <c r="G60" s="76" t="s">
        <v>537</v>
      </c>
      <c r="H60" s="76" t="s">
        <v>537</v>
      </c>
      <c r="I60" s="76" t="s">
        <v>537</v>
      </c>
      <c r="J60" s="106">
        <v>25587.03</v>
      </c>
      <c r="K60" s="90" t="s">
        <v>538</v>
      </c>
      <c r="L60" s="94" t="s">
        <v>538</v>
      </c>
      <c r="M60" s="95">
        <v>3070.44</v>
      </c>
      <c r="N60" s="92">
        <v>-511.74</v>
      </c>
    </row>
    <row r="61" spans="1:14" ht="16.5" customHeight="1" x14ac:dyDescent="0.2">
      <c r="A61" s="72">
        <f t="shared" si="0"/>
        <v>59</v>
      </c>
      <c r="B61" s="73" t="s">
        <v>592</v>
      </c>
      <c r="C61" s="74" t="s">
        <v>592</v>
      </c>
      <c r="D61" s="74" t="str">
        <f>VLOOKUP(C61,TaxInfo!$A$2:$B$647,2,0)</f>
        <v xml:space="preserve">Bohol Light Company, Inc. </v>
      </c>
      <c r="E61" s="74" t="s">
        <v>535</v>
      </c>
      <c r="F61" s="76" t="s">
        <v>536</v>
      </c>
      <c r="G61" s="76" t="s">
        <v>537</v>
      </c>
      <c r="H61" s="76" t="s">
        <v>537</v>
      </c>
      <c r="I61" s="76" t="s">
        <v>537</v>
      </c>
      <c r="J61" s="106">
        <v>25783.360000000001</v>
      </c>
      <c r="K61" s="90" t="s">
        <v>538</v>
      </c>
      <c r="L61" s="94" t="s">
        <v>538</v>
      </c>
      <c r="M61" s="95">
        <v>3094</v>
      </c>
      <c r="N61" s="92">
        <v>-515.66999999999996</v>
      </c>
    </row>
    <row r="62" spans="1:14" ht="16.5" customHeight="1" x14ac:dyDescent="0.2">
      <c r="A62" s="72">
        <f t="shared" si="0"/>
        <v>60</v>
      </c>
      <c r="B62" s="77" t="s">
        <v>595</v>
      </c>
      <c r="C62" s="78" t="s">
        <v>595</v>
      </c>
      <c r="D62" s="74" t="str">
        <f>VLOOKUP(C62,TaxInfo!$A$2:$B$647,2,0)</f>
        <v xml:space="preserve">Bosung Solartec Inc. </v>
      </c>
      <c r="E62" s="78" t="s">
        <v>541</v>
      </c>
      <c r="F62" s="80" t="s">
        <v>536</v>
      </c>
      <c r="G62" s="80" t="s">
        <v>537</v>
      </c>
      <c r="H62" s="80" t="s">
        <v>536</v>
      </c>
      <c r="I62" s="80" t="s">
        <v>536</v>
      </c>
      <c r="J62" s="98" t="s">
        <v>538</v>
      </c>
      <c r="K62" s="99" t="s">
        <v>538</v>
      </c>
      <c r="L62" s="107">
        <v>0.4</v>
      </c>
      <c r="M62" s="99" t="s">
        <v>538</v>
      </c>
      <c r="N62" s="101">
        <v>-0.01</v>
      </c>
    </row>
    <row r="63" spans="1:14" ht="16.5" customHeight="1" x14ac:dyDescent="0.2">
      <c r="A63" s="72">
        <f t="shared" si="0"/>
        <v>61</v>
      </c>
      <c r="B63" s="81" t="s">
        <v>946</v>
      </c>
      <c r="C63" s="84" t="s">
        <v>946</v>
      </c>
      <c r="D63" s="74" t="str">
        <f>VLOOKUP(C63,TaxInfo!$A$2:$B$647,2,0)</f>
        <v xml:space="preserve">Bulacan Power Generation Corporation </v>
      </c>
      <c r="E63" s="82" t="s">
        <v>541</v>
      </c>
      <c r="F63" s="83" t="s">
        <v>536</v>
      </c>
      <c r="G63" s="83" t="s">
        <v>537</v>
      </c>
      <c r="H63" s="83" t="s">
        <v>537</v>
      </c>
      <c r="I63" s="83" t="s">
        <v>537</v>
      </c>
      <c r="J63" s="111">
        <v>1165.52</v>
      </c>
      <c r="K63" s="103" t="s">
        <v>538</v>
      </c>
      <c r="L63" s="102" t="s">
        <v>538</v>
      </c>
      <c r="M63" s="104">
        <v>139.86000000000001</v>
      </c>
      <c r="N63" s="105">
        <v>-23.31</v>
      </c>
    </row>
    <row r="64" spans="1:14" ht="16.5" customHeight="1" x14ac:dyDescent="0.2">
      <c r="A64" s="72">
        <f t="shared" si="0"/>
        <v>62</v>
      </c>
      <c r="B64" s="73" t="s">
        <v>946</v>
      </c>
      <c r="C64" s="75" t="s">
        <v>947</v>
      </c>
      <c r="D64" s="74" t="str">
        <f>VLOOKUP(C64,TaxInfo!$A$2:$B$647,2,0)</f>
        <v xml:space="preserve">Bulacan Power Generation Corporation </v>
      </c>
      <c r="E64" s="74" t="s">
        <v>535</v>
      </c>
      <c r="F64" s="76" t="s">
        <v>536</v>
      </c>
      <c r="G64" s="76" t="s">
        <v>537</v>
      </c>
      <c r="H64" s="76" t="s">
        <v>537</v>
      </c>
      <c r="I64" s="76" t="s">
        <v>537</v>
      </c>
      <c r="J64" s="106">
        <v>1143.79</v>
      </c>
      <c r="K64" s="90" t="s">
        <v>538</v>
      </c>
      <c r="L64" s="94" t="s">
        <v>538</v>
      </c>
      <c r="M64" s="95">
        <v>137.25</v>
      </c>
      <c r="N64" s="92">
        <v>-22.88</v>
      </c>
    </row>
    <row r="65" spans="1:14" ht="16.5" customHeight="1" x14ac:dyDescent="0.2">
      <c r="A65" s="72">
        <f t="shared" si="0"/>
        <v>63</v>
      </c>
      <c r="B65" s="73" t="s">
        <v>599</v>
      </c>
      <c r="C65" s="74" t="s">
        <v>599</v>
      </c>
      <c r="D65" s="74" t="str">
        <f>VLOOKUP(C65,TaxInfo!$A$2:$B$647,2,0)</f>
        <v xml:space="preserve">Bulacan Solar Energy Corp. </v>
      </c>
      <c r="E65" s="74" t="s">
        <v>541</v>
      </c>
      <c r="F65" s="76" t="s">
        <v>536</v>
      </c>
      <c r="G65" s="76" t="s">
        <v>536</v>
      </c>
      <c r="H65" s="76" t="s">
        <v>536</v>
      </c>
      <c r="I65" s="76" t="s">
        <v>536</v>
      </c>
      <c r="J65" s="94" t="s">
        <v>538</v>
      </c>
      <c r="K65" s="90" t="s">
        <v>538</v>
      </c>
      <c r="L65" s="106">
        <v>11.34</v>
      </c>
      <c r="M65" s="90" t="s">
        <v>538</v>
      </c>
      <c r="N65" s="92">
        <v>-0.23</v>
      </c>
    </row>
    <row r="66" spans="1:14" ht="16.5" customHeight="1" x14ac:dyDescent="0.2">
      <c r="A66" s="72">
        <f t="shared" si="0"/>
        <v>64</v>
      </c>
      <c r="B66" s="73" t="s">
        <v>627</v>
      </c>
      <c r="C66" s="74" t="s">
        <v>627</v>
      </c>
      <c r="D66" s="74" t="str">
        <f>VLOOKUP(C66,TaxInfo!$A$2:$B$647,2,0)</f>
        <v xml:space="preserve">Cabanatuan Electric Corporation </v>
      </c>
      <c r="E66" s="74" t="s">
        <v>535</v>
      </c>
      <c r="F66" s="76" t="s">
        <v>536</v>
      </c>
      <c r="G66" s="76" t="s">
        <v>537</v>
      </c>
      <c r="H66" s="76" t="s">
        <v>537</v>
      </c>
      <c r="I66" s="76" t="s">
        <v>537</v>
      </c>
      <c r="J66" s="89">
        <v>38759</v>
      </c>
      <c r="K66" s="90" t="s">
        <v>538</v>
      </c>
      <c r="L66" s="90" t="s">
        <v>538</v>
      </c>
      <c r="M66" s="89">
        <v>4651.08</v>
      </c>
      <c r="N66" s="92">
        <v>-775.18</v>
      </c>
    </row>
    <row r="67" spans="1:14" ht="16.5" customHeight="1" x14ac:dyDescent="0.2">
      <c r="A67" s="72">
        <f t="shared" si="0"/>
        <v>65</v>
      </c>
      <c r="B67" s="73" t="s">
        <v>614</v>
      </c>
      <c r="C67" s="74" t="s">
        <v>614</v>
      </c>
      <c r="D67" s="74" t="str">
        <f>VLOOKUP(C67,TaxInfo!$A$2:$B$647,2,0)</f>
        <v xml:space="preserve">Cagayan Biomass Energy Corporation </v>
      </c>
      <c r="E67" s="74" t="s">
        <v>541</v>
      </c>
      <c r="F67" s="76" t="s">
        <v>537</v>
      </c>
      <c r="G67" s="76" t="s">
        <v>536</v>
      </c>
      <c r="H67" s="76" t="s">
        <v>536</v>
      </c>
      <c r="I67" s="76" t="s">
        <v>536</v>
      </c>
      <c r="J67" s="94" t="s">
        <v>538</v>
      </c>
      <c r="K67" s="90" t="s">
        <v>538</v>
      </c>
      <c r="L67" s="106">
        <v>62.43</v>
      </c>
      <c r="M67" s="90" t="s">
        <v>538</v>
      </c>
      <c r="N67" s="109" t="s">
        <v>538</v>
      </c>
    </row>
    <row r="68" spans="1:14" ht="16.5" customHeight="1" x14ac:dyDescent="0.2">
      <c r="A68" s="72">
        <f t="shared" si="0"/>
        <v>66</v>
      </c>
      <c r="B68" s="73" t="s">
        <v>614</v>
      </c>
      <c r="C68" s="74" t="s">
        <v>615</v>
      </c>
      <c r="D68" s="74" t="str">
        <f>VLOOKUP(C68,TaxInfo!$A$2:$B$647,2,0)</f>
        <v xml:space="preserve">Cagayan Biomass Energy Corporation </v>
      </c>
      <c r="E68" s="74" t="s">
        <v>535</v>
      </c>
      <c r="F68" s="76" t="s">
        <v>537</v>
      </c>
      <c r="G68" s="76" t="s">
        <v>536</v>
      </c>
      <c r="H68" s="76" t="s">
        <v>536</v>
      </c>
      <c r="I68" s="76" t="s">
        <v>536</v>
      </c>
      <c r="J68" s="94" t="s">
        <v>538</v>
      </c>
      <c r="K68" s="90" t="s">
        <v>538</v>
      </c>
      <c r="L68" s="106">
        <v>28.91</v>
      </c>
      <c r="M68" s="90" t="s">
        <v>538</v>
      </c>
      <c r="N68" s="109" t="s">
        <v>538</v>
      </c>
    </row>
    <row r="69" spans="1:14" ht="16.5" customHeight="1" x14ac:dyDescent="0.2">
      <c r="A69" s="72">
        <f t="shared" ref="A69:A132" si="1">A68+1</f>
        <v>67</v>
      </c>
      <c r="B69" s="73" t="s">
        <v>602</v>
      </c>
      <c r="C69" s="74" t="s">
        <v>602</v>
      </c>
      <c r="D69" s="74" t="str">
        <f>VLOOKUP(C69,TaxInfo!$A$2:$B$647,2,0)</f>
        <v xml:space="preserve">Cagayan I Electric Cooperative, Inc. </v>
      </c>
      <c r="E69" s="74" t="s">
        <v>535</v>
      </c>
      <c r="F69" s="76" t="s">
        <v>536</v>
      </c>
      <c r="G69" s="76" t="s">
        <v>537</v>
      </c>
      <c r="H69" s="76" t="s">
        <v>537</v>
      </c>
      <c r="I69" s="76" t="s">
        <v>537</v>
      </c>
      <c r="J69" s="106">
        <v>42839.19</v>
      </c>
      <c r="K69" s="90" t="s">
        <v>538</v>
      </c>
      <c r="L69" s="94" t="s">
        <v>538</v>
      </c>
      <c r="M69" s="95">
        <v>5140.7</v>
      </c>
      <c r="N69" s="92">
        <v>-856.78</v>
      </c>
    </row>
    <row r="70" spans="1:14" ht="16.5" customHeight="1" x14ac:dyDescent="0.2">
      <c r="A70" s="72">
        <f t="shared" si="1"/>
        <v>68</v>
      </c>
      <c r="B70" s="73" t="s">
        <v>603</v>
      </c>
      <c r="C70" s="74" t="s">
        <v>603</v>
      </c>
      <c r="D70" s="74" t="str">
        <f>VLOOKUP(C70,TaxInfo!$A$2:$B$647,2,0)</f>
        <v xml:space="preserve">Cagayan II Electric Cooperative, Inc. </v>
      </c>
      <c r="E70" s="74" t="s">
        <v>535</v>
      </c>
      <c r="F70" s="76" t="s">
        <v>536</v>
      </c>
      <c r="G70" s="76" t="s">
        <v>537</v>
      </c>
      <c r="H70" s="76" t="s">
        <v>537</v>
      </c>
      <c r="I70" s="76" t="s">
        <v>537</v>
      </c>
      <c r="J70" s="106">
        <v>21265.66</v>
      </c>
      <c r="K70" s="90" t="s">
        <v>538</v>
      </c>
      <c r="L70" s="94" t="s">
        <v>538</v>
      </c>
      <c r="M70" s="95">
        <v>2551.88</v>
      </c>
      <c r="N70" s="92">
        <v>-425.31</v>
      </c>
    </row>
    <row r="71" spans="1:14" ht="16.5" customHeight="1" x14ac:dyDescent="0.2">
      <c r="A71" s="72">
        <f t="shared" si="1"/>
        <v>69</v>
      </c>
      <c r="B71" s="73" t="s">
        <v>604</v>
      </c>
      <c r="C71" s="74" t="s">
        <v>604</v>
      </c>
      <c r="D71" s="74" t="str">
        <f>VLOOKUP(C71,TaxInfo!$A$2:$B$647,2,0)</f>
        <v xml:space="preserve">Camarines Norte Electric Cooperative, Inc. </v>
      </c>
      <c r="E71" s="74" t="s">
        <v>535</v>
      </c>
      <c r="F71" s="76" t="s">
        <v>536</v>
      </c>
      <c r="G71" s="76" t="s">
        <v>537</v>
      </c>
      <c r="H71" s="76" t="s">
        <v>537</v>
      </c>
      <c r="I71" s="76" t="s">
        <v>537</v>
      </c>
      <c r="J71" s="106">
        <v>23418.21</v>
      </c>
      <c r="K71" s="90" t="s">
        <v>538</v>
      </c>
      <c r="L71" s="94" t="s">
        <v>538</v>
      </c>
      <c r="M71" s="95">
        <v>2810.19</v>
      </c>
      <c r="N71" s="92">
        <v>-468.36</v>
      </c>
    </row>
    <row r="72" spans="1:14" ht="16.5" customHeight="1" x14ac:dyDescent="0.2">
      <c r="A72" s="72">
        <f t="shared" si="1"/>
        <v>70</v>
      </c>
      <c r="B72" s="73" t="s">
        <v>608</v>
      </c>
      <c r="C72" s="74" t="s">
        <v>608</v>
      </c>
      <c r="D72" s="74" t="str">
        <f>VLOOKUP(C72,TaxInfo!$A$2:$B$647,2,0)</f>
        <v>Camarines Sur I Electric Cooperative, Inc.</v>
      </c>
      <c r="E72" s="74" t="s">
        <v>535</v>
      </c>
      <c r="F72" s="76" t="s">
        <v>536</v>
      </c>
      <c r="G72" s="76" t="s">
        <v>537</v>
      </c>
      <c r="H72" s="76" t="s">
        <v>537</v>
      </c>
      <c r="I72" s="76" t="s">
        <v>537</v>
      </c>
      <c r="J72" s="106">
        <v>12579.53</v>
      </c>
      <c r="K72" s="90" t="s">
        <v>538</v>
      </c>
      <c r="L72" s="94" t="s">
        <v>538</v>
      </c>
      <c r="M72" s="95">
        <v>1509.54</v>
      </c>
      <c r="N72" s="92">
        <v>-251.59</v>
      </c>
    </row>
    <row r="73" spans="1:14" ht="16.5" customHeight="1" x14ac:dyDescent="0.2">
      <c r="A73" s="72">
        <f t="shared" si="1"/>
        <v>71</v>
      </c>
      <c r="B73" s="73" t="s">
        <v>609</v>
      </c>
      <c r="C73" s="74" t="s">
        <v>609</v>
      </c>
      <c r="D73" s="74" t="str">
        <f>VLOOKUP(C73,TaxInfo!$A$2:$B$647,2,0)</f>
        <v xml:space="preserve">Camarines Sur II Electric Cooperative, Inc. </v>
      </c>
      <c r="E73" s="74" t="s">
        <v>535</v>
      </c>
      <c r="F73" s="76" t="s">
        <v>536</v>
      </c>
      <c r="G73" s="76" t="s">
        <v>537</v>
      </c>
      <c r="H73" s="76" t="s">
        <v>537</v>
      </c>
      <c r="I73" s="76" t="s">
        <v>537</v>
      </c>
      <c r="J73" s="106">
        <v>102131.33</v>
      </c>
      <c r="K73" s="90" t="s">
        <v>538</v>
      </c>
      <c r="L73" s="94" t="s">
        <v>538</v>
      </c>
      <c r="M73" s="95">
        <v>12255.76</v>
      </c>
      <c r="N73" s="97">
        <v>-2042.63</v>
      </c>
    </row>
    <row r="74" spans="1:14" ht="16.5" customHeight="1" x14ac:dyDescent="0.2">
      <c r="A74" s="72">
        <f t="shared" si="1"/>
        <v>72</v>
      </c>
      <c r="B74" s="73" t="s">
        <v>610</v>
      </c>
      <c r="C74" s="74" t="s">
        <v>610</v>
      </c>
      <c r="D74" s="74" t="str">
        <f>VLOOKUP(C74,TaxInfo!$A$2:$B$647,2,0)</f>
        <v xml:space="preserve">Camarines Sur III Electric Cooperative, Inc. </v>
      </c>
      <c r="E74" s="74" t="s">
        <v>535</v>
      </c>
      <c r="F74" s="76" t="s">
        <v>536</v>
      </c>
      <c r="G74" s="76" t="s">
        <v>537</v>
      </c>
      <c r="H74" s="76" t="s">
        <v>537</v>
      </c>
      <c r="I74" s="76" t="s">
        <v>537</v>
      </c>
      <c r="J74" s="106">
        <v>57255.86</v>
      </c>
      <c r="K74" s="90" t="s">
        <v>538</v>
      </c>
      <c r="L74" s="94" t="s">
        <v>538</v>
      </c>
      <c r="M74" s="95">
        <v>6870.7</v>
      </c>
      <c r="N74" s="97">
        <v>-1145.1199999999999</v>
      </c>
    </row>
    <row r="75" spans="1:14" ht="16.5" customHeight="1" x14ac:dyDescent="0.2">
      <c r="A75" s="72">
        <f t="shared" si="1"/>
        <v>73</v>
      </c>
      <c r="B75" s="73" t="s">
        <v>611</v>
      </c>
      <c r="C75" s="74" t="s">
        <v>611</v>
      </c>
      <c r="D75" s="74" t="str">
        <f>VLOOKUP(C75,TaxInfo!$A$2:$B$647,2,0)</f>
        <v xml:space="preserve">Camarines Sur IV Electric Cooperative, Inc. </v>
      </c>
      <c r="E75" s="74" t="s">
        <v>535</v>
      </c>
      <c r="F75" s="76" t="s">
        <v>536</v>
      </c>
      <c r="G75" s="76" t="s">
        <v>537</v>
      </c>
      <c r="H75" s="76" t="s">
        <v>537</v>
      </c>
      <c r="I75" s="76" t="s">
        <v>537</v>
      </c>
      <c r="J75" s="106">
        <v>5758.59</v>
      </c>
      <c r="K75" s="90" t="s">
        <v>538</v>
      </c>
      <c r="L75" s="94" t="s">
        <v>538</v>
      </c>
      <c r="M75" s="95">
        <v>691.03</v>
      </c>
      <c r="N75" s="92">
        <v>-115.17</v>
      </c>
    </row>
    <row r="76" spans="1:14" ht="16.5" customHeight="1" x14ac:dyDescent="0.2">
      <c r="A76" s="72">
        <f t="shared" si="1"/>
        <v>74</v>
      </c>
      <c r="B76" s="73" t="s">
        <v>605</v>
      </c>
      <c r="C76" s="74" t="s">
        <v>605</v>
      </c>
      <c r="D76" s="74" t="str">
        <f>VLOOKUP(C76,TaxInfo!$A$2:$B$647,2,0)</f>
        <v xml:space="preserve">Capiz Electric Cooperative, Inc. </v>
      </c>
      <c r="E76" s="74" t="s">
        <v>535</v>
      </c>
      <c r="F76" s="76" t="s">
        <v>536</v>
      </c>
      <c r="G76" s="76" t="s">
        <v>537</v>
      </c>
      <c r="H76" s="76" t="s">
        <v>537</v>
      </c>
      <c r="I76" s="76" t="s">
        <v>537</v>
      </c>
      <c r="J76" s="106">
        <v>108018.3</v>
      </c>
      <c r="K76" s="90" t="s">
        <v>538</v>
      </c>
      <c r="L76" s="94" t="s">
        <v>538</v>
      </c>
      <c r="M76" s="95">
        <v>12962.2</v>
      </c>
      <c r="N76" s="97">
        <v>-2160.37</v>
      </c>
    </row>
    <row r="77" spans="1:14" ht="16.5" customHeight="1" x14ac:dyDescent="0.2">
      <c r="A77" s="72">
        <f t="shared" si="1"/>
        <v>75</v>
      </c>
      <c r="B77" s="77" t="s">
        <v>621</v>
      </c>
      <c r="C77" s="78" t="s">
        <v>621</v>
      </c>
      <c r="D77" s="74" t="str">
        <f>VLOOKUP(C77,TaxInfo!$A$2:$B$647,2,0)</f>
        <v xml:space="preserve">Cebu Energy Development Corporation </v>
      </c>
      <c r="E77" s="78" t="s">
        <v>541</v>
      </c>
      <c r="F77" s="80" t="s">
        <v>536</v>
      </c>
      <c r="G77" s="80" t="s">
        <v>537</v>
      </c>
      <c r="H77" s="80" t="s">
        <v>537</v>
      </c>
      <c r="I77" s="80" t="s">
        <v>537</v>
      </c>
      <c r="J77" s="107">
        <v>112266.99</v>
      </c>
      <c r="K77" s="99" t="s">
        <v>538</v>
      </c>
      <c r="L77" s="98" t="s">
        <v>538</v>
      </c>
      <c r="M77" s="100">
        <v>13472.04</v>
      </c>
      <c r="N77" s="114">
        <v>-2245.34</v>
      </c>
    </row>
    <row r="78" spans="1:14" ht="16.5" customHeight="1" x14ac:dyDescent="0.2">
      <c r="A78" s="72">
        <f t="shared" si="1"/>
        <v>76</v>
      </c>
      <c r="B78" s="81" t="s">
        <v>621</v>
      </c>
      <c r="C78" s="82" t="s">
        <v>622</v>
      </c>
      <c r="D78" s="74" t="str">
        <f>VLOOKUP(C78,TaxInfo!$A$2:$B$647,2,0)</f>
        <v xml:space="preserve">Cebu Energy Development Corporation </v>
      </c>
      <c r="E78" s="82" t="s">
        <v>535</v>
      </c>
      <c r="F78" s="83" t="s">
        <v>536</v>
      </c>
      <c r="G78" s="83" t="s">
        <v>537</v>
      </c>
      <c r="H78" s="83" t="s">
        <v>537</v>
      </c>
      <c r="I78" s="83" t="s">
        <v>537</v>
      </c>
      <c r="J78" s="115">
        <v>4071.46</v>
      </c>
      <c r="K78" s="103" t="s">
        <v>538</v>
      </c>
      <c r="L78" s="103" t="s">
        <v>538</v>
      </c>
      <c r="M78" s="116">
        <v>488.58</v>
      </c>
      <c r="N78" s="105">
        <v>-81.430000000000007</v>
      </c>
    </row>
    <row r="79" spans="1:14" ht="16.5" customHeight="1" x14ac:dyDescent="0.2">
      <c r="A79" s="72">
        <f t="shared" si="1"/>
        <v>77</v>
      </c>
      <c r="B79" s="73" t="s">
        <v>618</v>
      </c>
      <c r="C79" s="74" t="s">
        <v>618</v>
      </c>
      <c r="D79" s="74" t="str">
        <f>VLOOKUP(C79,TaxInfo!$A$2:$B$647,2,0)</f>
        <v>Cebu I Electric Cooperative, Inc.</v>
      </c>
      <c r="E79" s="74" t="s">
        <v>535</v>
      </c>
      <c r="F79" s="76" t="s">
        <v>536</v>
      </c>
      <c r="G79" s="76" t="s">
        <v>537</v>
      </c>
      <c r="H79" s="76" t="s">
        <v>537</v>
      </c>
      <c r="I79" s="76" t="s">
        <v>537</v>
      </c>
      <c r="J79" s="106">
        <v>29236.69</v>
      </c>
      <c r="K79" s="90" t="s">
        <v>538</v>
      </c>
      <c r="L79" s="94" t="s">
        <v>538</v>
      </c>
      <c r="M79" s="95">
        <v>3508.4</v>
      </c>
      <c r="N79" s="92">
        <v>-584.73</v>
      </c>
    </row>
    <row r="80" spans="1:14" ht="16.5" customHeight="1" x14ac:dyDescent="0.2">
      <c r="A80" s="72">
        <f t="shared" si="1"/>
        <v>78</v>
      </c>
      <c r="B80" s="73" t="s">
        <v>619</v>
      </c>
      <c r="C80" s="74" t="s">
        <v>619</v>
      </c>
      <c r="D80" s="74" t="str">
        <f>VLOOKUP(C80,TaxInfo!$A$2:$B$647,2,0)</f>
        <v xml:space="preserve">Cebu II Electric Cooperative, Inc. </v>
      </c>
      <c r="E80" s="74" t="s">
        <v>535</v>
      </c>
      <c r="F80" s="76" t="s">
        <v>536</v>
      </c>
      <c r="G80" s="76" t="s">
        <v>537</v>
      </c>
      <c r="H80" s="76" t="s">
        <v>537</v>
      </c>
      <c r="I80" s="76" t="s">
        <v>537</v>
      </c>
      <c r="J80" s="106">
        <v>42733.2</v>
      </c>
      <c r="K80" s="90" t="s">
        <v>538</v>
      </c>
      <c r="L80" s="94" t="s">
        <v>538</v>
      </c>
      <c r="M80" s="95">
        <v>5127.9799999999996</v>
      </c>
      <c r="N80" s="92">
        <v>-854.66</v>
      </c>
    </row>
    <row r="81" spans="1:14" ht="16.5" customHeight="1" x14ac:dyDescent="0.2">
      <c r="A81" s="72">
        <f t="shared" si="1"/>
        <v>79</v>
      </c>
      <c r="B81" s="73" t="s">
        <v>620</v>
      </c>
      <c r="C81" s="74" t="s">
        <v>620</v>
      </c>
      <c r="D81" s="74" t="str">
        <f>VLOOKUP(C81,TaxInfo!$A$2:$B$647,2,0)</f>
        <v xml:space="preserve">Cebu III Electric Cooperative, Inc. </v>
      </c>
      <c r="E81" s="74" t="s">
        <v>535</v>
      </c>
      <c r="F81" s="76" t="s">
        <v>536</v>
      </c>
      <c r="G81" s="76" t="s">
        <v>537</v>
      </c>
      <c r="H81" s="76" t="s">
        <v>537</v>
      </c>
      <c r="I81" s="76" t="s">
        <v>537</v>
      </c>
      <c r="J81" s="106">
        <v>11822.42</v>
      </c>
      <c r="K81" s="90" t="s">
        <v>538</v>
      </c>
      <c r="L81" s="94" t="s">
        <v>538</v>
      </c>
      <c r="M81" s="95">
        <v>1418.69</v>
      </c>
      <c r="N81" s="92">
        <v>-236.45</v>
      </c>
    </row>
    <row r="82" spans="1:14" ht="16.5" customHeight="1" x14ac:dyDescent="0.2">
      <c r="A82" s="72">
        <f t="shared" si="1"/>
        <v>80</v>
      </c>
      <c r="B82" s="73" t="s">
        <v>645</v>
      </c>
      <c r="C82" s="74" t="s">
        <v>646</v>
      </c>
      <c r="D82" s="74" t="str">
        <f>VLOOKUP(C82,TaxInfo!$A$2:$B$647,2,0)</f>
        <v xml:space="preserve">Cebu Private Power Corporation </v>
      </c>
      <c r="E82" s="74" t="s">
        <v>535</v>
      </c>
      <c r="F82" s="76" t="s">
        <v>536</v>
      </c>
      <c r="G82" s="76" t="s">
        <v>537</v>
      </c>
      <c r="H82" s="76" t="s">
        <v>537</v>
      </c>
      <c r="I82" s="76" t="s">
        <v>537</v>
      </c>
      <c r="J82" s="91">
        <v>791.08</v>
      </c>
      <c r="K82" s="90" t="s">
        <v>538</v>
      </c>
      <c r="L82" s="94" t="s">
        <v>538</v>
      </c>
      <c r="M82" s="95">
        <v>94.93</v>
      </c>
      <c r="N82" s="92">
        <v>-15.82</v>
      </c>
    </row>
    <row r="83" spans="1:14" ht="16.5" customHeight="1" x14ac:dyDescent="0.2">
      <c r="A83" s="72">
        <f t="shared" si="1"/>
        <v>81</v>
      </c>
      <c r="B83" s="73" t="s">
        <v>600</v>
      </c>
      <c r="C83" s="74" t="s">
        <v>601</v>
      </c>
      <c r="D83" s="74" t="str">
        <f>VLOOKUP(C83,TaxInfo!$A$2:$B$647,2,0)</f>
        <v>Central Azucarera de Bais, Inc.</v>
      </c>
      <c r="E83" s="74" t="s">
        <v>535</v>
      </c>
      <c r="F83" s="76" t="s">
        <v>536</v>
      </c>
      <c r="G83" s="76" t="s">
        <v>537</v>
      </c>
      <c r="H83" s="76" t="s">
        <v>536</v>
      </c>
      <c r="I83" s="76" t="s">
        <v>537</v>
      </c>
      <c r="J83" s="106">
        <v>316.13</v>
      </c>
      <c r="K83" s="90" t="s">
        <v>538</v>
      </c>
      <c r="L83" s="94" t="s">
        <v>538</v>
      </c>
      <c r="M83" s="95">
        <v>37.94</v>
      </c>
      <c r="N83" s="92">
        <v>-6.32</v>
      </c>
    </row>
    <row r="84" spans="1:14" ht="16.5" customHeight="1" x14ac:dyDescent="0.2">
      <c r="A84" s="72">
        <f t="shared" si="1"/>
        <v>82</v>
      </c>
      <c r="B84" s="73" t="s">
        <v>606</v>
      </c>
      <c r="C84" s="74" t="s">
        <v>606</v>
      </c>
      <c r="D84" s="74" t="str">
        <f>VLOOKUP(C84,TaxInfo!$A$2:$B$647,2,0)</f>
        <v>Central Azucarera de San Antonio, Inc.</v>
      </c>
      <c r="E84" s="74" t="s">
        <v>541</v>
      </c>
      <c r="F84" s="76" t="s">
        <v>536</v>
      </c>
      <c r="G84" s="76" t="s">
        <v>537</v>
      </c>
      <c r="H84" s="76" t="s">
        <v>536</v>
      </c>
      <c r="I84" s="76" t="s">
        <v>537</v>
      </c>
      <c r="J84" s="106">
        <v>43.42</v>
      </c>
      <c r="K84" s="90" t="s">
        <v>538</v>
      </c>
      <c r="L84" s="94" t="s">
        <v>538</v>
      </c>
      <c r="M84" s="95">
        <v>5.21</v>
      </c>
      <c r="N84" s="92">
        <v>-0.87</v>
      </c>
    </row>
    <row r="85" spans="1:14" ht="16.5" customHeight="1" x14ac:dyDescent="0.2">
      <c r="A85" s="72">
        <f t="shared" si="1"/>
        <v>83</v>
      </c>
      <c r="B85" s="73" t="s">
        <v>606</v>
      </c>
      <c r="C85" s="74" t="s">
        <v>607</v>
      </c>
      <c r="D85" s="74" t="str">
        <f>VLOOKUP(C85,TaxInfo!$A$2:$B$647,2,0)</f>
        <v>Central Azucarera de San Antonio, Inc.</v>
      </c>
      <c r="E85" s="74" t="s">
        <v>535</v>
      </c>
      <c r="F85" s="76" t="s">
        <v>536</v>
      </c>
      <c r="G85" s="76" t="s">
        <v>537</v>
      </c>
      <c r="H85" s="76" t="s">
        <v>536</v>
      </c>
      <c r="I85" s="76" t="s">
        <v>537</v>
      </c>
      <c r="J85" s="106">
        <v>1414.15</v>
      </c>
      <c r="K85" s="90" t="s">
        <v>538</v>
      </c>
      <c r="L85" s="94" t="s">
        <v>538</v>
      </c>
      <c r="M85" s="95">
        <v>169.7</v>
      </c>
      <c r="N85" s="92">
        <v>-28.28</v>
      </c>
    </row>
    <row r="86" spans="1:14" ht="16.5" customHeight="1" x14ac:dyDescent="0.2">
      <c r="A86" s="72">
        <f t="shared" si="1"/>
        <v>84</v>
      </c>
      <c r="B86" s="73" t="s">
        <v>993</v>
      </c>
      <c r="C86" s="74" t="s">
        <v>994</v>
      </c>
      <c r="D86" s="74" t="str">
        <f>VLOOKUP(C86,TaxInfo!$A$2:$B$647,2,0)</f>
        <v xml:space="preserve">Central Azucarera Don Pedro, Inc. </v>
      </c>
      <c r="E86" s="74" t="s">
        <v>535</v>
      </c>
      <c r="F86" s="76" t="s">
        <v>536</v>
      </c>
      <c r="G86" s="76" t="s">
        <v>537</v>
      </c>
      <c r="H86" s="76" t="s">
        <v>536</v>
      </c>
      <c r="I86" s="76" t="s">
        <v>537</v>
      </c>
      <c r="J86" s="106">
        <v>3836.56</v>
      </c>
      <c r="K86" s="90" t="s">
        <v>538</v>
      </c>
      <c r="L86" s="124" t="s">
        <v>538</v>
      </c>
      <c r="M86" s="95">
        <v>460.39</v>
      </c>
      <c r="N86" s="92">
        <v>-76.73</v>
      </c>
    </row>
    <row r="87" spans="1:14" ht="16.5" customHeight="1" x14ac:dyDescent="0.2">
      <c r="A87" s="72">
        <f t="shared" si="1"/>
        <v>85</v>
      </c>
      <c r="B87" s="73" t="s">
        <v>628</v>
      </c>
      <c r="C87" s="74" t="s">
        <v>628</v>
      </c>
      <c r="D87" s="74" t="str">
        <f>VLOOKUP(C87,TaxInfo!$A$2:$B$647,2,0)</f>
        <v xml:space="preserve">Central Negros Electric Cooperative, Inc. </v>
      </c>
      <c r="E87" s="74" t="s">
        <v>535</v>
      </c>
      <c r="F87" s="76" t="s">
        <v>536</v>
      </c>
      <c r="G87" s="76" t="s">
        <v>537</v>
      </c>
      <c r="H87" s="76" t="s">
        <v>537</v>
      </c>
      <c r="I87" s="76" t="s">
        <v>537</v>
      </c>
      <c r="J87" s="89">
        <v>360535.65</v>
      </c>
      <c r="K87" s="90" t="s">
        <v>538</v>
      </c>
      <c r="L87" s="90" t="s">
        <v>538</v>
      </c>
      <c r="M87" s="89">
        <v>43264.28</v>
      </c>
      <c r="N87" s="97">
        <v>-7210.71</v>
      </c>
    </row>
    <row r="88" spans="1:14" ht="16.5" customHeight="1" x14ac:dyDescent="0.2">
      <c r="A88" s="72">
        <f t="shared" si="1"/>
        <v>86</v>
      </c>
      <c r="B88" s="73" t="s">
        <v>630</v>
      </c>
      <c r="C88" s="74" t="s">
        <v>630</v>
      </c>
      <c r="D88" s="74" t="str">
        <f>VLOOKUP(C88,TaxInfo!$A$2:$B$647,2,0)</f>
        <v xml:space="preserve">Central Negros Power Reliability, Inc. </v>
      </c>
      <c r="E88" s="74" t="s">
        <v>541</v>
      </c>
      <c r="F88" s="76" t="s">
        <v>536</v>
      </c>
      <c r="G88" s="76" t="s">
        <v>537</v>
      </c>
      <c r="H88" s="76" t="s">
        <v>537</v>
      </c>
      <c r="I88" s="76" t="s">
        <v>537</v>
      </c>
      <c r="J88" s="91">
        <v>879.15</v>
      </c>
      <c r="K88" s="90" t="s">
        <v>538</v>
      </c>
      <c r="L88" s="90" t="s">
        <v>538</v>
      </c>
      <c r="M88" s="96">
        <v>105.5</v>
      </c>
      <c r="N88" s="92">
        <v>-17.579999999999998</v>
      </c>
    </row>
    <row r="89" spans="1:14" ht="16.5" customHeight="1" x14ac:dyDescent="0.2">
      <c r="A89" s="72">
        <f t="shared" si="1"/>
        <v>87</v>
      </c>
      <c r="B89" s="73" t="s">
        <v>630</v>
      </c>
      <c r="C89" s="74" t="s">
        <v>631</v>
      </c>
      <c r="D89" s="74" t="str">
        <f>VLOOKUP(C89,TaxInfo!$A$2:$B$647,2,0)</f>
        <v xml:space="preserve">Central Negros Power Reliability, Inc. </v>
      </c>
      <c r="E89" s="74" t="s">
        <v>535</v>
      </c>
      <c r="F89" s="76" t="s">
        <v>536</v>
      </c>
      <c r="G89" s="76" t="s">
        <v>537</v>
      </c>
      <c r="H89" s="76" t="s">
        <v>537</v>
      </c>
      <c r="I89" s="76" t="s">
        <v>537</v>
      </c>
      <c r="J89" s="89">
        <v>1129.1099999999999</v>
      </c>
      <c r="K89" s="90" t="s">
        <v>538</v>
      </c>
      <c r="L89" s="90" t="s">
        <v>538</v>
      </c>
      <c r="M89" s="96">
        <v>135.49</v>
      </c>
      <c r="N89" s="92">
        <v>-22.58</v>
      </c>
    </row>
    <row r="90" spans="1:14" ht="16.5" customHeight="1" x14ac:dyDescent="0.2">
      <c r="A90" s="72">
        <f t="shared" si="1"/>
        <v>88</v>
      </c>
      <c r="B90" s="73" t="s">
        <v>637</v>
      </c>
      <c r="C90" s="74" t="s">
        <v>637</v>
      </c>
      <c r="D90" s="74" t="str">
        <f>VLOOKUP(C90,TaxInfo!$A$2:$B$647,2,0)</f>
        <v xml:space="preserve">CIP II Power Corporation </v>
      </c>
      <c r="E90" s="74" t="s">
        <v>541</v>
      </c>
      <c r="F90" s="76" t="s">
        <v>536</v>
      </c>
      <c r="G90" s="76" t="s">
        <v>537</v>
      </c>
      <c r="H90" s="76" t="s">
        <v>537</v>
      </c>
      <c r="I90" s="76" t="s">
        <v>537</v>
      </c>
      <c r="J90" s="91">
        <v>502.98</v>
      </c>
      <c r="K90" s="90" t="s">
        <v>538</v>
      </c>
      <c r="L90" s="90" t="s">
        <v>538</v>
      </c>
      <c r="M90" s="96">
        <v>60.36</v>
      </c>
      <c r="N90" s="92">
        <v>-10.06</v>
      </c>
    </row>
    <row r="91" spans="1:14" ht="16.5" customHeight="1" x14ac:dyDescent="0.2">
      <c r="A91" s="72">
        <f t="shared" si="1"/>
        <v>89</v>
      </c>
      <c r="B91" s="73" t="s">
        <v>637</v>
      </c>
      <c r="C91" s="74" t="s">
        <v>638</v>
      </c>
      <c r="D91" s="74" t="str">
        <f>VLOOKUP(C91,TaxInfo!$A$2:$B$647,2,0)</f>
        <v xml:space="preserve">CIP II Power Corporation </v>
      </c>
      <c r="E91" s="74" t="s">
        <v>535</v>
      </c>
      <c r="F91" s="76" t="s">
        <v>536</v>
      </c>
      <c r="G91" s="76" t="s">
        <v>537</v>
      </c>
      <c r="H91" s="76" t="s">
        <v>537</v>
      </c>
      <c r="I91" s="76" t="s">
        <v>537</v>
      </c>
      <c r="J91" s="91">
        <v>429.41</v>
      </c>
      <c r="K91" s="90" t="s">
        <v>538</v>
      </c>
      <c r="L91" s="90" t="s">
        <v>538</v>
      </c>
      <c r="M91" s="96">
        <v>51.53</v>
      </c>
      <c r="N91" s="92">
        <v>-8.59</v>
      </c>
    </row>
    <row r="92" spans="1:14" ht="16.5" customHeight="1" x14ac:dyDescent="0.2">
      <c r="A92" s="72">
        <f t="shared" si="1"/>
        <v>90</v>
      </c>
      <c r="B92" s="77" t="s">
        <v>635</v>
      </c>
      <c r="C92" s="78" t="s">
        <v>635</v>
      </c>
      <c r="D92" s="74" t="str">
        <f>VLOOKUP(C92,TaxInfo!$A$2:$B$647,2,0)</f>
        <v xml:space="preserve">Citicore Energy Solutions, Inc. </v>
      </c>
      <c r="E92" s="78" t="s">
        <v>535</v>
      </c>
      <c r="F92" s="80" t="s">
        <v>536</v>
      </c>
      <c r="G92" s="80" t="s">
        <v>537</v>
      </c>
      <c r="H92" s="80" t="s">
        <v>537</v>
      </c>
      <c r="I92" s="80" t="s">
        <v>537</v>
      </c>
      <c r="J92" s="110">
        <v>4119.24</v>
      </c>
      <c r="K92" s="99" t="s">
        <v>538</v>
      </c>
      <c r="L92" s="99" t="s">
        <v>538</v>
      </c>
      <c r="M92" s="118">
        <v>494.31</v>
      </c>
      <c r="N92" s="101">
        <v>-82.38</v>
      </c>
    </row>
    <row r="93" spans="1:14" ht="16.5" customHeight="1" x14ac:dyDescent="0.2">
      <c r="A93" s="72">
        <f t="shared" si="1"/>
        <v>91</v>
      </c>
      <c r="B93" s="81" t="s">
        <v>635</v>
      </c>
      <c r="C93" s="82" t="s">
        <v>636</v>
      </c>
      <c r="D93" s="74" t="str">
        <f>VLOOKUP(C93,TaxInfo!$A$2:$B$647,2,0)</f>
        <v xml:space="preserve">Citicore Energy Solutions, Inc. </v>
      </c>
      <c r="E93" s="82" t="s">
        <v>535</v>
      </c>
      <c r="F93" s="83" t="s">
        <v>536</v>
      </c>
      <c r="G93" s="83" t="s">
        <v>537</v>
      </c>
      <c r="H93" s="83" t="s">
        <v>537</v>
      </c>
      <c r="I93" s="83" t="s">
        <v>537</v>
      </c>
      <c r="J93" s="121">
        <v>523.94000000000005</v>
      </c>
      <c r="K93" s="103" t="s">
        <v>538</v>
      </c>
      <c r="L93" s="103" t="s">
        <v>538</v>
      </c>
      <c r="M93" s="116">
        <v>62.87</v>
      </c>
      <c r="N93" s="105">
        <v>-10.48</v>
      </c>
    </row>
    <row r="94" spans="1:14" ht="16.5" customHeight="1" x14ac:dyDescent="0.2">
      <c r="A94" s="72">
        <f t="shared" si="1"/>
        <v>92</v>
      </c>
      <c r="B94" s="73" t="s">
        <v>626</v>
      </c>
      <c r="C94" s="74" t="s">
        <v>626</v>
      </c>
      <c r="D94" s="74" t="str">
        <f>VLOOKUP(C94,TaxInfo!$A$2:$B$647,2,0)</f>
        <v>Clark Electric Distribution Corporation</v>
      </c>
      <c r="E94" s="74" t="s">
        <v>535</v>
      </c>
      <c r="F94" s="76" t="s">
        <v>536</v>
      </c>
      <c r="G94" s="76" t="s">
        <v>537</v>
      </c>
      <c r="H94" s="76" t="s">
        <v>537</v>
      </c>
      <c r="I94" s="76" t="s">
        <v>536</v>
      </c>
      <c r="J94" s="94" t="s">
        <v>538</v>
      </c>
      <c r="K94" s="90" t="s">
        <v>538</v>
      </c>
      <c r="L94" s="95">
        <v>2346.69</v>
      </c>
      <c r="M94" s="94" t="s">
        <v>538</v>
      </c>
      <c r="N94" s="92">
        <v>-46.93</v>
      </c>
    </row>
    <row r="95" spans="1:14" ht="16.5" customHeight="1" x14ac:dyDescent="0.2">
      <c r="A95" s="72">
        <f t="shared" si="1"/>
        <v>93</v>
      </c>
      <c r="B95" s="73" t="s">
        <v>625</v>
      </c>
      <c r="C95" s="74" t="s">
        <v>625</v>
      </c>
      <c r="D95" s="74" t="str">
        <f>VLOOKUP(C95,TaxInfo!$A$2:$B$647,2,0)</f>
        <v xml:space="preserve">Clark Electric Distribution Corporation </v>
      </c>
      <c r="E95" s="74" t="s">
        <v>535</v>
      </c>
      <c r="F95" s="76" t="s">
        <v>536</v>
      </c>
      <c r="G95" s="76" t="s">
        <v>537</v>
      </c>
      <c r="H95" s="76" t="s">
        <v>537</v>
      </c>
      <c r="I95" s="76" t="s">
        <v>536</v>
      </c>
      <c r="J95" s="94" t="s">
        <v>538</v>
      </c>
      <c r="K95" s="90" t="s">
        <v>538</v>
      </c>
      <c r="L95" s="95">
        <v>53253.35</v>
      </c>
      <c r="M95" s="94" t="s">
        <v>538</v>
      </c>
      <c r="N95" s="97">
        <v>-1065.07</v>
      </c>
    </row>
    <row r="96" spans="1:14" ht="16.5" customHeight="1" x14ac:dyDescent="0.2">
      <c r="A96" s="72">
        <f t="shared" si="1"/>
        <v>94</v>
      </c>
      <c r="B96" s="73" t="s">
        <v>623</v>
      </c>
      <c r="C96" s="74" t="s">
        <v>624</v>
      </c>
      <c r="D96" s="74" t="str">
        <f>VLOOKUP(C96,TaxInfo!$A$2:$B$647,2,0)</f>
        <v xml:space="preserve">Cleangreen Energy Corporation </v>
      </c>
      <c r="E96" s="74" t="s">
        <v>535</v>
      </c>
      <c r="F96" s="76" t="s">
        <v>536</v>
      </c>
      <c r="G96" s="76" t="s">
        <v>536</v>
      </c>
      <c r="H96" s="76" t="s">
        <v>536</v>
      </c>
      <c r="I96" s="76" t="s">
        <v>536</v>
      </c>
      <c r="J96" s="94" t="s">
        <v>538</v>
      </c>
      <c r="K96" s="90" t="s">
        <v>538</v>
      </c>
      <c r="L96" s="95">
        <v>465.81</v>
      </c>
      <c r="M96" s="94" t="s">
        <v>538</v>
      </c>
      <c r="N96" s="92">
        <v>-9.32</v>
      </c>
    </row>
    <row r="97" spans="1:14" ht="16.5" customHeight="1" x14ac:dyDescent="0.2">
      <c r="A97" s="72">
        <f t="shared" si="1"/>
        <v>95</v>
      </c>
      <c r="B97" s="73" t="s">
        <v>642</v>
      </c>
      <c r="C97" s="74" t="s">
        <v>642</v>
      </c>
      <c r="D97" s="74" t="str">
        <f>VLOOKUP(C97,TaxInfo!$A$2:$B$647,2,0)</f>
        <v xml:space="preserve">Corenergy, Inc. </v>
      </c>
      <c r="E97" s="74" t="s">
        <v>535</v>
      </c>
      <c r="F97" s="76" t="s">
        <v>536</v>
      </c>
      <c r="G97" s="76" t="s">
        <v>537</v>
      </c>
      <c r="H97" s="76" t="s">
        <v>537</v>
      </c>
      <c r="I97" s="76" t="s">
        <v>537</v>
      </c>
      <c r="J97" s="91">
        <v>576.21</v>
      </c>
      <c r="K97" s="90" t="s">
        <v>538</v>
      </c>
      <c r="L97" s="94" t="s">
        <v>538</v>
      </c>
      <c r="M97" s="95">
        <v>69.150000000000006</v>
      </c>
      <c r="N97" s="92">
        <v>-11.52</v>
      </c>
    </row>
    <row r="98" spans="1:14" ht="16.5" customHeight="1" x14ac:dyDescent="0.2">
      <c r="A98" s="72">
        <f t="shared" si="1"/>
        <v>96</v>
      </c>
      <c r="B98" s="73" t="s">
        <v>642</v>
      </c>
      <c r="C98" s="74" t="s">
        <v>643</v>
      </c>
      <c r="D98" s="74" t="str">
        <f>VLOOKUP(C98,TaxInfo!$A$2:$B$647,2,0)</f>
        <v xml:space="preserve">Corenergy, Inc. </v>
      </c>
      <c r="E98" s="74" t="s">
        <v>535</v>
      </c>
      <c r="F98" s="76" t="s">
        <v>536</v>
      </c>
      <c r="G98" s="76" t="s">
        <v>537</v>
      </c>
      <c r="H98" s="76" t="s">
        <v>537</v>
      </c>
      <c r="I98" s="76" t="s">
        <v>536</v>
      </c>
      <c r="J98" s="94" t="s">
        <v>538</v>
      </c>
      <c r="K98" s="90" t="s">
        <v>538</v>
      </c>
      <c r="L98" s="106">
        <v>3632.12</v>
      </c>
      <c r="M98" s="90" t="s">
        <v>538</v>
      </c>
      <c r="N98" s="92">
        <v>-72.64</v>
      </c>
    </row>
    <row r="99" spans="1:14" ht="16.5" customHeight="1" x14ac:dyDescent="0.2">
      <c r="A99" s="72">
        <f t="shared" si="1"/>
        <v>97</v>
      </c>
      <c r="B99" s="73" t="s">
        <v>642</v>
      </c>
      <c r="C99" s="74" t="s">
        <v>644</v>
      </c>
      <c r="D99" s="74" t="str">
        <f>VLOOKUP(C99,TaxInfo!$A$2:$B$647,2,0)</f>
        <v xml:space="preserve">Corenergy, Inc. </v>
      </c>
      <c r="E99" s="74" t="s">
        <v>535</v>
      </c>
      <c r="F99" s="76" t="s">
        <v>536</v>
      </c>
      <c r="G99" s="76" t="s">
        <v>537</v>
      </c>
      <c r="H99" s="76" t="s">
        <v>537</v>
      </c>
      <c r="I99" s="76" t="s">
        <v>537</v>
      </c>
      <c r="J99" s="91">
        <v>176.74</v>
      </c>
      <c r="K99" s="90" t="s">
        <v>538</v>
      </c>
      <c r="L99" s="94" t="s">
        <v>538</v>
      </c>
      <c r="M99" s="95">
        <v>21.21</v>
      </c>
      <c r="N99" s="92">
        <v>-3.53</v>
      </c>
    </row>
    <row r="100" spans="1:14" ht="16.5" customHeight="1" x14ac:dyDescent="0.2">
      <c r="A100" s="72">
        <f t="shared" si="1"/>
        <v>98</v>
      </c>
      <c r="B100" s="73" t="s">
        <v>647</v>
      </c>
      <c r="C100" s="74" t="s">
        <v>647</v>
      </c>
      <c r="D100" s="74" t="str">
        <f>VLOOKUP(C100,TaxInfo!$A$2:$B$647,2,0)</f>
        <v>Cosmo Solar Energy, Inc.</v>
      </c>
      <c r="E100" s="74" t="s">
        <v>541</v>
      </c>
      <c r="F100" s="76" t="s">
        <v>536</v>
      </c>
      <c r="G100" s="76" t="s">
        <v>537</v>
      </c>
      <c r="H100" s="76" t="s">
        <v>536</v>
      </c>
      <c r="I100" s="76" t="s">
        <v>537</v>
      </c>
      <c r="J100" s="91">
        <v>0.04</v>
      </c>
      <c r="K100" s="90" t="s">
        <v>538</v>
      </c>
      <c r="L100" s="94" t="s">
        <v>538</v>
      </c>
      <c r="M100" s="90" t="s">
        <v>538</v>
      </c>
      <c r="N100" s="109" t="s">
        <v>538</v>
      </c>
    </row>
    <row r="101" spans="1:14" ht="16.5" customHeight="1" x14ac:dyDescent="0.2">
      <c r="A101" s="72">
        <f t="shared" si="1"/>
        <v>99</v>
      </c>
      <c r="B101" s="73" t="s">
        <v>647</v>
      </c>
      <c r="C101" s="74" t="s">
        <v>648</v>
      </c>
      <c r="D101" s="74" t="str">
        <f>VLOOKUP(C101,TaxInfo!$A$2:$B$647,2,0)</f>
        <v>Cosmo Solar Energy, Inc.</v>
      </c>
      <c r="E101" s="74" t="s">
        <v>535</v>
      </c>
      <c r="F101" s="76" t="s">
        <v>536</v>
      </c>
      <c r="G101" s="76" t="s">
        <v>537</v>
      </c>
      <c r="H101" s="76" t="s">
        <v>536</v>
      </c>
      <c r="I101" s="76" t="s">
        <v>537</v>
      </c>
      <c r="J101" s="91">
        <v>101.56</v>
      </c>
      <c r="K101" s="90" t="s">
        <v>538</v>
      </c>
      <c r="L101" s="94" t="s">
        <v>538</v>
      </c>
      <c r="M101" s="95">
        <v>12.19</v>
      </c>
      <c r="N101" s="92">
        <v>-2.0299999999999998</v>
      </c>
    </row>
    <row r="102" spans="1:14" ht="16.5" customHeight="1" x14ac:dyDescent="0.2">
      <c r="A102" s="72">
        <f t="shared" si="1"/>
        <v>100</v>
      </c>
      <c r="B102" s="73" t="s">
        <v>649</v>
      </c>
      <c r="C102" s="74" t="s">
        <v>649</v>
      </c>
      <c r="D102" s="74" t="str">
        <f>VLOOKUP(C102,TaxInfo!$A$2:$B$647,2,0)</f>
        <v xml:space="preserve">Dagupan Electric Corporation </v>
      </c>
      <c r="E102" s="74" t="s">
        <v>535</v>
      </c>
      <c r="F102" s="76" t="s">
        <v>536</v>
      </c>
      <c r="G102" s="76" t="s">
        <v>537</v>
      </c>
      <c r="H102" s="76" t="s">
        <v>537</v>
      </c>
      <c r="I102" s="76" t="s">
        <v>537</v>
      </c>
      <c r="J102" s="89">
        <v>139328.16</v>
      </c>
      <c r="K102" s="90" t="s">
        <v>538</v>
      </c>
      <c r="L102" s="94" t="s">
        <v>538</v>
      </c>
      <c r="M102" s="95">
        <v>16719.38</v>
      </c>
      <c r="N102" s="92">
        <v>-2786.56</v>
      </c>
    </row>
    <row r="103" spans="1:14" ht="16.5" customHeight="1" x14ac:dyDescent="0.2">
      <c r="A103" s="72">
        <f t="shared" si="1"/>
        <v>101</v>
      </c>
      <c r="B103" s="73" t="s">
        <v>650</v>
      </c>
      <c r="C103" s="74" t="s">
        <v>650</v>
      </c>
      <c r="D103" s="74" t="str">
        <f>VLOOKUP(C103,TaxInfo!$A$2:$B$647,2,0)</f>
        <v xml:space="preserve">DirectPower Services, Inc. </v>
      </c>
      <c r="E103" s="74" t="s">
        <v>535</v>
      </c>
      <c r="F103" s="76" t="s">
        <v>536</v>
      </c>
      <c r="G103" s="76" t="s">
        <v>537</v>
      </c>
      <c r="H103" s="76" t="s">
        <v>537</v>
      </c>
      <c r="I103" s="76" t="s">
        <v>537</v>
      </c>
      <c r="J103" s="89">
        <v>15658.25</v>
      </c>
      <c r="K103" s="90" t="s">
        <v>538</v>
      </c>
      <c r="L103" s="94" t="s">
        <v>538</v>
      </c>
      <c r="M103" s="95">
        <v>1878.99</v>
      </c>
      <c r="N103" s="92">
        <v>-313.17</v>
      </c>
    </row>
    <row r="104" spans="1:14" ht="16.5" customHeight="1" x14ac:dyDescent="0.2">
      <c r="A104" s="72">
        <f t="shared" si="1"/>
        <v>102</v>
      </c>
      <c r="B104" s="73" t="s">
        <v>650</v>
      </c>
      <c r="C104" s="74" t="s">
        <v>651</v>
      </c>
      <c r="D104" s="74" t="str">
        <f>VLOOKUP(C104,TaxInfo!$A$2:$B$647,2,0)</f>
        <v xml:space="preserve">DirectPower Services, Inc. </v>
      </c>
      <c r="E104" s="74" t="s">
        <v>535</v>
      </c>
      <c r="F104" s="76" t="s">
        <v>536</v>
      </c>
      <c r="G104" s="76" t="s">
        <v>537</v>
      </c>
      <c r="H104" s="76" t="s">
        <v>537</v>
      </c>
      <c r="I104" s="76" t="s">
        <v>537</v>
      </c>
      <c r="J104" s="89">
        <v>10058.6</v>
      </c>
      <c r="K104" s="90" t="s">
        <v>538</v>
      </c>
      <c r="L104" s="94" t="s">
        <v>538</v>
      </c>
      <c r="M104" s="95">
        <v>1207.03</v>
      </c>
      <c r="N104" s="92">
        <v>-201.17</v>
      </c>
    </row>
    <row r="105" spans="1:14" ht="16.5" customHeight="1" x14ac:dyDescent="0.2">
      <c r="A105" s="72">
        <f t="shared" si="1"/>
        <v>103</v>
      </c>
      <c r="B105" s="73" t="s">
        <v>652</v>
      </c>
      <c r="C105" s="74" t="s">
        <v>652</v>
      </c>
      <c r="D105" s="74" t="str">
        <f>VLOOKUP(C105,TaxInfo!$A$2:$B$647,2,0)</f>
        <v>Don Orestes Romualdez Cooperative, Inc.</v>
      </c>
      <c r="E105" s="74" t="s">
        <v>535</v>
      </c>
      <c r="F105" s="76" t="s">
        <v>536</v>
      </c>
      <c r="G105" s="76" t="s">
        <v>537</v>
      </c>
      <c r="H105" s="76" t="s">
        <v>537</v>
      </c>
      <c r="I105" s="76" t="s">
        <v>537</v>
      </c>
      <c r="J105" s="89">
        <v>11065.08</v>
      </c>
      <c r="K105" s="90" t="s">
        <v>538</v>
      </c>
      <c r="L105" s="94" t="s">
        <v>538</v>
      </c>
      <c r="M105" s="95">
        <v>1327.81</v>
      </c>
      <c r="N105" s="92">
        <v>-221.3</v>
      </c>
    </row>
    <row r="106" spans="1:14" ht="16.5" customHeight="1" x14ac:dyDescent="0.2">
      <c r="A106" s="72">
        <f t="shared" si="1"/>
        <v>104</v>
      </c>
      <c r="B106" s="73" t="s">
        <v>655</v>
      </c>
      <c r="C106" s="74" t="s">
        <v>655</v>
      </c>
      <c r="D106" s="74" t="str">
        <f>VLOOKUP(C106,TaxInfo!$A$2:$B$647,2,0)</f>
        <v xml:space="preserve">East Asia Utilities Corporation </v>
      </c>
      <c r="E106" s="74" t="s">
        <v>541</v>
      </c>
      <c r="F106" s="76" t="s">
        <v>536</v>
      </c>
      <c r="G106" s="76" t="s">
        <v>537</v>
      </c>
      <c r="H106" s="76" t="s">
        <v>537</v>
      </c>
      <c r="I106" s="76" t="s">
        <v>536</v>
      </c>
      <c r="J106" s="94" t="s">
        <v>538</v>
      </c>
      <c r="K106" s="90" t="s">
        <v>538</v>
      </c>
      <c r="L106" s="106">
        <v>918.99</v>
      </c>
      <c r="M106" s="90" t="s">
        <v>538</v>
      </c>
      <c r="N106" s="92">
        <v>-18.38</v>
      </c>
    </row>
    <row r="107" spans="1:14" ht="16.5" customHeight="1" x14ac:dyDescent="0.2">
      <c r="A107" s="72">
        <f t="shared" si="1"/>
        <v>105</v>
      </c>
      <c r="B107" s="77" t="s">
        <v>655</v>
      </c>
      <c r="C107" s="78" t="s">
        <v>656</v>
      </c>
      <c r="D107" s="74" t="str">
        <f>VLOOKUP(C107,TaxInfo!$A$2:$B$647,2,0)</f>
        <v xml:space="preserve">East Asia Utilities Corporation </v>
      </c>
      <c r="E107" s="78" t="s">
        <v>535</v>
      </c>
      <c r="F107" s="80" t="s">
        <v>536</v>
      </c>
      <c r="G107" s="80" t="s">
        <v>537</v>
      </c>
      <c r="H107" s="80" t="s">
        <v>537</v>
      </c>
      <c r="I107" s="80" t="s">
        <v>536</v>
      </c>
      <c r="J107" s="98" t="s">
        <v>538</v>
      </c>
      <c r="K107" s="99" t="s">
        <v>538</v>
      </c>
      <c r="L107" s="107">
        <v>1707.32</v>
      </c>
      <c r="M107" s="99" t="s">
        <v>538</v>
      </c>
      <c r="N107" s="101">
        <v>-34.15</v>
      </c>
    </row>
    <row r="108" spans="1:14" ht="16.5" customHeight="1" x14ac:dyDescent="0.2">
      <c r="A108" s="72">
        <f t="shared" si="1"/>
        <v>106</v>
      </c>
      <c r="B108" s="81" t="s">
        <v>671</v>
      </c>
      <c r="C108" s="84" t="s">
        <v>671</v>
      </c>
      <c r="D108" s="74" t="str">
        <f>VLOOKUP(C108,TaxInfo!$A$2:$B$647,2,0)</f>
        <v xml:space="preserve">Eastern Samar Electric Cooperative, Inc. </v>
      </c>
      <c r="E108" s="82" t="s">
        <v>535</v>
      </c>
      <c r="F108" s="83" t="s">
        <v>536</v>
      </c>
      <c r="G108" s="83" t="s">
        <v>537</v>
      </c>
      <c r="H108" s="83" t="s">
        <v>537</v>
      </c>
      <c r="I108" s="83" t="s">
        <v>537</v>
      </c>
      <c r="J108" s="111">
        <v>13507</v>
      </c>
      <c r="K108" s="103" t="s">
        <v>538</v>
      </c>
      <c r="L108" s="102" t="s">
        <v>538</v>
      </c>
      <c r="M108" s="104">
        <v>1620.84</v>
      </c>
      <c r="N108" s="113">
        <v>-270.14</v>
      </c>
    </row>
    <row r="109" spans="1:14" ht="16.5" customHeight="1" x14ac:dyDescent="0.2">
      <c r="A109" s="72">
        <f t="shared" si="1"/>
        <v>107</v>
      </c>
      <c r="B109" s="73" t="s">
        <v>659</v>
      </c>
      <c r="C109" s="75" t="s">
        <v>659</v>
      </c>
      <c r="D109" s="74" t="str">
        <f>VLOOKUP(C109,TaxInfo!$A$2:$B$647,2,0)</f>
        <v xml:space="preserve">Ecopark Energy of Valenzuela Corp. </v>
      </c>
      <c r="E109" s="74" t="s">
        <v>541</v>
      </c>
      <c r="F109" s="76" t="s">
        <v>536</v>
      </c>
      <c r="G109" s="76" t="s">
        <v>536</v>
      </c>
      <c r="H109" s="76" t="s">
        <v>536</v>
      </c>
      <c r="I109" s="76" t="s">
        <v>536</v>
      </c>
      <c r="J109" s="94" t="s">
        <v>538</v>
      </c>
      <c r="K109" s="90" t="s">
        <v>538</v>
      </c>
      <c r="L109" s="120">
        <v>2.67</v>
      </c>
      <c r="M109" s="90" t="s">
        <v>538</v>
      </c>
      <c r="N109" s="92">
        <v>-0.05</v>
      </c>
    </row>
    <row r="110" spans="1:14" ht="16.5" customHeight="1" x14ac:dyDescent="0.2">
      <c r="A110" s="72">
        <f t="shared" si="1"/>
        <v>108</v>
      </c>
      <c r="B110" s="73" t="s">
        <v>659</v>
      </c>
      <c r="C110" s="75" t="s">
        <v>660</v>
      </c>
      <c r="D110" s="74" t="str">
        <f>VLOOKUP(C110,TaxInfo!$A$2:$B$647,2,0)</f>
        <v xml:space="preserve">Ecopark Energy of Valenzuela Corp. </v>
      </c>
      <c r="E110" s="74" t="s">
        <v>541</v>
      </c>
      <c r="F110" s="76" t="s">
        <v>536</v>
      </c>
      <c r="G110" s="76" t="s">
        <v>536</v>
      </c>
      <c r="H110" s="76" t="s">
        <v>536</v>
      </c>
      <c r="I110" s="76" t="s">
        <v>536</v>
      </c>
      <c r="J110" s="94" t="s">
        <v>538</v>
      </c>
      <c r="K110" s="90" t="s">
        <v>538</v>
      </c>
      <c r="L110" s="120">
        <v>11.24</v>
      </c>
      <c r="M110" s="90" t="s">
        <v>538</v>
      </c>
      <c r="N110" s="92">
        <v>-0.22</v>
      </c>
    </row>
    <row r="111" spans="1:14" ht="16.5" customHeight="1" x14ac:dyDescent="0.2">
      <c r="A111" s="72">
        <f t="shared" si="1"/>
        <v>109</v>
      </c>
      <c r="B111" s="73" t="s">
        <v>670</v>
      </c>
      <c r="C111" s="75" t="s">
        <v>670</v>
      </c>
      <c r="D111" s="74" t="str">
        <f>VLOOKUP(C111,TaxInfo!$A$2:$B$647,2,0)</f>
        <v>Ecozone Power Management, Inc.</v>
      </c>
      <c r="E111" s="74" t="s">
        <v>535</v>
      </c>
      <c r="F111" s="76" t="s">
        <v>536</v>
      </c>
      <c r="G111" s="76" t="s">
        <v>537</v>
      </c>
      <c r="H111" s="76" t="s">
        <v>537</v>
      </c>
      <c r="I111" s="76" t="s">
        <v>536</v>
      </c>
      <c r="J111" s="94" t="s">
        <v>538</v>
      </c>
      <c r="K111" s="90" t="s">
        <v>538</v>
      </c>
      <c r="L111" s="89">
        <v>11187.13</v>
      </c>
      <c r="M111" s="90" t="s">
        <v>538</v>
      </c>
      <c r="N111" s="97">
        <v>-223.74</v>
      </c>
    </row>
    <row r="112" spans="1:14" ht="16.5" customHeight="1" x14ac:dyDescent="0.2">
      <c r="A112" s="72">
        <f t="shared" si="1"/>
        <v>110</v>
      </c>
      <c r="B112" s="73" t="s">
        <v>657</v>
      </c>
      <c r="C112" s="75" t="s">
        <v>657</v>
      </c>
      <c r="D112" s="74" t="str">
        <f>VLOOKUP(C112,TaxInfo!$A$2:$B$647,2,0)</f>
        <v>EDC Burgos Wind Power Corporation</v>
      </c>
      <c r="E112" s="74" t="s">
        <v>541</v>
      </c>
      <c r="F112" s="76" t="s">
        <v>536</v>
      </c>
      <c r="G112" s="76" t="s">
        <v>537</v>
      </c>
      <c r="H112" s="76" t="s">
        <v>536</v>
      </c>
      <c r="I112" s="76" t="s">
        <v>536</v>
      </c>
      <c r="J112" s="94" t="s">
        <v>538</v>
      </c>
      <c r="K112" s="90" t="s">
        <v>538</v>
      </c>
      <c r="L112" s="120">
        <v>310.05</v>
      </c>
      <c r="M112" s="90" t="s">
        <v>538</v>
      </c>
      <c r="N112" s="92">
        <v>-6.2</v>
      </c>
    </row>
    <row r="113" spans="1:14" ht="16.5" customHeight="1" x14ac:dyDescent="0.2">
      <c r="A113" s="72">
        <f t="shared" si="1"/>
        <v>111</v>
      </c>
      <c r="B113" s="73" t="s">
        <v>657</v>
      </c>
      <c r="C113" s="75" t="s">
        <v>658</v>
      </c>
      <c r="D113" s="74" t="str">
        <f>VLOOKUP(C113,TaxInfo!$A$2:$B$647,2,0)</f>
        <v>EDC Burgos Wind Power Corporation</v>
      </c>
      <c r="E113" s="74" t="s">
        <v>535</v>
      </c>
      <c r="F113" s="76" t="s">
        <v>536</v>
      </c>
      <c r="G113" s="76" t="s">
        <v>537</v>
      </c>
      <c r="H113" s="76" t="s">
        <v>536</v>
      </c>
      <c r="I113" s="76" t="s">
        <v>536</v>
      </c>
      <c r="J113" s="94" t="s">
        <v>538</v>
      </c>
      <c r="K113" s="90" t="s">
        <v>538</v>
      </c>
      <c r="L113" s="89">
        <v>2441.3000000000002</v>
      </c>
      <c r="M113" s="90" t="s">
        <v>538</v>
      </c>
      <c r="N113" s="92">
        <v>-48.83</v>
      </c>
    </row>
    <row r="114" spans="1:14" ht="16.5" customHeight="1" x14ac:dyDescent="0.2">
      <c r="A114" s="72">
        <f t="shared" si="1"/>
        <v>112</v>
      </c>
      <c r="B114" s="73" t="s">
        <v>667</v>
      </c>
      <c r="C114" s="75" t="s">
        <v>667</v>
      </c>
      <c r="D114" s="74" t="str">
        <f>VLOOKUP(C114,TaxInfo!$A$2:$B$647,2,0)</f>
        <v xml:space="preserve">EEI Energy Solutions Corporation </v>
      </c>
      <c r="E114" s="74" t="s">
        <v>535</v>
      </c>
      <c r="F114" s="76" t="s">
        <v>537</v>
      </c>
      <c r="G114" s="76" t="s">
        <v>537</v>
      </c>
      <c r="H114" s="76" t="s">
        <v>537</v>
      </c>
      <c r="I114" s="76" t="s">
        <v>537</v>
      </c>
      <c r="J114" s="106">
        <v>4053.69</v>
      </c>
      <c r="K114" s="90" t="s">
        <v>538</v>
      </c>
      <c r="L114" s="94" t="s">
        <v>538</v>
      </c>
      <c r="M114" s="95">
        <v>486.44</v>
      </c>
      <c r="N114" s="109" t="s">
        <v>538</v>
      </c>
    </row>
    <row r="115" spans="1:14" ht="16.5" customHeight="1" x14ac:dyDescent="0.2">
      <c r="A115" s="72">
        <f t="shared" si="1"/>
        <v>113</v>
      </c>
      <c r="B115" s="73" t="s">
        <v>560</v>
      </c>
      <c r="C115" s="74" t="s">
        <v>561</v>
      </c>
      <c r="D115" s="74" t="str">
        <f>VLOOKUP(C115,TaxInfo!$A$2:$B$647,2,0)</f>
        <v>Energy Development Corporation</v>
      </c>
      <c r="E115" s="74" t="s">
        <v>535</v>
      </c>
      <c r="F115" s="76" t="s">
        <v>536</v>
      </c>
      <c r="G115" s="76" t="s">
        <v>537</v>
      </c>
      <c r="H115" s="76" t="s">
        <v>537</v>
      </c>
      <c r="I115" s="76" t="s">
        <v>537</v>
      </c>
      <c r="J115" s="106">
        <v>149.24</v>
      </c>
      <c r="K115" s="90" t="s">
        <v>538</v>
      </c>
      <c r="L115" s="90" t="s">
        <v>538</v>
      </c>
      <c r="M115" s="106">
        <v>17.91</v>
      </c>
      <c r="N115" s="92">
        <v>-2.98</v>
      </c>
    </row>
    <row r="116" spans="1:14" ht="16.5" customHeight="1" x14ac:dyDescent="0.2">
      <c r="A116" s="72">
        <f t="shared" si="1"/>
        <v>114</v>
      </c>
      <c r="B116" s="73" t="s">
        <v>560</v>
      </c>
      <c r="C116" s="75" t="s">
        <v>560</v>
      </c>
      <c r="D116" s="74" t="str">
        <f>VLOOKUP(C116,TaxInfo!$A$2:$B$647,2,0)</f>
        <v>Energy Development Corporation</v>
      </c>
      <c r="E116" s="74" t="s">
        <v>541</v>
      </c>
      <c r="F116" s="76" t="s">
        <v>536</v>
      </c>
      <c r="G116" s="76" t="s">
        <v>537</v>
      </c>
      <c r="H116" s="76" t="s">
        <v>536</v>
      </c>
      <c r="I116" s="76" t="s">
        <v>536</v>
      </c>
      <c r="J116" s="94" t="s">
        <v>538</v>
      </c>
      <c r="K116" s="90" t="s">
        <v>538</v>
      </c>
      <c r="L116" s="120">
        <v>312.47000000000003</v>
      </c>
      <c r="M116" s="90" t="s">
        <v>538</v>
      </c>
      <c r="N116" s="92">
        <v>-6.25</v>
      </c>
    </row>
    <row r="117" spans="1:14" ht="16.5" customHeight="1" x14ac:dyDescent="0.2">
      <c r="A117" s="72">
        <f t="shared" si="1"/>
        <v>115</v>
      </c>
      <c r="B117" s="73" t="s">
        <v>560</v>
      </c>
      <c r="C117" s="75" t="s">
        <v>665</v>
      </c>
      <c r="D117" s="74" t="str">
        <f>VLOOKUP(C117,TaxInfo!$A$2:$B$647,2,0)</f>
        <v>Energy Development Corporation</v>
      </c>
      <c r="E117" s="74" t="s">
        <v>541</v>
      </c>
      <c r="F117" s="76" t="s">
        <v>536</v>
      </c>
      <c r="G117" s="76" t="s">
        <v>537</v>
      </c>
      <c r="H117" s="76" t="s">
        <v>536</v>
      </c>
      <c r="I117" s="76" t="s">
        <v>536</v>
      </c>
      <c r="J117" s="94" t="s">
        <v>538</v>
      </c>
      <c r="K117" s="90" t="s">
        <v>538</v>
      </c>
      <c r="L117" s="120">
        <v>1.81</v>
      </c>
      <c r="M117" s="90" t="s">
        <v>538</v>
      </c>
      <c r="N117" s="92">
        <v>-0.04</v>
      </c>
    </row>
    <row r="118" spans="1:14" ht="16.5" customHeight="1" x14ac:dyDescent="0.2">
      <c r="A118" s="72">
        <f t="shared" si="1"/>
        <v>116</v>
      </c>
      <c r="B118" s="73" t="s">
        <v>560</v>
      </c>
      <c r="C118" s="75" t="s">
        <v>666</v>
      </c>
      <c r="D118" s="74" t="str">
        <f>VLOOKUP(C118,TaxInfo!$A$2:$B$647,2,0)</f>
        <v>Energy Development Corporation</v>
      </c>
      <c r="E118" s="74" t="s">
        <v>541</v>
      </c>
      <c r="F118" s="76" t="s">
        <v>536</v>
      </c>
      <c r="G118" s="76" t="s">
        <v>537</v>
      </c>
      <c r="H118" s="76" t="s">
        <v>536</v>
      </c>
      <c r="I118" s="76" t="s">
        <v>536</v>
      </c>
      <c r="J118" s="94" t="s">
        <v>538</v>
      </c>
      <c r="K118" s="90" t="s">
        <v>538</v>
      </c>
      <c r="L118" s="120">
        <v>1.1000000000000001</v>
      </c>
      <c r="M118" s="90" t="s">
        <v>538</v>
      </c>
      <c r="N118" s="92">
        <v>-0.02</v>
      </c>
    </row>
    <row r="119" spans="1:14" ht="16.5" customHeight="1" x14ac:dyDescent="0.2">
      <c r="A119" s="72">
        <f t="shared" si="1"/>
        <v>117</v>
      </c>
      <c r="B119" s="73" t="s">
        <v>669</v>
      </c>
      <c r="C119" s="75" t="s">
        <v>669</v>
      </c>
      <c r="D119" s="74" t="str">
        <f>VLOOKUP(C119,TaxInfo!$A$2:$B$647,2,0)</f>
        <v xml:space="preserve">Enfinity Philippines Renewable Resources Inc. </v>
      </c>
      <c r="E119" s="74" t="s">
        <v>541</v>
      </c>
      <c r="F119" s="76" t="s">
        <v>536</v>
      </c>
      <c r="G119" s="76" t="s">
        <v>536</v>
      </c>
      <c r="H119" s="76" t="s">
        <v>536</v>
      </c>
      <c r="I119" s="76" t="s">
        <v>536</v>
      </c>
      <c r="J119" s="94" t="s">
        <v>538</v>
      </c>
      <c r="K119" s="90" t="s">
        <v>538</v>
      </c>
      <c r="L119" s="120">
        <v>13.3</v>
      </c>
      <c r="M119" s="90" t="s">
        <v>538</v>
      </c>
      <c r="N119" s="92">
        <v>-0.27</v>
      </c>
    </row>
    <row r="120" spans="1:14" ht="16.5" customHeight="1" x14ac:dyDescent="0.2">
      <c r="A120" s="72">
        <f t="shared" si="1"/>
        <v>118</v>
      </c>
      <c r="B120" s="73" t="s">
        <v>673</v>
      </c>
      <c r="C120" s="74" t="s">
        <v>673</v>
      </c>
      <c r="D120" s="74" t="str">
        <f>VLOOKUP(C120,TaxInfo!$A$2:$B$647,2,0)</f>
        <v>FCF Minerals Corporation</v>
      </c>
      <c r="E120" s="74" t="s">
        <v>535</v>
      </c>
      <c r="F120" s="76" t="s">
        <v>536</v>
      </c>
      <c r="G120" s="76" t="s">
        <v>537</v>
      </c>
      <c r="H120" s="76" t="s">
        <v>537</v>
      </c>
      <c r="I120" s="76" t="s">
        <v>537</v>
      </c>
      <c r="J120" s="106">
        <v>1293.7</v>
      </c>
      <c r="K120" s="90" t="s">
        <v>538</v>
      </c>
      <c r="L120" s="90" t="s">
        <v>538</v>
      </c>
      <c r="M120" s="106">
        <v>155.24</v>
      </c>
      <c r="N120" s="92">
        <v>-25.87</v>
      </c>
    </row>
    <row r="121" spans="1:14" ht="16.5" customHeight="1" x14ac:dyDescent="0.2">
      <c r="A121" s="72">
        <f t="shared" si="1"/>
        <v>119</v>
      </c>
      <c r="B121" s="73" t="s">
        <v>676</v>
      </c>
      <c r="C121" s="74" t="s">
        <v>676</v>
      </c>
      <c r="D121" s="74" t="str">
        <f>VLOOKUP(C121,TaxInfo!$A$2:$B$647,2,0)</f>
        <v xml:space="preserve">FDC Retail Electricity Sales Corporation </v>
      </c>
      <c r="E121" s="74" t="s">
        <v>535</v>
      </c>
      <c r="F121" s="76" t="s">
        <v>536</v>
      </c>
      <c r="G121" s="76" t="s">
        <v>537</v>
      </c>
      <c r="H121" s="76" t="s">
        <v>537</v>
      </c>
      <c r="I121" s="76" t="s">
        <v>536</v>
      </c>
      <c r="J121" s="94" t="s">
        <v>538</v>
      </c>
      <c r="K121" s="90" t="s">
        <v>538</v>
      </c>
      <c r="L121" s="95">
        <v>4268.3500000000004</v>
      </c>
      <c r="M121" s="94" t="s">
        <v>538</v>
      </c>
      <c r="N121" s="92">
        <v>-85.37</v>
      </c>
    </row>
    <row r="122" spans="1:14" ht="16.5" customHeight="1" x14ac:dyDescent="0.2">
      <c r="A122" s="72">
        <f t="shared" si="1"/>
        <v>120</v>
      </c>
      <c r="B122" s="77" t="s">
        <v>676</v>
      </c>
      <c r="C122" s="78" t="s">
        <v>677</v>
      </c>
      <c r="D122" s="74" t="str">
        <f>VLOOKUP(C122,TaxInfo!$A$2:$B$647,2,0)</f>
        <v xml:space="preserve">FDC Retail Electricity Sales Corporation </v>
      </c>
      <c r="E122" s="78" t="s">
        <v>535</v>
      </c>
      <c r="F122" s="80" t="s">
        <v>536</v>
      </c>
      <c r="G122" s="80" t="s">
        <v>537</v>
      </c>
      <c r="H122" s="80" t="s">
        <v>537</v>
      </c>
      <c r="I122" s="80" t="s">
        <v>536</v>
      </c>
      <c r="J122" s="98" t="s">
        <v>538</v>
      </c>
      <c r="K122" s="99" t="s">
        <v>538</v>
      </c>
      <c r="L122" s="100">
        <v>896.15</v>
      </c>
      <c r="M122" s="98" t="s">
        <v>538</v>
      </c>
      <c r="N122" s="101">
        <v>-17.920000000000002</v>
      </c>
    </row>
    <row r="123" spans="1:14" ht="16.5" customHeight="1" x14ac:dyDescent="0.2">
      <c r="A123" s="72">
        <f t="shared" si="1"/>
        <v>121</v>
      </c>
      <c r="B123" s="81" t="s">
        <v>687</v>
      </c>
      <c r="C123" s="82" t="s">
        <v>687</v>
      </c>
      <c r="D123" s="74" t="str">
        <f>VLOOKUP(C123,TaxInfo!$A$2:$B$647,2,0)</f>
        <v xml:space="preserve">FGP Corp. </v>
      </c>
      <c r="E123" s="82" t="s">
        <v>541</v>
      </c>
      <c r="F123" s="83" t="s">
        <v>536</v>
      </c>
      <c r="G123" s="83" t="s">
        <v>537</v>
      </c>
      <c r="H123" s="83" t="s">
        <v>537</v>
      </c>
      <c r="I123" s="83" t="s">
        <v>537</v>
      </c>
      <c r="J123" s="121">
        <v>26.27</v>
      </c>
      <c r="K123" s="103" t="s">
        <v>538</v>
      </c>
      <c r="L123" s="103" t="s">
        <v>538</v>
      </c>
      <c r="M123" s="111">
        <v>3.15</v>
      </c>
      <c r="N123" s="105">
        <v>-0.53</v>
      </c>
    </row>
    <row r="124" spans="1:14" ht="16.5" customHeight="1" x14ac:dyDescent="0.2">
      <c r="A124" s="72">
        <f t="shared" si="1"/>
        <v>122</v>
      </c>
      <c r="B124" s="73" t="s">
        <v>674</v>
      </c>
      <c r="C124" s="74" t="s">
        <v>674</v>
      </c>
      <c r="D124" s="74" t="str">
        <f>VLOOKUP(C124,TaxInfo!$A$2:$B$647,2,0)</f>
        <v xml:space="preserve">First Cabanatuan Renewable Ventures Inc. </v>
      </c>
      <c r="E124" s="74" t="s">
        <v>541</v>
      </c>
      <c r="F124" s="76" t="s">
        <v>536</v>
      </c>
      <c r="G124" s="76" t="s">
        <v>536</v>
      </c>
      <c r="H124" s="76" t="s">
        <v>536</v>
      </c>
      <c r="I124" s="76" t="s">
        <v>536</v>
      </c>
      <c r="J124" s="94" t="s">
        <v>538</v>
      </c>
      <c r="K124" s="90" t="s">
        <v>538</v>
      </c>
      <c r="L124" s="95">
        <v>7.09</v>
      </c>
      <c r="M124" s="94" t="s">
        <v>538</v>
      </c>
      <c r="N124" s="92">
        <v>-0.14000000000000001</v>
      </c>
    </row>
    <row r="125" spans="1:14" ht="16.5" customHeight="1" x14ac:dyDescent="0.2">
      <c r="A125" s="72">
        <f t="shared" si="1"/>
        <v>123</v>
      </c>
      <c r="B125" s="73" t="s">
        <v>678</v>
      </c>
      <c r="C125" s="74" t="s">
        <v>678</v>
      </c>
      <c r="D125" s="74" t="str">
        <f>VLOOKUP(C125,TaxInfo!$A$2:$B$647,2,0)</f>
        <v xml:space="preserve">First Farmers Holding Corporation </v>
      </c>
      <c r="E125" s="74" t="s">
        <v>541</v>
      </c>
      <c r="F125" s="76" t="s">
        <v>536</v>
      </c>
      <c r="G125" s="76" t="s">
        <v>537</v>
      </c>
      <c r="H125" s="76" t="s">
        <v>536</v>
      </c>
      <c r="I125" s="76" t="s">
        <v>536</v>
      </c>
      <c r="J125" s="94" t="s">
        <v>538</v>
      </c>
      <c r="K125" s="90" t="s">
        <v>538</v>
      </c>
      <c r="L125" s="95">
        <v>26.24</v>
      </c>
      <c r="M125" s="94" t="s">
        <v>538</v>
      </c>
      <c r="N125" s="92">
        <v>-0.52</v>
      </c>
    </row>
    <row r="126" spans="1:14" ht="16.5" customHeight="1" x14ac:dyDescent="0.2">
      <c r="A126" s="72">
        <f t="shared" si="1"/>
        <v>124</v>
      </c>
      <c r="B126" s="73" t="s">
        <v>678</v>
      </c>
      <c r="C126" s="74" t="s">
        <v>679</v>
      </c>
      <c r="D126" s="74" t="str">
        <f>VLOOKUP(C126,TaxInfo!$A$2:$B$647,2,0)</f>
        <v xml:space="preserve">First Farmers Holding Corporation </v>
      </c>
      <c r="E126" s="74" t="s">
        <v>535</v>
      </c>
      <c r="F126" s="76" t="s">
        <v>536</v>
      </c>
      <c r="G126" s="76" t="s">
        <v>537</v>
      </c>
      <c r="H126" s="76" t="s">
        <v>536</v>
      </c>
      <c r="I126" s="76" t="s">
        <v>536</v>
      </c>
      <c r="J126" s="94" t="s">
        <v>538</v>
      </c>
      <c r="K126" s="90" t="s">
        <v>538</v>
      </c>
      <c r="L126" s="95">
        <v>3346.13</v>
      </c>
      <c r="M126" s="94" t="s">
        <v>538</v>
      </c>
      <c r="N126" s="92">
        <v>-66.92</v>
      </c>
    </row>
    <row r="127" spans="1:14" ht="16.5" customHeight="1" x14ac:dyDescent="0.2">
      <c r="A127" s="72">
        <f t="shared" si="1"/>
        <v>125</v>
      </c>
      <c r="B127" s="73" t="s">
        <v>685</v>
      </c>
      <c r="C127" s="74" t="s">
        <v>685</v>
      </c>
      <c r="D127" s="74" t="str">
        <f>VLOOKUP(C127,TaxInfo!$A$2:$B$647,2,0)</f>
        <v xml:space="preserve">First Gas Power Corporation </v>
      </c>
      <c r="E127" s="74" t="s">
        <v>541</v>
      </c>
      <c r="F127" s="76" t="s">
        <v>536</v>
      </c>
      <c r="G127" s="76" t="s">
        <v>537</v>
      </c>
      <c r="H127" s="76" t="s">
        <v>537</v>
      </c>
      <c r="I127" s="76" t="s">
        <v>537</v>
      </c>
      <c r="J127" s="106">
        <v>259</v>
      </c>
      <c r="K127" s="90" t="s">
        <v>538</v>
      </c>
      <c r="L127" s="90" t="s">
        <v>538</v>
      </c>
      <c r="M127" s="106">
        <v>31.08</v>
      </c>
      <c r="N127" s="92">
        <v>-5.18</v>
      </c>
    </row>
    <row r="128" spans="1:14" ht="16.5" customHeight="1" x14ac:dyDescent="0.2">
      <c r="A128" s="72">
        <f t="shared" si="1"/>
        <v>126</v>
      </c>
      <c r="B128" s="73" t="s">
        <v>685</v>
      </c>
      <c r="C128" s="74" t="s">
        <v>686</v>
      </c>
      <c r="D128" s="74" t="str">
        <f>VLOOKUP(C128,TaxInfo!$A$2:$B$647,2,0)</f>
        <v xml:space="preserve">First Gas Power Corporation </v>
      </c>
      <c r="E128" s="74" t="s">
        <v>535</v>
      </c>
      <c r="F128" s="76" t="s">
        <v>536</v>
      </c>
      <c r="G128" s="76" t="s">
        <v>537</v>
      </c>
      <c r="H128" s="76" t="s">
        <v>537</v>
      </c>
      <c r="I128" s="76" t="s">
        <v>537</v>
      </c>
      <c r="J128" s="106">
        <v>1149.3399999999999</v>
      </c>
      <c r="K128" s="90" t="s">
        <v>538</v>
      </c>
      <c r="L128" s="90" t="s">
        <v>538</v>
      </c>
      <c r="M128" s="106">
        <v>137.91999999999999</v>
      </c>
      <c r="N128" s="92">
        <v>-22.99</v>
      </c>
    </row>
    <row r="129" spans="1:14" ht="16.5" customHeight="1" x14ac:dyDescent="0.2">
      <c r="A129" s="72">
        <f t="shared" si="1"/>
        <v>127</v>
      </c>
      <c r="B129" s="73" t="s">
        <v>680</v>
      </c>
      <c r="C129" s="74" t="s">
        <v>680</v>
      </c>
      <c r="D129" s="74" t="str">
        <f>VLOOKUP(C129,TaxInfo!$A$2:$B$647,2,0)</f>
        <v xml:space="preserve">First Gen Energy Solutions, Inc. </v>
      </c>
      <c r="E129" s="74" t="s">
        <v>535</v>
      </c>
      <c r="F129" s="76" t="s">
        <v>536</v>
      </c>
      <c r="G129" s="76" t="s">
        <v>537</v>
      </c>
      <c r="H129" s="76" t="s">
        <v>537</v>
      </c>
      <c r="I129" s="76" t="s">
        <v>537</v>
      </c>
      <c r="J129" s="106">
        <v>2529.21</v>
      </c>
      <c r="K129" s="90" t="s">
        <v>538</v>
      </c>
      <c r="L129" s="90" t="s">
        <v>538</v>
      </c>
      <c r="M129" s="106">
        <v>303.51</v>
      </c>
      <c r="N129" s="92">
        <v>-50.58</v>
      </c>
    </row>
    <row r="130" spans="1:14" ht="16.5" customHeight="1" x14ac:dyDescent="0.2">
      <c r="A130" s="72">
        <f t="shared" si="1"/>
        <v>128</v>
      </c>
      <c r="B130" s="73" t="s">
        <v>680</v>
      </c>
      <c r="C130" s="74" t="s">
        <v>681</v>
      </c>
      <c r="D130" s="74" t="str">
        <f>VLOOKUP(C130,TaxInfo!$A$2:$B$647,2,0)</f>
        <v xml:space="preserve">First Gen Energy Solutions, Inc. </v>
      </c>
      <c r="E130" s="74" t="s">
        <v>535</v>
      </c>
      <c r="F130" s="76" t="s">
        <v>536</v>
      </c>
      <c r="G130" s="76" t="s">
        <v>537</v>
      </c>
      <c r="H130" s="76" t="s">
        <v>537</v>
      </c>
      <c r="I130" s="76" t="s">
        <v>537</v>
      </c>
      <c r="J130" s="106">
        <v>5428.32</v>
      </c>
      <c r="K130" s="90" t="s">
        <v>538</v>
      </c>
      <c r="L130" s="90" t="s">
        <v>538</v>
      </c>
      <c r="M130" s="106">
        <v>651.4</v>
      </c>
      <c r="N130" s="92">
        <v>-108.57</v>
      </c>
    </row>
    <row r="131" spans="1:14" ht="16.5" customHeight="1" x14ac:dyDescent="0.2">
      <c r="A131" s="72">
        <f t="shared" si="1"/>
        <v>129</v>
      </c>
      <c r="B131" s="73" t="s">
        <v>1012</v>
      </c>
      <c r="C131" s="74" t="s">
        <v>1013</v>
      </c>
      <c r="D131" s="74" t="str">
        <f>VLOOKUP(C131,TaxInfo!$A$2:$B$647,2,0)</f>
        <v xml:space="preserve">First Gen Energy Solutions, Inc. </v>
      </c>
      <c r="E131" s="74" t="s">
        <v>535</v>
      </c>
      <c r="F131" s="76" t="s">
        <v>536</v>
      </c>
      <c r="G131" s="76" t="s">
        <v>537</v>
      </c>
      <c r="H131" s="76" t="s">
        <v>537</v>
      </c>
      <c r="I131" s="76" t="s">
        <v>536</v>
      </c>
      <c r="J131" s="94" t="s">
        <v>538</v>
      </c>
      <c r="K131" s="90" t="s">
        <v>538</v>
      </c>
      <c r="L131" s="106">
        <v>125.21</v>
      </c>
      <c r="M131" s="90" t="s">
        <v>538</v>
      </c>
      <c r="N131" s="92">
        <v>-2.5</v>
      </c>
    </row>
    <row r="132" spans="1:14" ht="16.5" customHeight="1" x14ac:dyDescent="0.2">
      <c r="A132" s="72">
        <f t="shared" si="1"/>
        <v>130</v>
      </c>
      <c r="B132" s="73" t="s">
        <v>661</v>
      </c>
      <c r="C132" s="75" t="s">
        <v>662</v>
      </c>
      <c r="D132" s="74" t="str">
        <f>VLOOKUP(C132,TaxInfo!$A$2:$B$647,2,0)</f>
        <v xml:space="preserve">First Gen Hydro Power Corporation </v>
      </c>
      <c r="E132" s="74" t="s">
        <v>535</v>
      </c>
      <c r="F132" s="76" t="s">
        <v>536</v>
      </c>
      <c r="G132" s="76" t="s">
        <v>537</v>
      </c>
      <c r="H132" s="76" t="s">
        <v>537</v>
      </c>
      <c r="I132" s="76" t="s">
        <v>536</v>
      </c>
      <c r="J132" s="94" t="s">
        <v>538</v>
      </c>
      <c r="K132" s="90" t="s">
        <v>538</v>
      </c>
      <c r="L132" s="120">
        <v>70.599999999999994</v>
      </c>
      <c r="M132" s="90" t="s">
        <v>538</v>
      </c>
      <c r="N132" s="92">
        <v>-1.41</v>
      </c>
    </row>
    <row r="133" spans="1:14" ht="16.5" customHeight="1" x14ac:dyDescent="0.2">
      <c r="A133" s="72">
        <f t="shared" ref="A133:A196" si="2">A132+1</f>
        <v>131</v>
      </c>
      <c r="B133" s="73" t="s">
        <v>661</v>
      </c>
      <c r="C133" s="74" t="s">
        <v>661</v>
      </c>
      <c r="D133" s="74" t="str">
        <f>VLOOKUP(C133,TaxInfo!$A$2:$B$647,2,0)</f>
        <v xml:space="preserve">First Gen Hydro Power Corporation </v>
      </c>
      <c r="E133" s="74" t="s">
        <v>541</v>
      </c>
      <c r="F133" s="76" t="s">
        <v>536</v>
      </c>
      <c r="G133" s="76" t="s">
        <v>537</v>
      </c>
      <c r="H133" s="76" t="s">
        <v>536</v>
      </c>
      <c r="I133" s="76" t="s">
        <v>536</v>
      </c>
      <c r="J133" s="94" t="s">
        <v>538</v>
      </c>
      <c r="K133" s="90" t="s">
        <v>538</v>
      </c>
      <c r="L133" s="95">
        <v>464887.81</v>
      </c>
      <c r="M133" s="94" t="s">
        <v>538</v>
      </c>
      <c r="N133" s="92">
        <v>-9297.76</v>
      </c>
    </row>
    <row r="134" spans="1:14" ht="16.5" customHeight="1" x14ac:dyDescent="0.2">
      <c r="A134" s="72">
        <f t="shared" si="2"/>
        <v>132</v>
      </c>
      <c r="B134" s="73" t="s">
        <v>661</v>
      </c>
      <c r="C134" s="74" t="s">
        <v>682</v>
      </c>
      <c r="D134" s="74" t="str">
        <f>VLOOKUP(C134,TaxInfo!$A$2:$B$647,2,0)</f>
        <v xml:space="preserve">First Gen Hydro Power Corporation </v>
      </c>
      <c r="E134" s="74" t="s">
        <v>535</v>
      </c>
      <c r="F134" s="76" t="s">
        <v>536</v>
      </c>
      <c r="G134" s="76" t="s">
        <v>537</v>
      </c>
      <c r="H134" s="76" t="s">
        <v>537</v>
      </c>
      <c r="I134" s="76" t="s">
        <v>536</v>
      </c>
      <c r="J134" s="94" t="s">
        <v>538</v>
      </c>
      <c r="K134" s="90" t="s">
        <v>538</v>
      </c>
      <c r="L134" s="95">
        <v>875.38</v>
      </c>
      <c r="M134" s="94" t="s">
        <v>538</v>
      </c>
      <c r="N134" s="92">
        <v>-17.510000000000002</v>
      </c>
    </row>
    <row r="135" spans="1:14" ht="16.5" customHeight="1" x14ac:dyDescent="0.2">
      <c r="A135" s="72">
        <f t="shared" si="2"/>
        <v>133</v>
      </c>
      <c r="B135" s="73" t="s">
        <v>661</v>
      </c>
      <c r="C135" s="74" t="s">
        <v>683</v>
      </c>
      <c r="D135" s="74" t="str">
        <f>VLOOKUP(C135,TaxInfo!$A$2:$B$647,2,0)</f>
        <v xml:space="preserve">First Gen Hydro Power Corporation </v>
      </c>
      <c r="E135" s="74" t="s">
        <v>535</v>
      </c>
      <c r="F135" s="76" t="s">
        <v>536</v>
      </c>
      <c r="G135" s="76" t="s">
        <v>537</v>
      </c>
      <c r="H135" s="76" t="s">
        <v>536</v>
      </c>
      <c r="I135" s="76" t="s">
        <v>536</v>
      </c>
      <c r="J135" s="94" t="s">
        <v>538</v>
      </c>
      <c r="K135" s="90" t="s">
        <v>538</v>
      </c>
      <c r="L135" s="95">
        <v>415.27</v>
      </c>
      <c r="M135" s="94" t="s">
        <v>538</v>
      </c>
      <c r="N135" s="92">
        <v>-8.31</v>
      </c>
    </row>
    <row r="136" spans="1:14" ht="16.5" customHeight="1" x14ac:dyDescent="0.2">
      <c r="A136" s="72">
        <f t="shared" si="2"/>
        <v>134</v>
      </c>
      <c r="B136" s="73" t="s">
        <v>661</v>
      </c>
      <c r="C136" s="74" t="s">
        <v>688</v>
      </c>
      <c r="D136" s="74" t="str">
        <f>VLOOKUP(C136,TaxInfo!$A$2:$B$647,2,0)</f>
        <v xml:space="preserve">First Gen Hydro Power Corporation </v>
      </c>
      <c r="E136" s="74" t="s">
        <v>535</v>
      </c>
      <c r="F136" s="76" t="s">
        <v>536</v>
      </c>
      <c r="G136" s="76" t="s">
        <v>537</v>
      </c>
      <c r="H136" s="76" t="s">
        <v>537</v>
      </c>
      <c r="I136" s="76" t="s">
        <v>536</v>
      </c>
      <c r="J136" s="94" t="s">
        <v>538</v>
      </c>
      <c r="K136" s="90" t="s">
        <v>538</v>
      </c>
      <c r="L136" s="95">
        <v>47.57</v>
      </c>
      <c r="M136" s="94" t="s">
        <v>538</v>
      </c>
      <c r="N136" s="92">
        <v>-0.95</v>
      </c>
    </row>
    <row r="137" spans="1:14" ht="16.5" customHeight="1" x14ac:dyDescent="0.2">
      <c r="A137" s="72">
        <f t="shared" si="2"/>
        <v>135</v>
      </c>
      <c r="B137" s="77" t="s">
        <v>684</v>
      </c>
      <c r="C137" s="78" t="s">
        <v>684</v>
      </c>
      <c r="D137" s="74" t="str">
        <f>VLOOKUP(C137,TaxInfo!$A$2:$B$647,2,0)</f>
        <v xml:space="preserve">First Gen Hydro Power Corporation - Customer </v>
      </c>
      <c r="E137" s="78" t="s">
        <v>535</v>
      </c>
      <c r="F137" s="80" t="s">
        <v>536</v>
      </c>
      <c r="G137" s="80" t="s">
        <v>537</v>
      </c>
      <c r="H137" s="80" t="s">
        <v>537</v>
      </c>
      <c r="I137" s="80" t="s">
        <v>536</v>
      </c>
      <c r="J137" s="98" t="s">
        <v>538</v>
      </c>
      <c r="K137" s="99" t="s">
        <v>538</v>
      </c>
      <c r="L137" s="100">
        <v>3.17</v>
      </c>
      <c r="M137" s="98" t="s">
        <v>538</v>
      </c>
      <c r="N137" s="101">
        <v>-0.06</v>
      </c>
    </row>
    <row r="138" spans="1:14" ht="16.5" customHeight="1" x14ac:dyDescent="0.2">
      <c r="A138" s="72">
        <f t="shared" si="2"/>
        <v>136</v>
      </c>
      <c r="B138" s="81" t="s">
        <v>689</v>
      </c>
      <c r="C138" s="82" t="s">
        <v>689</v>
      </c>
      <c r="D138" s="74" t="str">
        <f>VLOOKUP(C138,TaxInfo!$A$2:$B$647,2,0)</f>
        <v xml:space="preserve">First Laguna Electric Cooperative, Inc. </v>
      </c>
      <c r="E138" s="82" t="s">
        <v>535</v>
      </c>
      <c r="F138" s="83" t="s">
        <v>536</v>
      </c>
      <c r="G138" s="83" t="s">
        <v>537</v>
      </c>
      <c r="H138" s="83" t="s">
        <v>537</v>
      </c>
      <c r="I138" s="83" t="s">
        <v>537</v>
      </c>
      <c r="J138" s="115">
        <v>12201.68</v>
      </c>
      <c r="K138" s="103" t="s">
        <v>538</v>
      </c>
      <c r="L138" s="103" t="s">
        <v>538</v>
      </c>
      <c r="M138" s="111">
        <v>1464.2</v>
      </c>
      <c r="N138" s="105">
        <v>-244.03</v>
      </c>
    </row>
    <row r="139" spans="1:14" ht="16.5" customHeight="1" x14ac:dyDescent="0.2">
      <c r="A139" s="72">
        <f t="shared" si="2"/>
        <v>137</v>
      </c>
      <c r="B139" s="73" t="s">
        <v>690</v>
      </c>
      <c r="C139" s="74" t="s">
        <v>690</v>
      </c>
      <c r="D139" s="74" t="str">
        <f>VLOOKUP(C139,TaxInfo!$A$2:$B$647,2,0)</f>
        <v xml:space="preserve">First Natgas Power Corp. </v>
      </c>
      <c r="E139" s="74" t="s">
        <v>541</v>
      </c>
      <c r="F139" s="76" t="s">
        <v>536</v>
      </c>
      <c r="G139" s="76" t="s">
        <v>537</v>
      </c>
      <c r="H139" s="76" t="s">
        <v>537</v>
      </c>
      <c r="I139" s="76" t="s">
        <v>537</v>
      </c>
      <c r="J139" s="91">
        <v>225.22</v>
      </c>
      <c r="K139" s="90" t="s">
        <v>538</v>
      </c>
      <c r="L139" s="90" t="s">
        <v>538</v>
      </c>
      <c r="M139" s="106">
        <v>27.03</v>
      </c>
      <c r="N139" s="92">
        <v>-4.5</v>
      </c>
    </row>
    <row r="140" spans="1:14" ht="16.5" customHeight="1" x14ac:dyDescent="0.2">
      <c r="A140" s="72">
        <f t="shared" si="2"/>
        <v>138</v>
      </c>
      <c r="B140" s="73" t="s">
        <v>690</v>
      </c>
      <c r="C140" s="74" t="s">
        <v>691</v>
      </c>
      <c r="D140" s="74" t="str">
        <f>VLOOKUP(C140,TaxInfo!$A$2:$B$647,2,0)</f>
        <v xml:space="preserve">First Natgas Power Corp. </v>
      </c>
      <c r="E140" s="74" t="s">
        <v>535</v>
      </c>
      <c r="F140" s="76" t="s">
        <v>536</v>
      </c>
      <c r="G140" s="76" t="s">
        <v>537</v>
      </c>
      <c r="H140" s="76" t="s">
        <v>537</v>
      </c>
      <c r="I140" s="76" t="s">
        <v>537</v>
      </c>
      <c r="J140" s="89">
        <v>1170</v>
      </c>
      <c r="K140" s="90" t="s">
        <v>538</v>
      </c>
      <c r="L140" s="90" t="s">
        <v>538</v>
      </c>
      <c r="M140" s="106">
        <v>140.4</v>
      </c>
      <c r="N140" s="92">
        <v>-23.4</v>
      </c>
    </row>
    <row r="141" spans="1:14" ht="16.5" customHeight="1" x14ac:dyDescent="0.2">
      <c r="A141" s="72">
        <f t="shared" si="2"/>
        <v>139</v>
      </c>
      <c r="B141" s="73" t="s">
        <v>692</v>
      </c>
      <c r="C141" s="74" t="s">
        <v>692</v>
      </c>
      <c r="D141" s="74" t="str">
        <f>VLOOKUP(C141,TaxInfo!$A$2:$B$647,2,0)</f>
        <v xml:space="preserve">First Solar Energy Corp. </v>
      </c>
      <c r="E141" s="74" t="s">
        <v>541</v>
      </c>
      <c r="F141" s="76" t="s">
        <v>536</v>
      </c>
      <c r="G141" s="76" t="s">
        <v>536</v>
      </c>
      <c r="H141" s="76" t="s">
        <v>536</v>
      </c>
      <c r="I141" s="76" t="s">
        <v>536</v>
      </c>
      <c r="J141" s="94" t="s">
        <v>538</v>
      </c>
      <c r="K141" s="90" t="s">
        <v>538</v>
      </c>
      <c r="L141" s="95">
        <v>20.079999999999998</v>
      </c>
      <c r="M141" s="94" t="s">
        <v>538</v>
      </c>
      <c r="N141" s="92">
        <v>-0.4</v>
      </c>
    </row>
    <row r="142" spans="1:14" ht="16.5" customHeight="1" x14ac:dyDescent="0.2">
      <c r="A142" s="72">
        <f t="shared" si="2"/>
        <v>140</v>
      </c>
      <c r="B142" s="73" t="s">
        <v>692</v>
      </c>
      <c r="C142" s="74" t="s">
        <v>693</v>
      </c>
      <c r="D142" s="74" t="str">
        <f>VLOOKUP(C142,TaxInfo!$A$2:$B$647,2,0)</f>
        <v xml:space="preserve">First Solar Energy Corp. </v>
      </c>
      <c r="E142" s="74" t="s">
        <v>535</v>
      </c>
      <c r="F142" s="76" t="s">
        <v>536</v>
      </c>
      <c r="G142" s="76" t="s">
        <v>536</v>
      </c>
      <c r="H142" s="76" t="s">
        <v>536</v>
      </c>
      <c r="I142" s="76" t="s">
        <v>536</v>
      </c>
      <c r="J142" s="94" t="s">
        <v>538</v>
      </c>
      <c r="K142" s="90" t="s">
        <v>538</v>
      </c>
      <c r="L142" s="95">
        <v>314.86</v>
      </c>
      <c r="M142" s="94" t="s">
        <v>538</v>
      </c>
      <c r="N142" s="92">
        <v>-6.3</v>
      </c>
    </row>
    <row r="143" spans="1:14" ht="16.5" customHeight="1" x14ac:dyDescent="0.2">
      <c r="A143" s="72">
        <f t="shared" si="2"/>
        <v>141</v>
      </c>
      <c r="B143" s="73" t="s">
        <v>694</v>
      </c>
      <c r="C143" s="74" t="s">
        <v>694</v>
      </c>
      <c r="D143" s="74" t="str">
        <f>VLOOKUP(C143,TaxInfo!$A$2:$B$647,2,0)</f>
        <v xml:space="preserve">First Toledo Solar Energy Corporation </v>
      </c>
      <c r="E143" s="74" t="s">
        <v>541</v>
      </c>
      <c r="F143" s="76" t="s">
        <v>536</v>
      </c>
      <c r="G143" s="76" t="s">
        <v>536</v>
      </c>
      <c r="H143" s="76" t="s">
        <v>536</v>
      </c>
      <c r="I143" s="76" t="s">
        <v>536</v>
      </c>
      <c r="J143" s="94" t="s">
        <v>538</v>
      </c>
      <c r="K143" s="90" t="s">
        <v>538</v>
      </c>
      <c r="L143" s="95">
        <v>3000.78</v>
      </c>
      <c r="M143" s="94" t="s">
        <v>538</v>
      </c>
      <c r="N143" s="92">
        <v>-60.02</v>
      </c>
    </row>
    <row r="144" spans="1:14" ht="16.5" customHeight="1" x14ac:dyDescent="0.2">
      <c r="A144" s="72">
        <f t="shared" si="2"/>
        <v>142</v>
      </c>
      <c r="B144" s="73" t="s">
        <v>694</v>
      </c>
      <c r="C144" s="74" t="s">
        <v>695</v>
      </c>
      <c r="D144" s="74" t="str">
        <f>VLOOKUP(C144,TaxInfo!$A$2:$B$647,2,0)</f>
        <v xml:space="preserve">First Toledo Solar Energy Corporation </v>
      </c>
      <c r="E144" s="74" t="s">
        <v>535</v>
      </c>
      <c r="F144" s="76" t="s">
        <v>536</v>
      </c>
      <c r="G144" s="76" t="s">
        <v>536</v>
      </c>
      <c r="H144" s="76" t="s">
        <v>536</v>
      </c>
      <c r="I144" s="76" t="s">
        <v>536</v>
      </c>
      <c r="J144" s="94" t="s">
        <v>538</v>
      </c>
      <c r="K144" s="90" t="s">
        <v>538</v>
      </c>
      <c r="L144" s="95">
        <v>526.82000000000005</v>
      </c>
      <c r="M144" s="94" t="s">
        <v>538</v>
      </c>
      <c r="N144" s="92">
        <v>-10.54</v>
      </c>
    </row>
    <row r="145" spans="1:14" ht="16.5" customHeight="1" x14ac:dyDescent="0.2">
      <c r="A145" s="72">
        <f t="shared" si="2"/>
        <v>143</v>
      </c>
      <c r="B145" s="73" t="s">
        <v>996</v>
      </c>
      <c r="C145" s="74" t="s">
        <v>997</v>
      </c>
      <c r="D145" s="74" t="str">
        <f>VLOOKUP(C145,TaxInfo!$A$2:$B$647,2,0)</f>
        <v>GIGA ACE 4, INC.</v>
      </c>
      <c r="E145" s="74" t="s">
        <v>535</v>
      </c>
      <c r="F145" s="76" t="s">
        <v>537</v>
      </c>
      <c r="G145" s="76" t="s">
        <v>537</v>
      </c>
      <c r="H145" s="76" t="s">
        <v>536</v>
      </c>
      <c r="I145" s="76" t="s">
        <v>537</v>
      </c>
      <c r="J145" s="89">
        <v>12299.13</v>
      </c>
      <c r="K145" s="90" t="s">
        <v>538</v>
      </c>
      <c r="L145" s="94" t="s">
        <v>538</v>
      </c>
      <c r="M145" s="95">
        <v>1475.9</v>
      </c>
      <c r="N145" s="109" t="s">
        <v>538</v>
      </c>
    </row>
    <row r="146" spans="1:14" ht="16.5" customHeight="1" x14ac:dyDescent="0.2">
      <c r="A146" s="72">
        <f t="shared" si="2"/>
        <v>144</v>
      </c>
      <c r="B146" s="73" t="s">
        <v>710</v>
      </c>
      <c r="C146" s="74" t="s">
        <v>710</v>
      </c>
      <c r="D146" s="74" t="str">
        <f>VLOOKUP(C146,TaxInfo!$A$2:$B$647,2,0)</f>
        <v xml:space="preserve">GIGASOL3, Inc. </v>
      </c>
      <c r="E146" s="74" t="s">
        <v>541</v>
      </c>
      <c r="F146" s="76" t="s">
        <v>537</v>
      </c>
      <c r="G146" s="76" t="s">
        <v>536</v>
      </c>
      <c r="H146" s="76" t="s">
        <v>536</v>
      </c>
      <c r="I146" s="76" t="s">
        <v>536</v>
      </c>
      <c r="J146" s="94" t="s">
        <v>538</v>
      </c>
      <c r="K146" s="90" t="s">
        <v>538</v>
      </c>
      <c r="L146" s="120">
        <v>46.85</v>
      </c>
      <c r="M146" s="90" t="s">
        <v>538</v>
      </c>
      <c r="N146" s="109" t="s">
        <v>538</v>
      </c>
    </row>
    <row r="147" spans="1:14" ht="16.5" customHeight="1" x14ac:dyDescent="0.2">
      <c r="A147" s="72">
        <f t="shared" si="2"/>
        <v>145</v>
      </c>
      <c r="B147" s="73" t="s">
        <v>710</v>
      </c>
      <c r="C147" s="74" t="s">
        <v>711</v>
      </c>
      <c r="D147" s="74" t="str">
        <f>VLOOKUP(C147,TaxInfo!$A$2:$B$647,2,0)</f>
        <v xml:space="preserve">GIGASOL3, Inc. </v>
      </c>
      <c r="E147" s="74" t="s">
        <v>535</v>
      </c>
      <c r="F147" s="76" t="s">
        <v>537</v>
      </c>
      <c r="G147" s="76" t="s">
        <v>536</v>
      </c>
      <c r="H147" s="76" t="s">
        <v>536</v>
      </c>
      <c r="I147" s="76" t="s">
        <v>536</v>
      </c>
      <c r="J147" s="94" t="s">
        <v>538</v>
      </c>
      <c r="K147" s="90" t="s">
        <v>538</v>
      </c>
      <c r="L147" s="120">
        <v>420.47</v>
      </c>
      <c r="M147" s="90" t="s">
        <v>538</v>
      </c>
      <c r="N147" s="109" t="s">
        <v>538</v>
      </c>
    </row>
    <row r="148" spans="1:14" ht="16.5" customHeight="1" x14ac:dyDescent="0.2">
      <c r="A148" s="72">
        <f t="shared" si="2"/>
        <v>146</v>
      </c>
      <c r="B148" s="73" t="s">
        <v>701</v>
      </c>
      <c r="C148" s="74" t="s">
        <v>702</v>
      </c>
      <c r="D148" s="74" t="str">
        <f>VLOOKUP(C148,TaxInfo!$A$2:$B$647,2,0)</f>
        <v xml:space="preserve">Global Energy Supply Corporation </v>
      </c>
      <c r="E148" s="74" t="s">
        <v>535</v>
      </c>
      <c r="F148" s="76" t="s">
        <v>536</v>
      </c>
      <c r="G148" s="76" t="s">
        <v>537</v>
      </c>
      <c r="H148" s="76" t="s">
        <v>537</v>
      </c>
      <c r="I148" s="76" t="s">
        <v>537</v>
      </c>
      <c r="J148" s="106">
        <v>36303.089999999997</v>
      </c>
      <c r="K148" s="90" t="s">
        <v>538</v>
      </c>
      <c r="L148" s="94" t="s">
        <v>538</v>
      </c>
      <c r="M148" s="95">
        <v>4356.37</v>
      </c>
      <c r="N148" s="92">
        <v>-726.06</v>
      </c>
    </row>
    <row r="149" spans="1:14" ht="16.5" customHeight="1" x14ac:dyDescent="0.2">
      <c r="A149" s="72">
        <f t="shared" si="2"/>
        <v>147</v>
      </c>
      <c r="B149" s="73" t="s">
        <v>713</v>
      </c>
      <c r="C149" s="74" t="s">
        <v>713</v>
      </c>
      <c r="D149" s="74" t="str">
        <f>VLOOKUP(C149,TaxInfo!$A$2:$B$647,2,0)</f>
        <v xml:space="preserve">GNPower Dinginin Ltd. Co. </v>
      </c>
      <c r="E149" s="74" t="s">
        <v>541</v>
      </c>
      <c r="F149" s="76" t="s">
        <v>536</v>
      </c>
      <c r="G149" s="76" t="s">
        <v>536</v>
      </c>
      <c r="H149" s="76" t="s">
        <v>537</v>
      </c>
      <c r="I149" s="76" t="s">
        <v>537</v>
      </c>
      <c r="J149" s="106">
        <v>852726.85</v>
      </c>
      <c r="K149" s="90" t="s">
        <v>538</v>
      </c>
      <c r="L149" s="94" t="s">
        <v>538</v>
      </c>
      <c r="M149" s="95">
        <v>102327.22</v>
      </c>
      <c r="N149" s="97">
        <v>-17054.54</v>
      </c>
    </row>
    <row r="150" spans="1:14" ht="16.5" customHeight="1" x14ac:dyDescent="0.2">
      <c r="A150" s="72">
        <f t="shared" si="2"/>
        <v>148</v>
      </c>
      <c r="B150" s="73" t="s">
        <v>713</v>
      </c>
      <c r="C150" s="74" t="s">
        <v>714</v>
      </c>
      <c r="D150" s="74" t="str">
        <f>VLOOKUP(C150,TaxInfo!$A$2:$B$647,2,0)</f>
        <v xml:space="preserve">GNPower Dinginin Ltd. Co. </v>
      </c>
      <c r="E150" s="74" t="s">
        <v>535</v>
      </c>
      <c r="F150" s="76" t="s">
        <v>536</v>
      </c>
      <c r="G150" s="76" t="s">
        <v>536</v>
      </c>
      <c r="H150" s="76" t="s">
        <v>537</v>
      </c>
      <c r="I150" s="76" t="s">
        <v>537</v>
      </c>
      <c r="J150" s="106">
        <v>90378.51</v>
      </c>
      <c r="K150" s="90" t="s">
        <v>538</v>
      </c>
      <c r="L150" s="94" t="s">
        <v>538</v>
      </c>
      <c r="M150" s="95">
        <v>10845.42</v>
      </c>
      <c r="N150" s="97">
        <v>-1807.57</v>
      </c>
    </row>
    <row r="151" spans="1:14" ht="16.5" customHeight="1" x14ac:dyDescent="0.2">
      <c r="A151" s="72">
        <f t="shared" si="2"/>
        <v>149</v>
      </c>
      <c r="B151" s="73" t="s">
        <v>715</v>
      </c>
      <c r="C151" s="74" t="s">
        <v>715</v>
      </c>
      <c r="D151" s="74" t="str">
        <f>VLOOKUP(C151,TaxInfo!$A$2:$B$647,2,0)</f>
        <v>GNPower Ltd. Co.</v>
      </c>
      <c r="E151" s="74" t="s">
        <v>535</v>
      </c>
      <c r="F151" s="76" t="s">
        <v>536</v>
      </c>
      <c r="G151" s="76" t="s">
        <v>537</v>
      </c>
      <c r="H151" s="76" t="s">
        <v>537</v>
      </c>
      <c r="I151" s="76" t="s">
        <v>537</v>
      </c>
      <c r="J151" s="106">
        <v>3354.55</v>
      </c>
      <c r="K151" s="90" t="s">
        <v>538</v>
      </c>
      <c r="L151" s="94" t="s">
        <v>538</v>
      </c>
      <c r="M151" s="95">
        <v>402.55</v>
      </c>
      <c r="N151" s="92">
        <v>-67.09</v>
      </c>
    </row>
    <row r="152" spans="1:14" ht="16.5" customHeight="1" x14ac:dyDescent="0.2">
      <c r="A152" s="72">
        <f t="shared" si="2"/>
        <v>150</v>
      </c>
      <c r="B152" s="77" t="s">
        <v>712</v>
      </c>
      <c r="C152" s="78" t="s">
        <v>712</v>
      </c>
      <c r="D152" s="74" t="str">
        <f>VLOOKUP(C152,TaxInfo!$A$2:$B$647,2,0)</f>
        <v xml:space="preserve">GNPower Mariveles Energy Center Ltd. Co. </v>
      </c>
      <c r="E152" s="78" t="s">
        <v>541</v>
      </c>
      <c r="F152" s="80" t="s">
        <v>536</v>
      </c>
      <c r="G152" s="80" t="s">
        <v>537</v>
      </c>
      <c r="H152" s="80" t="s">
        <v>537</v>
      </c>
      <c r="I152" s="80" t="s">
        <v>537</v>
      </c>
      <c r="J152" s="107">
        <v>1567.18</v>
      </c>
      <c r="K152" s="99" t="s">
        <v>538</v>
      </c>
      <c r="L152" s="98" t="s">
        <v>538</v>
      </c>
      <c r="M152" s="100">
        <v>188.06</v>
      </c>
      <c r="N152" s="101">
        <v>-31.34</v>
      </c>
    </row>
    <row r="153" spans="1:14" ht="16.5" customHeight="1" x14ac:dyDescent="0.2">
      <c r="A153" s="72">
        <f t="shared" si="2"/>
        <v>151</v>
      </c>
      <c r="B153" s="81" t="s">
        <v>698</v>
      </c>
      <c r="C153" s="82" t="s">
        <v>698</v>
      </c>
      <c r="D153" s="74" t="str">
        <f>VLOOKUP(C153,TaxInfo!$A$2:$B$647,2,0)</f>
        <v>Goodfound Cement Corporation</v>
      </c>
      <c r="E153" s="82" t="s">
        <v>535</v>
      </c>
      <c r="F153" s="83" t="s">
        <v>536</v>
      </c>
      <c r="G153" s="83" t="s">
        <v>537</v>
      </c>
      <c r="H153" s="83" t="s">
        <v>537</v>
      </c>
      <c r="I153" s="83" t="s">
        <v>537</v>
      </c>
      <c r="J153" s="115">
        <v>31079.1</v>
      </c>
      <c r="K153" s="103" t="s">
        <v>538</v>
      </c>
      <c r="L153" s="103" t="s">
        <v>538</v>
      </c>
      <c r="M153" s="111">
        <v>3729.49</v>
      </c>
      <c r="N153" s="105">
        <v>-621.58000000000004</v>
      </c>
    </row>
    <row r="154" spans="1:14" ht="16.5" customHeight="1" x14ac:dyDescent="0.2">
      <c r="A154" s="72">
        <f t="shared" si="2"/>
        <v>152</v>
      </c>
      <c r="B154" s="73" t="s">
        <v>696</v>
      </c>
      <c r="C154" s="74" t="s">
        <v>696</v>
      </c>
      <c r="D154" s="74" t="str">
        <f>VLOOKUP(C154,TaxInfo!$A$2:$B$647,2,0)</f>
        <v xml:space="preserve">Grass Gold Renewable Energy Corporation </v>
      </c>
      <c r="E154" s="74" t="s">
        <v>541</v>
      </c>
      <c r="F154" s="76" t="s">
        <v>536</v>
      </c>
      <c r="G154" s="76" t="s">
        <v>536</v>
      </c>
      <c r="H154" s="76" t="s">
        <v>536</v>
      </c>
      <c r="I154" s="76" t="s">
        <v>536</v>
      </c>
      <c r="J154" s="94" t="s">
        <v>538</v>
      </c>
      <c r="K154" s="90" t="s">
        <v>538</v>
      </c>
      <c r="L154" s="95">
        <v>35.25</v>
      </c>
      <c r="M154" s="94" t="s">
        <v>538</v>
      </c>
      <c r="N154" s="92">
        <v>-0.7</v>
      </c>
    </row>
    <row r="155" spans="1:14" ht="16.5" customHeight="1" x14ac:dyDescent="0.2">
      <c r="A155" s="72">
        <f t="shared" si="2"/>
        <v>153</v>
      </c>
      <c r="B155" s="73" t="s">
        <v>696</v>
      </c>
      <c r="C155" s="74" t="s">
        <v>697</v>
      </c>
      <c r="D155" s="74" t="str">
        <f>VLOOKUP(C155,TaxInfo!$A$2:$B$647,2,0)</f>
        <v xml:space="preserve">Grass Gold Renewable Energy Corporation </v>
      </c>
      <c r="E155" s="74" t="s">
        <v>535</v>
      </c>
      <c r="F155" s="76" t="s">
        <v>536</v>
      </c>
      <c r="G155" s="76" t="s">
        <v>536</v>
      </c>
      <c r="H155" s="76" t="s">
        <v>536</v>
      </c>
      <c r="I155" s="76" t="s">
        <v>536</v>
      </c>
      <c r="J155" s="94" t="s">
        <v>538</v>
      </c>
      <c r="K155" s="90" t="s">
        <v>538</v>
      </c>
      <c r="L155" s="95">
        <v>0.54</v>
      </c>
      <c r="M155" s="94" t="s">
        <v>538</v>
      </c>
      <c r="N155" s="92">
        <v>-0.01</v>
      </c>
    </row>
    <row r="156" spans="1:14" ht="16.5" customHeight="1" x14ac:dyDescent="0.2">
      <c r="A156" s="72">
        <f t="shared" si="2"/>
        <v>154</v>
      </c>
      <c r="B156" s="73" t="s">
        <v>653</v>
      </c>
      <c r="C156" s="74" t="s">
        <v>654</v>
      </c>
      <c r="D156" s="74" t="str">
        <f>VLOOKUP(C156,TaxInfo!$A$2:$B$647,2,0)</f>
        <v>Green Core Geothermal, Inc.</v>
      </c>
      <c r="E156" s="74" t="s">
        <v>535</v>
      </c>
      <c r="F156" s="76" t="s">
        <v>536</v>
      </c>
      <c r="G156" s="76" t="s">
        <v>536</v>
      </c>
      <c r="H156" s="76" t="s">
        <v>537</v>
      </c>
      <c r="I156" s="76" t="s">
        <v>537</v>
      </c>
      <c r="J156" s="91">
        <v>65.510000000000005</v>
      </c>
      <c r="K156" s="90" t="s">
        <v>538</v>
      </c>
      <c r="L156" s="94" t="s">
        <v>538</v>
      </c>
      <c r="M156" s="95">
        <v>7.86</v>
      </c>
      <c r="N156" s="92">
        <v>-1.31</v>
      </c>
    </row>
    <row r="157" spans="1:14" ht="16.5" customHeight="1" x14ac:dyDescent="0.2">
      <c r="A157" s="72">
        <f t="shared" si="2"/>
        <v>155</v>
      </c>
      <c r="B157" s="73" t="s">
        <v>653</v>
      </c>
      <c r="C157" s="74" t="s">
        <v>653</v>
      </c>
      <c r="D157" s="74" t="str">
        <f>VLOOKUP(C157,TaxInfo!$A$2:$B$647,2,0)</f>
        <v>Green Core Geothermal, Inc.</v>
      </c>
      <c r="E157" s="74" t="s">
        <v>541</v>
      </c>
      <c r="F157" s="76" t="s">
        <v>536</v>
      </c>
      <c r="G157" s="76" t="s">
        <v>536</v>
      </c>
      <c r="H157" s="76" t="s">
        <v>536</v>
      </c>
      <c r="I157" s="76" t="s">
        <v>536</v>
      </c>
      <c r="J157" s="94" t="s">
        <v>538</v>
      </c>
      <c r="K157" s="90" t="s">
        <v>538</v>
      </c>
      <c r="L157" s="95">
        <v>548034.81999999995</v>
      </c>
      <c r="M157" s="94" t="s">
        <v>538</v>
      </c>
      <c r="N157" s="122">
        <v>-10960.7</v>
      </c>
    </row>
    <row r="158" spans="1:14" ht="16.5" customHeight="1" x14ac:dyDescent="0.2">
      <c r="A158" s="72">
        <f t="shared" si="2"/>
        <v>156</v>
      </c>
      <c r="B158" s="73" t="s">
        <v>699</v>
      </c>
      <c r="C158" s="74" t="s">
        <v>699</v>
      </c>
      <c r="D158" s="74" t="str">
        <f>VLOOKUP(C158,TaxInfo!$A$2:$B$647,2,0)</f>
        <v>Green Core Geothermal, Inc.</v>
      </c>
      <c r="E158" s="74" t="s">
        <v>535</v>
      </c>
      <c r="F158" s="76" t="s">
        <v>536</v>
      </c>
      <c r="G158" s="76" t="s">
        <v>536</v>
      </c>
      <c r="H158" s="76" t="s">
        <v>537</v>
      </c>
      <c r="I158" s="76" t="s">
        <v>537</v>
      </c>
      <c r="J158" s="89">
        <v>5059.71</v>
      </c>
      <c r="K158" s="90" t="s">
        <v>538</v>
      </c>
      <c r="L158" s="90" t="s">
        <v>538</v>
      </c>
      <c r="M158" s="106">
        <v>607.16999999999996</v>
      </c>
      <c r="N158" s="92">
        <v>-101.19</v>
      </c>
    </row>
    <row r="159" spans="1:14" ht="16.5" customHeight="1" x14ac:dyDescent="0.2">
      <c r="A159" s="72">
        <f t="shared" si="2"/>
        <v>157</v>
      </c>
      <c r="B159" s="73" t="s">
        <v>699</v>
      </c>
      <c r="C159" s="74" t="s">
        <v>700</v>
      </c>
      <c r="D159" s="74" t="str">
        <f>VLOOKUP(C159,TaxInfo!$A$2:$B$647,2,0)</f>
        <v>Green Core Geothermal, Inc.</v>
      </c>
      <c r="E159" s="74" t="s">
        <v>535</v>
      </c>
      <c r="F159" s="76" t="s">
        <v>536</v>
      </c>
      <c r="G159" s="76" t="s">
        <v>536</v>
      </c>
      <c r="H159" s="76" t="s">
        <v>537</v>
      </c>
      <c r="I159" s="76" t="s">
        <v>537</v>
      </c>
      <c r="J159" s="91">
        <v>671.81</v>
      </c>
      <c r="K159" s="90" t="s">
        <v>538</v>
      </c>
      <c r="L159" s="90" t="s">
        <v>538</v>
      </c>
      <c r="M159" s="106">
        <v>80.62</v>
      </c>
      <c r="N159" s="92">
        <v>-13.44</v>
      </c>
    </row>
    <row r="160" spans="1:14" ht="16.5" customHeight="1" x14ac:dyDescent="0.2">
      <c r="A160" s="72">
        <f t="shared" si="2"/>
        <v>158</v>
      </c>
      <c r="B160" s="73" t="s">
        <v>1014</v>
      </c>
      <c r="C160" s="74" t="s">
        <v>1014</v>
      </c>
      <c r="D160" s="74" t="str">
        <f>VLOOKUP(C160,TaxInfo!$A$2:$B$647,2,0)</f>
        <v>Green Core Geothermal, Inc.</v>
      </c>
      <c r="E160" s="74" t="s">
        <v>535</v>
      </c>
      <c r="F160" s="76" t="s">
        <v>536</v>
      </c>
      <c r="G160" s="76" t="s">
        <v>536</v>
      </c>
      <c r="H160" s="76" t="s">
        <v>537</v>
      </c>
      <c r="I160" s="76" t="s">
        <v>536</v>
      </c>
      <c r="J160" s="94" t="s">
        <v>538</v>
      </c>
      <c r="K160" s="90" t="s">
        <v>538</v>
      </c>
      <c r="L160" s="106">
        <v>101.81</v>
      </c>
      <c r="M160" s="90" t="s">
        <v>538</v>
      </c>
      <c r="N160" s="92">
        <v>-2.04</v>
      </c>
    </row>
    <row r="161" spans="1:14" ht="16.5" customHeight="1" x14ac:dyDescent="0.2">
      <c r="A161" s="72">
        <f t="shared" si="2"/>
        <v>159</v>
      </c>
      <c r="B161" s="73" t="s">
        <v>703</v>
      </c>
      <c r="C161" s="74" t="s">
        <v>703</v>
      </c>
      <c r="D161" s="74" t="str">
        <f>VLOOKUP(C161,TaxInfo!$A$2:$B$647,2,0)</f>
        <v xml:space="preserve">Green Future Innovations, Inc. </v>
      </c>
      <c r="E161" s="74" t="s">
        <v>541</v>
      </c>
      <c r="F161" s="76" t="s">
        <v>536</v>
      </c>
      <c r="G161" s="76" t="s">
        <v>537</v>
      </c>
      <c r="H161" s="76" t="s">
        <v>536</v>
      </c>
      <c r="I161" s="76" t="s">
        <v>536</v>
      </c>
      <c r="J161" s="94" t="s">
        <v>538</v>
      </c>
      <c r="K161" s="90" t="s">
        <v>538</v>
      </c>
      <c r="L161" s="120">
        <v>15.13</v>
      </c>
      <c r="M161" s="90" t="s">
        <v>538</v>
      </c>
      <c r="N161" s="92">
        <v>-0.3</v>
      </c>
    </row>
    <row r="162" spans="1:14" ht="16.5" customHeight="1" x14ac:dyDescent="0.2">
      <c r="A162" s="72">
        <f t="shared" si="2"/>
        <v>160</v>
      </c>
      <c r="B162" s="73" t="s">
        <v>703</v>
      </c>
      <c r="C162" s="74" t="s">
        <v>704</v>
      </c>
      <c r="D162" s="74" t="str">
        <f>VLOOKUP(C162,TaxInfo!$A$2:$B$647,2,0)</f>
        <v xml:space="preserve">Green Future Innovations, Inc. </v>
      </c>
      <c r="E162" s="74" t="s">
        <v>535</v>
      </c>
      <c r="F162" s="76" t="s">
        <v>536</v>
      </c>
      <c r="G162" s="76" t="s">
        <v>537</v>
      </c>
      <c r="H162" s="76" t="s">
        <v>536</v>
      </c>
      <c r="I162" s="76" t="s">
        <v>536</v>
      </c>
      <c r="J162" s="94" t="s">
        <v>538</v>
      </c>
      <c r="K162" s="90" t="s">
        <v>538</v>
      </c>
      <c r="L162" s="91">
        <v>6191.14</v>
      </c>
      <c r="M162" s="90" t="s">
        <v>538</v>
      </c>
      <c r="N162" s="92">
        <v>-123.82</v>
      </c>
    </row>
    <row r="163" spans="1:14" ht="16.5" customHeight="1" x14ac:dyDescent="0.2">
      <c r="A163" s="72">
        <f t="shared" si="2"/>
        <v>161</v>
      </c>
      <c r="B163" s="73" t="s">
        <v>706</v>
      </c>
      <c r="C163" s="74" t="s">
        <v>706</v>
      </c>
      <c r="D163" s="74" t="str">
        <f>VLOOKUP(C163,TaxInfo!$A$2:$B$647,2,0)</f>
        <v xml:space="preserve">Green Innovations for Tomorrow Corporation </v>
      </c>
      <c r="E163" s="74" t="s">
        <v>541</v>
      </c>
      <c r="F163" s="76" t="s">
        <v>536</v>
      </c>
      <c r="G163" s="76" t="s">
        <v>536</v>
      </c>
      <c r="H163" s="76" t="s">
        <v>536</v>
      </c>
      <c r="I163" s="76" t="s">
        <v>536</v>
      </c>
      <c r="J163" s="94" t="s">
        <v>538</v>
      </c>
      <c r="K163" s="90" t="s">
        <v>538</v>
      </c>
      <c r="L163" s="120">
        <v>47.71</v>
      </c>
      <c r="M163" s="90" t="s">
        <v>538</v>
      </c>
      <c r="N163" s="92">
        <v>-0.95</v>
      </c>
    </row>
    <row r="164" spans="1:14" ht="16.5" customHeight="1" x14ac:dyDescent="0.2">
      <c r="A164" s="72">
        <f t="shared" si="2"/>
        <v>162</v>
      </c>
      <c r="B164" s="73" t="s">
        <v>706</v>
      </c>
      <c r="C164" s="74" t="s">
        <v>707</v>
      </c>
      <c r="D164" s="74" t="str">
        <f>VLOOKUP(C164,TaxInfo!$A$2:$B$647,2,0)</f>
        <v xml:space="preserve">Green Innovations for Tomorrow Corporation </v>
      </c>
      <c r="E164" s="74" t="s">
        <v>541</v>
      </c>
      <c r="F164" s="76" t="s">
        <v>536</v>
      </c>
      <c r="G164" s="76" t="s">
        <v>536</v>
      </c>
      <c r="H164" s="76" t="s">
        <v>536</v>
      </c>
      <c r="I164" s="76" t="s">
        <v>536</v>
      </c>
      <c r="J164" s="94" t="s">
        <v>538</v>
      </c>
      <c r="K164" s="90" t="s">
        <v>538</v>
      </c>
      <c r="L164" s="120">
        <v>23.85</v>
      </c>
      <c r="M164" s="90" t="s">
        <v>538</v>
      </c>
      <c r="N164" s="92">
        <v>-0.48</v>
      </c>
    </row>
    <row r="165" spans="1:14" ht="16.5" customHeight="1" x14ac:dyDescent="0.2">
      <c r="A165" s="72">
        <f t="shared" si="2"/>
        <v>163</v>
      </c>
      <c r="B165" s="73" t="s">
        <v>706</v>
      </c>
      <c r="C165" s="74" t="s">
        <v>708</v>
      </c>
      <c r="D165" s="74" t="str">
        <f>VLOOKUP(C165,TaxInfo!$A$2:$B$647,2,0)</f>
        <v xml:space="preserve">Green Innovations for Tomorrow Corporation </v>
      </c>
      <c r="E165" s="74" t="s">
        <v>535</v>
      </c>
      <c r="F165" s="76" t="s">
        <v>536</v>
      </c>
      <c r="G165" s="76" t="s">
        <v>536</v>
      </c>
      <c r="H165" s="76" t="s">
        <v>536</v>
      </c>
      <c r="I165" s="76" t="s">
        <v>536</v>
      </c>
      <c r="J165" s="94" t="s">
        <v>538</v>
      </c>
      <c r="K165" s="90" t="s">
        <v>538</v>
      </c>
      <c r="L165" s="120">
        <v>53.84</v>
      </c>
      <c r="M165" s="90" t="s">
        <v>538</v>
      </c>
      <c r="N165" s="92">
        <v>-1.08</v>
      </c>
    </row>
    <row r="166" spans="1:14" ht="16.5" customHeight="1" x14ac:dyDescent="0.2">
      <c r="A166" s="72">
        <f t="shared" si="2"/>
        <v>164</v>
      </c>
      <c r="B166" s="73" t="s">
        <v>706</v>
      </c>
      <c r="C166" s="74" t="s">
        <v>709</v>
      </c>
      <c r="D166" s="74" t="str">
        <f>VLOOKUP(C166,TaxInfo!$A$2:$B$647,2,0)</f>
        <v xml:space="preserve">Green Innovations for Tomorrow Corporation </v>
      </c>
      <c r="E166" s="74" t="s">
        <v>535</v>
      </c>
      <c r="F166" s="76" t="s">
        <v>536</v>
      </c>
      <c r="G166" s="76" t="s">
        <v>536</v>
      </c>
      <c r="H166" s="76" t="s">
        <v>536</v>
      </c>
      <c r="I166" s="76" t="s">
        <v>536</v>
      </c>
      <c r="J166" s="94" t="s">
        <v>538</v>
      </c>
      <c r="K166" s="90" t="s">
        <v>538</v>
      </c>
      <c r="L166" s="120">
        <v>189.52</v>
      </c>
      <c r="M166" s="90" t="s">
        <v>538</v>
      </c>
      <c r="N166" s="92">
        <v>-3.79</v>
      </c>
    </row>
    <row r="167" spans="1:14" ht="16.5" customHeight="1" x14ac:dyDescent="0.2">
      <c r="A167" s="72">
        <f t="shared" si="2"/>
        <v>165</v>
      </c>
      <c r="B167" s="77" t="s">
        <v>1004</v>
      </c>
      <c r="C167" s="78" t="s">
        <v>1005</v>
      </c>
      <c r="D167" s="74" t="str">
        <f>VLOOKUP(C167,TaxInfo!$A$2:$B$647,2,0)</f>
        <v>Greencore Power Solutions 3, Inc.</v>
      </c>
      <c r="E167" s="78" t="s">
        <v>535</v>
      </c>
      <c r="F167" s="80" t="s">
        <v>536</v>
      </c>
      <c r="G167" s="80" t="s">
        <v>537</v>
      </c>
      <c r="H167" s="80" t="s">
        <v>537</v>
      </c>
      <c r="I167" s="80" t="s">
        <v>537</v>
      </c>
      <c r="J167" s="117">
        <v>342.92</v>
      </c>
      <c r="K167" s="99" t="s">
        <v>538</v>
      </c>
      <c r="L167" s="98" t="s">
        <v>538</v>
      </c>
      <c r="M167" s="100">
        <v>41.15</v>
      </c>
      <c r="N167" s="101">
        <v>-6.86</v>
      </c>
    </row>
    <row r="168" spans="1:14" ht="16.5" customHeight="1" x14ac:dyDescent="0.2">
      <c r="A168" s="72">
        <f t="shared" si="2"/>
        <v>166</v>
      </c>
      <c r="B168" s="81" t="s">
        <v>1004</v>
      </c>
      <c r="C168" s="82" t="s">
        <v>1004</v>
      </c>
      <c r="D168" s="74" t="str">
        <f>VLOOKUP(C168,TaxInfo!$A$2:$B$647,2,0)</f>
        <v>Greencore Power Solutions 3, Inc.</v>
      </c>
      <c r="E168" s="82" t="s">
        <v>541</v>
      </c>
      <c r="F168" s="83" t="s">
        <v>536</v>
      </c>
      <c r="G168" s="83" t="s">
        <v>537</v>
      </c>
      <c r="H168" s="83" t="s">
        <v>537</v>
      </c>
      <c r="I168" s="83" t="s">
        <v>537</v>
      </c>
      <c r="J168" s="121">
        <v>50.85</v>
      </c>
      <c r="K168" s="103" t="s">
        <v>538</v>
      </c>
      <c r="L168" s="102" t="s">
        <v>538</v>
      </c>
      <c r="M168" s="104">
        <v>6.1</v>
      </c>
      <c r="N168" s="105">
        <v>-1.02</v>
      </c>
    </row>
    <row r="169" spans="1:14" ht="16.5" customHeight="1" x14ac:dyDescent="0.2">
      <c r="A169" s="72">
        <f t="shared" si="2"/>
        <v>167</v>
      </c>
      <c r="B169" s="73" t="s">
        <v>716</v>
      </c>
      <c r="C169" s="74" t="s">
        <v>716</v>
      </c>
      <c r="D169" s="74" t="str">
        <f>VLOOKUP(C169,TaxInfo!$A$2:$B$647,2,0)</f>
        <v>Guimaras Electric Cooperative, Inc.</v>
      </c>
      <c r="E169" s="74" t="s">
        <v>535</v>
      </c>
      <c r="F169" s="76" t="s">
        <v>536</v>
      </c>
      <c r="G169" s="76" t="s">
        <v>537</v>
      </c>
      <c r="H169" s="76" t="s">
        <v>537</v>
      </c>
      <c r="I169" s="76" t="s">
        <v>537</v>
      </c>
      <c r="J169" s="106">
        <v>7081.59</v>
      </c>
      <c r="K169" s="90" t="s">
        <v>538</v>
      </c>
      <c r="L169" s="94" t="s">
        <v>538</v>
      </c>
      <c r="M169" s="95">
        <v>849.79</v>
      </c>
      <c r="N169" s="92">
        <v>-141.63</v>
      </c>
    </row>
    <row r="170" spans="1:14" ht="16.5" customHeight="1" x14ac:dyDescent="0.2">
      <c r="A170" s="72">
        <f t="shared" si="2"/>
        <v>168</v>
      </c>
      <c r="B170" s="73" t="s">
        <v>948</v>
      </c>
      <c r="C170" s="75" t="s">
        <v>948</v>
      </c>
      <c r="D170" s="74" t="str">
        <f>VLOOKUP(C170,TaxInfo!$A$2:$B$647,2,0)</f>
        <v xml:space="preserve">Guimaras Wind Corporation </v>
      </c>
      <c r="E170" s="74" t="s">
        <v>541</v>
      </c>
      <c r="F170" s="76" t="s">
        <v>536</v>
      </c>
      <c r="G170" s="76" t="s">
        <v>536</v>
      </c>
      <c r="H170" s="76" t="s">
        <v>536</v>
      </c>
      <c r="I170" s="76" t="s">
        <v>536</v>
      </c>
      <c r="J170" s="94" t="s">
        <v>538</v>
      </c>
      <c r="K170" s="90" t="s">
        <v>538</v>
      </c>
      <c r="L170" s="106">
        <v>55.61</v>
      </c>
      <c r="M170" s="90" t="s">
        <v>538</v>
      </c>
      <c r="N170" s="112">
        <v>-1.1100000000000001</v>
      </c>
    </row>
    <row r="171" spans="1:14" ht="16.5" customHeight="1" x14ac:dyDescent="0.2">
      <c r="A171" s="72">
        <f t="shared" si="2"/>
        <v>169</v>
      </c>
      <c r="B171" s="73" t="s">
        <v>948</v>
      </c>
      <c r="C171" s="75" t="s">
        <v>949</v>
      </c>
      <c r="D171" s="74" t="str">
        <f>VLOOKUP(C171,TaxInfo!$A$2:$B$647,2,0)</f>
        <v xml:space="preserve">Guimaras Wind Corporation </v>
      </c>
      <c r="E171" s="74" t="s">
        <v>535</v>
      </c>
      <c r="F171" s="76" t="s">
        <v>536</v>
      </c>
      <c r="G171" s="76" t="s">
        <v>536</v>
      </c>
      <c r="H171" s="76" t="s">
        <v>536</v>
      </c>
      <c r="I171" s="76" t="s">
        <v>536</v>
      </c>
      <c r="J171" s="94" t="s">
        <v>538</v>
      </c>
      <c r="K171" s="90" t="s">
        <v>538</v>
      </c>
      <c r="L171" s="106">
        <v>282.95999999999998</v>
      </c>
      <c r="M171" s="90" t="s">
        <v>538</v>
      </c>
      <c r="N171" s="92">
        <v>-5.66</v>
      </c>
    </row>
    <row r="172" spans="1:14" ht="16.5" customHeight="1" x14ac:dyDescent="0.2">
      <c r="A172" s="72">
        <f t="shared" si="2"/>
        <v>170</v>
      </c>
      <c r="B172" s="73" t="s">
        <v>728</v>
      </c>
      <c r="C172" s="74" t="s">
        <v>728</v>
      </c>
      <c r="D172" s="74" t="str">
        <f>VLOOKUP(C172,TaxInfo!$A$2:$B$647,2,0)</f>
        <v>Hawaiian-Philippine Company</v>
      </c>
      <c r="E172" s="74" t="s">
        <v>541</v>
      </c>
      <c r="F172" s="76" t="s">
        <v>536</v>
      </c>
      <c r="G172" s="76" t="s">
        <v>537</v>
      </c>
      <c r="H172" s="76" t="s">
        <v>536</v>
      </c>
      <c r="I172" s="76" t="s">
        <v>537</v>
      </c>
      <c r="J172" s="106">
        <v>1.47</v>
      </c>
      <c r="K172" s="90" t="s">
        <v>538</v>
      </c>
      <c r="L172" s="94" t="s">
        <v>538</v>
      </c>
      <c r="M172" s="95">
        <v>0.18</v>
      </c>
      <c r="N172" s="92">
        <v>-0.03</v>
      </c>
    </row>
    <row r="173" spans="1:14" ht="16.5" customHeight="1" x14ac:dyDescent="0.2">
      <c r="A173" s="72">
        <f t="shared" si="2"/>
        <v>171</v>
      </c>
      <c r="B173" s="73" t="s">
        <v>728</v>
      </c>
      <c r="C173" s="74" t="s">
        <v>729</v>
      </c>
      <c r="D173" s="74" t="str">
        <f>VLOOKUP(C173,TaxInfo!$A$2:$B$647,2,0)</f>
        <v>Hawaiian-Philippine Company</v>
      </c>
      <c r="E173" s="74" t="s">
        <v>535</v>
      </c>
      <c r="F173" s="76" t="s">
        <v>536</v>
      </c>
      <c r="G173" s="76" t="s">
        <v>537</v>
      </c>
      <c r="H173" s="76" t="s">
        <v>536</v>
      </c>
      <c r="I173" s="76" t="s">
        <v>537</v>
      </c>
      <c r="J173" s="106">
        <v>4321.62</v>
      </c>
      <c r="K173" s="90" t="s">
        <v>538</v>
      </c>
      <c r="L173" s="94" t="s">
        <v>538</v>
      </c>
      <c r="M173" s="95">
        <v>518.59</v>
      </c>
      <c r="N173" s="92">
        <v>-86.43</v>
      </c>
    </row>
    <row r="174" spans="1:14" ht="16.5" customHeight="1" x14ac:dyDescent="0.2">
      <c r="A174" s="72">
        <f t="shared" si="2"/>
        <v>172</v>
      </c>
      <c r="B174" s="73" t="s">
        <v>732</v>
      </c>
      <c r="C174" s="74" t="s">
        <v>732</v>
      </c>
      <c r="D174" s="74" t="str">
        <f>VLOOKUP(C174,TaxInfo!$A$2:$B$647,2,0)</f>
        <v xml:space="preserve">Hedcor Sabangan, Inc. </v>
      </c>
      <c r="E174" s="74" t="s">
        <v>541</v>
      </c>
      <c r="F174" s="76" t="s">
        <v>536</v>
      </c>
      <c r="G174" s="76" t="s">
        <v>536</v>
      </c>
      <c r="H174" s="76" t="s">
        <v>536</v>
      </c>
      <c r="I174" s="76" t="s">
        <v>536</v>
      </c>
      <c r="J174" s="94" t="s">
        <v>538</v>
      </c>
      <c r="K174" s="90" t="s">
        <v>538</v>
      </c>
      <c r="L174" s="120">
        <v>8.75</v>
      </c>
      <c r="M174" s="90" t="s">
        <v>538</v>
      </c>
      <c r="N174" s="92">
        <v>-0.18</v>
      </c>
    </row>
    <row r="175" spans="1:14" ht="16.5" customHeight="1" x14ac:dyDescent="0.2">
      <c r="A175" s="72">
        <f t="shared" si="2"/>
        <v>173</v>
      </c>
      <c r="B175" s="73" t="s">
        <v>732</v>
      </c>
      <c r="C175" s="75" t="s">
        <v>733</v>
      </c>
      <c r="D175" s="74" t="str">
        <f>VLOOKUP(C175,TaxInfo!$A$2:$B$647,2,0)</f>
        <v xml:space="preserve">Hedcor Sabangan, Inc. </v>
      </c>
      <c r="E175" s="74" t="s">
        <v>535</v>
      </c>
      <c r="F175" s="76" t="s">
        <v>536</v>
      </c>
      <c r="G175" s="76" t="s">
        <v>536</v>
      </c>
      <c r="H175" s="76" t="s">
        <v>536</v>
      </c>
      <c r="I175" s="76" t="s">
        <v>536</v>
      </c>
      <c r="J175" s="94" t="s">
        <v>538</v>
      </c>
      <c r="K175" s="90" t="s">
        <v>538</v>
      </c>
      <c r="L175" s="96">
        <v>1.1299999999999999</v>
      </c>
      <c r="M175" s="90" t="s">
        <v>538</v>
      </c>
      <c r="N175" s="92">
        <v>-0.02</v>
      </c>
    </row>
    <row r="176" spans="1:14" ht="16.5" customHeight="1" x14ac:dyDescent="0.2">
      <c r="A176" s="72">
        <f t="shared" si="2"/>
        <v>174</v>
      </c>
      <c r="B176" s="73" t="s">
        <v>717</v>
      </c>
      <c r="C176" s="74" t="s">
        <v>717</v>
      </c>
      <c r="D176" s="74" t="str">
        <f>VLOOKUP(C176,TaxInfo!$A$2:$B$647,2,0)</f>
        <v xml:space="preserve">HEDCOR, Inc. </v>
      </c>
      <c r="E176" s="74" t="s">
        <v>541</v>
      </c>
      <c r="F176" s="76" t="s">
        <v>536</v>
      </c>
      <c r="G176" s="76" t="s">
        <v>536</v>
      </c>
      <c r="H176" s="76" t="s">
        <v>536</v>
      </c>
      <c r="I176" s="76" t="s">
        <v>536</v>
      </c>
      <c r="J176" s="94" t="s">
        <v>538</v>
      </c>
      <c r="K176" s="90" t="s">
        <v>538</v>
      </c>
      <c r="L176" s="120">
        <v>24.55</v>
      </c>
      <c r="M176" s="90" t="s">
        <v>538</v>
      </c>
      <c r="N176" s="92">
        <v>-0.49</v>
      </c>
    </row>
    <row r="177" spans="1:14" ht="16.5" customHeight="1" x14ac:dyDescent="0.2">
      <c r="A177" s="72">
        <f t="shared" si="2"/>
        <v>175</v>
      </c>
      <c r="B177" s="73" t="s">
        <v>717</v>
      </c>
      <c r="C177" s="74" t="s">
        <v>718</v>
      </c>
      <c r="D177" s="74" t="str">
        <f>VLOOKUP(C177,TaxInfo!$A$2:$B$647,2,0)</f>
        <v xml:space="preserve">HEDCOR, Inc. </v>
      </c>
      <c r="E177" s="74" t="s">
        <v>541</v>
      </c>
      <c r="F177" s="76" t="s">
        <v>536</v>
      </c>
      <c r="G177" s="76" t="s">
        <v>536</v>
      </c>
      <c r="H177" s="76" t="s">
        <v>536</v>
      </c>
      <c r="I177" s="76" t="s">
        <v>536</v>
      </c>
      <c r="J177" s="94" t="s">
        <v>538</v>
      </c>
      <c r="K177" s="90" t="s">
        <v>538</v>
      </c>
      <c r="L177" s="120">
        <v>292.86</v>
      </c>
      <c r="M177" s="90" t="s">
        <v>538</v>
      </c>
      <c r="N177" s="92">
        <v>-5.86</v>
      </c>
    </row>
    <row r="178" spans="1:14" ht="16.5" customHeight="1" x14ac:dyDescent="0.2">
      <c r="A178" s="72">
        <f t="shared" si="2"/>
        <v>176</v>
      </c>
      <c r="B178" s="73" t="s">
        <v>717</v>
      </c>
      <c r="C178" s="74" t="s">
        <v>719</v>
      </c>
      <c r="D178" s="74" t="str">
        <f>VLOOKUP(C178,TaxInfo!$A$2:$B$647,2,0)</f>
        <v xml:space="preserve">HEDCOR, Inc. </v>
      </c>
      <c r="E178" s="74" t="s">
        <v>535</v>
      </c>
      <c r="F178" s="76" t="s">
        <v>536</v>
      </c>
      <c r="G178" s="76" t="s">
        <v>536</v>
      </c>
      <c r="H178" s="76" t="s">
        <v>536</v>
      </c>
      <c r="I178" s="76" t="s">
        <v>536</v>
      </c>
      <c r="J178" s="94" t="s">
        <v>538</v>
      </c>
      <c r="K178" s="90" t="s">
        <v>538</v>
      </c>
      <c r="L178" s="120">
        <v>17.53</v>
      </c>
      <c r="M178" s="90" t="s">
        <v>538</v>
      </c>
      <c r="N178" s="92">
        <v>-0.35</v>
      </c>
    </row>
    <row r="179" spans="1:14" ht="16.5" customHeight="1" x14ac:dyDescent="0.2">
      <c r="A179" s="72">
        <f t="shared" si="2"/>
        <v>177</v>
      </c>
      <c r="B179" s="73" t="s">
        <v>717</v>
      </c>
      <c r="C179" s="74" t="s">
        <v>720</v>
      </c>
      <c r="D179" s="74" t="str">
        <f>VLOOKUP(C179,TaxInfo!$A$2:$B$647,2,0)</f>
        <v xml:space="preserve">HEDCOR, Inc. </v>
      </c>
      <c r="E179" s="74" t="s">
        <v>541</v>
      </c>
      <c r="F179" s="76" t="s">
        <v>536</v>
      </c>
      <c r="G179" s="76" t="s">
        <v>536</v>
      </c>
      <c r="H179" s="76" t="s">
        <v>536</v>
      </c>
      <c r="I179" s="76" t="s">
        <v>536</v>
      </c>
      <c r="J179" s="94" t="s">
        <v>538</v>
      </c>
      <c r="K179" s="90" t="s">
        <v>538</v>
      </c>
      <c r="L179" s="120">
        <v>0.35</v>
      </c>
      <c r="M179" s="90" t="s">
        <v>538</v>
      </c>
      <c r="N179" s="92">
        <v>-0.01</v>
      </c>
    </row>
    <row r="180" spans="1:14" ht="16.5" customHeight="1" x14ac:dyDescent="0.2">
      <c r="A180" s="72">
        <f t="shared" si="2"/>
        <v>178</v>
      </c>
      <c r="B180" s="73" t="s">
        <v>717</v>
      </c>
      <c r="C180" s="74" t="s">
        <v>721</v>
      </c>
      <c r="D180" s="74" t="str">
        <f>VLOOKUP(C180,TaxInfo!$A$2:$B$647,2,0)</f>
        <v xml:space="preserve">HEDCOR, Inc. </v>
      </c>
      <c r="E180" s="74" t="s">
        <v>535</v>
      </c>
      <c r="F180" s="76" t="s">
        <v>536</v>
      </c>
      <c r="G180" s="76" t="s">
        <v>536</v>
      </c>
      <c r="H180" s="76" t="s">
        <v>536</v>
      </c>
      <c r="I180" s="76" t="s">
        <v>536</v>
      </c>
      <c r="J180" s="94" t="s">
        <v>538</v>
      </c>
      <c r="K180" s="90" t="s">
        <v>538</v>
      </c>
      <c r="L180" s="120">
        <v>82.22</v>
      </c>
      <c r="M180" s="90" t="s">
        <v>538</v>
      </c>
      <c r="N180" s="92">
        <v>-1.64</v>
      </c>
    </row>
    <row r="181" spans="1:14" ht="16.5" customHeight="1" x14ac:dyDescent="0.2">
      <c r="A181" s="72">
        <f t="shared" si="2"/>
        <v>179</v>
      </c>
      <c r="B181" s="73" t="s">
        <v>722</v>
      </c>
      <c r="C181" s="74" t="s">
        <v>722</v>
      </c>
      <c r="D181" s="74" t="str">
        <f>VLOOKUP(C181,TaxInfo!$A$2:$B$647,2,0)</f>
        <v xml:space="preserve">HEDCOR, Inc. </v>
      </c>
      <c r="E181" s="74" t="s">
        <v>541</v>
      </c>
      <c r="F181" s="76" t="s">
        <v>536</v>
      </c>
      <c r="G181" s="76" t="s">
        <v>536</v>
      </c>
      <c r="H181" s="76" t="s">
        <v>536</v>
      </c>
      <c r="I181" s="76" t="s">
        <v>536</v>
      </c>
      <c r="J181" s="94" t="s">
        <v>538</v>
      </c>
      <c r="K181" s="90" t="s">
        <v>538</v>
      </c>
      <c r="L181" s="120">
        <v>183.05</v>
      </c>
      <c r="M181" s="90" t="s">
        <v>538</v>
      </c>
      <c r="N181" s="92">
        <v>-3.66</v>
      </c>
    </row>
    <row r="182" spans="1:14" ht="16.5" customHeight="1" x14ac:dyDescent="0.2">
      <c r="A182" s="72">
        <f t="shared" si="2"/>
        <v>180</v>
      </c>
      <c r="B182" s="77" t="s">
        <v>717</v>
      </c>
      <c r="C182" s="78" t="s">
        <v>723</v>
      </c>
      <c r="D182" s="74" t="str">
        <f>VLOOKUP(C182,TaxInfo!$A$2:$B$647,2,0)</f>
        <v xml:space="preserve">HEDCOR, Inc. </v>
      </c>
      <c r="E182" s="78" t="s">
        <v>535</v>
      </c>
      <c r="F182" s="80" t="s">
        <v>536</v>
      </c>
      <c r="G182" s="80" t="s">
        <v>536</v>
      </c>
      <c r="H182" s="80" t="s">
        <v>536</v>
      </c>
      <c r="I182" s="80" t="s">
        <v>536</v>
      </c>
      <c r="J182" s="98" t="s">
        <v>538</v>
      </c>
      <c r="K182" s="99" t="s">
        <v>538</v>
      </c>
      <c r="L182" s="123">
        <v>54.92</v>
      </c>
      <c r="M182" s="99" t="s">
        <v>538</v>
      </c>
      <c r="N182" s="101">
        <v>-1.1000000000000001</v>
      </c>
    </row>
    <row r="183" spans="1:14" ht="16.5" customHeight="1" x14ac:dyDescent="0.2">
      <c r="A183" s="72">
        <f t="shared" si="2"/>
        <v>181</v>
      </c>
      <c r="B183" s="81" t="s">
        <v>724</v>
      </c>
      <c r="C183" s="82" t="s">
        <v>724</v>
      </c>
      <c r="D183" s="74" t="str">
        <f>VLOOKUP(C183,TaxInfo!$A$2:$B$647,2,0)</f>
        <v xml:space="preserve">Helios Solar Energy Corporation </v>
      </c>
      <c r="E183" s="82" t="s">
        <v>541</v>
      </c>
      <c r="F183" s="83" t="s">
        <v>536</v>
      </c>
      <c r="G183" s="83" t="s">
        <v>536</v>
      </c>
      <c r="H183" s="83" t="s">
        <v>536</v>
      </c>
      <c r="I183" s="83" t="s">
        <v>536</v>
      </c>
      <c r="J183" s="102" t="s">
        <v>538</v>
      </c>
      <c r="K183" s="103" t="s">
        <v>538</v>
      </c>
      <c r="L183" s="119">
        <v>103.23</v>
      </c>
      <c r="M183" s="103" t="s">
        <v>538</v>
      </c>
      <c r="N183" s="105">
        <v>-2.06</v>
      </c>
    </row>
    <row r="184" spans="1:14" ht="16.5" customHeight="1" x14ac:dyDescent="0.2">
      <c r="A184" s="72">
        <f t="shared" si="2"/>
        <v>182</v>
      </c>
      <c r="B184" s="73" t="s">
        <v>724</v>
      </c>
      <c r="C184" s="74" t="s">
        <v>725</v>
      </c>
      <c r="D184" s="74" t="str">
        <f>VLOOKUP(C184,TaxInfo!$A$2:$B$647,2,0)</f>
        <v xml:space="preserve">Helios Solar Energy Corporation </v>
      </c>
      <c r="E184" s="74" t="s">
        <v>535</v>
      </c>
      <c r="F184" s="76" t="s">
        <v>536</v>
      </c>
      <c r="G184" s="76" t="s">
        <v>536</v>
      </c>
      <c r="H184" s="76" t="s">
        <v>536</v>
      </c>
      <c r="I184" s="76" t="s">
        <v>536</v>
      </c>
      <c r="J184" s="94" t="s">
        <v>538</v>
      </c>
      <c r="K184" s="90" t="s">
        <v>538</v>
      </c>
      <c r="L184" s="91">
        <v>1166.8699999999999</v>
      </c>
      <c r="M184" s="90" t="s">
        <v>538</v>
      </c>
      <c r="N184" s="92">
        <v>-23.34</v>
      </c>
    </row>
    <row r="185" spans="1:14" ht="16.5" customHeight="1" x14ac:dyDescent="0.2">
      <c r="A185" s="72">
        <f t="shared" si="2"/>
        <v>183</v>
      </c>
      <c r="B185" s="73" t="s">
        <v>726</v>
      </c>
      <c r="C185" s="74" t="s">
        <v>726</v>
      </c>
      <c r="D185" s="74" t="str">
        <f>VLOOKUP(C185,TaxInfo!$A$2:$B$647,2,0)</f>
        <v xml:space="preserve">HyperGreen Energy Corporation  </v>
      </c>
      <c r="E185" s="74" t="s">
        <v>541</v>
      </c>
      <c r="F185" s="76" t="s">
        <v>536</v>
      </c>
      <c r="G185" s="76" t="s">
        <v>536</v>
      </c>
      <c r="H185" s="76" t="s">
        <v>536</v>
      </c>
      <c r="I185" s="76" t="s">
        <v>536</v>
      </c>
      <c r="J185" s="94" t="s">
        <v>538</v>
      </c>
      <c r="K185" s="90" t="s">
        <v>538</v>
      </c>
      <c r="L185" s="120">
        <v>479.43</v>
      </c>
      <c r="M185" s="90" t="s">
        <v>538</v>
      </c>
      <c r="N185" s="92">
        <v>-9.59</v>
      </c>
    </row>
    <row r="186" spans="1:14" ht="16.5" customHeight="1" x14ac:dyDescent="0.2">
      <c r="A186" s="72">
        <f t="shared" si="2"/>
        <v>184</v>
      </c>
      <c r="B186" s="73" t="s">
        <v>744</v>
      </c>
      <c r="C186" s="75" t="s">
        <v>744</v>
      </c>
      <c r="D186" s="74" t="str">
        <f>VLOOKUP(C186,TaxInfo!$A$2:$B$647,2,0)</f>
        <v xml:space="preserve">Ilocos Norte Electric Cooperative, Inc. </v>
      </c>
      <c r="E186" s="74" t="s">
        <v>535</v>
      </c>
      <c r="F186" s="76" t="s">
        <v>536</v>
      </c>
      <c r="G186" s="76" t="s">
        <v>537</v>
      </c>
      <c r="H186" s="76" t="s">
        <v>537</v>
      </c>
      <c r="I186" s="76" t="s">
        <v>537</v>
      </c>
      <c r="J186" s="106">
        <v>27563.75</v>
      </c>
      <c r="K186" s="90" t="s">
        <v>538</v>
      </c>
      <c r="L186" s="124" t="s">
        <v>538</v>
      </c>
      <c r="M186" s="95">
        <v>3307.65</v>
      </c>
      <c r="N186" s="92">
        <v>-551.28</v>
      </c>
    </row>
    <row r="187" spans="1:14" ht="16.5" customHeight="1" x14ac:dyDescent="0.2">
      <c r="A187" s="72">
        <f t="shared" si="2"/>
        <v>185</v>
      </c>
      <c r="B187" s="73" t="s">
        <v>752</v>
      </c>
      <c r="C187" s="74" t="s">
        <v>752</v>
      </c>
      <c r="D187" s="74" t="str">
        <f>VLOOKUP(C187,TaxInfo!$A$2:$B$647,2,0)</f>
        <v>Ilocos Sur Electric Cooperative, Inc.</v>
      </c>
      <c r="E187" s="74" t="s">
        <v>535</v>
      </c>
      <c r="F187" s="76" t="s">
        <v>536</v>
      </c>
      <c r="G187" s="76" t="s">
        <v>537</v>
      </c>
      <c r="H187" s="76" t="s">
        <v>537</v>
      </c>
      <c r="I187" s="76" t="s">
        <v>537</v>
      </c>
      <c r="J187" s="89">
        <v>58224.53</v>
      </c>
      <c r="K187" s="90" t="s">
        <v>538</v>
      </c>
      <c r="L187" s="94" t="s">
        <v>538</v>
      </c>
      <c r="M187" s="95">
        <v>6986.94</v>
      </c>
      <c r="N187" s="97">
        <v>-1164.49</v>
      </c>
    </row>
    <row r="188" spans="1:14" ht="16.5" customHeight="1" x14ac:dyDescent="0.2">
      <c r="A188" s="72">
        <f t="shared" si="2"/>
        <v>186</v>
      </c>
      <c r="B188" s="73" t="s">
        <v>741</v>
      </c>
      <c r="C188" s="75" t="s">
        <v>741</v>
      </c>
      <c r="D188" s="74" t="str">
        <f>VLOOKUP(C188,TaxInfo!$A$2:$B$647,2,0)</f>
        <v xml:space="preserve">Iloilo I Electric Cooperative, Inc. </v>
      </c>
      <c r="E188" s="74" t="s">
        <v>535</v>
      </c>
      <c r="F188" s="76" t="s">
        <v>536</v>
      </c>
      <c r="G188" s="76" t="s">
        <v>537</v>
      </c>
      <c r="H188" s="76" t="s">
        <v>537</v>
      </c>
      <c r="I188" s="76" t="s">
        <v>537</v>
      </c>
      <c r="J188" s="106">
        <v>135163.49</v>
      </c>
      <c r="K188" s="90" t="s">
        <v>538</v>
      </c>
      <c r="L188" s="124" t="s">
        <v>538</v>
      </c>
      <c r="M188" s="95">
        <v>16219.62</v>
      </c>
      <c r="N188" s="92">
        <v>-2703.27</v>
      </c>
    </row>
    <row r="189" spans="1:14" ht="16.5" customHeight="1" x14ac:dyDescent="0.2">
      <c r="A189" s="72">
        <f t="shared" si="2"/>
        <v>187</v>
      </c>
      <c r="B189" s="73" t="s">
        <v>742</v>
      </c>
      <c r="C189" s="75" t="s">
        <v>742</v>
      </c>
      <c r="D189" s="74" t="str">
        <f>VLOOKUP(C189,TaxInfo!$A$2:$B$647,2,0)</f>
        <v xml:space="preserve">Iloilo II Electric Cooperative, Inc. </v>
      </c>
      <c r="E189" s="74" t="s">
        <v>535</v>
      </c>
      <c r="F189" s="76" t="s">
        <v>536</v>
      </c>
      <c r="G189" s="76" t="s">
        <v>536</v>
      </c>
      <c r="H189" s="76" t="s">
        <v>537</v>
      </c>
      <c r="I189" s="76" t="s">
        <v>537</v>
      </c>
      <c r="J189" s="106">
        <v>29648.23</v>
      </c>
      <c r="K189" s="90" t="s">
        <v>538</v>
      </c>
      <c r="L189" s="124" t="s">
        <v>538</v>
      </c>
      <c r="M189" s="95">
        <v>3557.79</v>
      </c>
      <c r="N189" s="92">
        <v>-592.96</v>
      </c>
    </row>
    <row r="190" spans="1:14" ht="16.5" customHeight="1" x14ac:dyDescent="0.2">
      <c r="A190" s="72">
        <f t="shared" si="2"/>
        <v>188</v>
      </c>
      <c r="B190" s="73" t="s">
        <v>743</v>
      </c>
      <c r="C190" s="75" t="s">
        <v>743</v>
      </c>
      <c r="D190" s="74" t="str">
        <f>VLOOKUP(C190,TaxInfo!$A$2:$B$647,2,0)</f>
        <v xml:space="preserve">Iloilo III Electric Cooperative, Inc. </v>
      </c>
      <c r="E190" s="74" t="s">
        <v>535</v>
      </c>
      <c r="F190" s="76" t="s">
        <v>536</v>
      </c>
      <c r="G190" s="76" t="s">
        <v>537</v>
      </c>
      <c r="H190" s="76" t="s">
        <v>537</v>
      </c>
      <c r="I190" s="76" t="s">
        <v>537</v>
      </c>
      <c r="J190" s="106">
        <v>47206.11</v>
      </c>
      <c r="K190" s="90" t="s">
        <v>538</v>
      </c>
      <c r="L190" s="124" t="s">
        <v>538</v>
      </c>
      <c r="M190" s="95">
        <v>5664.73</v>
      </c>
      <c r="N190" s="92">
        <v>-944.12</v>
      </c>
    </row>
    <row r="191" spans="1:14" ht="16.5" customHeight="1" x14ac:dyDescent="0.2">
      <c r="A191" s="72">
        <f t="shared" si="2"/>
        <v>189</v>
      </c>
      <c r="B191" s="73" t="s">
        <v>746</v>
      </c>
      <c r="C191" s="75" t="s">
        <v>746</v>
      </c>
      <c r="D191" s="74" t="str">
        <f>VLOOKUP(C191,TaxInfo!$A$2:$B$647,2,0)</f>
        <v>INGRID POWER HOLDINGS, INC.</v>
      </c>
      <c r="E191" s="74" t="s">
        <v>541</v>
      </c>
      <c r="F191" s="76" t="s">
        <v>537</v>
      </c>
      <c r="G191" s="76" t="s">
        <v>537</v>
      </c>
      <c r="H191" s="76" t="s">
        <v>537</v>
      </c>
      <c r="I191" s="76" t="s">
        <v>537</v>
      </c>
      <c r="J191" s="106">
        <v>27.11</v>
      </c>
      <c r="K191" s="90" t="s">
        <v>538</v>
      </c>
      <c r="L191" s="124" t="s">
        <v>538</v>
      </c>
      <c r="M191" s="95">
        <v>3.25</v>
      </c>
      <c r="N191" s="109" t="s">
        <v>538</v>
      </c>
    </row>
    <row r="192" spans="1:14" ht="16.5" customHeight="1" x14ac:dyDescent="0.2">
      <c r="A192" s="72">
        <f t="shared" si="2"/>
        <v>190</v>
      </c>
      <c r="B192" s="73" t="s">
        <v>746</v>
      </c>
      <c r="C192" s="75" t="s">
        <v>747</v>
      </c>
      <c r="D192" s="74" t="str">
        <f>VLOOKUP(C192,TaxInfo!$A$2:$B$647,2,0)</f>
        <v>INGRID POWER HOLDINGS, INC.</v>
      </c>
      <c r="E192" s="74" t="s">
        <v>535</v>
      </c>
      <c r="F192" s="76" t="s">
        <v>537</v>
      </c>
      <c r="G192" s="76" t="s">
        <v>537</v>
      </c>
      <c r="H192" s="76" t="s">
        <v>537</v>
      </c>
      <c r="I192" s="76" t="s">
        <v>537</v>
      </c>
      <c r="J192" s="106">
        <v>2662.58</v>
      </c>
      <c r="K192" s="90" t="s">
        <v>538</v>
      </c>
      <c r="L192" s="124" t="s">
        <v>538</v>
      </c>
      <c r="M192" s="95">
        <v>319.51</v>
      </c>
      <c r="N192" s="109" t="s">
        <v>538</v>
      </c>
    </row>
    <row r="193" spans="1:14" ht="16.5" customHeight="1" x14ac:dyDescent="0.2">
      <c r="A193" s="72">
        <f t="shared" si="2"/>
        <v>191</v>
      </c>
      <c r="B193" s="73" t="s">
        <v>734</v>
      </c>
      <c r="C193" s="75" t="s">
        <v>735</v>
      </c>
      <c r="D193" s="74" t="str">
        <f>VLOOKUP(C193,TaxInfo!$A$2:$B$647,2,0)</f>
        <v>Isabel Ancillary Services Co. Ltd.</v>
      </c>
      <c r="E193" s="74" t="s">
        <v>535</v>
      </c>
      <c r="F193" s="76" t="s">
        <v>536</v>
      </c>
      <c r="G193" s="76" t="s">
        <v>537</v>
      </c>
      <c r="H193" s="76" t="s">
        <v>537</v>
      </c>
      <c r="I193" s="76" t="s">
        <v>537</v>
      </c>
      <c r="J193" s="106">
        <v>962.94</v>
      </c>
      <c r="K193" s="90" t="s">
        <v>538</v>
      </c>
      <c r="L193" s="124" t="s">
        <v>538</v>
      </c>
      <c r="M193" s="95">
        <v>115.55</v>
      </c>
      <c r="N193" s="92">
        <v>-19.260000000000002</v>
      </c>
    </row>
    <row r="194" spans="1:14" ht="16.5" customHeight="1" x14ac:dyDescent="0.2">
      <c r="A194" s="72">
        <f t="shared" si="2"/>
        <v>192</v>
      </c>
      <c r="B194" s="73" t="s">
        <v>736</v>
      </c>
      <c r="C194" s="75" t="s">
        <v>736</v>
      </c>
      <c r="D194" s="74" t="str">
        <f>VLOOKUP(C194,TaxInfo!$A$2:$B$647,2,0)</f>
        <v xml:space="preserve">Isabela Biomass Energy Corporation </v>
      </c>
      <c r="E194" s="74" t="s">
        <v>541</v>
      </c>
      <c r="F194" s="76" t="s">
        <v>536</v>
      </c>
      <c r="G194" s="76" t="s">
        <v>536</v>
      </c>
      <c r="H194" s="76" t="s">
        <v>536</v>
      </c>
      <c r="I194" s="76" t="s">
        <v>536</v>
      </c>
      <c r="J194" s="94" t="s">
        <v>538</v>
      </c>
      <c r="K194" s="90" t="s">
        <v>538</v>
      </c>
      <c r="L194" s="96">
        <v>62.1</v>
      </c>
      <c r="M194" s="90" t="s">
        <v>538</v>
      </c>
      <c r="N194" s="92">
        <v>-1.24</v>
      </c>
    </row>
    <row r="195" spans="1:14" ht="16.5" customHeight="1" x14ac:dyDescent="0.2">
      <c r="A195" s="72">
        <f t="shared" si="2"/>
        <v>193</v>
      </c>
      <c r="B195" s="73" t="s">
        <v>736</v>
      </c>
      <c r="C195" s="75" t="s">
        <v>737</v>
      </c>
      <c r="D195" s="74" t="str">
        <f>VLOOKUP(C195,TaxInfo!$A$2:$B$647,2,0)</f>
        <v xml:space="preserve">Isabela Biomass Energy Corporation </v>
      </c>
      <c r="E195" s="74" t="s">
        <v>535</v>
      </c>
      <c r="F195" s="76" t="s">
        <v>536</v>
      </c>
      <c r="G195" s="76" t="s">
        <v>536</v>
      </c>
      <c r="H195" s="76" t="s">
        <v>536</v>
      </c>
      <c r="I195" s="76" t="s">
        <v>536</v>
      </c>
      <c r="J195" s="94" t="s">
        <v>538</v>
      </c>
      <c r="K195" s="90" t="s">
        <v>538</v>
      </c>
      <c r="L195" s="89">
        <v>670.44</v>
      </c>
      <c r="M195" s="90" t="s">
        <v>538</v>
      </c>
      <c r="N195" s="92">
        <v>-13.41</v>
      </c>
    </row>
    <row r="196" spans="1:14" ht="16.5" customHeight="1" x14ac:dyDescent="0.2">
      <c r="A196" s="72">
        <f t="shared" si="2"/>
        <v>194</v>
      </c>
      <c r="B196" s="73" t="s">
        <v>753</v>
      </c>
      <c r="C196" s="74" t="s">
        <v>753</v>
      </c>
      <c r="D196" s="74" t="str">
        <f>VLOOKUP(C196,TaxInfo!$A$2:$B$647,2,0)</f>
        <v xml:space="preserve">Isabela I Electric Cooperative, Inc. </v>
      </c>
      <c r="E196" s="74" t="s">
        <v>535</v>
      </c>
      <c r="F196" s="76" t="s">
        <v>536</v>
      </c>
      <c r="G196" s="76" t="s">
        <v>537</v>
      </c>
      <c r="H196" s="76" t="s">
        <v>537</v>
      </c>
      <c r="I196" s="76" t="s">
        <v>537</v>
      </c>
      <c r="J196" s="89">
        <v>74218.06</v>
      </c>
      <c r="K196" s="90" t="s">
        <v>538</v>
      </c>
      <c r="L196" s="94" t="s">
        <v>538</v>
      </c>
      <c r="M196" s="95">
        <v>8906.17</v>
      </c>
      <c r="N196" s="97">
        <v>-1484.36</v>
      </c>
    </row>
    <row r="197" spans="1:14" ht="16.5" customHeight="1" x14ac:dyDescent="0.2">
      <c r="A197" s="72">
        <f t="shared" ref="A197:A260" si="3">A196+1</f>
        <v>195</v>
      </c>
      <c r="B197" s="77" t="s">
        <v>754</v>
      </c>
      <c r="C197" s="78" t="s">
        <v>754</v>
      </c>
      <c r="D197" s="74" t="str">
        <f>VLOOKUP(C197,TaxInfo!$A$2:$B$647,2,0)</f>
        <v xml:space="preserve">Isabela II Electric Cooperative, Inc. </v>
      </c>
      <c r="E197" s="78" t="s">
        <v>535</v>
      </c>
      <c r="F197" s="80" t="s">
        <v>536</v>
      </c>
      <c r="G197" s="80" t="s">
        <v>537</v>
      </c>
      <c r="H197" s="80" t="s">
        <v>537</v>
      </c>
      <c r="I197" s="80" t="s">
        <v>537</v>
      </c>
      <c r="J197" s="110">
        <v>47234.2</v>
      </c>
      <c r="K197" s="99" t="s">
        <v>538</v>
      </c>
      <c r="L197" s="98" t="s">
        <v>538</v>
      </c>
      <c r="M197" s="100">
        <v>5668.1</v>
      </c>
      <c r="N197" s="101">
        <v>-944.68</v>
      </c>
    </row>
    <row r="198" spans="1:14" ht="16.5" customHeight="1" x14ac:dyDescent="0.2">
      <c r="A198" s="72">
        <f t="shared" si="3"/>
        <v>196</v>
      </c>
      <c r="B198" s="81" t="s">
        <v>998</v>
      </c>
      <c r="C198" s="82" t="s">
        <v>999</v>
      </c>
      <c r="D198" s="74" t="str">
        <f>VLOOKUP(C198,TaxInfo!$A$2:$B$647,2,0)</f>
        <v>Isabela La Suerte Rice Mill Corporation</v>
      </c>
      <c r="E198" s="82" t="s">
        <v>535</v>
      </c>
      <c r="F198" s="83" t="s">
        <v>536</v>
      </c>
      <c r="G198" s="83" t="s">
        <v>537</v>
      </c>
      <c r="H198" s="83" t="s">
        <v>537</v>
      </c>
      <c r="I198" s="83" t="s">
        <v>536</v>
      </c>
      <c r="J198" s="102" t="s">
        <v>538</v>
      </c>
      <c r="K198" s="103" t="s">
        <v>538</v>
      </c>
      <c r="L198" s="111">
        <v>21.05</v>
      </c>
      <c r="M198" s="103" t="s">
        <v>538</v>
      </c>
      <c r="N198" s="105">
        <v>-0.42</v>
      </c>
    </row>
    <row r="199" spans="1:14" ht="16.5" customHeight="1" x14ac:dyDescent="0.2">
      <c r="A199" s="72">
        <f t="shared" si="3"/>
        <v>197</v>
      </c>
      <c r="B199" s="73" t="s">
        <v>756</v>
      </c>
      <c r="C199" s="74" t="s">
        <v>756</v>
      </c>
      <c r="D199" s="74" t="str">
        <f>VLOOKUP(C199,TaxInfo!$A$2:$B$647,2,0)</f>
        <v xml:space="preserve">Jobin –SQM Inc. </v>
      </c>
      <c r="E199" s="74" t="s">
        <v>541</v>
      </c>
      <c r="F199" s="76" t="s">
        <v>536</v>
      </c>
      <c r="G199" s="76" t="s">
        <v>536</v>
      </c>
      <c r="H199" s="76" t="s">
        <v>536</v>
      </c>
      <c r="I199" s="76" t="s">
        <v>536</v>
      </c>
      <c r="J199" s="94" t="s">
        <v>538</v>
      </c>
      <c r="K199" s="90" t="s">
        <v>538</v>
      </c>
      <c r="L199" s="106">
        <v>286.3</v>
      </c>
      <c r="M199" s="90" t="s">
        <v>538</v>
      </c>
      <c r="N199" s="92">
        <v>-5.73</v>
      </c>
    </row>
    <row r="200" spans="1:14" ht="16.5" customHeight="1" x14ac:dyDescent="0.2">
      <c r="A200" s="72">
        <f t="shared" si="3"/>
        <v>198</v>
      </c>
      <c r="B200" s="73" t="s">
        <v>756</v>
      </c>
      <c r="C200" s="74" t="s">
        <v>757</v>
      </c>
      <c r="D200" s="74" t="str">
        <f>VLOOKUP(C200,TaxInfo!$A$2:$B$647,2,0)</f>
        <v xml:space="preserve">Jobin –SQM Inc. </v>
      </c>
      <c r="E200" s="74" t="s">
        <v>535</v>
      </c>
      <c r="F200" s="76" t="s">
        <v>536</v>
      </c>
      <c r="G200" s="76" t="s">
        <v>536</v>
      </c>
      <c r="H200" s="76" t="s">
        <v>536</v>
      </c>
      <c r="I200" s="76" t="s">
        <v>536</v>
      </c>
      <c r="J200" s="94" t="s">
        <v>538</v>
      </c>
      <c r="K200" s="90" t="s">
        <v>538</v>
      </c>
      <c r="L200" s="106">
        <v>670.06</v>
      </c>
      <c r="M200" s="90" t="s">
        <v>538</v>
      </c>
      <c r="N200" s="92">
        <v>-13.4</v>
      </c>
    </row>
    <row r="201" spans="1:14" ht="16.5" customHeight="1" x14ac:dyDescent="0.2">
      <c r="A201" s="72">
        <f t="shared" si="3"/>
        <v>199</v>
      </c>
      <c r="B201" s="73" t="s">
        <v>758</v>
      </c>
      <c r="C201" s="74" t="s">
        <v>758</v>
      </c>
      <c r="D201" s="74" t="str">
        <f>VLOOKUP(C201,TaxInfo!$A$2:$B$647,2,0)</f>
        <v>Kalinga-Apayao Electric Cooperative, Inc.</v>
      </c>
      <c r="E201" s="74" t="s">
        <v>535</v>
      </c>
      <c r="F201" s="76" t="s">
        <v>536</v>
      </c>
      <c r="G201" s="76" t="s">
        <v>537</v>
      </c>
      <c r="H201" s="76" t="s">
        <v>537</v>
      </c>
      <c r="I201" s="76" t="s">
        <v>537</v>
      </c>
      <c r="J201" s="89">
        <v>20191.2</v>
      </c>
      <c r="K201" s="90" t="s">
        <v>538</v>
      </c>
      <c r="L201" s="94" t="s">
        <v>538</v>
      </c>
      <c r="M201" s="95">
        <v>2422.94</v>
      </c>
      <c r="N201" s="92">
        <v>-403.82</v>
      </c>
    </row>
    <row r="202" spans="1:14" ht="16.5" customHeight="1" x14ac:dyDescent="0.2">
      <c r="A202" s="72">
        <f t="shared" si="3"/>
        <v>200</v>
      </c>
      <c r="B202" s="73" t="s">
        <v>762</v>
      </c>
      <c r="C202" s="74" t="s">
        <v>762</v>
      </c>
      <c r="D202" s="74" t="str">
        <f>VLOOKUP(C202,TaxInfo!$A$2:$B$647,2,0)</f>
        <v xml:space="preserve">KEPCO SPC Power Corporation </v>
      </c>
      <c r="E202" s="74" t="s">
        <v>541</v>
      </c>
      <c r="F202" s="76" t="s">
        <v>536</v>
      </c>
      <c r="G202" s="76" t="s">
        <v>537</v>
      </c>
      <c r="H202" s="76" t="s">
        <v>537</v>
      </c>
      <c r="I202" s="76" t="s">
        <v>537</v>
      </c>
      <c r="J202" s="89">
        <v>1492.73</v>
      </c>
      <c r="K202" s="90" t="s">
        <v>538</v>
      </c>
      <c r="L202" s="94" t="s">
        <v>538</v>
      </c>
      <c r="M202" s="95">
        <v>179.13</v>
      </c>
      <c r="N202" s="92">
        <v>-29.85</v>
      </c>
    </row>
    <row r="203" spans="1:14" ht="16.5" customHeight="1" x14ac:dyDescent="0.2">
      <c r="A203" s="72">
        <f t="shared" si="3"/>
        <v>201</v>
      </c>
      <c r="B203" s="73" t="s">
        <v>763</v>
      </c>
      <c r="C203" s="74" t="s">
        <v>764</v>
      </c>
      <c r="D203" s="74" t="str">
        <f>VLOOKUP(C203,TaxInfo!$A$2:$B$647,2,0)</f>
        <v xml:space="preserve">KEPCO SPC Power Corporation </v>
      </c>
      <c r="E203" s="74" t="s">
        <v>535</v>
      </c>
      <c r="F203" s="76" t="s">
        <v>536</v>
      </c>
      <c r="G203" s="76" t="s">
        <v>537</v>
      </c>
      <c r="H203" s="76" t="s">
        <v>537</v>
      </c>
      <c r="I203" s="76" t="s">
        <v>537</v>
      </c>
      <c r="J203" s="96">
        <v>937.01</v>
      </c>
      <c r="K203" s="90" t="s">
        <v>538</v>
      </c>
      <c r="L203" s="94" t="s">
        <v>538</v>
      </c>
      <c r="M203" s="95">
        <v>112.44</v>
      </c>
      <c r="N203" s="92">
        <v>-18.739999999999998</v>
      </c>
    </row>
    <row r="204" spans="1:14" ht="16.5" customHeight="1" x14ac:dyDescent="0.2">
      <c r="A204" s="72">
        <f t="shared" si="3"/>
        <v>202</v>
      </c>
      <c r="B204" s="73" t="s">
        <v>760</v>
      </c>
      <c r="C204" s="74" t="s">
        <v>760</v>
      </c>
      <c r="D204" s="74" t="str">
        <f>VLOOKUP(C204,TaxInfo!$A$2:$B$647,2,0)</f>
        <v xml:space="preserve">Kratos RES, Inc. </v>
      </c>
      <c r="E204" s="74" t="s">
        <v>535</v>
      </c>
      <c r="F204" s="76" t="s">
        <v>536</v>
      </c>
      <c r="G204" s="76" t="s">
        <v>537</v>
      </c>
      <c r="H204" s="76" t="s">
        <v>537</v>
      </c>
      <c r="I204" s="76" t="s">
        <v>537</v>
      </c>
      <c r="J204" s="89">
        <v>2571.15</v>
      </c>
      <c r="K204" s="90" t="s">
        <v>538</v>
      </c>
      <c r="L204" s="94" t="s">
        <v>538</v>
      </c>
      <c r="M204" s="95">
        <v>308.54000000000002</v>
      </c>
      <c r="N204" s="92">
        <v>-51.42</v>
      </c>
    </row>
    <row r="205" spans="1:14" ht="16.5" customHeight="1" x14ac:dyDescent="0.2">
      <c r="A205" s="72">
        <f t="shared" si="3"/>
        <v>203</v>
      </c>
      <c r="B205" s="73" t="s">
        <v>760</v>
      </c>
      <c r="C205" s="74" t="s">
        <v>761</v>
      </c>
      <c r="D205" s="74" t="str">
        <f>VLOOKUP(C205,TaxInfo!$A$2:$B$647,2,0)</f>
        <v xml:space="preserve">Kratos RES, Inc. </v>
      </c>
      <c r="E205" s="74" t="s">
        <v>535</v>
      </c>
      <c r="F205" s="76" t="s">
        <v>536</v>
      </c>
      <c r="G205" s="76" t="s">
        <v>537</v>
      </c>
      <c r="H205" s="76" t="s">
        <v>537</v>
      </c>
      <c r="I205" s="76" t="s">
        <v>537</v>
      </c>
      <c r="J205" s="89">
        <v>2436.98</v>
      </c>
      <c r="K205" s="90" t="s">
        <v>538</v>
      </c>
      <c r="L205" s="94" t="s">
        <v>538</v>
      </c>
      <c r="M205" s="95">
        <v>292.44</v>
      </c>
      <c r="N205" s="92">
        <v>-48.74</v>
      </c>
    </row>
    <row r="206" spans="1:14" ht="16.5" customHeight="1" x14ac:dyDescent="0.2">
      <c r="A206" s="72">
        <f t="shared" si="3"/>
        <v>204</v>
      </c>
      <c r="B206" s="73" t="s">
        <v>772</v>
      </c>
      <c r="C206" s="74" t="s">
        <v>772</v>
      </c>
      <c r="D206" s="74" t="str">
        <f>VLOOKUP(C206,TaxInfo!$A$2:$B$647,2,0)</f>
        <v xml:space="preserve">La Union Electric Cooperative, Inc. </v>
      </c>
      <c r="E206" s="74" t="s">
        <v>535</v>
      </c>
      <c r="F206" s="76" t="s">
        <v>536</v>
      </c>
      <c r="G206" s="76" t="s">
        <v>537</v>
      </c>
      <c r="H206" s="76" t="s">
        <v>537</v>
      </c>
      <c r="I206" s="76" t="s">
        <v>537</v>
      </c>
      <c r="J206" s="106">
        <v>51850</v>
      </c>
      <c r="K206" s="90" t="s">
        <v>538</v>
      </c>
      <c r="L206" s="90" t="s">
        <v>538</v>
      </c>
      <c r="M206" s="89">
        <v>6222</v>
      </c>
      <c r="N206" s="97">
        <v>-1037</v>
      </c>
    </row>
    <row r="207" spans="1:14" ht="16.5" customHeight="1" x14ac:dyDescent="0.2">
      <c r="A207" s="72">
        <f t="shared" si="3"/>
        <v>205</v>
      </c>
      <c r="B207" s="73" t="s">
        <v>965</v>
      </c>
      <c r="C207" s="74" t="s">
        <v>966</v>
      </c>
      <c r="D207" s="74" t="str">
        <f>VLOOKUP(C207,TaxInfo!$A$2:$B$647,2,0)</f>
        <v>Labayat 1 Hydropower Corporation</v>
      </c>
      <c r="E207" s="74" t="s">
        <v>535</v>
      </c>
      <c r="F207" s="76" t="s">
        <v>536</v>
      </c>
      <c r="G207" s="76" t="s">
        <v>537</v>
      </c>
      <c r="H207" s="76" t="s">
        <v>536</v>
      </c>
      <c r="I207" s="76" t="s">
        <v>536</v>
      </c>
      <c r="J207" s="94" t="s">
        <v>538</v>
      </c>
      <c r="K207" s="90" t="s">
        <v>538</v>
      </c>
      <c r="L207" s="95">
        <v>83.16</v>
      </c>
      <c r="M207" s="94" t="s">
        <v>538</v>
      </c>
      <c r="N207" s="92">
        <v>-1.66</v>
      </c>
    </row>
    <row r="208" spans="1:14" ht="16.5" customHeight="1" x14ac:dyDescent="0.2">
      <c r="A208" s="72">
        <f t="shared" si="3"/>
        <v>206</v>
      </c>
      <c r="B208" s="73" t="s">
        <v>765</v>
      </c>
      <c r="C208" s="74" t="s">
        <v>765</v>
      </c>
      <c r="D208" s="74" t="str">
        <f>VLOOKUP(C208,TaxInfo!$A$2:$B$647,2,0)</f>
        <v xml:space="preserve">Leyte II Electric Cooperative, Inc. </v>
      </c>
      <c r="E208" s="74" t="s">
        <v>535</v>
      </c>
      <c r="F208" s="76" t="s">
        <v>536</v>
      </c>
      <c r="G208" s="76" t="s">
        <v>537</v>
      </c>
      <c r="H208" s="76" t="s">
        <v>537</v>
      </c>
      <c r="I208" s="76" t="s">
        <v>537</v>
      </c>
      <c r="J208" s="89">
        <v>39788.19</v>
      </c>
      <c r="K208" s="90" t="s">
        <v>538</v>
      </c>
      <c r="L208" s="94" t="s">
        <v>538</v>
      </c>
      <c r="M208" s="95">
        <v>4774.58</v>
      </c>
      <c r="N208" s="92">
        <v>-795.76</v>
      </c>
    </row>
    <row r="209" spans="1:14" ht="16.5" customHeight="1" x14ac:dyDescent="0.2">
      <c r="A209" s="72">
        <f t="shared" si="3"/>
        <v>207</v>
      </c>
      <c r="B209" s="73" t="s">
        <v>766</v>
      </c>
      <c r="C209" s="74" t="s">
        <v>766</v>
      </c>
      <c r="D209" s="74" t="str">
        <f>VLOOKUP(C209,TaxInfo!$A$2:$B$647,2,0)</f>
        <v xml:space="preserve">Leyte III Electric Cooperative, Inc. </v>
      </c>
      <c r="E209" s="74" t="s">
        <v>535</v>
      </c>
      <c r="F209" s="76" t="s">
        <v>536</v>
      </c>
      <c r="G209" s="76" t="s">
        <v>537</v>
      </c>
      <c r="H209" s="76" t="s">
        <v>537</v>
      </c>
      <c r="I209" s="76" t="s">
        <v>537</v>
      </c>
      <c r="J209" s="106">
        <v>7560.19</v>
      </c>
      <c r="K209" s="90" t="s">
        <v>538</v>
      </c>
      <c r="L209" s="90" t="s">
        <v>538</v>
      </c>
      <c r="M209" s="91">
        <v>907.22</v>
      </c>
      <c r="N209" s="92">
        <v>-151.19999999999999</v>
      </c>
    </row>
    <row r="210" spans="1:14" ht="16.5" customHeight="1" x14ac:dyDescent="0.2">
      <c r="A210" s="72">
        <f t="shared" si="3"/>
        <v>208</v>
      </c>
      <c r="B210" s="73" t="s">
        <v>767</v>
      </c>
      <c r="C210" s="74" t="s">
        <v>767</v>
      </c>
      <c r="D210" s="74" t="str">
        <f>VLOOKUP(C210,TaxInfo!$A$2:$B$647,2,0)</f>
        <v xml:space="preserve">Leyte IV Electric Cooperative, Inc. </v>
      </c>
      <c r="E210" s="74" t="s">
        <v>535</v>
      </c>
      <c r="F210" s="76" t="s">
        <v>536</v>
      </c>
      <c r="G210" s="76" t="s">
        <v>537</v>
      </c>
      <c r="H210" s="76" t="s">
        <v>537</v>
      </c>
      <c r="I210" s="76" t="s">
        <v>537</v>
      </c>
      <c r="J210" s="106">
        <v>16281</v>
      </c>
      <c r="K210" s="90" t="s">
        <v>538</v>
      </c>
      <c r="L210" s="90" t="s">
        <v>538</v>
      </c>
      <c r="M210" s="89">
        <v>1953.72</v>
      </c>
      <c r="N210" s="92">
        <v>-325.62</v>
      </c>
    </row>
    <row r="211" spans="1:14" ht="16.5" customHeight="1" x14ac:dyDescent="0.2">
      <c r="A211" s="72">
        <f t="shared" si="3"/>
        <v>209</v>
      </c>
      <c r="B211" s="73" t="s">
        <v>768</v>
      </c>
      <c r="C211" s="74" t="s">
        <v>768</v>
      </c>
      <c r="D211" s="74" t="str">
        <f>VLOOKUP(C211,TaxInfo!$A$2:$B$647,2,0)</f>
        <v>Leyte V Electric Cooperative, Inc.</v>
      </c>
      <c r="E211" s="74" t="s">
        <v>535</v>
      </c>
      <c r="F211" s="76" t="s">
        <v>536</v>
      </c>
      <c r="G211" s="76" t="s">
        <v>536</v>
      </c>
      <c r="H211" s="76" t="s">
        <v>537</v>
      </c>
      <c r="I211" s="76" t="s">
        <v>537</v>
      </c>
      <c r="J211" s="106">
        <v>34703.879999999997</v>
      </c>
      <c r="K211" s="90" t="s">
        <v>538</v>
      </c>
      <c r="L211" s="90" t="s">
        <v>538</v>
      </c>
      <c r="M211" s="89">
        <v>4164.47</v>
      </c>
      <c r="N211" s="92">
        <v>-694.08</v>
      </c>
    </row>
    <row r="212" spans="1:14" ht="16.5" customHeight="1" x14ac:dyDescent="0.2">
      <c r="A212" s="72">
        <f t="shared" si="3"/>
        <v>210</v>
      </c>
      <c r="B212" s="77" t="s">
        <v>769</v>
      </c>
      <c r="C212" s="78" t="s">
        <v>769</v>
      </c>
      <c r="D212" s="74" t="str">
        <f>VLOOKUP(C212,TaxInfo!$A$2:$B$647,2,0)</f>
        <v xml:space="preserve">Lima Enerzone Corporation </v>
      </c>
      <c r="E212" s="78" t="s">
        <v>535</v>
      </c>
      <c r="F212" s="80" t="s">
        <v>536</v>
      </c>
      <c r="G212" s="80" t="s">
        <v>537</v>
      </c>
      <c r="H212" s="80" t="s">
        <v>537</v>
      </c>
      <c r="I212" s="80" t="s">
        <v>536</v>
      </c>
      <c r="J212" s="98" t="s">
        <v>538</v>
      </c>
      <c r="K212" s="99" t="s">
        <v>538</v>
      </c>
      <c r="L212" s="100">
        <v>11953.41</v>
      </c>
      <c r="M212" s="98" t="s">
        <v>538</v>
      </c>
      <c r="N212" s="101">
        <v>-239.07</v>
      </c>
    </row>
    <row r="213" spans="1:14" ht="16.5" customHeight="1" x14ac:dyDescent="0.2">
      <c r="A213" s="72">
        <f t="shared" si="3"/>
        <v>211</v>
      </c>
      <c r="B213" s="81" t="s">
        <v>770</v>
      </c>
      <c r="C213" s="82" t="s">
        <v>770</v>
      </c>
      <c r="D213" s="74" t="str">
        <f>VLOOKUP(C213,TaxInfo!$A$2:$B$647,2,0)</f>
        <v>Linde Philippines, Inc.</v>
      </c>
      <c r="E213" s="82" t="s">
        <v>535</v>
      </c>
      <c r="F213" s="83" t="s">
        <v>536</v>
      </c>
      <c r="G213" s="83" t="s">
        <v>537</v>
      </c>
      <c r="H213" s="83" t="s">
        <v>537</v>
      </c>
      <c r="I213" s="83" t="s">
        <v>537</v>
      </c>
      <c r="J213" s="111">
        <v>1114.8</v>
      </c>
      <c r="K213" s="103" t="s">
        <v>538</v>
      </c>
      <c r="L213" s="103" t="s">
        <v>538</v>
      </c>
      <c r="M213" s="121">
        <v>133.78</v>
      </c>
      <c r="N213" s="105">
        <v>-22.3</v>
      </c>
    </row>
    <row r="214" spans="1:14" ht="16.5" customHeight="1" x14ac:dyDescent="0.2">
      <c r="A214" s="72">
        <f t="shared" si="3"/>
        <v>212</v>
      </c>
      <c r="B214" s="73" t="s">
        <v>779</v>
      </c>
      <c r="C214" s="74" t="s">
        <v>779</v>
      </c>
      <c r="D214" s="74" t="str">
        <f>VLOOKUP(C214,TaxInfo!$A$2:$B$647,2,0)</f>
        <v>Mabuhay Energy Corporation</v>
      </c>
      <c r="E214" s="74" t="s">
        <v>535</v>
      </c>
      <c r="F214" s="76" t="s">
        <v>536</v>
      </c>
      <c r="G214" s="76" t="s">
        <v>537</v>
      </c>
      <c r="H214" s="76" t="s">
        <v>537</v>
      </c>
      <c r="I214" s="76" t="s">
        <v>537</v>
      </c>
      <c r="J214" s="106">
        <v>68128.55</v>
      </c>
      <c r="K214" s="90" t="s">
        <v>538</v>
      </c>
      <c r="L214" s="90" t="s">
        <v>538</v>
      </c>
      <c r="M214" s="89">
        <v>8175.43</v>
      </c>
      <c r="N214" s="97">
        <v>-1362.57</v>
      </c>
    </row>
    <row r="215" spans="1:14" ht="16.5" customHeight="1" x14ac:dyDescent="0.2">
      <c r="A215" s="72">
        <f t="shared" si="3"/>
        <v>213</v>
      </c>
      <c r="B215" s="73" t="s">
        <v>778</v>
      </c>
      <c r="C215" s="74" t="s">
        <v>778</v>
      </c>
      <c r="D215" s="74" t="str">
        <f>VLOOKUP(C215,TaxInfo!$A$2:$B$647,2,0)</f>
        <v xml:space="preserve">Mactan Electric Company </v>
      </c>
      <c r="E215" s="74" t="s">
        <v>535</v>
      </c>
      <c r="F215" s="76" t="s">
        <v>536</v>
      </c>
      <c r="G215" s="76" t="s">
        <v>537</v>
      </c>
      <c r="H215" s="76" t="s">
        <v>537</v>
      </c>
      <c r="I215" s="76" t="s">
        <v>537</v>
      </c>
      <c r="J215" s="106">
        <v>290826.87</v>
      </c>
      <c r="K215" s="90" t="s">
        <v>538</v>
      </c>
      <c r="L215" s="90" t="s">
        <v>538</v>
      </c>
      <c r="M215" s="89">
        <v>34899.22</v>
      </c>
      <c r="N215" s="97">
        <v>-5816.54</v>
      </c>
    </row>
    <row r="216" spans="1:14" ht="16.5" customHeight="1" x14ac:dyDescent="0.2">
      <c r="A216" s="72">
        <f t="shared" si="3"/>
        <v>214</v>
      </c>
      <c r="B216" s="73" t="s">
        <v>784</v>
      </c>
      <c r="C216" s="74" t="s">
        <v>784</v>
      </c>
      <c r="D216" s="74" t="str">
        <f>VLOOKUP(C216,TaxInfo!$A$2:$B$647,2,0)</f>
        <v xml:space="preserve">Mactan Enerzone Corporation </v>
      </c>
      <c r="E216" s="74" t="s">
        <v>535</v>
      </c>
      <c r="F216" s="76" t="s">
        <v>536</v>
      </c>
      <c r="G216" s="76" t="s">
        <v>537</v>
      </c>
      <c r="H216" s="76" t="s">
        <v>537</v>
      </c>
      <c r="I216" s="76" t="s">
        <v>536</v>
      </c>
      <c r="J216" s="90" t="s">
        <v>538</v>
      </c>
      <c r="K216" s="90"/>
      <c r="L216" s="95">
        <v>7434.15</v>
      </c>
      <c r="M216" s="90" t="s">
        <v>538</v>
      </c>
      <c r="N216" s="92">
        <v>-148.68</v>
      </c>
    </row>
    <row r="217" spans="1:14" ht="16.5" customHeight="1" x14ac:dyDescent="0.2">
      <c r="A217" s="72">
        <f t="shared" si="3"/>
        <v>215</v>
      </c>
      <c r="B217" s="73" t="s">
        <v>785</v>
      </c>
      <c r="C217" s="74" t="s">
        <v>785</v>
      </c>
      <c r="D217" s="74" t="str">
        <f>VLOOKUP(C217,TaxInfo!$A$2:$B$647,2,0)</f>
        <v>Maibarara Geothermal, Inc.</v>
      </c>
      <c r="E217" s="74" t="s">
        <v>541</v>
      </c>
      <c r="F217" s="76" t="s">
        <v>536</v>
      </c>
      <c r="G217" s="76" t="s">
        <v>536</v>
      </c>
      <c r="H217" s="76" t="s">
        <v>536</v>
      </c>
      <c r="I217" s="76" t="s">
        <v>536</v>
      </c>
      <c r="J217" s="90" t="s">
        <v>538</v>
      </c>
      <c r="K217" s="90"/>
      <c r="L217" s="95">
        <v>6421.62</v>
      </c>
      <c r="M217" s="90" t="s">
        <v>538</v>
      </c>
      <c r="N217" s="92">
        <v>-128.43</v>
      </c>
    </row>
    <row r="218" spans="1:14" ht="16.5" customHeight="1" x14ac:dyDescent="0.2">
      <c r="A218" s="72">
        <f t="shared" si="3"/>
        <v>216</v>
      </c>
      <c r="B218" s="73" t="s">
        <v>787</v>
      </c>
      <c r="C218" s="74" t="s">
        <v>787</v>
      </c>
      <c r="D218" s="74" t="str">
        <f>VLOOKUP(C218,TaxInfo!$A$2:$B$647,2,0)</f>
        <v>Majayjay Hydropower Company, Inc</v>
      </c>
      <c r="E218" s="74" t="s">
        <v>541</v>
      </c>
      <c r="F218" s="76" t="s">
        <v>536</v>
      </c>
      <c r="G218" s="76" t="s">
        <v>537</v>
      </c>
      <c r="H218" s="76" t="s">
        <v>536</v>
      </c>
      <c r="I218" s="76" t="s">
        <v>536</v>
      </c>
      <c r="J218" s="90" t="s">
        <v>538</v>
      </c>
      <c r="K218" s="90"/>
      <c r="L218" s="95">
        <v>8.2100000000000009</v>
      </c>
      <c r="M218" s="90" t="s">
        <v>538</v>
      </c>
      <c r="N218" s="92">
        <v>-0.16</v>
      </c>
    </row>
    <row r="219" spans="1:14" ht="16.5" customHeight="1" x14ac:dyDescent="0.2">
      <c r="A219" s="72">
        <f t="shared" si="3"/>
        <v>217</v>
      </c>
      <c r="B219" s="73" t="s">
        <v>780</v>
      </c>
      <c r="C219" s="74" t="s">
        <v>781</v>
      </c>
      <c r="D219" s="74" t="str">
        <f>VLOOKUP(C219,TaxInfo!$A$2:$B$647,2,0)</f>
        <v>Majestics Energy Corporation</v>
      </c>
      <c r="E219" s="74" t="s">
        <v>535</v>
      </c>
      <c r="F219" s="76" t="s">
        <v>536</v>
      </c>
      <c r="G219" s="76" t="s">
        <v>537</v>
      </c>
      <c r="H219" s="76" t="s">
        <v>536</v>
      </c>
      <c r="I219" s="76" t="s">
        <v>536</v>
      </c>
      <c r="J219" s="94" t="s">
        <v>538</v>
      </c>
      <c r="K219" s="90" t="s">
        <v>538</v>
      </c>
      <c r="L219" s="95">
        <v>497.08</v>
      </c>
      <c r="M219" s="94" t="s">
        <v>538</v>
      </c>
      <c r="N219" s="92">
        <v>-9.94</v>
      </c>
    </row>
    <row r="220" spans="1:14" ht="16.5" customHeight="1" x14ac:dyDescent="0.2">
      <c r="A220" s="72">
        <f t="shared" si="3"/>
        <v>218</v>
      </c>
      <c r="B220" s="73" t="s">
        <v>775</v>
      </c>
      <c r="C220" s="74" t="s">
        <v>775</v>
      </c>
      <c r="D220" s="74" t="str">
        <f>VLOOKUP(C220,TaxInfo!$A$2:$B$647,2,0)</f>
        <v xml:space="preserve">Malvar Enerzone Corporation </v>
      </c>
      <c r="E220" s="74" t="s">
        <v>535</v>
      </c>
      <c r="F220" s="76" t="s">
        <v>536</v>
      </c>
      <c r="G220" s="76" t="s">
        <v>537</v>
      </c>
      <c r="H220" s="76" t="s">
        <v>537</v>
      </c>
      <c r="I220" s="76" t="s">
        <v>536</v>
      </c>
      <c r="J220" s="94" t="s">
        <v>538</v>
      </c>
      <c r="K220" s="90" t="s">
        <v>538</v>
      </c>
      <c r="L220" s="95">
        <v>7637.96</v>
      </c>
      <c r="M220" s="94" t="s">
        <v>538</v>
      </c>
      <c r="N220" s="92">
        <v>-152.76</v>
      </c>
    </row>
    <row r="221" spans="1:14" ht="16.5" customHeight="1" x14ac:dyDescent="0.2">
      <c r="A221" s="72">
        <f t="shared" si="3"/>
        <v>219</v>
      </c>
      <c r="B221" s="73" t="s">
        <v>633</v>
      </c>
      <c r="C221" s="74" t="s">
        <v>634</v>
      </c>
      <c r="D221" s="74" t="str">
        <f>VLOOKUP(C221,TaxInfo!$A$2:$B$647,2,0)</f>
        <v xml:space="preserve">Manila Electric Company </v>
      </c>
      <c r="E221" s="74" t="s">
        <v>535</v>
      </c>
      <c r="F221" s="76" t="s">
        <v>536</v>
      </c>
      <c r="G221" s="76" t="s">
        <v>537</v>
      </c>
      <c r="H221" s="76" t="s">
        <v>537</v>
      </c>
      <c r="I221" s="76" t="s">
        <v>537</v>
      </c>
      <c r="J221" s="89">
        <v>32963.800000000003</v>
      </c>
      <c r="K221" s="90" t="s">
        <v>538</v>
      </c>
      <c r="L221" s="90" t="s">
        <v>538</v>
      </c>
      <c r="M221" s="89">
        <v>3955.66</v>
      </c>
      <c r="N221" s="92">
        <v>-659.28</v>
      </c>
    </row>
    <row r="222" spans="1:14" ht="16.5" customHeight="1" x14ac:dyDescent="0.2">
      <c r="A222" s="72">
        <f t="shared" si="3"/>
        <v>220</v>
      </c>
      <c r="B222" s="73" t="s">
        <v>633</v>
      </c>
      <c r="C222" s="74" t="s">
        <v>633</v>
      </c>
      <c r="D222" s="74" t="str">
        <f>VLOOKUP(C222,TaxInfo!$A$2:$B$647,2,0)</f>
        <v xml:space="preserve">Manila Electric Company </v>
      </c>
      <c r="E222" s="74" t="s">
        <v>535</v>
      </c>
      <c r="F222" s="76" t="s">
        <v>536</v>
      </c>
      <c r="G222" s="76" t="s">
        <v>537</v>
      </c>
      <c r="H222" s="76" t="s">
        <v>537</v>
      </c>
      <c r="I222" s="76" t="s">
        <v>537</v>
      </c>
      <c r="J222" s="95">
        <v>3277782.9</v>
      </c>
      <c r="K222" s="95"/>
      <c r="L222" s="90" t="s">
        <v>538</v>
      </c>
      <c r="M222" s="95">
        <v>393333.95</v>
      </c>
      <c r="N222" s="97">
        <v>-65555.66</v>
      </c>
    </row>
    <row r="223" spans="1:14" ht="16.5" customHeight="1" x14ac:dyDescent="0.2">
      <c r="A223" s="72">
        <f t="shared" si="3"/>
        <v>221</v>
      </c>
      <c r="B223" s="73" t="s">
        <v>794</v>
      </c>
      <c r="C223" s="74" t="s">
        <v>794</v>
      </c>
      <c r="D223" s="74" t="str">
        <f>VLOOKUP(C223,TaxInfo!$A$2:$B$647,2,0)</f>
        <v xml:space="preserve">Manila Electric Company </v>
      </c>
      <c r="E223" s="74" t="s">
        <v>535</v>
      </c>
      <c r="F223" s="76" t="s">
        <v>536</v>
      </c>
      <c r="G223" s="76" t="s">
        <v>537</v>
      </c>
      <c r="H223" s="76" t="s">
        <v>537</v>
      </c>
      <c r="I223" s="76" t="s">
        <v>537</v>
      </c>
      <c r="J223" s="95">
        <v>1081561.07</v>
      </c>
      <c r="K223" s="95"/>
      <c r="L223" s="90" t="s">
        <v>538</v>
      </c>
      <c r="M223" s="95">
        <v>129787.33</v>
      </c>
      <c r="N223" s="97">
        <v>-21631.22</v>
      </c>
    </row>
    <row r="224" spans="1:14" ht="16.5" customHeight="1" x14ac:dyDescent="0.2">
      <c r="A224" s="72">
        <f t="shared" si="3"/>
        <v>222</v>
      </c>
      <c r="B224" s="73" t="s">
        <v>573</v>
      </c>
      <c r="C224" s="74" t="s">
        <v>574</v>
      </c>
      <c r="D224" s="74" t="str">
        <f>VLOOKUP(C224,TaxInfo!$A$2:$B$647,2,0)</f>
        <v xml:space="preserve">Masinloc Power Partners Co. Ltd. </v>
      </c>
      <c r="E224" s="74" t="s">
        <v>535</v>
      </c>
      <c r="F224" s="76" t="s">
        <v>536</v>
      </c>
      <c r="G224" s="76" t="s">
        <v>536</v>
      </c>
      <c r="H224" s="76" t="s">
        <v>537</v>
      </c>
      <c r="I224" s="76" t="s">
        <v>537</v>
      </c>
      <c r="J224" s="89">
        <v>25737.97</v>
      </c>
      <c r="K224" s="90" t="s">
        <v>538</v>
      </c>
      <c r="L224" s="90" t="s">
        <v>538</v>
      </c>
      <c r="M224" s="106">
        <v>3088.56</v>
      </c>
      <c r="N224" s="92">
        <v>-514.76</v>
      </c>
    </row>
    <row r="225" spans="1:14" ht="16.5" customHeight="1" x14ac:dyDescent="0.2">
      <c r="A225" s="72">
        <f t="shared" si="3"/>
        <v>223</v>
      </c>
      <c r="B225" s="73" t="s">
        <v>573</v>
      </c>
      <c r="C225" s="74" t="s">
        <v>573</v>
      </c>
      <c r="D225" s="74" t="str">
        <f>VLOOKUP(C225,TaxInfo!$A$2:$B$647,2,0)</f>
        <v xml:space="preserve">Masinloc Power Partners Co. Ltd. </v>
      </c>
      <c r="E225" s="74" t="s">
        <v>541</v>
      </c>
      <c r="F225" s="76" t="s">
        <v>536</v>
      </c>
      <c r="G225" s="76" t="s">
        <v>537</v>
      </c>
      <c r="H225" s="76" t="s">
        <v>537</v>
      </c>
      <c r="I225" s="76" t="s">
        <v>537</v>
      </c>
      <c r="J225" s="95">
        <v>416355.19</v>
      </c>
      <c r="K225" s="95"/>
      <c r="L225" s="90" t="s">
        <v>538</v>
      </c>
      <c r="M225" s="95">
        <v>49962.62</v>
      </c>
      <c r="N225" s="97">
        <v>-8327.1</v>
      </c>
    </row>
    <row r="226" spans="1:14" ht="16.5" customHeight="1" x14ac:dyDescent="0.2">
      <c r="A226" s="72">
        <f t="shared" si="3"/>
        <v>224</v>
      </c>
      <c r="B226" s="73" t="s">
        <v>573</v>
      </c>
      <c r="C226" s="74" t="s">
        <v>795</v>
      </c>
      <c r="D226" s="74" t="str">
        <f>VLOOKUP(C226,TaxInfo!$A$2:$B$647,2,0)</f>
        <v xml:space="preserve">Masinloc Power Partners Co. Ltd. </v>
      </c>
      <c r="E226" s="74" t="s">
        <v>541</v>
      </c>
      <c r="F226" s="76" t="s">
        <v>536</v>
      </c>
      <c r="G226" s="76" t="s">
        <v>536</v>
      </c>
      <c r="H226" s="76" t="s">
        <v>537</v>
      </c>
      <c r="I226" s="76" t="s">
        <v>537</v>
      </c>
      <c r="J226" s="96">
        <v>607.97</v>
      </c>
      <c r="K226" s="90" t="s">
        <v>538</v>
      </c>
      <c r="L226" s="94" t="s">
        <v>538</v>
      </c>
      <c r="M226" s="95">
        <v>72.959999999999994</v>
      </c>
      <c r="N226" s="92">
        <v>-12.16</v>
      </c>
    </row>
    <row r="227" spans="1:14" ht="16.5" customHeight="1" x14ac:dyDescent="0.2">
      <c r="A227" s="72">
        <f t="shared" si="3"/>
        <v>225</v>
      </c>
      <c r="B227" s="77" t="s">
        <v>573</v>
      </c>
      <c r="C227" s="78" t="s">
        <v>837</v>
      </c>
      <c r="D227" s="74" t="str">
        <f>VLOOKUP(C227,TaxInfo!$A$2:$B$647,2,0)</f>
        <v xml:space="preserve">Masinloc Power Partners Co. Ltd. </v>
      </c>
      <c r="E227" s="78" t="s">
        <v>535</v>
      </c>
      <c r="F227" s="80" t="s">
        <v>536</v>
      </c>
      <c r="G227" s="80" t="s">
        <v>536</v>
      </c>
      <c r="H227" s="80" t="s">
        <v>537</v>
      </c>
      <c r="I227" s="80" t="s">
        <v>537</v>
      </c>
      <c r="J227" s="107">
        <v>23188.12</v>
      </c>
      <c r="K227" s="99" t="s">
        <v>538</v>
      </c>
      <c r="L227" s="99" t="s">
        <v>538</v>
      </c>
      <c r="M227" s="125">
        <v>2782.57</v>
      </c>
      <c r="N227" s="101">
        <v>-463.76</v>
      </c>
    </row>
    <row r="228" spans="1:14" ht="16.5" customHeight="1" x14ac:dyDescent="0.2">
      <c r="A228" s="72">
        <f t="shared" si="3"/>
        <v>226</v>
      </c>
      <c r="B228" s="81" t="s">
        <v>573</v>
      </c>
      <c r="C228" s="82" t="s">
        <v>844</v>
      </c>
      <c r="D228" s="74" t="str">
        <f>VLOOKUP(C228,TaxInfo!$A$2:$B$647,2,0)</f>
        <v xml:space="preserve">Masinloc Power Partners Co. Ltd. </v>
      </c>
      <c r="E228" s="82" t="s">
        <v>535</v>
      </c>
      <c r="F228" s="83" t="s">
        <v>536</v>
      </c>
      <c r="G228" s="83" t="s">
        <v>536</v>
      </c>
      <c r="H228" s="83" t="s">
        <v>537</v>
      </c>
      <c r="I228" s="83" t="s">
        <v>537</v>
      </c>
      <c r="J228" s="115">
        <v>67035.47</v>
      </c>
      <c r="K228" s="103" t="s">
        <v>538</v>
      </c>
      <c r="L228" s="126" t="s">
        <v>538</v>
      </c>
      <c r="M228" s="104">
        <v>8044.26</v>
      </c>
      <c r="N228" s="113">
        <v>-1340.71</v>
      </c>
    </row>
    <row r="229" spans="1:14" ht="16.5" customHeight="1" x14ac:dyDescent="0.2">
      <c r="A229" s="72">
        <f t="shared" si="3"/>
        <v>227</v>
      </c>
      <c r="B229" s="73" t="s">
        <v>573</v>
      </c>
      <c r="C229" s="74" t="s">
        <v>860</v>
      </c>
      <c r="D229" s="74" t="str">
        <f>VLOOKUP(C229,TaxInfo!$A$2:$B$647,2,0)</f>
        <v xml:space="preserve">Masinloc Power Partners Co. Ltd. </v>
      </c>
      <c r="E229" s="74" t="s">
        <v>535</v>
      </c>
      <c r="F229" s="76" t="s">
        <v>536</v>
      </c>
      <c r="G229" s="76" t="s">
        <v>536</v>
      </c>
      <c r="H229" s="76" t="s">
        <v>537</v>
      </c>
      <c r="I229" s="76" t="s">
        <v>537</v>
      </c>
      <c r="J229" s="89">
        <v>39693.81</v>
      </c>
      <c r="K229" s="90" t="s">
        <v>538</v>
      </c>
      <c r="L229" s="94" t="s">
        <v>538</v>
      </c>
      <c r="M229" s="95">
        <v>4763.26</v>
      </c>
      <c r="N229" s="92">
        <v>-793.88</v>
      </c>
    </row>
    <row r="230" spans="1:14" ht="16.5" customHeight="1" x14ac:dyDescent="0.2">
      <c r="A230" s="72">
        <f t="shared" si="3"/>
        <v>228</v>
      </c>
      <c r="B230" s="73" t="s">
        <v>573</v>
      </c>
      <c r="C230" s="74" t="s">
        <v>884</v>
      </c>
      <c r="D230" s="74" t="str">
        <f>VLOOKUP(C230,TaxInfo!$A$2:$B$647,2,0)</f>
        <v xml:space="preserve">Masinloc Power Partners Co. Ltd. </v>
      </c>
      <c r="E230" s="74" t="s">
        <v>535</v>
      </c>
      <c r="F230" s="76" t="s">
        <v>536</v>
      </c>
      <c r="G230" s="76" t="s">
        <v>536</v>
      </c>
      <c r="H230" s="76" t="s">
        <v>537</v>
      </c>
      <c r="I230" s="76" t="s">
        <v>537</v>
      </c>
      <c r="J230" s="106">
        <v>26025.45</v>
      </c>
      <c r="K230" s="90" t="s">
        <v>538</v>
      </c>
      <c r="L230" s="124" t="s">
        <v>538</v>
      </c>
      <c r="M230" s="95">
        <v>3123.05</v>
      </c>
      <c r="N230" s="92">
        <v>-520.51</v>
      </c>
    </row>
    <row r="231" spans="1:14" ht="16.5" customHeight="1" x14ac:dyDescent="0.2">
      <c r="A231" s="72">
        <f t="shared" si="3"/>
        <v>229</v>
      </c>
      <c r="B231" s="73" t="s">
        <v>573</v>
      </c>
      <c r="C231" s="74" t="s">
        <v>987</v>
      </c>
      <c r="D231" s="74" t="str">
        <f>VLOOKUP(C231,TaxInfo!$A$2:$B$647,2,0)</f>
        <v xml:space="preserve">Masinloc Power Partners Co. Ltd. </v>
      </c>
      <c r="E231" s="74" t="s">
        <v>535</v>
      </c>
      <c r="F231" s="76" t="s">
        <v>536</v>
      </c>
      <c r="G231" s="76" t="s">
        <v>536</v>
      </c>
      <c r="H231" s="76" t="s">
        <v>537</v>
      </c>
      <c r="I231" s="76" t="s">
        <v>537</v>
      </c>
      <c r="J231" s="106">
        <v>46336.7</v>
      </c>
      <c r="K231" s="90" t="s">
        <v>538</v>
      </c>
      <c r="L231" s="124" t="s">
        <v>538</v>
      </c>
      <c r="M231" s="95">
        <v>5560.4</v>
      </c>
      <c r="N231" s="97">
        <v>-926.73</v>
      </c>
    </row>
    <row r="232" spans="1:14" ht="16.5" customHeight="1" x14ac:dyDescent="0.2">
      <c r="A232" s="72">
        <f t="shared" si="3"/>
        <v>230</v>
      </c>
      <c r="B232" s="73" t="s">
        <v>573</v>
      </c>
      <c r="C232" s="74" t="s">
        <v>988</v>
      </c>
      <c r="D232" s="74" t="str">
        <f>VLOOKUP(C232,TaxInfo!$A$2:$B$647,2,0)</f>
        <v xml:space="preserve">Masinloc Power Partners Co. Ltd. </v>
      </c>
      <c r="E232" s="74" t="s">
        <v>535</v>
      </c>
      <c r="F232" s="76" t="s">
        <v>536</v>
      </c>
      <c r="G232" s="76" t="s">
        <v>536</v>
      </c>
      <c r="H232" s="76" t="s">
        <v>537</v>
      </c>
      <c r="I232" s="76" t="s">
        <v>537</v>
      </c>
      <c r="J232" s="106">
        <v>48949.06</v>
      </c>
      <c r="K232" s="90" t="s">
        <v>538</v>
      </c>
      <c r="L232" s="124" t="s">
        <v>538</v>
      </c>
      <c r="M232" s="95">
        <v>5873.89</v>
      </c>
      <c r="N232" s="97">
        <v>-978.98</v>
      </c>
    </row>
    <row r="233" spans="1:14" ht="16.5" customHeight="1" x14ac:dyDescent="0.2">
      <c r="A233" s="72">
        <f t="shared" si="3"/>
        <v>231</v>
      </c>
      <c r="B233" s="73" t="s">
        <v>573</v>
      </c>
      <c r="C233" s="74" t="s">
        <v>1000</v>
      </c>
      <c r="D233" s="74" t="str">
        <f>VLOOKUP(C233,TaxInfo!$A$2:$B$647,2,0)</f>
        <v xml:space="preserve">Masinloc Power Partners Co. Ltd. </v>
      </c>
      <c r="E233" s="74" t="s">
        <v>535</v>
      </c>
      <c r="F233" s="76" t="s">
        <v>536</v>
      </c>
      <c r="G233" s="76" t="s">
        <v>536</v>
      </c>
      <c r="H233" s="76" t="s">
        <v>537</v>
      </c>
      <c r="I233" s="76" t="s">
        <v>537</v>
      </c>
      <c r="J233" s="89">
        <v>79861.649999999994</v>
      </c>
      <c r="K233" s="90" t="s">
        <v>538</v>
      </c>
      <c r="L233" s="94" t="s">
        <v>538</v>
      </c>
      <c r="M233" s="95">
        <v>9583.4</v>
      </c>
      <c r="N233" s="92">
        <v>-1597.23</v>
      </c>
    </row>
    <row r="234" spans="1:14" ht="16.5" customHeight="1" x14ac:dyDescent="0.2">
      <c r="A234" s="72">
        <f t="shared" si="3"/>
        <v>232</v>
      </c>
      <c r="B234" s="73" t="s">
        <v>573</v>
      </c>
      <c r="C234" s="74" t="s">
        <v>1001</v>
      </c>
      <c r="D234" s="74" t="str">
        <f>VLOOKUP(C234,TaxInfo!$A$2:$B$647,2,0)</f>
        <v xml:space="preserve">Masinloc Power Partners Co. Ltd. </v>
      </c>
      <c r="E234" s="74" t="s">
        <v>535</v>
      </c>
      <c r="F234" s="76" t="s">
        <v>536</v>
      </c>
      <c r="G234" s="76" t="s">
        <v>536</v>
      </c>
      <c r="H234" s="76" t="s">
        <v>537</v>
      </c>
      <c r="I234" s="76" t="s">
        <v>537</v>
      </c>
      <c r="J234" s="91">
        <v>87.99</v>
      </c>
      <c r="K234" s="90" t="s">
        <v>538</v>
      </c>
      <c r="L234" s="94" t="s">
        <v>538</v>
      </c>
      <c r="M234" s="95">
        <v>10.56</v>
      </c>
      <c r="N234" s="92">
        <v>-1.76</v>
      </c>
    </row>
    <row r="235" spans="1:14" ht="16.5" customHeight="1" x14ac:dyDescent="0.2">
      <c r="A235" s="72">
        <f t="shared" si="3"/>
        <v>233</v>
      </c>
      <c r="B235" s="73" t="s">
        <v>793</v>
      </c>
      <c r="C235" s="74" t="s">
        <v>793</v>
      </c>
      <c r="D235" s="74" t="str">
        <f>VLOOKUP(C235,TaxInfo!$A$2:$B$647,2,0)</f>
        <v xml:space="preserve">Masinloc Power Partners Company Limited </v>
      </c>
      <c r="E235" s="74" t="s">
        <v>535</v>
      </c>
      <c r="F235" s="76" t="s">
        <v>536</v>
      </c>
      <c r="G235" s="76" t="s">
        <v>537</v>
      </c>
      <c r="H235" s="76" t="s">
        <v>537</v>
      </c>
      <c r="I235" s="76" t="s">
        <v>537</v>
      </c>
      <c r="J235" s="95">
        <v>66736.33</v>
      </c>
      <c r="K235" s="95"/>
      <c r="L235" s="90" t="s">
        <v>538</v>
      </c>
      <c r="M235" s="95">
        <v>8008.36</v>
      </c>
      <c r="N235" s="97">
        <v>-1334.73</v>
      </c>
    </row>
    <row r="236" spans="1:14" ht="16.5" customHeight="1" x14ac:dyDescent="0.2">
      <c r="A236" s="72">
        <f t="shared" si="3"/>
        <v>234</v>
      </c>
      <c r="B236" s="73" t="s">
        <v>783</v>
      </c>
      <c r="C236" s="74" t="s">
        <v>783</v>
      </c>
      <c r="D236" s="74" t="str">
        <f>VLOOKUP(C236,TaxInfo!$A$2:$B$647,2,0)</f>
        <v>MeridianX Inc.</v>
      </c>
      <c r="E236" s="74" t="s">
        <v>535</v>
      </c>
      <c r="F236" s="76" t="s">
        <v>537</v>
      </c>
      <c r="G236" s="76" t="s">
        <v>537</v>
      </c>
      <c r="H236" s="76" t="s">
        <v>537</v>
      </c>
      <c r="I236" s="76" t="s">
        <v>537</v>
      </c>
      <c r="J236" s="95">
        <v>3458.73</v>
      </c>
      <c r="K236" s="95"/>
      <c r="L236" s="90" t="s">
        <v>538</v>
      </c>
      <c r="M236" s="95">
        <v>415.05</v>
      </c>
      <c r="N236" s="109" t="s">
        <v>538</v>
      </c>
    </row>
    <row r="237" spans="1:14" ht="16.5" customHeight="1" x14ac:dyDescent="0.2">
      <c r="A237" s="72">
        <f t="shared" si="3"/>
        <v>235</v>
      </c>
      <c r="B237" s="73" t="s">
        <v>773</v>
      </c>
      <c r="C237" s="74" t="s">
        <v>773</v>
      </c>
      <c r="D237" s="74" t="str">
        <f>VLOOKUP(C237,TaxInfo!$A$2:$B$647,2,0)</f>
        <v xml:space="preserve">Mirae Asia Energy Corporation </v>
      </c>
      <c r="E237" s="74" t="s">
        <v>541</v>
      </c>
      <c r="F237" s="76" t="s">
        <v>536</v>
      </c>
      <c r="G237" s="76" t="s">
        <v>536</v>
      </c>
      <c r="H237" s="76" t="s">
        <v>536</v>
      </c>
      <c r="I237" s="76" t="s">
        <v>536</v>
      </c>
      <c r="J237" s="94" t="s">
        <v>538</v>
      </c>
      <c r="K237" s="90" t="s">
        <v>538</v>
      </c>
      <c r="L237" s="95">
        <v>12.55</v>
      </c>
      <c r="M237" s="94" t="s">
        <v>538</v>
      </c>
      <c r="N237" s="92">
        <v>-0.25</v>
      </c>
    </row>
    <row r="238" spans="1:14" ht="16.5" customHeight="1" x14ac:dyDescent="0.2">
      <c r="A238" s="72">
        <f t="shared" si="3"/>
        <v>236</v>
      </c>
      <c r="B238" s="73" t="s">
        <v>773</v>
      </c>
      <c r="C238" s="74" t="s">
        <v>774</v>
      </c>
      <c r="D238" s="74" t="str">
        <f>VLOOKUP(C238,TaxInfo!$A$2:$B$647,2,0)</f>
        <v xml:space="preserve">Mirae Asia Energy Corporation </v>
      </c>
      <c r="E238" s="74" t="s">
        <v>535</v>
      </c>
      <c r="F238" s="76" t="s">
        <v>536</v>
      </c>
      <c r="G238" s="76" t="s">
        <v>536</v>
      </c>
      <c r="H238" s="76" t="s">
        <v>536</v>
      </c>
      <c r="I238" s="76" t="s">
        <v>536</v>
      </c>
      <c r="J238" s="94" t="s">
        <v>538</v>
      </c>
      <c r="K238" s="90" t="s">
        <v>538</v>
      </c>
      <c r="L238" s="95">
        <v>244.64</v>
      </c>
      <c r="M238" s="94" t="s">
        <v>538</v>
      </c>
      <c r="N238" s="92">
        <v>-4.8899999999999997</v>
      </c>
    </row>
    <row r="239" spans="1:14" ht="16.5" customHeight="1" x14ac:dyDescent="0.2">
      <c r="A239" s="72">
        <f t="shared" si="3"/>
        <v>237</v>
      </c>
      <c r="B239" s="73" t="s">
        <v>788</v>
      </c>
      <c r="C239" s="74" t="s">
        <v>788</v>
      </c>
      <c r="D239" s="74" t="str">
        <f>VLOOKUP(C239,TaxInfo!$A$2:$B$647,2,0)</f>
        <v>Montalban Methane Power Corp.</v>
      </c>
      <c r="E239" s="74" t="s">
        <v>541</v>
      </c>
      <c r="F239" s="76" t="s">
        <v>536</v>
      </c>
      <c r="G239" s="76" t="s">
        <v>537</v>
      </c>
      <c r="H239" s="76" t="s">
        <v>536</v>
      </c>
      <c r="I239" s="76" t="s">
        <v>536</v>
      </c>
      <c r="J239" s="90" t="s">
        <v>538</v>
      </c>
      <c r="K239" s="90"/>
      <c r="L239" s="95">
        <v>3.89</v>
      </c>
      <c r="M239" s="90" t="s">
        <v>538</v>
      </c>
      <c r="N239" s="92">
        <v>-0.08</v>
      </c>
    </row>
    <row r="240" spans="1:14" ht="16.5" customHeight="1" x14ac:dyDescent="0.2">
      <c r="A240" s="72">
        <f t="shared" si="3"/>
        <v>238</v>
      </c>
      <c r="B240" s="73" t="s">
        <v>789</v>
      </c>
      <c r="C240" s="74" t="s">
        <v>789</v>
      </c>
      <c r="D240" s="74" t="str">
        <f>VLOOKUP(C240,TaxInfo!$A$2:$B$647,2,0)</f>
        <v xml:space="preserve">Monte Solar Energy, Inc. </v>
      </c>
      <c r="E240" s="74" t="s">
        <v>541</v>
      </c>
      <c r="F240" s="76" t="s">
        <v>536</v>
      </c>
      <c r="G240" s="76" t="s">
        <v>536</v>
      </c>
      <c r="H240" s="76" t="s">
        <v>536</v>
      </c>
      <c r="I240" s="76" t="s">
        <v>536</v>
      </c>
      <c r="J240" s="90" t="s">
        <v>538</v>
      </c>
      <c r="K240" s="90"/>
      <c r="L240" s="95">
        <v>11.63</v>
      </c>
      <c r="M240" s="90" t="s">
        <v>538</v>
      </c>
      <c r="N240" s="92">
        <v>-0.23</v>
      </c>
    </row>
    <row r="241" spans="1:14" ht="16.5" customHeight="1" x14ac:dyDescent="0.2">
      <c r="A241" s="72">
        <f t="shared" si="3"/>
        <v>239</v>
      </c>
      <c r="B241" s="73" t="s">
        <v>789</v>
      </c>
      <c r="C241" s="74" t="s">
        <v>790</v>
      </c>
      <c r="D241" s="74" t="str">
        <f>VLOOKUP(C241,TaxInfo!$A$2:$B$647,2,0)</f>
        <v xml:space="preserve">Monte Solar Energy, Inc. </v>
      </c>
      <c r="E241" s="74" t="s">
        <v>535</v>
      </c>
      <c r="F241" s="76" t="s">
        <v>536</v>
      </c>
      <c r="G241" s="76" t="s">
        <v>536</v>
      </c>
      <c r="H241" s="76" t="s">
        <v>536</v>
      </c>
      <c r="I241" s="76" t="s">
        <v>536</v>
      </c>
      <c r="J241" s="90" t="s">
        <v>538</v>
      </c>
      <c r="K241" s="90"/>
      <c r="L241" s="95">
        <v>154.86000000000001</v>
      </c>
      <c r="M241" s="90" t="s">
        <v>538</v>
      </c>
      <c r="N241" s="92">
        <v>-3.1</v>
      </c>
    </row>
    <row r="242" spans="1:14" ht="16.5" customHeight="1" x14ac:dyDescent="0.2">
      <c r="A242" s="72">
        <f t="shared" si="3"/>
        <v>240</v>
      </c>
      <c r="B242" s="77" t="s">
        <v>792</v>
      </c>
      <c r="C242" s="78" t="s">
        <v>792</v>
      </c>
      <c r="D242" s="74" t="str">
        <f>VLOOKUP(C242,TaxInfo!$A$2:$B$647,2,0)</f>
        <v xml:space="preserve">MORE Electric and Power Corporation </v>
      </c>
      <c r="E242" s="78" t="s">
        <v>535</v>
      </c>
      <c r="F242" s="80" t="s">
        <v>537</v>
      </c>
      <c r="G242" s="80" t="s">
        <v>537</v>
      </c>
      <c r="H242" s="80" t="s">
        <v>537</v>
      </c>
      <c r="I242" s="80" t="s">
        <v>537</v>
      </c>
      <c r="J242" s="100">
        <v>70320.75</v>
      </c>
      <c r="K242" s="100"/>
      <c r="L242" s="99" t="s">
        <v>538</v>
      </c>
      <c r="M242" s="100">
        <v>8438.49</v>
      </c>
      <c r="N242" s="108" t="s">
        <v>538</v>
      </c>
    </row>
    <row r="243" spans="1:14" ht="16.5" customHeight="1" x14ac:dyDescent="0.2">
      <c r="A243" s="72">
        <f t="shared" si="3"/>
        <v>241</v>
      </c>
      <c r="B243" s="81" t="s">
        <v>1006</v>
      </c>
      <c r="C243" s="82" t="s">
        <v>1007</v>
      </c>
      <c r="D243" s="74" t="str">
        <f>VLOOKUP(C243,TaxInfo!$A$2:$B$647,2,0)</f>
        <v>MORE Power Barge Inc.</v>
      </c>
      <c r="E243" s="82" t="s">
        <v>535</v>
      </c>
      <c r="F243" s="83" t="s">
        <v>536</v>
      </c>
      <c r="G243" s="83" t="s">
        <v>537</v>
      </c>
      <c r="H243" s="83" t="s">
        <v>537</v>
      </c>
      <c r="I243" s="83" t="s">
        <v>537</v>
      </c>
      <c r="J243" s="121">
        <v>769.03</v>
      </c>
      <c r="K243" s="103" t="s">
        <v>538</v>
      </c>
      <c r="L243" s="102" t="s">
        <v>538</v>
      </c>
      <c r="M243" s="104">
        <v>92.28</v>
      </c>
      <c r="N243" s="105">
        <v>-15.38</v>
      </c>
    </row>
    <row r="244" spans="1:14" ht="16.5" customHeight="1" x14ac:dyDescent="0.2">
      <c r="A244" s="72">
        <f t="shared" si="3"/>
        <v>242</v>
      </c>
      <c r="B244" s="73" t="s">
        <v>791</v>
      </c>
      <c r="C244" s="74" t="s">
        <v>791</v>
      </c>
      <c r="D244" s="74" t="str">
        <f>VLOOKUP(C244,TaxInfo!$A$2:$B$647,2,0)</f>
        <v xml:space="preserve">Mountain Province Electric Cooperative, Inc. </v>
      </c>
      <c r="E244" s="74" t="s">
        <v>535</v>
      </c>
      <c r="F244" s="76" t="s">
        <v>536</v>
      </c>
      <c r="G244" s="76" t="s">
        <v>537</v>
      </c>
      <c r="H244" s="76" t="s">
        <v>537</v>
      </c>
      <c r="I244" s="76" t="s">
        <v>537</v>
      </c>
      <c r="J244" s="95">
        <v>5909.21</v>
      </c>
      <c r="K244" s="95"/>
      <c r="L244" s="90" t="s">
        <v>538</v>
      </c>
      <c r="M244" s="95">
        <v>709.11</v>
      </c>
      <c r="N244" s="92">
        <v>-118.18</v>
      </c>
    </row>
    <row r="245" spans="1:14" ht="16.5" customHeight="1" x14ac:dyDescent="0.2">
      <c r="A245" s="72">
        <f t="shared" si="3"/>
        <v>243</v>
      </c>
      <c r="B245" s="73" t="s">
        <v>801</v>
      </c>
      <c r="C245" s="74" t="s">
        <v>801</v>
      </c>
      <c r="D245" s="74" t="str">
        <f>VLOOKUP(C245,TaxInfo!$A$2:$B$647,2,0)</f>
        <v>National Grid Corporation of the Philippines</v>
      </c>
      <c r="E245" s="74" t="s">
        <v>535</v>
      </c>
      <c r="F245" s="76" t="s">
        <v>536</v>
      </c>
      <c r="G245" s="76" t="s">
        <v>537</v>
      </c>
      <c r="H245" s="76" t="s">
        <v>537</v>
      </c>
      <c r="I245" s="76" t="s">
        <v>537</v>
      </c>
      <c r="J245" s="89">
        <v>22473.33</v>
      </c>
      <c r="K245" s="90" t="s">
        <v>538</v>
      </c>
      <c r="L245" s="94" t="s">
        <v>538</v>
      </c>
      <c r="M245" s="95">
        <v>2696.8</v>
      </c>
      <c r="N245" s="92">
        <v>-449.47</v>
      </c>
    </row>
    <row r="246" spans="1:14" ht="16.5" customHeight="1" x14ac:dyDescent="0.2">
      <c r="A246" s="72">
        <f t="shared" si="3"/>
        <v>244</v>
      </c>
      <c r="B246" s="73" t="s">
        <v>801</v>
      </c>
      <c r="C246" s="74" t="s">
        <v>802</v>
      </c>
      <c r="D246" s="74" t="str">
        <f>VLOOKUP(C246,TaxInfo!$A$2:$B$647,2,0)</f>
        <v>National Grid Corporation of the Philippines</v>
      </c>
      <c r="E246" s="74" t="s">
        <v>535</v>
      </c>
      <c r="F246" s="76" t="s">
        <v>536</v>
      </c>
      <c r="G246" s="76" t="s">
        <v>537</v>
      </c>
      <c r="H246" s="76" t="s">
        <v>537</v>
      </c>
      <c r="I246" s="76" t="s">
        <v>537</v>
      </c>
      <c r="J246" s="89">
        <v>9734.6200000000008</v>
      </c>
      <c r="K246" s="90" t="s">
        <v>538</v>
      </c>
      <c r="L246" s="94" t="s">
        <v>538</v>
      </c>
      <c r="M246" s="95">
        <v>1168.1500000000001</v>
      </c>
      <c r="N246" s="92">
        <v>-194.69</v>
      </c>
    </row>
    <row r="247" spans="1:14" ht="16.5" customHeight="1" x14ac:dyDescent="0.2">
      <c r="A247" s="72">
        <f t="shared" si="3"/>
        <v>245</v>
      </c>
      <c r="B247" s="73" t="s">
        <v>803</v>
      </c>
      <c r="C247" s="74" t="s">
        <v>804</v>
      </c>
      <c r="D247" s="74" t="str">
        <f>VLOOKUP(C247,TaxInfo!$A$2:$B$647,2,0)</f>
        <v xml:space="preserve">National Irrigation Administration </v>
      </c>
      <c r="E247" s="74" t="s">
        <v>535</v>
      </c>
      <c r="F247" s="76" t="s">
        <v>536</v>
      </c>
      <c r="G247" s="76" t="s">
        <v>537</v>
      </c>
      <c r="H247" s="76" t="s">
        <v>536</v>
      </c>
      <c r="I247" s="76" t="s">
        <v>537</v>
      </c>
      <c r="J247" s="96">
        <v>949.62</v>
      </c>
      <c r="K247" s="90" t="s">
        <v>538</v>
      </c>
      <c r="L247" s="94" t="s">
        <v>538</v>
      </c>
      <c r="M247" s="95">
        <v>113.95</v>
      </c>
      <c r="N247" s="92">
        <v>-18.989999999999998</v>
      </c>
    </row>
    <row r="248" spans="1:14" ht="16.5" customHeight="1" x14ac:dyDescent="0.2">
      <c r="A248" s="72">
        <f t="shared" si="3"/>
        <v>246</v>
      </c>
      <c r="B248" s="73" t="s">
        <v>805</v>
      </c>
      <c r="C248" s="74" t="s">
        <v>805</v>
      </c>
      <c r="D248" s="74" t="str">
        <f>VLOOKUP(C248,TaxInfo!$A$2:$B$647,2,0)</f>
        <v>National Irrigation Administration Magat River Integrated Irrigation System</v>
      </c>
      <c r="E248" s="74" t="s">
        <v>535</v>
      </c>
      <c r="F248" s="76" t="s">
        <v>536</v>
      </c>
      <c r="G248" s="76" t="s">
        <v>537</v>
      </c>
      <c r="H248" s="76" t="s">
        <v>537</v>
      </c>
      <c r="I248" s="76" t="s">
        <v>537</v>
      </c>
      <c r="J248" s="89">
        <v>6174.14</v>
      </c>
      <c r="K248" s="90" t="s">
        <v>538</v>
      </c>
      <c r="L248" s="94" t="s">
        <v>538</v>
      </c>
      <c r="M248" s="95">
        <v>740.9</v>
      </c>
      <c r="N248" s="92">
        <v>-123.48</v>
      </c>
    </row>
    <row r="249" spans="1:14" ht="16.5" customHeight="1" x14ac:dyDescent="0.2">
      <c r="A249" s="72">
        <f t="shared" si="3"/>
        <v>247</v>
      </c>
      <c r="B249" s="73" t="s">
        <v>808</v>
      </c>
      <c r="C249" s="74" t="s">
        <v>808</v>
      </c>
      <c r="D249" s="74" t="str">
        <f>VLOOKUP(C249,TaxInfo!$A$2:$B$647,2,0)</f>
        <v>National Irrigation Administration Region 2</v>
      </c>
      <c r="E249" s="74" t="s">
        <v>535</v>
      </c>
      <c r="F249" s="76" t="s">
        <v>537</v>
      </c>
      <c r="G249" s="76" t="s">
        <v>537</v>
      </c>
      <c r="H249" s="76" t="s">
        <v>537</v>
      </c>
      <c r="I249" s="76" t="s">
        <v>537</v>
      </c>
      <c r="J249" s="89">
        <v>3595.94</v>
      </c>
      <c r="K249" s="90" t="s">
        <v>538</v>
      </c>
      <c r="L249" s="94" t="s">
        <v>538</v>
      </c>
      <c r="M249" s="95">
        <v>431.51</v>
      </c>
      <c r="N249" s="109" t="s">
        <v>538</v>
      </c>
    </row>
    <row r="250" spans="1:14" ht="16.5" customHeight="1" x14ac:dyDescent="0.2">
      <c r="A250" s="72">
        <f t="shared" si="3"/>
        <v>248</v>
      </c>
      <c r="B250" s="73" t="s">
        <v>809</v>
      </c>
      <c r="C250" s="74" t="s">
        <v>809</v>
      </c>
      <c r="D250" s="74" t="str">
        <f>VLOOKUP(C250,TaxInfo!$A$2:$B$647,2,0)</f>
        <v xml:space="preserve">Negros Island Solar Power Inc. </v>
      </c>
      <c r="E250" s="74" t="s">
        <v>541</v>
      </c>
      <c r="F250" s="76" t="s">
        <v>536</v>
      </c>
      <c r="G250" s="76" t="s">
        <v>536</v>
      </c>
      <c r="H250" s="76" t="s">
        <v>536</v>
      </c>
      <c r="I250" s="76" t="s">
        <v>536</v>
      </c>
      <c r="J250" s="94" t="s">
        <v>538</v>
      </c>
      <c r="K250" s="90" t="s">
        <v>538</v>
      </c>
      <c r="L250" s="120">
        <v>19.87</v>
      </c>
      <c r="M250" s="90" t="s">
        <v>538</v>
      </c>
      <c r="N250" s="92">
        <v>-0.4</v>
      </c>
    </row>
    <row r="251" spans="1:14" ht="16.5" customHeight="1" x14ac:dyDescent="0.2">
      <c r="A251" s="72">
        <f t="shared" si="3"/>
        <v>249</v>
      </c>
      <c r="B251" s="73" t="s">
        <v>809</v>
      </c>
      <c r="C251" s="74" t="s">
        <v>812</v>
      </c>
      <c r="D251" s="74" t="str">
        <f>VLOOKUP(C251,TaxInfo!$A$2:$B$647,2,0)</f>
        <v xml:space="preserve">Negros Island Solar Power Inc. </v>
      </c>
      <c r="E251" s="74" t="s">
        <v>535</v>
      </c>
      <c r="F251" s="76" t="s">
        <v>536</v>
      </c>
      <c r="G251" s="76" t="s">
        <v>536</v>
      </c>
      <c r="H251" s="76" t="s">
        <v>536</v>
      </c>
      <c r="I251" s="76" t="s">
        <v>536</v>
      </c>
      <c r="J251" s="94" t="s">
        <v>538</v>
      </c>
      <c r="K251" s="90" t="s">
        <v>538</v>
      </c>
      <c r="L251" s="106">
        <v>337.58</v>
      </c>
      <c r="M251" s="90" t="s">
        <v>538</v>
      </c>
      <c r="N251" s="92">
        <v>-6.75</v>
      </c>
    </row>
    <row r="252" spans="1:14" ht="16.5" customHeight="1" x14ac:dyDescent="0.2">
      <c r="A252" s="72">
        <f t="shared" si="3"/>
        <v>250</v>
      </c>
      <c r="B252" s="73" t="s">
        <v>810</v>
      </c>
      <c r="C252" s="74" t="s">
        <v>810</v>
      </c>
      <c r="D252" s="74" t="str">
        <f>VLOOKUP(C252,TaxInfo!$A$2:$B$647,2,0)</f>
        <v>Negros Island Solar Power Inc.  (NISPI2)</v>
      </c>
      <c r="E252" s="74" t="s">
        <v>541</v>
      </c>
      <c r="F252" s="76" t="s">
        <v>536</v>
      </c>
      <c r="G252" s="76" t="s">
        <v>536</v>
      </c>
      <c r="H252" s="76" t="s">
        <v>536</v>
      </c>
      <c r="I252" s="76" t="s">
        <v>536</v>
      </c>
      <c r="J252" s="94" t="s">
        <v>538</v>
      </c>
      <c r="K252" s="90" t="s">
        <v>538</v>
      </c>
      <c r="L252" s="120">
        <v>28.96</v>
      </c>
      <c r="M252" s="90" t="s">
        <v>538</v>
      </c>
      <c r="N252" s="92">
        <v>-0.57999999999999996</v>
      </c>
    </row>
    <row r="253" spans="1:14" ht="16.5" customHeight="1" x14ac:dyDescent="0.2">
      <c r="A253" s="72">
        <f t="shared" si="3"/>
        <v>251</v>
      </c>
      <c r="B253" s="73" t="s">
        <v>810</v>
      </c>
      <c r="C253" s="74" t="s">
        <v>811</v>
      </c>
      <c r="D253" s="74" t="str">
        <f>VLOOKUP(C253,TaxInfo!$A$2:$B$647,2,0)</f>
        <v>Negros Island Solar Power Inc.  (NISPI2)</v>
      </c>
      <c r="E253" s="74" t="s">
        <v>535</v>
      </c>
      <c r="F253" s="76" t="s">
        <v>536</v>
      </c>
      <c r="G253" s="76" t="s">
        <v>536</v>
      </c>
      <c r="H253" s="76" t="s">
        <v>536</v>
      </c>
      <c r="I253" s="76" t="s">
        <v>536</v>
      </c>
      <c r="J253" s="94" t="s">
        <v>538</v>
      </c>
      <c r="K253" s="90" t="s">
        <v>538</v>
      </c>
      <c r="L253" s="106">
        <v>378.04</v>
      </c>
      <c r="M253" s="90" t="s">
        <v>538</v>
      </c>
      <c r="N253" s="92">
        <v>-7.56</v>
      </c>
    </row>
    <row r="254" spans="1:14" ht="16.5" customHeight="1" x14ac:dyDescent="0.2">
      <c r="A254" s="72">
        <f t="shared" si="3"/>
        <v>252</v>
      </c>
      <c r="B254" s="73" t="s">
        <v>817</v>
      </c>
      <c r="C254" s="74" t="s">
        <v>817</v>
      </c>
      <c r="D254" s="74" t="str">
        <f>VLOOKUP(C254,TaxInfo!$A$2:$B$647,2,0)</f>
        <v>Negros Occidental Electric Cooperative, Inc.</v>
      </c>
      <c r="E254" s="74" t="s">
        <v>535</v>
      </c>
      <c r="F254" s="76" t="s">
        <v>536</v>
      </c>
      <c r="G254" s="76" t="s">
        <v>537</v>
      </c>
      <c r="H254" s="76" t="s">
        <v>537</v>
      </c>
      <c r="I254" s="76" t="s">
        <v>537</v>
      </c>
      <c r="J254" s="89">
        <v>223051.19</v>
      </c>
      <c r="K254" s="90" t="s">
        <v>538</v>
      </c>
      <c r="L254" s="94" t="s">
        <v>538</v>
      </c>
      <c r="M254" s="95">
        <v>26766.14</v>
      </c>
      <c r="N254" s="97">
        <v>-4461.0200000000004</v>
      </c>
    </row>
    <row r="255" spans="1:14" ht="16.5" customHeight="1" x14ac:dyDescent="0.2">
      <c r="A255" s="72">
        <f t="shared" si="3"/>
        <v>253</v>
      </c>
      <c r="B255" s="73" t="s">
        <v>819</v>
      </c>
      <c r="C255" s="74" t="s">
        <v>819</v>
      </c>
      <c r="D255" s="74" t="str">
        <f>VLOOKUP(C255,TaxInfo!$A$2:$B$647,2,0)</f>
        <v xml:space="preserve">Negros Oriental I Electric Cooperative, Inc. </v>
      </c>
      <c r="E255" s="74" t="s">
        <v>535</v>
      </c>
      <c r="F255" s="76" t="s">
        <v>536</v>
      </c>
      <c r="G255" s="76" t="s">
        <v>537</v>
      </c>
      <c r="H255" s="76" t="s">
        <v>537</v>
      </c>
      <c r="I255" s="76" t="s">
        <v>537</v>
      </c>
      <c r="J255" s="89">
        <v>46626.31</v>
      </c>
      <c r="K255" s="90" t="s">
        <v>538</v>
      </c>
      <c r="L255" s="94" t="s">
        <v>538</v>
      </c>
      <c r="M255" s="95">
        <v>5595.16</v>
      </c>
      <c r="N255" s="92">
        <v>-932.53</v>
      </c>
    </row>
    <row r="256" spans="1:14" ht="16.5" customHeight="1" x14ac:dyDescent="0.2">
      <c r="A256" s="72">
        <f t="shared" si="3"/>
        <v>254</v>
      </c>
      <c r="B256" s="73" t="s">
        <v>820</v>
      </c>
      <c r="C256" s="74" t="s">
        <v>820</v>
      </c>
      <c r="D256" s="74" t="str">
        <f>VLOOKUP(C256,TaxInfo!$A$2:$B$647,2,0)</f>
        <v xml:space="preserve">Negros Oriental II Electric Cooperative, Inc. </v>
      </c>
      <c r="E256" s="74" t="s">
        <v>535</v>
      </c>
      <c r="F256" s="76" t="s">
        <v>536</v>
      </c>
      <c r="G256" s="76" t="s">
        <v>536</v>
      </c>
      <c r="H256" s="76" t="s">
        <v>537</v>
      </c>
      <c r="I256" s="76" t="s">
        <v>537</v>
      </c>
      <c r="J256" s="89">
        <v>123213.71</v>
      </c>
      <c r="K256" s="90" t="s">
        <v>538</v>
      </c>
      <c r="L256" s="94" t="s">
        <v>538</v>
      </c>
      <c r="M256" s="95">
        <v>14785.65</v>
      </c>
      <c r="N256" s="97">
        <v>-2464.27</v>
      </c>
    </row>
    <row r="257" spans="1:14" ht="16.5" customHeight="1" x14ac:dyDescent="0.2">
      <c r="A257" s="72">
        <f t="shared" si="3"/>
        <v>255</v>
      </c>
      <c r="B257" s="77" t="s">
        <v>799</v>
      </c>
      <c r="C257" s="78" t="s">
        <v>799</v>
      </c>
      <c r="D257" s="74" t="str">
        <f>VLOOKUP(C257,TaxInfo!$A$2:$B$647,2,0)</f>
        <v xml:space="preserve">Next Generation Power Technology Corp. </v>
      </c>
      <c r="E257" s="78" t="s">
        <v>541</v>
      </c>
      <c r="F257" s="80" t="s">
        <v>536</v>
      </c>
      <c r="G257" s="80" t="s">
        <v>537</v>
      </c>
      <c r="H257" s="80" t="s">
        <v>536</v>
      </c>
      <c r="I257" s="80" t="s">
        <v>536</v>
      </c>
      <c r="J257" s="98" t="s">
        <v>538</v>
      </c>
      <c r="K257" s="99" t="s">
        <v>538</v>
      </c>
      <c r="L257" s="117">
        <v>1638.63</v>
      </c>
      <c r="M257" s="99" t="s">
        <v>538</v>
      </c>
      <c r="N257" s="101">
        <v>-32.770000000000003</v>
      </c>
    </row>
    <row r="258" spans="1:14" ht="16.5" customHeight="1" x14ac:dyDescent="0.2">
      <c r="A258" s="72">
        <f t="shared" si="3"/>
        <v>256</v>
      </c>
      <c r="B258" s="81" t="s">
        <v>799</v>
      </c>
      <c r="C258" s="82" t="s">
        <v>800</v>
      </c>
      <c r="D258" s="74" t="str">
        <f>VLOOKUP(C258,TaxInfo!$A$2:$B$647,2,0)</f>
        <v xml:space="preserve">Next Generation Power Technology Corp. </v>
      </c>
      <c r="E258" s="82" t="s">
        <v>535</v>
      </c>
      <c r="F258" s="83" t="s">
        <v>536</v>
      </c>
      <c r="G258" s="83" t="s">
        <v>537</v>
      </c>
      <c r="H258" s="83" t="s">
        <v>536</v>
      </c>
      <c r="I258" s="83" t="s">
        <v>536</v>
      </c>
      <c r="J258" s="102" t="s">
        <v>538</v>
      </c>
      <c r="K258" s="103" t="s">
        <v>538</v>
      </c>
      <c r="L258" s="119">
        <v>207.24</v>
      </c>
      <c r="M258" s="103" t="s">
        <v>538</v>
      </c>
      <c r="N258" s="105">
        <v>-4.1399999999999997</v>
      </c>
    </row>
    <row r="259" spans="1:14" ht="16.5" customHeight="1" x14ac:dyDescent="0.2">
      <c r="A259" s="72">
        <f t="shared" si="3"/>
        <v>257</v>
      </c>
      <c r="B259" s="73" t="s">
        <v>813</v>
      </c>
      <c r="C259" s="74" t="s">
        <v>813</v>
      </c>
      <c r="D259" s="74" t="str">
        <f>VLOOKUP(C259,TaxInfo!$A$2:$B$647,2,0)</f>
        <v xml:space="preserve">North Luzon Renewable Energy Corporation </v>
      </c>
      <c r="E259" s="74" t="s">
        <v>541</v>
      </c>
      <c r="F259" s="76" t="s">
        <v>536</v>
      </c>
      <c r="G259" s="76" t="s">
        <v>536</v>
      </c>
      <c r="H259" s="76" t="s">
        <v>536</v>
      </c>
      <c r="I259" s="76" t="s">
        <v>536</v>
      </c>
      <c r="J259" s="94" t="s">
        <v>538</v>
      </c>
      <c r="K259" s="90" t="s">
        <v>538</v>
      </c>
      <c r="L259" s="106">
        <v>166.81</v>
      </c>
      <c r="M259" s="90" t="s">
        <v>538</v>
      </c>
      <c r="N259" s="92">
        <v>-3.34</v>
      </c>
    </row>
    <row r="260" spans="1:14" ht="16.5" customHeight="1" x14ac:dyDescent="0.2">
      <c r="A260" s="72">
        <f t="shared" si="3"/>
        <v>258</v>
      </c>
      <c r="B260" s="73" t="s">
        <v>813</v>
      </c>
      <c r="C260" s="74" t="s">
        <v>814</v>
      </c>
      <c r="D260" s="74" t="str">
        <f>VLOOKUP(C260,TaxInfo!$A$2:$B$647,2,0)</f>
        <v xml:space="preserve">North Luzon Renewable Energy Corporation </v>
      </c>
      <c r="E260" s="74" t="s">
        <v>535</v>
      </c>
      <c r="F260" s="76" t="s">
        <v>536</v>
      </c>
      <c r="G260" s="76" t="s">
        <v>536</v>
      </c>
      <c r="H260" s="76" t="s">
        <v>536</v>
      </c>
      <c r="I260" s="76" t="s">
        <v>536</v>
      </c>
      <c r="J260" s="94" t="s">
        <v>538</v>
      </c>
      <c r="K260" s="90" t="s">
        <v>538</v>
      </c>
      <c r="L260" s="106">
        <v>836.02</v>
      </c>
      <c r="M260" s="90" t="s">
        <v>538</v>
      </c>
      <c r="N260" s="92">
        <v>-16.72</v>
      </c>
    </row>
    <row r="261" spans="1:14" ht="16.5" customHeight="1" x14ac:dyDescent="0.2">
      <c r="A261" s="72">
        <f t="shared" ref="A261:A324" si="4">A260+1</f>
        <v>259</v>
      </c>
      <c r="B261" s="73" t="s">
        <v>815</v>
      </c>
      <c r="C261" s="74" t="s">
        <v>816</v>
      </c>
      <c r="D261" s="74" t="str">
        <f>VLOOKUP(C261,TaxInfo!$A$2:$B$647,2,0)</f>
        <v xml:space="preserve">North Negros Biopower, Inc. </v>
      </c>
      <c r="E261" s="74" t="s">
        <v>535</v>
      </c>
      <c r="F261" s="76" t="s">
        <v>537</v>
      </c>
      <c r="G261" s="76" t="s">
        <v>537</v>
      </c>
      <c r="H261" s="76" t="s">
        <v>536</v>
      </c>
      <c r="I261" s="76" t="s">
        <v>536</v>
      </c>
      <c r="J261" s="94" t="s">
        <v>538</v>
      </c>
      <c r="K261" s="90" t="s">
        <v>538</v>
      </c>
      <c r="L261" s="106">
        <v>982.25</v>
      </c>
      <c r="M261" s="90" t="s">
        <v>538</v>
      </c>
      <c r="N261" s="109" t="s">
        <v>538</v>
      </c>
    </row>
    <row r="262" spans="1:14" ht="16.5" customHeight="1" x14ac:dyDescent="0.2">
      <c r="A262" s="72">
        <f t="shared" si="4"/>
        <v>260</v>
      </c>
      <c r="B262" s="73" t="s">
        <v>818</v>
      </c>
      <c r="C262" s="74" t="s">
        <v>818</v>
      </c>
      <c r="D262" s="74" t="str">
        <f>VLOOKUP(C262,TaxInfo!$A$2:$B$647,2,0)</f>
        <v xml:space="preserve">Northern Negros Electric Cooperative, Inc. </v>
      </c>
      <c r="E262" s="74" t="s">
        <v>535</v>
      </c>
      <c r="F262" s="76" t="s">
        <v>536</v>
      </c>
      <c r="G262" s="76" t="s">
        <v>537</v>
      </c>
      <c r="H262" s="76" t="s">
        <v>537</v>
      </c>
      <c r="I262" s="76" t="s">
        <v>537</v>
      </c>
      <c r="J262" s="89">
        <v>159653.57999999999</v>
      </c>
      <c r="K262" s="90" t="s">
        <v>538</v>
      </c>
      <c r="L262" s="94" t="s">
        <v>538</v>
      </c>
      <c r="M262" s="95">
        <v>19158.43</v>
      </c>
      <c r="N262" s="97">
        <v>-3193.07</v>
      </c>
    </row>
    <row r="263" spans="1:14" ht="16.5" customHeight="1" x14ac:dyDescent="0.2">
      <c r="A263" s="72">
        <f t="shared" si="4"/>
        <v>261</v>
      </c>
      <c r="B263" s="73" t="s">
        <v>824</v>
      </c>
      <c r="C263" s="74" t="s">
        <v>824</v>
      </c>
      <c r="D263" s="74" t="str">
        <f>VLOOKUP(C263,TaxInfo!$A$2:$B$647,2,0)</f>
        <v xml:space="preserve">Northern Renewables Generation Corporation </v>
      </c>
      <c r="E263" s="74" t="s">
        <v>541</v>
      </c>
      <c r="F263" s="76" t="s">
        <v>537</v>
      </c>
      <c r="G263" s="76" t="s">
        <v>536</v>
      </c>
      <c r="H263" s="76" t="s">
        <v>536</v>
      </c>
      <c r="I263" s="76" t="s">
        <v>537</v>
      </c>
      <c r="J263" s="91">
        <v>41.81</v>
      </c>
      <c r="K263" s="90" t="s">
        <v>538</v>
      </c>
      <c r="L263" s="94" t="s">
        <v>538</v>
      </c>
      <c r="M263" s="95">
        <v>5.0199999999999996</v>
      </c>
      <c r="N263" s="109" t="s">
        <v>538</v>
      </c>
    </row>
    <row r="264" spans="1:14" ht="16.5" customHeight="1" x14ac:dyDescent="0.2">
      <c r="A264" s="72">
        <f t="shared" si="4"/>
        <v>262</v>
      </c>
      <c r="B264" s="73" t="s">
        <v>824</v>
      </c>
      <c r="C264" s="74" t="s">
        <v>825</v>
      </c>
      <c r="D264" s="74" t="str">
        <f>VLOOKUP(C264,TaxInfo!$A$2:$B$647,2,0)</f>
        <v xml:space="preserve">Northern Renewables Generation Corporation </v>
      </c>
      <c r="E264" s="74" t="s">
        <v>535</v>
      </c>
      <c r="F264" s="76" t="s">
        <v>537</v>
      </c>
      <c r="G264" s="76" t="s">
        <v>536</v>
      </c>
      <c r="H264" s="76" t="s">
        <v>536</v>
      </c>
      <c r="I264" s="76" t="s">
        <v>537</v>
      </c>
      <c r="J264" s="91">
        <v>648.79</v>
      </c>
      <c r="K264" s="90" t="s">
        <v>538</v>
      </c>
      <c r="L264" s="94" t="s">
        <v>538</v>
      </c>
      <c r="M264" s="95">
        <v>77.849999999999994</v>
      </c>
      <c r="N264" s="109" t="s">
        <v>538</v>
      </c>
    </row>
    <row r="265" spans="1:14" ht="16.5" customHeight="1" x14ac:dyDescent="0.2">
      <c r="A265" s="72">
        <f t="shared" si="4"/>
        <v>263</v>
      </c>
      <c r="B265" s="73" t="s">
        <v>821</v>
      </c>
      <c r="C265" s="74" t="s">
        <v>821</v>
      </c>
      <c r="D265" s="74" t="str">
        <f>VLOOKUP(C265,TaxInfo!$A$2:$B$647,2,0)</f>
        <v xml:space="preserve">Northern Samar Electric Cooperative, Inc. </v>
      </c>
      <c r="E265" s="74" t="s">
        <v>535</v>
      </c>
      <c r="F265" s="76" t="s">
        <v>536</v>
      </c>
      <c r="G265" s="76" t="s">
        <v>536</v>
      </c>
      <c r="H265" s="76" t="s">
        <v>537</v>
      </c>
      <c r="I265" s="76" t="s">
        <v>537</v>
      </c>
      <c r="J265" s="89">
        <v>5387.71</v>
      </c>
      <c r="K265" s="90" t="s">
        <v>538</v>
      </c>
      <c r="L265" s="94" t="s">
        <v>538</v>
      </c>
      <c r="M265" s="95">
        <v>646.53</v>
      </c>
      <c r="N265" s="92">
        <v>-107.75</v>
      </c>
    </row>
    <row r="266" spans="1:14" ht="16.5" customHeight="1" x14ac:dyDescent="0.2">
      <c r="A266" s="72">
        <f t="shared" si="4"/>
        <v>264</v>
      </c>
      <c r="B266" s="73" t="s">
        <v>822</v>
      </c>
      <c r="C266" s="74" t="s">
        <v>822</v>
      </c>
      <c r="D266" s="74" t="str">
        <f>VLOOKUP(C266,TaxInfo!$A$2:$B$647,2,0)</f>
        <v xml:space="preserve">Northwind Power Development Corporation </v>
      </c>
      <c r="E266" s="74" t="s">
        <v>541</v>
      </c>
      <c r="F266" s="76" t="s">
        <v>536</v>
      </c>
      <c r="G266" s="76" t="s">
        <v>536</v>
      </c>
      <c r="H266" s="76" t="s">
        <v>536</v>
      </c>
      <c r="I266" s="76" t="s">
        <v>536</v>
      </c>
      <c r="J266" s="94" t="s">
        <v>538</v>
      </c>
      <c r="K266" s="90" t="s">
        <v>538</v>
      </c>
      <c r="L266" s="106">
        <v>70.66</v>
      </c>
      <c r="M266" s="90" t="s">
        <v>538</v>
      </c>
      <c r="N266" s="92">
        <v>-1.41</v>
      </c>
    </row>
    <row r="267" spans="1:14" ht="16.5" customHeight="1" x14ac:dyDescent="0.2">
      <c r="A267" s="72">
        <f t="shared" si="4"/>
        <v>265</v>
      </c>
      <c r="B267" s="73" t="s">
        <v>822</v>
      </c>
      <c r="C267" s="74" t="s">
        <v>823</v>
      </c>
      <c r="D267" s="74" t="str">
        <f>VLOOKUP(C267,TaxInfo!$A$2:$B$647,2,0)</f>
        <v xml:space="preserve">Northwind Power Development Corporation </v>
      </c>
      <c r="E267" s="74" t="s">
        <v>535</v>
      </c>
      <c r="F267" s="76" t="s">
        <v>536</v>
      </c>
      <c r="G267" s="76" t="s">
        <v>536</v>
      </c>
      <c r="H267" s="76" t="s">
        <v>536</v>
      </c>
      <c r="I267" s="76" t="s">
        <v>536</v>
      </c>
      <c r="J267" s="94" t="s">
        <v>538</v>
      </c>
      <c r="K267" s="90" t="s">
        <v>538</v>
      </c>
      <c r="L267" s="106">
        <v>539.29999999999995</v>
      </c>
      <c r="M267" s="90" t="s">
        <v>538</v>
      </c>
      <c r="N267" s="92">
        <v>-10.79</v>
      </c>
    </row>
    <row r="268" spans="1:14" ht="16.5" customHeight="1" x14ac:dyDescent="0.2">
      <c r="A268" s="72">
        <f t="shared" si="4"/>
        <v>266</v>
      </c>
      <c r="B268" s="73" t="s">
        <v>822</v>
      </c>
      <c r="C268" s="74" t="s">
        <v>829</v>
      </c>
      <c r="D268" s="74" t="str">
        <f>VLOOKUP(C268,TaxInfo!$A$2:$B$647,2,0)</f>
        <v xml:space="preserve">Northwind Power Development Corporation </v>
      </c>
      <c r="E268" s="74" t="s">
        <v>541</v>
      </c>
      <c r="F268" s="76" t="s">
        <v>536</v>
      </c>
      <c r="G268" s="76" t="s">
        <v>536</v>
      </c>
      <c r="H268" s="76" t="s">
        <v>536</v>
      </c>
      <c r="I268" s="76" t="s">
        <v>536</v>
      </c>
      <c r="J268" s="94" t="s">
        <v>538</v>
      </c>
      <c r="K268" s="90" t="s">
        <v>538</v>
      </c>
      <c r="L268" s="95">
        <v>46.4</v>
      </c>
      <c r="M268" s="94" t="s">
        <v>538</v>
      </c>
      <c r="N268" s="92">
        <v>-0.93</v>
      </c>
    </row>
    <row r="269" spans="1:14" ht="16.5" customHeight="1" x14ac:dyDescent="0.2">
      <c r="A269" s="72">
        <f t="shared" si="4"/>
        <v>267</v>
      </c>
      <c r="B269" s="73" t="s">
        <v>822</v>
      </c>
      <c r="C269" s="74" t="s">
        <v>830</v>
      </c>
      <c r="D269" s="74" t="str">
        <f>VLOOKUP(C269,TaxInfo!$A$2:$B$647,2,0)</f>
        <v xml:space="preserve">Northwind Power Development Corporation </v>
      </c>
      <c r="E269" s="74" t="s">
        <v>535</v>
      </c>
      <c r="F269" s="76" t="s">
        <v>536</v>
      </c>
      <c r="G269" s="76" t="s">
        <v>536</v>
      </c>
      <c r="H269" s="76" t="s">
        <v>536</v>
      </c>
      <c r="I269" s="76" t="s">
        <v>536</v>
      </c>
      <c r="J269" s="94" t="s">
        <v>538</v>
      </c>
      <c r="K269" s="90" t="s">
        <v>538</v>
      </c>
      <c r="L269" s="95">
        <v>356.84</v>
      </c>
      <c r="M269" s="94" t="s">
        <v>538</v>
      </c>
      <c r="N269" s="92">
        <v>-7.14</v>
      </c>
    </row>
    <row r="270" spans="1:14" ht="16.5" customHeight="1" x14ac:dyDescent="0.2">
      <c r="A270" s="72">
        <f t="shared" si="4"/>
        <v>268</v>
      </c>
      <c r="B270" s="73" t="s">
        <v>796</v>
      </c>
      <c r="C270" s="74" t="s">
        <v>796</v>
      </c>
      <c r="D270" s="74" t="str">
        <f>VLOOKUP(C270,TaxInfo!$A$2:$B$647,2,0)</f>
        <v xml:space="preserve">Nueva Ecija I Electric Cooperative, Inc. </v>
      </c>
      <c r="E270" s="74" t="s">
        <v>535</v>
      </c>
      <c r="F270" s="76" t="s">
        <v>536</v>
      </c>
      <c r="G270" s="76" t="s">
        <v>537</v>
      </c>
      <c r="H270" s="76" t="s">
        <v>537</v>
      </c>
      <c r="I270" s="76" t="s">
        <v>537</v>
      </c>
      <c r="J270" s="89">
        <v>46027.64</v>
      </c>
      <c r="K270" s="90" t="s">
        <v>538</v>
      </c>
      <c r="L270" s="94" t="s">
        <v>538</v>
      </c>
      <c r="M270" s="95">
        <v>5523.32</v>
      </c>
      <c r="N270" s="92">
        <v>-920.55</v>
      </c>
    </row>
    <row r="271" spans="1:14" ht="16.5" customHeight="1" x14ac:dyDescent="0.2">
      <c r="A271" s="72">
        <f t="shared" si="4"/>
        <v>269</v>
      </c>
      <c r="B271" s="73" t="s">
        <v>798</v>
      </c>
      <c r="C271" s="74" t="s">
        <v>798</v>
      </c>
      <c r="D271" s="74" t="str">
        <f>VLOOKUP(C271,TaxInfo!$A$2:$B$647,2,0)</f>
        <v xml:space="preserve">Nueva Ecija II Area 1 Electric Cooperative, Inc. </v>
      </c>
      <c r="E271" s="74" t="s">
        <v>535</v>
      </c>
      <c r="F271" s="76" t="s">
        <v>536</v>
      </c>
      <c r="G271" s="76" t="s">
        <v>537</v>
      </c>
      <c r="H271" s="76" t="s">
        <v>537</v>
      </c>
      <c r="I271" s="76" t="s">
        <v>537</v>
      </c>
      <c r="J271" s="89">
        <v>55309.75</v>
      </c>
      <c r="K271" s="90" t="s">
        <v>538</v>
      </c>
      <c r="L271" s="94" t="s">
        <v>538</v>
      </c>
      <c r="M271" s="95">
        <v>6637.17</v>
      </c>
      <c r="N271" s="97">
        <v>-1106.2</v>
      </c>
    </row>
    <row r="272" spans="1:14" ht="16.5" customHeight="1" x14ac:dyDescent="0.2">
      <c r="A272" s="72">
        <f t="shared" si="4"/>
        <v>270</v>
      </c>
      <c r="B272" s="77" t="s">
        <v>797</v>
      </c>
      <c r="C272" s="78" t="s">
        <v>797</v>
      </c>
      <c r="D272" s="74" t="str">
        <f>VLOOKUP(C272,TaxInfo!$A$2:$B$647,2,0)</f>
        <v xml:space="preserve">Nueva Ecija II Electric Cooperative, Inc. - Area 2 </v>
      </c>
      <c r="E272" s="78" t="s">
        <v>535</v>
      </c>
      <c r="F272" s="80" t="s">
        <v>536</v>
      </c>
      <c r="G272" s="80" t="s">
        <v>537</v>
      </c>
      <c r="H272" s="80" t="s">
        <v>537</v>
      </c>
      <c r="I272" s="80" t="s">
        <v>537</v>
      </c>
      <c r="J272" s="110">
        <v>61376.09</v>
      </c>
      <c r="K272" s="99" t="s">
        <v>538</v>
      </c>
      <c r="L272" s="98" t="s">
        <v>538</v>
      </c>
      <c r="M272" s="100">
        <v>7365.13</v>
      </c>
      <c r="N272" s="114">
        <v>-1227.52</v>
      </c>
    </row>
    <row r="273" spans="1:14" ht="16.5" customHeight="1" x14ac:dyDescent="0.2">
      <c r="A273" s="72">
        <f t="shared" si="4"/>
        <v>271</v>
      </c>
      <c r="B273" s="81" t="s">
        <v>828</v>
      </c>
      <c r="C273" s="82" t="s">
        <v>828</v>
      </c>
      <c r="D273" s="74" t="str">
        <f>VLOOKUP(C273,TaxInfo!$A$2:$B$647,2,0)</f>
        <v xml:space="preserve">nv vogt Philippines Solar Energy Four Inc. </v>
      </c>
      <c r="E273" s="82" t="s">
        <v>541</v>
      </c>
      <c r="F273" s="83" t="s">
        <v>536</v>
      </c>
      <c r="G273" s="83" t="s">
        <v>536</v>
      </c>
      <c r="H273" s="83" t="s">
        <v>536</v>
      </c>
      <c r="I273" s="83" t="s">
        <v>536</v>
      </c>
      <c r="J273" s="102" t="s">
        <v>538</v>
      </c>
      <c r="K273" s="103" t="s">
        <v>538</v>
      </c>
      <c r="L273" s="104">
        <v>2.96</v>
      </c>
      <c r="M273" s="102" t="s">
        <v>538</v>
      </c>
      <c r="N273" s="105">
        <v>-0.06</v>
      </c>
    </row>
    <row r="274" spans="1:14" ht="16.5" customHeight="1" x14ac:dyDescent="0.2">
      <c r="A274" s="72">
        <f t="shared" si="4"/>
        <v>272</v>
      </c>
      <c r="B274" s="73" t="s">
        <v>827</v>
      </c>
      <c r="C274" s="74" t="s">
        <v>827</v>
      </c>
      <c r="D274" s="74" t="str">
        <f>VLOOKUP(C274,TaxInfo!$A$2:$B$647,2,0)</f>
        <v xml:space="preserve">nv vogt Philippines Solar Energy Three, Inc. </v>
      </c>
      <c r="E274" s="74" t="s">
        <v>541</v>
      </c>
      <c r="F274" s="76" t="s">
        <v>536</v>
      </c>
      <c r="G274" s="76" t="s">
        <v>536</v>
      </c>
      <c r="H274" s="76" t="s">
        <v>536</v>
      </c>
      <c r="I274" s="76" t="s">
        <v>536</v>
      </c>
      <c r="J274" s="94" t="s">
        <v>538</v>
      </c>
      <c r="K274" s="90" t="s">
        <v>538</v>
      </c>
      <c r="L274" s="95">
        <v>2.0699999999999998</v>
      </c>
      <c r="M274" s="94" t="s">
        <v>538</v>
      </c>
      <c r="N274" s="92">
        <v>-0.04</v>
      </c>
    </row>
    <row r="275" spans="1:14" ht="16.5" customHeight="1" x14ac:dyDescent="0.2">
      <c r="A275" s="72">
        <f t="shared" si="4"/>
        <v>273</v>
      </c>
      <c r="B275" s="73" t="s">
        <v>831</v>
      </c>
      <c r="C275" s="74" t="s">
        <v>831</v>
      </c>
      <c r="D275" s="74" t="str">
        <f>VLOOKUP(C275,TaxInfo!$A$2:$B$647,2,0)</f>
        <v xml:space="preserve">Olongapo Electricity Distribution Company, Inc. </v>
      </c>
      <c r="E275" s="74" t="s">
        <v>535</v>
      </c>
      <c r="F275" s="76" t="s">
        <v>536</v>
      </c>
      <c r="G275" s="76" t="s">
        <v>537</v>
      </c>
      <c r="H275" s="76" t="s">
        <v>537</v>
      </c>
      <c r="I275" s="76" t="s">
        <v>537</v>
      </c>
      <c r="J275" s="106">
        <v>36743.480000000003</v>
      </c>
      <c r="K275" s="90" t="s">
        <v>538</v>
      </c>
      <c r="L275" s="90" t="s">
        <v>538</v>
      </c>
      <c r="M275" s="93">
        <v>4409.22</v>
      </c>
      <c r="N275" s="92">
        <v>-734.87</v>
      </c>
    </row>
    <row r="276" spans="1:14" ht="16.5" customHeight="1" x14ac:dyDescent="0.2">
      <c r="A276" s="72">
        <f t="shared" si="4"/>
        <v>274</v>
      </c>
      <c r="B276" s="73" t="s">
        <v>833</v>
      </c>
      <c r="C276" s="74" t="s">
        <v>833</v>
      </c>
      <c r="D276" s="74" t="str">
        <f>VLOOKUP(C276,TaxInfo!$A$2:$B$647,2,0)</f>
        <v xml:space="preserve">One Subic Power Generation Corporation </v>
      </c>
      <c r="E276" s="74" t="s">
        <v>541</v>
      </c>
      <c r="F276" s="76" t="s">
        <v>536</v>
      </c>
      <c r="G276" s="76" t="s">
        <v>537</v>
      </c>
      <c r="H276" s="76" t="s">
        <v>537</v>
      </c>
      <c r="I276" s="76" t="s">
        <v>537</v>
      </c>
      <c r="J276" s="106">
        <v>5878.8</v>
      </c>
      <c r="K276" s="90" t="s">
        <v>538</v>
      </c>
      <c r="L276" s="90" t="s">
        <v>538</v>
      </c>
      <c r="M276" s="91">
        <v>705.46</v>
      </c>
      <c r="N276" s="92">
        <v>-117.58</v>
      </c>
    </row>
    <row r="277" spans="1:14" ht="16.5" customHeight="1" x14ac:dyDescent="0.2">
      <c r="A277" s="72">
        <f t="shared" si="4"/>
        <v>275</v>
      </c>
      <c r="B277" s="73" t="s">
        <v>833</v>
      </c>
      <c r="C277" s="74" t="s">
        <v>834</v>
      </c>
      <c r="D277" s="74" t="str">
        <f>VLOOKUP(C277,TaxInfo!$A$2:$B$647,2,0)</f>
        <v xml:space="preserve">One Subic Power Generation Corporation </v>
      </c>
      <c r="E277" s="74" t="s">
        <v>535</v>
      </c>
      <c r="F277" s="76" t="s">
        <v>536</v>
      </c>
      <c r="G277" s="76" t="s">
        <v>537</v>
      </c>
      <c r="H277" s="76" t="s">
        <v>537</v>
      </c>
      <c r="I277" s="76" t="s">
        <v>537</v>
      </c>
      <c r="J277" s="106">
        <v>3309.69</v>
      </c>
      <c r="K277" s="90" t="s">
        <v>538</v>
      </c>
      <c r="L277" s="90" t="s">
        <v>538</v>
      </c>
      <c r="M277" s="91">
        <v>397.16</v>
      </c>
      <c r="N277" s="92">
        <v>-66.19</v>
      </c>
    </row>
    <row r="278" spans="1:14" ht="16.5" customHeight="1" x14ac:dyDescent="0.2">
      <c r="A278" s="72">
        <f t="shared" si="4"/>
        <v>276</v>
      </c>
      <c r="B278" s="73" t="s">
        <v>842</v>
      </c>
      <c r="C278" s="74" t="s">
        <v>842</v>
      </c>
      <c r="D278" s="74" t="str">
        <f>VLOOKUP(C278,TaxInfo!$A$2:$B$647,2,0)</f>
        <v xml:space="preserve">Pagbilao Energy Corporation </v>
      </c>
      <c r="E278" s="74" t="s">
        <v>541</v>
      </c>
      <c r="F278" s="76" t="s">
        <v>536</v>
      </c>
      <c r="G278" s="76" t="s">
        <v>537</v>
      </c>
      <c r="H278" s="76" t="s">
        <v>537</v>
      </c>
      <c r="I278" s="76" t="s">
        <v>537</v>
      </c>
      <c r="J278" s="91">
        <v>631.28</v>
      </c>
      <c r="K278" s="90" t="s">
        <v>538</v>
      </c>
      <c r="L278" s="124" t="s">
        <v>538</v>
      </c>
      <c r="M278" s="95">
        <v>75.75</v>
      </c>
      <c r="N278" s="92">
        <v>-12.63</v>
      </c>
    </row>
    <row r="279" spans="1:14" ht="16.5" customHeight="1" x14ac:dyDescent="0.2">
      <c r="A279" s="72">
        <f t="shared" si="4"/>
        <v>277</v>
      </c>
      <c r="B279" s="73" t="s">
        <v>840</v>
      </c>
      <c r="C279" s="74" t="s">
        <v>840</v>
      </c>
      <c r="D279" s="74" t="str">
        <f>VLOOKUP(C279,TaxInfo!$A$2:$B$647,2,0)</f>
        <v xml:space="preserve">Palm Concepcion Power Corporation </v>
      </c>
      <c r="E279" s="74" t="s">
        <v>541</v>
      </c>
      <c r="F279" s="76" t="s">
        <v>536</v>
      </c>
      <c r="G279" s="76" t="s">
        <v>537</v>
      </c>
      <c r="H279" s="76" t="s">
        <v>537</v>
      </c>
      <c r="I279" s="76" t="s">
        <v>537</v>
      </c>
      <c r="J279" s="106">
        <v>147150.57999999999</v>
      </c>
      <c r="K279" s="90" t="s">
        <v>538</v>
      </c>
      <c r="L279" s="90" t="s">
        <v>538</v>
      </c>
      <c r="M279" s="93">
        <v>17658.07</v>
      </c>
      <c r="N279" s="97">
        <v>-2943.01</v>
      </c>
    </row>
    <row r="280" spans="1:14" ht="16.5" customHeight="1" x14ac:dyDescent="0.2">
      <c r="A280" s="72">
        <f t="shared" si="4"/>
        <v>278</v>
      </c>
      <c r="B280" s="73" t="s">
        <v>840</v>
      </c>
      <c r="C280" s="74" t="s">
        <v>841</v>
      </c>
      <c r="D280" s="74" t="str">
        <f>VLOOKUP(C280,TaxInfo!$A$2:$B$647,2,0)</f>
        <v xml:space="preserve">Palm Concepcion Power Corporation </v>
      </c>
      <c r="E280" s="74" t="s">
        <v>535</v>
      </c>
      <c r="F280" s="76" t="s">
        <v>536</v>
      </c>
      <c r="G280" s="76" t="s">
        <v>537</v>
      </c>
      <c r="H280" s="76" t="s">
        <v>537</v>
      </c>
      <c r="I280" s="76" t="s">
        <v>537</v>
      </c>
      <c r="J280" s="106">
        <v>13933.33</v>
      </c>
      <c r="K280" s="90" t="s">
        <v>538</v>
      </c>
      <c r="L280" s="90" t="s">
        <v>538</v>
      </c>
      <c r="M280" s="93">
        <v>1672</v>
      </c>
      <c r="N280" s="92">
        <v>-278.67</v>
      </c>
    </row>
    <row r="281" spans="1:14" ht="16.5" customHeight="1" x14ac:dyDescent="0.2">
      <c r="A281" s="72">
        <f t="shared" si="4"/>
        <v>279</v>
      </c>
      <c r="B281" s="73" t="s">
        <v>845</v>
      </c>
      <c r="C281" s="74" t="s">
        <v>845</v>
      </c>
      <c r="D281" s="74" t="str">
        <f>VLOOKUP(C281,TaxInfo!$A$2:$B$647,2,0)</f>
        <v xml:space="preserve">Pampanga II Electric Cooperative, Inc. </v>
      </c>
      <c r="E281" s="74" t="s">
        <v>535</v>
      </c>
      <c r="F281" s="76" t="s">
        <v>536</v>
      </c>
      <c r="G281" s="76" t="s">
        <v>537</v>
      </c>
      <c r="H281" s="76" t="s">
        <v>537</v>
      </c>
      <c r="I281" s="76" t="s">
        <v>537</v>
      </c>
      <c r="J281" s="89">
        <v>154333.15</v>
      </c>
      <c r="K281" s="90" t="s">
        <v>538</v>
      </c>
      <c r="L281" s="124" t="s">
        <v>538</v>
      </c>
      <c r="M281" s="95">
        <v>18519.98</v>
      </c>
      <c r="N281" s="97">
        <v>-3086.66</v>
      </c>
    </row>
    <row r="282" spans="1:14" ht="16.5" customHeight="1" x14ac:dyDescent="0.2">
      <c r="A282" s="72">
        <f t="shared" si="4"/>
        <v>280</v>
      </c>
      <c r="B282" s="73" t="s">
        <v>835</v>
      </c>
      <c r="C282" s="74" t="s">
        <v>835</v>
      </c>
      <c r="D282" s="74" t="str">
        <f>VLOOKUP(C282,TaxInfo!$A$2:$B$647,2,0)</f>
        <v>Panasia Energy, Inc.</v>
      </c>
      <c r="E282" s="74" t="s">
        <v>541</v>
      </c>
      <c r="F282" s="76" t="s">
        <v>536</v>
      </c>
      <c r="G282" s="76" t="s">
        <v>537</v>
      </c>
      <c r="H282" s="76" t="s">
        <v>537</v>
      </c>
      <c r="I282" s="76" t="s">
        <v>537</v>
      </c>
      <c r="J282" s="106">
        <v>1237.6199999999999</v>
      </c>
      <c r="K282" s="90" t="s">
        <v>538</v>
      </c>
      <c r="L282" s="90" t="s">
        <v>538</v>
      </c>
      <c r="M282" s="91">
        <v>148.51</v>
      </c>
      <c r="N282" s="92">
        <v>-24.75</v>
      </c>
    </row>
    <row r="283" spans="1:14" ht="16.5" customHeight="1" x14ac:dyDescent="0.2">
      <c r="A283" s="72">
        <f t="shared" si="4"/>
        <v>281</v>
      </c>
      <c r="B283" s="73" t="s">
        <v>835</v>
      </c>
      <c r="C283" s="74" t="s">
        <v>836</v>
      </c>
      <c r="D283" s="74" t="str">
        <f>VLOOKUP(C283,TaxInfo!$A$2:$B$647,2,0)</f>
        <v>Panasia Energy, Inc.</v>
      </c>
      <c r="E283" s="74" t="s">
        <v>535</v>
      </c>
      <c r="F283" s="76" t="s">
        <v>536</v>
      </c>
      <c r="G283" s="76" t="s">
        <v>537</v>
      </c>
      <c r="H283" s="76" t="s">
        <v>537</v>
      </c>
      <c r="I283" s="76" t="s">
        <v>537</v>
      </c>
      <c r="J283" s="106">
        <v>7385.44</v>
      </c>
      <c r="K283" s="90" t="s">
        <v>538</v>
      </c>
      <c r="L283" s="90" t="s">
        <v>538</v>
      </c>
      <c r="M283" s="91">
        <v>886.25</v>
      </c>
      <c r="N283" s="92">
        <v>-147.71</v>
      </c>
    </row>
    <row r="284" spans="1:14" ht="16.5" customHeight="1" x14ac:dyDescent="0.2">
      <c r="A284" s="72">
        <f t="shared" si="4"/>
        <v>282</v>
      </c>
      <c r="B284" s="73" t="s">
        <v>843</v>
      </c>
      <c r="C284" s="74" t="s">
        <v>843</v>
      </c>
      <c r="D284" s="74" t="str">
        <f>VLOOKUP(C284,TaxInfo!$A$2:$B$647,2,0)</f>
        <v xml:space="preserve">Panay Energy Development Corporation </v>
      </c>
      <c r="E284" s="74" t="s">
        <v>541</v>
      </c>
      <c r="F284" s="76" t="s">
        <v>536</v>
      </c>
      <c r="G284" s="76" t="s">
        <v>537</v>
      </c>
      <c r="H284" s="76" t="s">
        <v>537</v>
      </c>
      <c r="I284" s="76" t="s">
        <v>537</v>
      </c>
      <c r="J284" s="89">
        <v>53679.08</v>
      </c>
      <c r="K284" s="90" t="s">
        <v>538</v>
      </c>
      <c r="L284" s="124" t="s">
        <v>538</v>
      </c>
      <c r="M284" s="95">
        <v>6441.49</v>
      </c>
      <c r="N284" s="97">
        <v>-1073.58</v>
      </c>
    </row>
    <row r="285" spans="1:14" ht="16.5" customHeight="1" x14ac:dyDescent="0.2">
      <c r="A285" s="72">
        <f t="shared" si="4"/>
        <v>283</v>
      </c>
      <c r="B285" s="73" t="s">
        <v>855</v>
      </c>
      <c r="C285" s="74" t="s">
        <v>855</v>
      </c>
      <c r="D285" s="74" t="str">
        <f>VLOOKUP(C285,TaxInfo!$A$2:$B$647,2,0)</f>
        <v xml:space="preserve">Panay Power Corporation </v>
      </c>
      <c r="E285" s="74" t="s">
        <v>541</v>
      </c>
      <c r="F285" s="76" t="s">
        <v>536</v>
      </c>
      <c r="G285" s="76" t="s">
        <v>537</v>
      </c>
      <c r="H285" s="76" t="s">
        <v>537</v>
      </c>
      <c r="I285" s="76" t="s">
        <v>537</v>
      </c>
      <c r="J285" s="89">
        <v>1713.69</v>
      </c>
      <c r="K285" s="90" t="s">
        <v>538</v>
      </c>
      <c r="L285" s="124" t="s">
        <v>538</v>
      </c>
      <c r="M285" s="95">
        <v>205.64</v>
      </c>
      <c r="N285" s="92">
        <v>-34.270000000000003</v>
      </c>
    </row>
    <row r="286" spans="1:14" ht="16.5" customHeight="1" x14ac:dyDescent="0.2">
      <c r="A286" s="72">
        <f t="shared" si="4"/>
        <v>284</v>
      </c>
      <c r="B286" s="73" t="s">
        <v>855</v>
      </c>
      <c r="C286" s="74" t="s">
        <v>856</v>
      </c>
      <c r="D286" s="74" t="str">
        <f>VLOOKUP(C286,TaxInfo!$A$2:$B$647,2,0)</f>
        <v xml:space="preserve">Panay Power Corporation </v>
      </c>
      <c r="E286" s="74" t="s">
        <v>535</v>
      </c>
      <c r="F286" s="76" t="s">
        <v>536</v>
      </c>
      <c r="G286" s="76" t="s">
        <v>537</v>
      </c>
      <c r="H286" s="76" t="s">
        <v>537</v>
      </c>
      <c r="I286" s="76" t="s">
        <v>537</v>
      </c>
      <c r="J286" s="91">
        <v>243.43</v>
      </c>
      <c r="K286" s="90" t="s">
        <v>538</v>
      </c>
      <c r="L286" s="124" t="s">
        <v>538</v>
      </c>
      <c r="M286" s="95">
        <v>29.21</v>
      </c>
      <c r="N286" s="92">
        <v>-4.87</v>
      </c>
    </row>
    <row r="287" spans="1:14" ht="16.5" customHeight="1" x14ac:dyDescent="0.2">
      <c r="A287" s="72">
        <f t="shared" si="4"/>
        <v>285</v>
      </c>
      <c r="B287" s="77" t="s">
        <v>838</v>
      </c>
      <c r="C287" s="78" t="s">
        <v>838</v>
      </c>
      <c r="D287" s="74" t="str">
        <f>VLOOKUP(C287,TaxInfo!$A$2:$B$647,2,0)</f>
        <v xml:space="preserve">Pangasinan III Electric Cooperative, Inc. </v>
      </c>
      <c r="E287" s="78" t="s">
        <v>535</v>
      </c>
      <c r="F287" s="80" t="s">
        <v>536</v>
      </c>
      <c r="G287" s="80" t="s">
        <v>537</v>
      </c>
      <c r="H287" s="80" t="s">
        <v>537</v>
      </c>
      <c r="I287" s="80" t="s">
        <v>537</v>
      </c>
      <c r="J287" s="107">
        <v>55678.16</v>
      </c>
      <c r="K287" s="99" t="s">
        <v>538</v>
      </c>
      <c r="L287" s="99" t="s">
        <v>538</v>
      </c>
      <c r="M287" s="125">
        <v>6681.38</v>
      </c>
      <c r="N287" s="101">
        <v>-1113.56</v>
      </c>
    </row>
    <row r="288" spans="1:14" ht="16.5" customHeight="1" x14ac:dyDescent="0.2">
      <c r="A288" s="72">
        <f t="shared" si="4"/>
        <v>286</v>
      </c>
      <c r="B288" s="81" t="s">
        <v>853</v>
      </c>
      <c r="C288" s="82" t="s">
        <v>853</v>
      </c>
      <c r="D288" s="74" t="str">
        <f>VLOOKUP(C288,TaxInfo!$A$2:$B$647,2,0)</f>
        <v xml:space="preserve">Pangea Green Energy Philippines, Inc. </v>
      </c>
      <c r="E288" s="82" t="s">
        <v>541</v>
      </c>
      <c r="F288" s="83" t="s">
        <v>536</v>
      </c>
      <c r="G288" s="83" t="s">
        <v>536</v>
      </c>
      <c r="H288" s="83" t="s">
        <v>536</v>
      </c>
      <c r="I288" s="83" t="s">
        <v>536</v>
      </c>
      <c r="J288" s="102" t="s">
        <v>538</v>
      </c>
      <c r="K288" s="103" t="s">
        <v>538</v>
      </c>
      <c r="L288" s="119">
        <v>1.68</v>
      </c>
      <c r="M288" s="103" t="s">
        <v>538</v>
      </c>
      <c r="N288" s="105">
        <v>-0.03</v>
      </c>
    </row>
    <row r="289" spans="1:14" ht="16.5" customHeight="1" x14ac:dyDescent="0.2">
      <c r="A289" s="72">
        <f t="shared" si="4"/>
        <v>287</v>
      </c>
      <c r="B289" s="73" t="s">
        <v>846</v>
      </c>
      <c r="C289" s="74" t="s">
        <v>846</v>
      </c>
      <c r="D289" s="74" t="str">
        <f>VLOOKUP(C289,TaxInfo!$A$2:$B$647,2,0)</f>
        <v xml:space="preserve">Peninsula Electric Cooperative, Inc. </v>
      </c>
      <c r="E289" s="74" t="s">
        <v>535</v>
      </c>
      <c r="F289" s="76" t="s">
        <v>536</v>
      </c>
      <c r="G289" s="76" t="s">
        <v>537</v>
      </c>
      <c r="H289" s="76" t="s">
        <v>537</v>
      </c>
      <c r="I289" s="76" t="s">
        <v>537</v>
      </c>
      <c r="J289" s="89">
        <v>120404.37</v>
      </c>
      <c r="K289" s="90" t="s">
        <v>538</v>
      </c>
      <c r="L289" s="124" t="s">
        <v>538</v>
      </c>
      <c r="M289" s="95">
        <v>14448.52</v>
      </c>
      <c r="N289" s="97">
        <v>-2408.09</v>
      </c>
    </row>
    <row r="290" spans="1:14" ht="16.5" customHeight="1" x14ac:dyDescent="0.2">
      <c r="A290" s="72">
        <f t="shared" si="4"/>
        <v>288</v>
      </c>
      <c r="B290" s="73" t="s">
        <v>847</v>
      </c>
      <c r="C290" s="74" t="s">
        <v>847</v>
      </c>
      <c r="D290" s="74" t="str">
        <f>VLOOKUP(C290,TaxInfo!$A$2:$B$647,2,0)</f>
        <v>People's Energy Services, Inc.</v>
      </c>
      <c r="E290" s="74" t="s">
        <v>541</v>
      </c>
      <c r="F290" s="76" t="s">
        <v>536</v>
      </c>
      <c r="G290" s="76" t="s">
        <v>537</v>
      </c>
      <c r="H290" s="76" t="s">
        <v>536</v>
      </c>
      <c r="I290" s="76" t="s">
        <v>537</v>
      </c>
      <c r="J290" s="91">
        <v>0.17</v>
      </c>
      <c r="K290" s="90" t="s">
        <v>538</v>
      </c>
      <c r="L290" s="124" t="s">
        <v>538</v>
      </c>
      <c r="M290" s="95">
        <v>0.02</v>
      </c>
      <c r="N290" s="109" t="s">
        <v>538</v>
      </c>
    </row>
    <row r="291" spans="1:14" ht="16.5" customHeight="1" x14ac:dyDescent="0.2">
      <c r="A291" s="72">
        <f t="shared" si="4"/>
        <v>289</v>
      </c>
      <c r="B291" s="73" t="s">
        <v>847</v>
      </c>
      <c r="C291" s="74" t="s">
        <v>848</v>
      </c>
      <c r="D291" s="74" t="str">
        <f>VLOOKUP(C291,TaxInfo!$A$2:$B$647,2,0)</f>
        <v>People's Energy Services, Inc.</v>
      </c>
      <c r="E291" s="74" t="s">
        <v>535</v>
      </c>
      <c r="F291" s="76" t="s">
        <v>536</v>
      </c>
      <c r="G291" s="76" t="s">
        <v>537</v>
      </c>
      <c r="H291" s="76" t="s">
        <v>536</v>
      </c>
      <c r="I291" s="76" t="s">
        <v>537</v>
      </c>
      <c r="J291" s="91">
        <v>27.09</v>
      </c>
      <c r="K291" s="90" t="s">
        <v>538</v>
      </c>
      <c r="L291" s="124" t="s">
        <v>538</v>
      </c>
      <c r="M291" s="95">
        <v>3.25</v>
      </c>
      <c r="N291" s="92">
        <v>-0.54</v>
      </c>
    </row>
    <row r="292" spans="1:14" ht="16.5" customHeight="1" x14ac:dyDescent="0.2">
      <c r="A292" s="72">
        <f t="shared" si="4"/>
        <v>290</v>
      </c>
      <c r="B292" s="73" t="s">
        <v>849</v>
      </c>
      <c r="C292" s="74" t="s">
        <v>849</v>
      </c>
      <c r="D292" s="74" t="str">
        <f>VLOOKUP(C292,TaxInfo!$A$2:$B$647,2,0)</f>
        <v xml:space="preserve">Petron Corporation </v>
      </c>
      <c r="E292" s="74" t="s">
        <v>541</v>
      </c>
      <c r="F292" s="76" t="s">
        <v>536</v>
      </c>
      <c r="G292" s="76" t="s">
        <v>537</v>
      </c>
      <c r="H292" s="76" t="s">
        <v>537</v>
      </c>
      <c r="I292" s="76" t="s">
        <v>536</v>
      </c>
      <c r="J292" s="94" t="s">
        <v>538</v>
      </c>
      <c r="K292" s="90" t="s">
        <v>538</v>
      </c>
      <c r="L292" s="120">
        <v>237.51</v>
      </c>
      <c r="M292" s="90" t="s">
        <v>538</v>
      </c>
      <c r="N292" s="92">
        <v>-4.75</v>
      </c>
    </row>
    <row r="293" spans="1:14" ht="16.5" customHeight="1" x14ac:dyDescent="0.2">
      <c r="A293" s="72">
        <f t="shared" si="4"/>
        <v>291</v>
      </c>
      <c r="B293" s="73" t="s">
        <v>849</v>
      </c>
      <c r="C293" s="74" t="s">
        <v>850</v>
      </c>
      <c r="D293" s="74" t="str">
        <f>VLOOKUP(C293,TaxInfo!$A$2:$B$647,2,0)</f>
        <v xml:space="preserve">Petron Corporation </v>
      </c>
      <c r="E293" s="74" t="s">
        <v>535</v>
      </c>
      <c r="F293" s="76" t="s">
        <v>536</v>
      </c>
      <c r="G293" s="76" t="s">
        <v>537</v>
      </c>
      <c r="H293" s="76" t="s">
        <v>537</v>
      </c>
      <c r="I293" s="76" t="s">
        <v>536</v>
      </c>
      <c r="J293" s="94" t="s">
        <v>538</v>
      </c>
      <c r="K293" s="90" t="s">
        <v>538</v>
      </c>
      <c r="L293" s="91">
        <v>5511.92</v>
      </c>
      <c r="M293" s="90" t="s">
        <v>538</v>
      </c>
      <c r="N293" s="92">
        <v>-110.24</v>
      </c>
    </row>
    <row r="294" spans="1:14" ht="16.5" customHeight="1" x14ac:dyDescent="0.2">
      <c r="A294" s="72">
        <f t="shared" si="4"/>
        <v>292</v>
      </c>
      <c r="B294" s="73" t="s">
        <v>851</v>
      </c>
      <c r="C294" s="74" t="s">
        <v>851</v>
      </c>
      <c r="D294" s="74" t="str">
        <f>VLOOKUP(C294,TaxInfo!$A$2:$B$647,2,0)</f>
        <v xml:space="preserve">PetroSolar Corporation </v>
      </c>
      <c r="E294" s="74" t="s">
        <v>541</v>
      </c>
      <c r="F294" s="76" t="s">
        <v>536</v>
      </c>
      <c r="G294" s="76" t="s">
        <v>536</v>
      </c>
      <c r="H294" s="76" t="s">
        <v>536</v>
      </c>
      <c r="I294" s="76" t="s">
        <v>536</v>
      </c>
      <c r="J294" s="94" t="s">
        <v>538</v>
      </c>
      <c r="K294" s="90" t="s">
        <v>538</v>
      </c>
      <c r="L294" s="120">
        <v>47.87</v>
      </c>
      <c r="M294" s="90" t="s">
        <v>538</v>
      </c>
      <c r="N294" s="92">
        <v>-0.96</v>
      </c>
    </row>
    <row r="295" spans="1:14" ht="16.5" customHeight="1" x14ac:dyDescent="0.2">
      <c r="A295" s="72">
        <f t="shared" si="4"/>
        <v>293</v>
      </c>
      <c r="B295" s="73" t="s">
        <v>851</v>
      </c>
      <c r="C295" s="74" t="s">
        <v>852</v>
      </c>
      <c r="D295" s="74" t="str">
        <f>VLOOKUP(C295,TaxInfo!$A$2:$B$647,2,0)</f>
        <v xml:space="preserve">PetroSolar Corporation </v>
      </c>
      <c r="E295" s="74" t="s">
        <v>541</v>
      </c>
      <c r="F295" s="76" t="s">
        <v>536</v>
      </c>
      <c r="G295" s="76" t="s">
        <v>536</v>
      </c>
      <c r="H295" s="76" t="s">
        <v>536</v>
      </c>
      <c r="I295" s="76" t="s">
        <v>536</v>
      </c>
      <c r="J295" s="94" t="s">
        <v>538</v>
      </c>
      <c r="K295" s="90" t="s">
        <v>538</v>
      </c>
      <c r="L295" s="120">
        <v>15.93</v>
      </c>
      <c r="M295" s="90" t="s">
        <v>538</v>
      </c>
      <c r="N295" s="92">
        <v>-0.32</v>
      </c>
    </row>
    <row r="296" spans="1:14" ht="16.5" customHeight="1" x14ac:dyDescent="0.2">
      <c r="A296" s="72">
        <f t="shared" si="4"/>
        <v>294</v>
      </c>
      <c r="B296" s="73" t="s">
        <v>851</v>
      </c>
      <c r="C296" s="74" t="s">
        <v>991</v>
      </c>
      <c r="D296" s="74" t="str">
        <f>VLOOKUP(C296,TaxInfo!$A$2:$B$647,2,0)</f>
        <v xml:space="preserve">PetroSolar Corporation </v>
      </c>
      <c r="E296" s="74" t="s">
        <v>535</v>
      </c>
      <c r="F296" s="76" t="s">
        <v>536</v>
      </c>
      <c r="G296" s="76" t="s">
        <v>536</v>
      </c>
      <c r="H296" s="76" t="s">
        <v>536</v>
      </c>
      <c r="I296" s="76" t="s">
        <v>536</v>
      </c>
      <c r="J296" s="94" t="s">
        <v>538</v>
      </c>
      <c r="K296" s="90" t="s">
        <v>538</v>
      </c>
      <c r="L296" s="89">
        <v>402.14</v>
      </c>
      <c r="M296" s="90" t="s">
        <v>538</v>
      </c>
      <c r="N296" s="92">
        <v>-8.0399999999999991</v>
      </c>
    </row>
    <row r="297" spans="1:14" ht="16.5" customHeight="1" x14ac:dyDescent="0.2">
      <c r="A297" s="72">
        <f t="shared" si="4"/>
        <v>295</v>
      </c>
      <c r="B297" s="73" t="s">
        <v>851</v>
      </c>
      <c r="C297" s="74" t="s">
        <v>992</v>
      </c>
      <c r="D297" s="74" t="str">
        <f>VLOOKUP(C297,TaxInfo!$A$2:$B$647,2,0)</f>
        <v xml:space="preserve">PetroSolar Corporation </v>
      </c>
      <c r="E297" s="74" t="s">
        <v>535</v>
      </c>
      <c r="F297" s="76" t="s">
        <v>536</v>
      </c>
      <c r="G297" s="76" t="s">
        <v>536</v>
      </c>
      <c r="H297" s="76" t="s">
        <v>536</v>
      </c>
      <c r="I297" s="76" t="s">
        <v>536</v>
      </c>
      <c r="J297" s="94" t="s">
        <v>538</v>
      </c>
      <c r="K297" s="90" t="s">
        <v>538</v>
      </c>
      <c r="L297" s="89">
        <v>108.37</v>
      </c>
      <c r="M297" s="90" t="s">
        <v>538</v>
      </c>
      <c r="N297" s="92">
        <v>-2.17</v>
      </c>
    </row>
    <row r="298" spans="1:14" ht="16.5" customHeight="1" x14ac:dyDescent="0.2">
      <c r="A298" s="72">
        <f t="shared" si="4"/>
        <v>296</v>
      </c>
      <c r="B298" s="73" t="s">
        <v>867</v>
      </c>
      <c r="C298" s="74" t="s">
        <v>867</v>
      </c>
      <c r="D298" s="74" t="str">
        <f>VLOOKUP(C298,TaxInfo!$A$2:$B$647,2,0)</f>
        <v xml:space="preserve">PetroWind Energy Inc. </v>
      </c>
      <c r="E298" s="74" t="s">
        <v>541</v>
      </c>
      <c r="F298" s="76" t="s">
        <v>536</v>
      </c>
      <c r="G298" s="76" t="s">
        <v>536</v>
      </c>
      <c r="H298" s="76" t="s">
        <v>536</v>
      </c>
      <c r="I298" s="76" t="s">
        <v>536</v>
      </c>
      <c r="J298" s="94" t="s">
        <v>538</v>
      </c>
      <c r="K298" s="90" t="s">
        <v>538</v>
      </c>
      <c r="L298" s="106">
        <v>93.26</v>
      </c>
      <c r="M298" s="90" t="s">
        <v>538</v>
      </c>
      <c r="N298" s="92">
        <v>-1.87</v>
      </c>
    </row>
    <row r="299" spans="1:14" ht="16.5" customHeight="1" x14ac:dyDescent="0.2">
      <c r="A299" s="72">
        <f t="shared" si="4"/>
        <v>297</v>
      </c>
      <c r="B299" s="73" t="s">
        <v>867</v>
      </c>
      <c r="C299" s="74" t="s">
        <v>868</v>
      </c>
      <c r="D299" s="74" t="str">
        <f>VLOOKUP(C299,TaxInfo!$A$2:$B$647,2,0)</f>
        <v xml:space="preserve">PetroWind Energy Inc. </v>
      </c>
      <c r="E299" s="74" t="s">
        <v>535</v>
      </c>
      <c r="F299" s="76" t="s">
        <v>536</v>
      </c>
      <c r="G299" s="76" t="s">
        <v>536</v>
      </c>
      <c r="H299" s="76" t="s">
        <v>536</v>
      </c>
      <c r="I299" s="76" t="s">
        <v>536</v>
      </c>
      <c r="J299" s="94" t="s">
        <v>538</v>
      </c>
      <c r="K299" s="90" t="s">
        <v>538</v>
      </c>
      <c r="L299" s="106">
        <v>63.09</v>
      </c>
      <c r="M299" s="90" t="s">
        <v>538</v>
      </c>
      <c r="N299" s="92">
        <v>-1.26</v>
      </c>
    </row>
    <row r="300" spans="1:14" ht="16.5" customHeight="1" x14ac:dyDescent="0.2">
      <c r="A300" s="72">
        <f t="shared" si="4"/>
        <v>298</v>
      </c>
      <c r="B300" s="73" t="s">
        <v>839</v>
      </c>
      <c r="C300" s="74" t="s">
        <v>839</v>
      </c>
      <c r="D300" s="74" t="str">
        <f>VLOOKUP(C300,TaxInfo!$A$2:$B$647,2,0)</f>
        <v>Philippine Associated Smelting &amp; Refining Corporation</v>
      </c>
      <c r="E300" s="74" t="s">
        <v>535</v>
      </c>
      <c r="F300" s="76" t="s">
        <v>536</v>
      </c>
      <c r="G300" s="76" t="s">
        <v>537</v>
      </c>
      <c r="H300" s="76" t="s">
        <v>537</v>
      </c>
      <c r="I300" s="76" t="s">
        <v>536</v>
      </c>
      <c r="J300" s="94" t="s">
        <v>538</v>
      </c>
      <c r="K300" s="90" t="s">
        <v>538</v>
      </c>
      <c r="L300" s="95">
        <v>158959.09</v>
      </c>
      <c r="M300" s="94" t="s">
        <v>538</v>
      </c>
      <c r="N300" s="97">
        <v>-3179.18</v>
      </c>
    </row>
    <row r="301" spans="1:14" ht="16.5" customHeight="1" x14ac:dyDescent="0.2">
      <c r="A301" s="72">
        <f t="shared" si="4"/>
        <v>299</v>
      </c>
      <c r="B301" s="73" t="s">
        <v>857</v>
      </c>
      <c r="C301" s="74" t="s">
        <v>857</v>
      </c>
      <c r="D301" s="74" t="str">
        <f>VLOOKUP(C301,TaxInfo!$A$2:$B$647,2,0)</f>
        <v>Philippine Power and Development Company</v>
      </c>
      <c r="E301" s="74" t="s">
        <v>541</v>
      </c>
      <c r="F301" s="76" t="s">
        <v>536</v>
      </c>
      <c r="G301" s="76" t="s">
        <v>536</v>
      </c>
      <c r="H301" s="76" t="s">
        <v>536</v>
      </c>
      <c r="I301" s="76" t="s">
        <v>536</v>
      </c>
      <c r="J301" s="94" t="s">
        <v>538</v>
      </c>
      <c r="K301" s="90" t="s">
        <v>538</v>
      </c>
      <c r="L301" s="106">
        <v>2.31</v>
      </c>
      <c r="M301" s="90" t="s">
        <v>538</v>
      </c>
      <c r="N301" s="92">
        <v>-0.05</v>
      </c>
    </row>
    <row r="302" spans="1:14" ht="16.5" customHeight="1" x14ac:dyDescent="0.2">
      <c r="A302" s="72">
        <f t="shared" si="4"/>
        <v>300</v>
      </c>
      <c r="B302" s="77" t="s">
        <v>858</v>
      </c>
      <c r="C302" s="78" t="s">
        <v>858</v>
      </c>
      <c r="D302" s="74" t="str">
        <f>VLOOKUP(C302,TaxInfo!$A$2:$B$647,2,0)</f>
        <v>Philippine Power and Development Company</v>
      </c>
      <c r="E302" s="78" t="s">
        <v>541</v>
      </c>
      <c r="F302" s="80" t="s">
        <v>536</v>
      </c>
      <c r="G302" s="80" t="s">
        <v>536</v>
      </c>
      <c r="H302" s="80" t="s">
        <v>536</v>
      </c>
      <c r="I302" s="80" t="s">
        <v>536</v>
      </c>
      <c r="J302" s="98" t="s">
        <v>538</v>
      </c>
      <c r="K302" s="99" t="s">
        <v>538</v>
      </c>
      <c r="L302" s="107">
        <v>3.24</v>
      </c>
      <c r="M302" s="99" t="s">
        <v>538</v>
      </c>
      <c r="N302" s="101">
        <v>-0.06</v>
      </c>
    </row>
    <row r="303" spans="1:14" ht="16.5" customHeight="1" x14ac:dyDescent="0.2">
      <c r="A303" s="72">
        <f t="shared" si="4"/>
        <v>301</v>
      </c>
      <c r="B303" s="81" t="s">
        <v>857</v>
      </c>
      <c r="C303" s="82" t="s">
        <v>859</v>
      </c>
      <c r="D303" s="74" t="str">
        <f>VLOOKUP(C303,TaxInfo!$A$2:$B$647,2,0)</f>
        <v>Philippine Power and Development Company</v>
      </c>
      <c r="E303" s="82" t="s">
        <v>541</v>
      </c>
      <c r="F303" s="83" t="s">
        <v>536</v>
      </c>
      <c r="G303" s="83" t="s">
        <v>536</v>
      </c>
      <c r="H303" s="83" t="s">
        <v>536</v>
      </c>
      <c r="I303" s="83" t="s">
        <v>536</v>
      </c>
      <c r="J303" s="102" t="s">
        <v>538</v>
      </c>
      <c r="K303" s="103" t="s">
        <v>538</v>
      </c>
      <c r="L303" s="111">
        <v>1.1100000000000001</v>
      </c>
      <c r="M303" s="103" t="s">
        <v>538</v>
      </c>
      <c r="N303" s="105">
        <v>-0.02</v>
      </c>
    </row>
    <row r="304" spans="1:14" ht="16.5" customHeight="1" x14ac:dyDescent="0.2">
      <c r="A304" s="72">
        <f t="shared" si="4"/>
        <v>302</v>
      </c>
      <c r="B304" s="73" t="s">
        <v>582</v>
      </c>
      <c r="C304" s="74" t="s">
        <v>583</v>
      </c>
      <c r="D304" s="74" t="str">
        <f>VLOOKUP(C304,TaxInfo!$A$2:$B$647,2,0)</f>
        <v xml:space="preserve">Power Sector Assets &amp; Liabilities Management Corporation </v>
      </c>
      <c r="E304" s="74" t="s">
        <v>535</v>
      </c>
      <c r="F304" s="76" t="s">
        <v>536</v>
      </c>
      <c r="G304" s="76" t="s">
        <v>537</v>
      </c>
      <c r="H304" s="76" t="s">
        <v>537</v>
      </c>
      <c r="I304" s="76" t="s">
        <v>537</v>
      </c>
      <c r="J304" s="91">
        <v>164.71</v>
      </c>
      <c r="K304" s="90" t="s">
        <v>538</v>
      </c>
      <c r="L304" s="90" t="s">
        <v>538</v>
      </c>
      <c r="M304" s="106">
        <v>19.77</v>
      </c>
      <c r="N304" s="92">
        <v>-3.29</v>
      </c>
    </row>
    <row r="305" spans="1:14" ht="16.5" customHeight="1" x14ac:dyDescent="0.2">
      <c r="A305" s="72">
        <f t="shared" si="4"/>
        <v>303</v>
      </c>
      <c r="B305" s="73" t="s">
        <v>582</v>
      </c>
      <c r="C305" s="74" t="s">
        <v>771</v>
      </c>
      <c r="D305" s="74" t="str">
        <f>VLOOKUP(C305,TaxInfo!$A$2:$B$647,2,0)</f>
        <v xml:space="preserve">Power Sector Assets &amp; Liabilities Management Corporation </v>
      </c>
      <c r="E305" s="74" t="s">
        <v>535</v>
      </c>
      <c r="F305" s="76" t="s">
        <v>536</v>
      </c>
      <c r="G305" s="76" t="s">
        <v>537</v>
      </c>
      <c r="H305" s="76" t="s">
        <v>537</v>
      </c>
      <c r="I305" s="76" t="s">
        <v>536</v>
      </c>
      <c r="J305" s="94" t="s">
        <v>538</v>
      </c>
      <c r="K305" s="90" t="s">
        <v>538</v>
      </c>
      <c r="L305" s="95">
        <v>263.64</v>
      </c>
      <c r="M305" s="94" t="s">
        <v>538</v>
      </c>
      <c r="N305" s="92">
        <v>-5.27</v>
      </c>
    </row>
    <row r="306" spans="1:14" ht="16.5" customHeight="1" x14ac:dyDescent="0.2">
      <c r="A306" s="72">
        <f t="shared" si="4"/>
        <v>304</v>
      </c>
      <c r="B306" s="73" t="s">
        <v>582</v>
      </c>
      <c r="C306" s="74" t="s">
        <v>582</v>
      </c>
      <c r="D306" s="74" t="str">
        <f>VLOOKUP(C306,TaxInfo!$A$2:$B$647,2,0)</f>
        <v xml:space="preserve">Power Sector Assets &amp; Liabilities Management Corporation </v>
      </c>
      <c r="E306" s="74" t="s">
        <v>541</v>
      </c>
      <c r="F306" s="76" t="s">
        <v>536</v>
      </c>
      <c r="G306" s="76" t="s">
        <v>537</v>
      </c>
      <c r="H306" s="76" t="s">
        <v>536</v>
      </c>
      <c r="I306" s="76" t="s">
        <v>537</v>
      </c>
      <c r="J306" s="89">
        <v>985253.16</v>
      </c>
      <c r="K306" s="90" t="s">
        <v>538</v>
      </c>
      <c r="L306" s="94" t="s">
        <v>538</v>
      </c>
      <c r="M306" s="95">
        <v>118230.38</v>
      </c>
      <c r="N306" s="97">
        <v>-19705.060000000001</v>
      </c>
    </row>
    <row r="307" spans="1:14" ht="16.5" customHeight="1" x14ac:dyDescent="0.2">
      <c r="A307" s="72">
        <f t="shared" si="4"/>
        <v>305</v>
      </c>
      <c r="B307" s="73" t="s">
        <v>582</v>
      </c>
      <c r="C307" s="74" t="s">
        <v>864</v>
      </c>
      <c r="D307" s="74" t="str">
        <f>VLOOKUP(C307,TaxInfo!$A$2:$B$647,2,0)</f>
        <v xml:space="preserve">Power Sector Assets &amp; Liabilities Management Corporation </v>
      </c>
      <c r="E307" s="74" t="s">
        <v>541</v>
      </c>
      <c r="F307" s="76" t="s">
        <v>536</v>
      </c>
      <c r="G307" s="76" t="s">
        <v>537</v>
      </c>
      <c r="H307" s="76" t="s">
        <v>536</v>
      </c>
      <c r="I307" s="76" t="s">
        <v>537</v>
      </c>
      <c r="J307" s="89">
        <v>2587.84</v>
      </c>
      <c r="K307" s="90" t="s">
        <v>538</v>
      </c>
      <c r="L307" s="94" t="s">
        <v>538</v>
      </c>
      <c r="M307" s="95">
        <v>310.54000000000002</v>
      </c>
      <c r="N307" s="92">
        <v>-51.76</v>
      </c>
    </row>
    <row r="308" spans="1:14" ht="16.5" customHeight="1" x14ac:dyDescent="0.2">
      <c r="A308" s="72">
        <f t="shared" si="4"/>
        <v>306</v>
      </c>
      <c r="B308" s="73" t="s">
        <v>582</v>
      </c>
      <c r="C308" s="74" t="s">
        <v>865</v>
      </c>
      <c r="D308" s="74" t="str">
        <f>VLOOKUP(C308,TaxInfo!$A$2:$B$647,2,0)</f>
        <v xml:space="preserve">Power Sector Assets &amp; Liabilities Management Corporation </v>
      </c>
      <c r="E308" s="74" t="s">
        <v>535</v>
      </c>
      <c r="F308" s="76" t="s">
        <v>536</v>
      </c>
      <c r="G308" s="76" t="s">
        <v>537</v>
      </c>
      <c r="H308" s="76" t="s">
        <v>537</v>
      </c>
      <c r="I308" s="76" t="s">
        <v>537</v>
      </c>
      <c r="J308" s="89">
        <v>350756.31</v>
      </c>
      <c r="K308" s="90" t="s">
        <v>538</v>
      </c>
      <c r="L308" s="94" t="s">
        <v>538</v>
      </c>
      <c r="M308" s="95">
        <v>42090.76</v>
      </c>
      <c r="N308" s="97">
        <v>-7015.13</v>
      </c>
    </row>
    <row r="309" spans="1:14" ht="16.5" customHeight="1" x14ac:dyDescent="0.2">
      <c r="A309" s="72">
        <f t="shared" si="4"/>
        <v>307</v>
      </c>
      <c r="B309" s="73" t="s">
        <v>582</v>
      </c>
      <c r="C309" s="74" t="s">
        <v>866</v>
      </c>
      <c r="D309" s="74" t="str">
        <f>VLOOKUP(C309,TaxInfo!$A$2:$B$647,2,0)</f>
        <v xml:space="preserve">Power Sector Assets &amp; Liabilities Management Corporation </v>
      </c>
      <c r="E309" s="74" t="s">
        <v>535</v>
      </c>
      <c r="F309" s="76" t="s">
        <v>536</v>
      </c>
      <c r="G309" s="76" t="s">
        <v>537</v>
      </c>
      <c r="H309" s="76" t="s">
        <v>537</v>
      </c>
      <c r="I309" s="76" t="s">
        <v>537</v>
      </c>
      <c r="J309" s="89">
        <v>11066.46</v>
      </c>
      <c r="K309" s="90" t="s">
        <v>538</v>
      </c>
      <c r="L309" s="94" t="s">
        <v>538</v>
      </c>
      <c r="M309" s="95">
        <v>1327.98</v>
      </c>
      <c r="N309" s="92">
        <v>-221.33</v>
      </c>
    </row>
    <row r="310" spans="1:14" ht="16.5" customHeight="1" x14ac:dyDescent="0.2">
      <c r="A310" s="72">
        <f t="shared" si="4"/>
        <v>308</v>
      </c>
      <c r="B310" s="73" t="s">
        <v>854</v>
      </c>
      <c r="C310" s="74" t="s">
        <v>854</v>
      </c>
      <c r="D310" s="74" t="str">
        <f>VLOOKUP(C310,TaxInfo!$A$2:$B$647,2,0)</f>
        <v xml:space="preserve">Prime Meridian PowerGen Corporation </v>
      </c>
      <c r="E310" s="74" t="s">
        <v>541</v>
      </c>
      <c r="F310" s="76" t="s">
        <v>536</v>
      </c>
      <c r="G310" s="76" t="s">
        <v>537</v>
      </c>
      <c r="H310" s="76" t="s">
        <v>537</v>
      </c>
      <c r="I310" s="76" t="s">
        <v>537</v>
      </c>
      <c r="J310" s="91">
        <v>221.97</v>
      </c>
      <c r="K310" s="90" t="s">
        <v>538</v>
      </c>
      <c r="L310" s="124" t="s">
        <v>538</v>
      </c>
      <c r="M310" s="95">
        <v>26.64</v>
      </c>
      <c r="N310" s="92">
        <v>-4.4400000000000004</v>
      </c>
    </row>
    <row r="311" spans="1:14" ht="16.5" customHeight="1" x14ac:dyDescent="0.2">
      <c r="A311" s="72">
        <f t="shared" si="4"/>
        <v>309</v>
      </c>
      <c r="B311" s="73" t="s">
        <v>861</v>
      </c>
      <c r="C311" s="74" t="s">
        <v>862</v>
      </c>
      <c r="D311" s="74" t="str">
        <f>VLOOKUP(C311,TaxInfo!$A$2:$B$647,2,0)</f>
        <v xml:space="preserve">Prism Energy, Inc. </v>
      </c>
      <c r="E311" s="74" t="s">
        <v>535</v>
      </c>
      <c r="F311" s="76" t="s">
        <v>536</v>
      </c>
      <c r="G311" s="76" t="s">
        <v>537</v>
      </c>
      <c r="H311" s="76" t="s">
        <v>537</v>
      </c>
      <c r="I311" s="76" t="s">
        <v>537</v>
      </c>
      <c r="J311" s="89">
        <v>4153.72</v>
      </c>
      <c r="K311" s="90" t="s">
        <v>538</v>
      </c>
      <c r="L311" s="94" t="s">
        <v>538</v>
      </c>
      <c r="M311" s="95">
        <v>498.45</v>
      </c>
      <c r="N311" s="92">
        <v>-83.07</v>
      </c>
    </row>
    <row r="312" spans="1:14" ht="16.5" customHeight="1" x14ac:dyDescent="0.2">
      <c r="A312" s="72">
        <f t="shared" si="4"/>
        <v>310</v>
      </c>
      <c r="B312" s="73" t="s">
        <v>871</v>
      </c>
      <c r="C312" s="74" t="s">
        <v>871</v>
      </c>
      <c r="D312" s="74" t="str">
        <f>VLOOKUP(C312,TaxInfo!$A$2:$B$647,2,0)</f>
        <v xml:space="preserve">Quezon I Electric Cooperative, Inc. </v>
      </c>
      <c r="E312" s="74" t="s">
        <v>535</v>
      </c>
      <c r="F312" s="76" t="s">
        <v>536</v>
      </c>
      <c r="G312" s="76" t="s">
        <v>537</v>
      </c>
      <c r="H312" s="76" t="s">
        <v>537</v>
      </c>
      <c r="I312" s="76" t="s">
        <v>537</v>
      </c>
      <c r="J312" s="89">
        <v>103621.22</v>
      </c>
      <c r="K312" s="90" t="s">
        <v>538</v>
      </c>
      <c r="L312" s="94" t="s">
        <v>538</v>
      </c>
      <c r="M312" s="95">
        <v>12434.55</v>
      </c>
      <c r="N312" s="97">
        <v>-2072.42</v>
      </c>
    </row>
    <row r="313" spans="1:14" ht="16.5" customHeight="1" x14ac:dyDescent="0.2">
      <c r="A313" s="72">
        <f t="shared" si="4"/>
        <v>311</v>
      </c>
      <c r="B313" s="73" t="s">
        <v>872</v>
      </c>
      <c r="C313" s="74" t="s">
        <v>872</v>
      </c>
      <c r="D313" s="74" t="str">
        <f>VLOOKUP(C313,TaxInfo!$A$2:$B$647,2,0)</f>
        <v xml:space="preserve">Quezon II Electric Cooperative, Inc. </v>
      </c>
      <c r="E313" s="74" t="s">
        <v>535</v>
      </c>
      <c r="F313" s="76" t="s">
        <v>536</v>
      </c>
      <c r="G313" s="76" t="s">
        <v>537</v>
      </c>
      <c r="H313" s="76" t="s">
        <v>537</v>
      </c>
      <c r="I313" s="76" t="s">
        <v>537</v>
      </c>
      <c r="J313" s="106">
        <v>9200.0300000000007</v>
      </c>
      <c r="K313" s="90" t="s">
        <v>538</v>
      </c>
      <c r="L313" s="124" t="s">
        <v>538</v>
      </c>
      <c r="M313" s="95">
        <v>1104</v>
      </c>
      <c r="N313" s="92">
        <v>-184</v>
      </c>
    </row>
    <row r="314" spans="1:14" ht="16.5" customHeight="1" x14ac:dyDescent="0.2">
      <c r="A314" s="72">
        <f t="shared" si="4"/>
        <v>312</v>
      </c>
      <c r="B314" s="73" t="s">
        <v>869</v>
      </c>
      <c r="C314" s="74" t="s">
        <v>869</v>
      </c>
      <c r="D314" s="74" t="str">
        <f>VLOOKUP(C314,TaxInfo!$A$2:$B$647,2,0)</f>
        <v>Quezon Power (Philippines) Limited Company</v>
      </c>
      <c r="E314" s="74" t="s">
        <v>541</v>
      </c>
      <c r="F314" s="76" t="s">
        <v>536</v>
      </c>
      <c r="G314" s="76" t="s">
        <v>537</v>
      </c>
      <c r="H314" s="76" t="s">
        <v>537</v>
      </c>
      <c r="I314" s="76" t="s">
        <v>537</v>
      </c>
      <c r="J314" s="89">
        <v>3784.52</v>
      </c>
      <c r="K314" s="90" t="s">
        <v>538</v>
      </c>
      <c r="L314" s="94" t="s">
        <v>538</v>
      </c>
      <c r="M314" s="95">
        <v>454.14</v>
      </c>
      <c r="N314" s="92">
        <v>-75.69</v>
      </c>
    </row>
    <row r="315" spans="1:14" ht="16.5" customHeight="1" x14ac:dyDescent="0.2">
      <c r="A315" s="72">
        <f t="shared" si="4"/>
        <v>313</v>
      </c>
      <c r="B315" s="73" t="s">
        <v>869</v>
      </c>
      <c r="C315" s="74" t="s">
        <v>870</v>
      </c>
      <c r="D315" s="74" t="str">
        <f>VLOOKUP(C315,TaxInfo!$A$2:$B$647,2,0)</f>
        <v>Quezon Power (Philippines) Limited Company</v>
      </c>
      <c r="E315" s="74" t="s">
        <v>535</v>
      </c>
      <c r="F315" s="76" t="s">
        <v>536</v>
      </c>
      <c r="G315" s="76" t="s">
        <v>537</v>
      </c>
      <c r="H315" s="76" t="s">
        <v>537</v>
      </c>
      <c r="I315" s="76" t="s">
        <v>537</v>
      </c>
      <c r="J315" s="91">
        <v>470.14</v>
      </c>
      <c r="K315" s="90" t="s">
        <v>538</v>
      </c>
      <c r="L315" s="94" t="s">
        <v>538</v>
      </c>
      <c r="M315" s="95">
        <v>56.42</v>
      </c>
      <c r="N315" s="92">
        <v>-9.4</v>
      </c>
    </row>
    <row r="316" spans="1:14" ht="16.5" customHeight="1" x14ac:dyDescent="0.2">
      <c r="A316" s="72">
        <f t="shared" si="4"/>
        <v>314</v>
      </c>
      <c r="B316" s="73" t="s">
        <v>874</v>
      </c>
      <c r="C316" s="74" t="s">
        <v>874</v>
      </c>
      <c r="D316" s="74" t="str">
        <f>VLOOKUP(C316,TaxInfo!$A$2:$B$647,2,0)</f>
        <v xml:space="preserve">RASLAG Corp. </v>
      </c>
      <c r="E316" s="74" t="s">
        <v>541</v>
      </c>
      <c r="F316" s="76" t="s">
        <v>536</v>
      </c>
      <c r="G316" s="76" t="s">
        <v>536</v>
      </c>
      <c r="H316" s="76" t="s">
        <v>536</v>
      </c>
      <c r="I316" s="76" t="s">
        <v>536</v>
      </c>
      <c r="J316" s="94" t="s">
        <v>538</v>
      </c>
      <c r="K316" s="90" t="s">
        <v>538</v>
      </c>
      <c r="L316" s="96">
        <v>6.47</v>
      </c>
      <c r="M316" s="90" t="s">
        <v>538</v>
      </c>
      <c r="N316" s="92">
        <v>-0.13</v>
      </c>
    </row>
    <row r="317" spans="1:14" ht="16.5" customHeight="1" x14ac:dyDescent="0.2">
      <c r="A317" s="72">
        <f t="shared" si="4"/>
        <v>315</v>
      </c>
      <c r="B317" s="77" t="s">
        <v>874</v>
      </c>
      <c r="C317" s="78" t="s">
        <v>877</v>
      </c>
      <c r="D317" s="74" t="str">
        <f>VLOOKUP(C317,TaxInfo!$A$2:$B$647,2,0)</f>
        <v xml:space="preserve">RASLAG Corp. </v>
      </c>
      <c r="E317" s="78" t="s">
        <v>541</v>
      </c>
      <c r="F317" s="80" t="s">
        <v>536</v>
      </c>
      <c r="G317" s="80" t="s">
        <v>536</v>
      </c>
      <c r="H317" s="80" t="s">
        <v>536</v>
      </c>
      <c r="I317" s="80" t="s">
        <v>536</v>
      </c>
      <c r="J317" s="98" t="s">
        <v>538</v>
      </c>
      <c r="K317" s="99" t="s">
        <v>538</v>
      </c>
      <c r="L317" s="118">
        <v>9.15</v>
      </c>
      <c r="M317" s="99" t="s">
        <v>538</v>
      </c>
      <c r="N317" s="101">
        <v>-0.18</v>
      </c>
    </row>
    <row r="318" spans="1:14" ht="16.5" customHeight="1" x14ac:dyDescent="0.2">
      <c r="A318" s="72">
        <f t="shared" si="4"/>
        <v>316</v>
      </c>
      <c r="B318" s="81" t="s">
        <v>875</v>
      </c>
      <c r="C318" s="82" t="s">
        <v>875</v>
      </c>
      <c r="D318" s="74" t="str">
        <f>VLOOKUP(C318,TaxInfo!$A$2:$B$647,2,0)</f>
        <v xml:space="preserve">Republic Cement &amp; Building Materials, Inc. </v>
      </c>
      <c r="E318" s="82" t="s">
        <v>541</v>
      </c>
      <c r="F318" s="83" t="s">
        <v>536</v>
      </c>
      <c r="G318" s="83" t="s">
        <v>537</v>
      </c>
      <c r="H318" s="83" t="s">
        <v>537</v>
      </c>
      <c r="I318" s="83" t="s">
        <v>537</v>
      </c>
      <c r="J318" s="111">
        <v>1.67</v>
      </c>
      <c r="K318" s="103" t="s">
        <v>538</v>
      </c>
      <c r="L318" s="126" t="s">
        <v>538</v>
      </c>
      <c r="M318" s="104">
        <v>0.2</v>
      </c>
      <c r="N318" s="105">
        <v>-0.03</v>
      </c>
    </row>
    <row r="319" spans="1:14" ht="16.5" customHeight="1" x14ac:dyDescent="0.2">
      <c r="A319" s="72">
        <f t="shared" si="4"/>
        <v>317</v>
      </c>
      <c r="B319" s="73" t="s">
        <v>875</v>
      </c>
      <c r="C319" s="74" t="s">
        <v>876</v>
      </c>
      <c r="D319" s="74" t="str">
        <f>VLOOKUP(C319,TaxInfo!$A$2:$B$647,2,0)</f>
        <v xml:space="preserve">Republic Cement &amp; Building Materials, Inc. </v>
      </c>
      <c r="E319" s="74" t="s">
        <v>535</v>
      </c>
      <c r="F319" s="76" t="s">
        <v>536</v>
      </c>
      <c r="G319" s="76" t="s">
        <v>537</v>
      </c>
      <c r="H319" s="76" t="s">
        <v>537</v>
      </c>
      <c r="I319" s="76" t="s">
        <v>537</v>
      </c>
      <c r="J319" s="106">
        <v>0.05</v>
      </c>
      <c r="K319" s="90" t="s">
        <v>538</v>
      </c>
      <c r="L319" s="124" t="s">
        <v>538</v>
      </c>
      <c r="M319" s="95">
        <v>0.01</v>
      </c>
      <c r="N319" s="109" t="s">
        <v>538</v>
      </c>
    </row>
    <row r="320" spans="1:14" ht="16.5" customHeight="1" x14ac:dyDescent="0.2">
      <c r="A320" s="72">
        <f t="shared" si="4"/>
        <v>318</v>
      </c>
      <c r="B320" s="73" t="s">
        <v>885</v>
      </c>
      <c r="C320" s="74" t="s">
        <v>885</v>
      </c>
      <c r="D320" s="74" t="str">
        <f>VLOOKUP(C320,TaxInfo!$A$2:$B$647,2,0)</f>
        <v xml:space="preserve">Samar I Electric Cooperative, Inc. </v>
      </c>
      <c r="E320" s="74" t="s">
        <v>535</v>
      </c>
      <c r="F320" s="76" t="s">
        <v>536</v>
      </c>
      <c r="G320" s="76" t="s">
        <v>537</v>
      </c>
      <c r="H320" s="76" t="s">
        <v>537</v>
      </c>
      <c r="I320" s="76" t="s">
        <v>537</v>
      </c>
      <c r="J320" s="106">
        <v>15469.28</v>
      </c>
      <c r="K320" s="90" t="s">
        <v>538</v>
      </c>
      <c r="L320" s="124" t="s">
        <v>538</v>
      </c>
      <c r="M320" s="95">
        <v>1856.31</v>
      </c>
      <c r="N320" s="92">
        <v>-309.39</v>
      </c>
    </row>
    <row r="321" spans="1:14" ht="16.5" customHeight="1" x14ac:dyDescent="0.2">
      <c r="A321" s="72">
        <f t="shared" si="4"/>
        <v>319</v>
      </c>
      <c r="B321" s="73" t="s">
        <v>886</v>
      </c>
      <c r="C321" s="74" t="s">
        <v>886</v>
      </c>
      <c r="D321" s="74" t="str">
        <f>VLOOKUP(C321,TaxInfo!$A$2:$B$647,2,0)</f>
        <v xml:space="preserve">Samar II Electric Cooperative, Inc. </v>
      </c>
      <c r="E321" s="74" t="s">
        <v>535</v>
      </c>
      <c r="F321" s="76" t="s">
        <v>536</v>
      </c>
      <c r="G321" s="76" t="s">
        <v>537</v>
      </c>
      <c r="H321" s="76" t="s">
        <v>537</v>
      </c>
      <c r="I321" s="76" t="s">
        <v>537</v>
      </c>
      <c r="J321" s="106">
        <v>10603.96</v>
      </c>
      <c r="K321" s="90" t="s">
        <v>538</v>
      </c>
      <c r="L321" s="124" t="s">
        <v>538</v>
      </c>
      <c r="M321" s="95">
        <v>1272.48</v>
      </c>
      <c r="N321" s="92">
        <v>-212.08</v>
      </c>
    </row>
    <row r="322" spans="1:14" ht="16.5" customHeight="1" x14ac:dyDescent="0.2">
      <c r="A322" s="72">
        <f t="shared" si="4"/>
        <v>320</v>
      </c>
      <c r="B322" s="73" t="s">
        <v>887</v>
      </c>
      <c r="C322" s="74" t="s">
        <v>887</v>
      </c>
      <c r="D322" s="74" t="str">
        <f>VLOOKUP(C322,TaxInfo!$A$2:$B$647,2,0)</f>
        <v xml:space="preserve">San Buenaventura Power Ltd. Co. </v>
      </c>
      <c r="E322" s="74" t="s">
        <v>541</v>
      </c>
      <c r="F322" s="76" t="s">
        <v>536</v>
      </c>
      <c r="G322" s="76" t="s">
        <v>537</v>
      </c>
      <c r="H322" s="76" t="s">
        <v>537</v>
      </c>
      <c r="I322" s="76" t="s">
        <v>537</v>
      </c>
      <c r="J322" s="89">
        <v>1603.26</v>
      </c>
      <c r="K322" s="90" t="s">
        <v>538</v>
      </c>
      <c r="L322" s="90" t="s">
        <v>538</v>
      </c>
      <c r="M322" s="89">
        <v>192.39</v>
      </c>
      <c r="N322" s="92">
        <v>-32.07</v>
      </c>
    </row>
    <row r="323" spans="1:14" ht="16.5" customHeight="1" x14ac:dyDescent="0.2">
      <c r="A323" s="72">
        <f t="shared" si="4"/>
        <v>321</v>
      </c>
      <c r="B323" s="73" t="s">
        <v>887</v>
      </c>
      <c r="C323" s="74" t="s">
        <v>888</v>
      </c>
      <c r="D323" s="74" t="str">
        <f>VLOOKUP(C323,TaxInfo!$A$2:$B$647,2,0)</f>
        <v xml:space="preserve">San Buenaventura Power Ltd. Co. </v>
      </c>
      <c r="E323" s="74" t="s">
        <v>535</v>
      </c>
      <c r="F323" s="76" t="s">
        <v>536</v>
      </c>
      <c r="G323" s="76" t="s">
        <v>537</v>
      </c>
      <c r="H323" s="76" t="s">
        <v>537</v>
      </c>
      <c r="I323" s="76" t="s">
        <v>537</v>
      </c>
      <c r="J323" s="96">
        <v>550.82000000000005</v>
      </c>
      <c r="K323" s="90" t="s">
        <v>538</v>
      </c>
      <c r="L323" s="90" t="s">
        <v>538</v>
      </c>
      <c r="M323" s="96">
        <v>66.099999999999994</v>
      </c>
      <c r="N323" s="92">
        <v>-11.02</v>
      </c>
    </row>
    <row r="324" spans="1:14" ht="16.5" customHeight="1" x14ac:dyDescent="0.2">
      <c r="A324" s="72">
        <f t="shared" si="4"/>
        <v>322</v>
      </c>
      <c r="B324" s="73" t="s">
        <v>889</v>
      </c>
      <c r="C324" s="74" t="s">
        <v>889</v>
      </c>
      <c r="D324" s="74" t="str">
        <f>VLOOKUP(C324,TaxInfo!$A$2:$B$647,2,0)</f>
        <v>San Carlos Bioenergy, Inc.</v>
      </c>
      <c r="E324" s="74" t="s">
        <v>541</v>
      </c>
      <c r="F324" s="76" t="s">
        <v>536</v>
      </c>
      <c r="G324" s="76" t="s">
        <v>537</v>
      </c>
      <c r="H324" s="76" t="s">
        <v>536</v>
      </c>
      <c r="I324" s="76" t="s">
        <v>536</v>
      </c>
      <c r="J324" s="94" t="s">
        <v>538</v>
      </c>
      <c r="K324" s="90" t="s">
        <v>538</v>
      </c>
      <c r="L324" s="95">
        <v>7.82</v>
      </c>
      <c r="M324" s="94" t="s">
        <v>538</v>
      </c>
      <c r="N324" s="92">
        <v>-0.16</v>
      </c>
    </row>
    <row r="325" spans="1:14" ht="16.5" customHeight="1" x14ac:dyDescent="0.2">
      <c r="A325" s="72">
        <f t="shared" ref="A325:A388" si="5">A324+1</f>
        <v>323</v>
      </c>
      <c r="B325" s="73" t="s">
        <v>889</v>
      </c>
      <c r="C325" s="74" t="s">
        <v>892</v>
      </c>
      <c r="D325" s="74" t="str">
        <f>VLOOKUP(C325,TaxInfo!$A$2:$B$647,2,0)</f>
        <v>San Carlos Bioenergy, Inc.</v>
      </c>
      <c r="E325" s="74" t="s">
        <v>535</v>
      </c>
      <c r="F325" s="76" t="s">
        <v>536</v>
      </c>
      <c r="G325" s="76" t="s">
        <v>537</v>
      </c>
      <c r="H325" s="76" t="s">
        <v>536</v>
      </c>
      <c r="I325" s="76" t="s">
        <v>536</v>
      </c>
      <c r="J325" s="94" t="s">
        <v>538</v>
      </c>
      <c r="K325" s="90" t="s">
        <v>538</v>
      </c>
      <c r="L325" s="95">
        <v>1081.2</v>
      </c>
      <c r="M325" s="94" t="s">
        <v>538</v>
      </c>
      <c r="N325" s="92">
        <v>-21.62</v>
      </c>
    </row>
    <row r="326" spans="1:14" ht="16.5" customHeight="1" x14ac:dyDescent="0.2">
      <c r="A326" s="72">
        <f t="shared" si="5"/>
        <v>324</v>
      </c>
      <c r="B326" s="73" t="s">
        <v>890</v>
      </c>
      <c r="C326" s="74" t="s">
        <v>890</v>
      </c>
      <c r="D326" s="74" t="str">
        <f>VLOOKUP(C326,TaxInfo!$A$2:$B$647,2,0)</f>
        <v xml:space="preserve">San Carlos Biopower Inc. </v>
      </c>
      <c r="E326" s="74" t="s">
        <v>541</v>
      </c>
      <c r="F326" s="76" t="s">
        <v>537</v>
      </c>
      <c r="G326" s="76" t="s">
        <v>537</v>
      </c>
      <c r="H326" s="76" t="s">
        <v>536</v>
      </c>
      <c r="I326" s="76" t="s">
        <v>536</v>
      </c>
      <c r="J326" s="94" t="s">
        <v>538</v>
      </c>
      <c r="K326" s="90" t="s">
        <v>538</v>
      </c>
      <c r="L326" s="95">
        <v>2.5299999999999998</v>
      </c>
      <c r="M326" s="94" t="s">
        <v>538</v>
      </c>
      <c r="N326" s="109" t="s">
        <v>538</v>
      </c>
    </row>
    <row r="327" spans="1:14" ht="16.5" customHeight="1" x14ac:dyDescent="0.2">
      <c r="A327" s="72">
        <f t="shared" si="5"/>
        <v>325</v>
      </c>
      <c r="B327" s="73" t="s">
        <v>890</v>
      </c>
      <c r="C327" s="74" t="s">
        <v>891</v>
      </c>
      <c r="D327" s="74" t="str">
        <f>VLOOKUP(C327,TaxInfo!$A$2:$B$647,2,0)</f>
        <v xml:space="preserve">San Carlos Biopower Inc. </v>
      </c>
      <c r="E327" s="74" t="s">
        <v>535</v>
      </c>
      <c r="F327" s="76" t="s">
        <v>537</v>
      </c>
      <c r="G327" s="76" t="s">
        <v>537</v>
      </c>
      <c r="H327" s="76" t="s">
        <v>536</v>
      </c>
      <c r="I327" s="76" t="s">
        <v>536</v>
      </c>
      <c r="J327" s="94" t="s">
        <v>538</v>
      </c>
      <c r="K327" s="90" t="s">
        <v>538</v>
      </c>
      <c r="L327" s="95">
        <v>4194.3100000000004</v>
      </c>
      <c r="M327" s="94" t="s">
        <v>538</v>
      </c>
      <c r="N327" s="109" t="s">
        <v>538</v>
      </c>
    </row>
    <row r="328" spans="1:14" ht="16.5" customHeight="1" x14ac:dyDescent="0.2">
      <c r="A328" s="72">
        <f t="shared" si="5"/>
        <v>326</v>
      </c>
      <c r="B328" s="73" t="s">
        <v>878</v>
      </c>
      <c r="C328" s="74" t="s">
        <v>878</v>
      </c>
      <c r="D328" s="74" t="str">
        <f>VLOOKUP(C328,TaxInfo!$A$2:$B$647,2,0)</f>
        <v xml:space="preserve">San Carlos Solar Energy Inc. </v>
      </c>
      <c r="E328" s="74" t="s">
        <v>541</v>
      </c>
      <c r="F328" s="76" t="s">
        <v>536</v>
      </c>
      <c r="G328" s="76" t="s">
        <v>536</v>
      </c>
      <c r="H328" s="76" t="s">
        <v>536</v>
      </c>
      <c r="I328" s="76" t="s">
        <v>536</v>
      </c>
      <c r="J328" s="94" t="s">
        <v>538</v>
      </c>
      <c r="K328" s="90" t="s">
        <v>538</v>
      </c>
      <c r="L328" s="96">
        <v>17.829999999999998</v>
      </c>
      <c r="M328" s="90" t="s">
        <v>538</v>
      </c>
      <c r="N328" s="92">
        <v>-0.36</v>
      </c>
    </row>
    <row r="329" spans="1:14" ht="16.5" customHeight="1" x14ac:dyDescent="0.2">
      <c r="A329" s="72">
        <f t="shared" si="5"/>
        <v>327</v>
      </c>
      <c r="B329" s="73" t="s">
        <v>878</v>
      </c>
      <c r="C329" s="74" t="s">
        <v>879</v>
      </c>
      <c r="D329" s="74" t="str">
        <f>VLOOKUP(C329,TaxInfo!$A$2:$B$647,2,0)</f>
        <v xml:space="preserve">San Carlos Solar Energy Inc. </v>
      </c>
      <c r="E329" s="74" t="s">
        <v>541</v>
      </c>
      <c r="F329" s="76" t="s">
        <v>536</v>
      </c>
      <c r="G329" s="76" t="s">
        <v>536</v>
      </c>
      <c r="H329" s="76" t="s">
        <v>536</v>
      </c>
      <c r="I329" s="76" t="s">
        <v>536</v>
      </c>
      <c r="J329" s="94" t="s">
        <v>538</v>
      </c>
      <c r="K329" s="90" t="s">
        <v>538</v>
      </c>
      <c r="L329" s="96">
        <v>18.05</v>
      </c>
      <c r="M329" s="90" t="s">
        <v>538</v>
      </c>
      <c r="N329" s="92">
        <v>-0.36</v>
      </c>
    </row>
    <row r="330" spans="1:14" ht="16.5" customHeight="1" x14ac:dyDescent="0.2">
      <c r="A330" s="72">
        <f t="shared" si="5"/>
        <v>328</v>
      </c>
      <c r="B330" s="73" t="s">
        <v>878</v>
      </c>
      <c r="C330" s="74" t="s">
        <v>880</v>
      </c>
      <c r="D330" s="74" t="str">
        <f>VLOOKUP(C330,TaxInfo!$A$2:$B$647,2,0)</f>
        <v xml:space="preserve">San Carlos Solar Energy Inc. </v>
      </c>
      <c r="E330" s="74" t="s">
        <v>535</v>
      </c>
      <c r="F330" s="76" t="s">
        <v>536</v>
      </c>
      <c r="G330" s="76" t="s">
        <v>536</v>
      </c>
      <c r="H330" s="76" t="s">
        <v>536</v>
      </c>
      <c r="I330" s="76" t="s">
        <v>536</v>
      </c>
      <c r="J330" s="94" t="s">
        <v>538</v>
      </c>
      <c r="K330" s="90" t="s">
        <v>538</v>
      </c>
      <c r="L330" s="89">
        <v>267.14999999999998</v>
      </c>
      <c r="M330" s="90" t="s">
        <v>538</v>
      </c>
      <c r="N330" s="92">
        <v>-5.34</v>
      </c>
    </row>
    <row r="331" spans="1:14" ht="16.5" customHeight="1" x14ac:dyDescent="0.2">
      <c r="A331" s="72">
        <f t="shared" si="5"/>
        <v>329</v>
      </c>
      <c r="B331" s="73" t="s">
        <v>878</v>
      </c>
      <c r="C331" s="74" t="s">
        <v>881</v>
      </c>
      <c r="D331" s="74" t="str">
        <f>VLOOKUP(C331,TaxInfo!$A$2:$B$647,2,0)</f>
        <v xml:space="preserve">San Carlos Solar Energy Inc. </v>
      </c>
      <c r="E331" s="74" t="s">
        <v>535</v>
      </c>
      <c r="F331" s="76" t="s">
        <v>536</v>
      </c>
      <c r="G331" s="76" t="s">
        <v>536</v>
      </c>
      <c r="H331" s="76" t="s">
        <v>536</v>
      </c>
      <c r="I331" s="76" t="s">
        <v>536</v>
      </c>
      <c r="J331" s="94" t="s">
        <v>538</v>
      </c>
      <c r="K331" s="90" t="s">
        <v>538</v>
      </c>
      <c r="L331" s="89">
        <v>290.85000000000002</v>
      </c>
      <c r="M331" s="90" t="s">
        <v>538</v>
      </c>
      <c r="N331" s="92">
        <v>-5.82</v>
      </c>
    </row>
    <row r="332" spans="1:14" ht="16.5" customHeight="1" x14ac:dyDescent="0.2">
      <c r="A332" s="72">
        <f t="shared" si="5"/>
        <v>330</v>
      </c>
      <c r="B332" s="77" t="s">
        <v>882</v>
      </c>
      <c r="C332" s="78" t="s">
        <v>882</v>
      </c>
      <c r="D332" s="74" t="str">
        <f>VLOOKUP(C332,TaxInfo!$A$2:$B$647,2,0)</f>
        <v xml:space="preserve">San Carlos Sun Power Inc. </v>
      </c>
      <c r="E332" s="78" t="s">
        <v>541</v>
      </c>
      <c r="F332" s="80" t="s">
        <v>536</v>
      </c>
      <c r="G332" s="80" t="s">
        <v>536</v>
      </c>
      <c r="H332" s="80" t="s">
        <v>536</v>
      </c>
      <c r="I332" s="80" t="s">
        <v>536</v>
      </c>
      <c r="J332" s="98" t="s">
        <v>538</v>
      </c>
      <c r="K332" s="99" t="s">
        <v>538</v>
      </c>
      <c r="L332" s="118">
        <v>45.24</v>
      </c>
      <c r="M332" s="99" t="s">
        <v>538</v>
      </c>
      <c r="N332" s="101">
        <v>-0.9</v>
      </c>
    </row>
    <row r="333" spans="1:14" ht="16.5" customHeight="1" x14ac:dyDescent="0.2">
      <c r="A333" s="72">
        <f t="shared" si="5"/>
        <v>331</v>
      </c>
      <c r="B333" s="81" t="s">
        <v>882</v>
      </c>
      <c r="C333" s="82" t="s">
        <v>883</v>
      </c>
      <c r="D333" s="74" t="str">
        <f>VLOOKUP(C333,TaxInfo!$A$2:$B$647,2,0)</f>
        <v xml:space="preserve">San Carlos Sun Power Inc. </v>
      </c>
      <c r="E333" s="82" t="s">
        <v>535</v>
      </c>
      <c r="F333" s="83" t="s">
        <v>536</v>
      </c>
      <c r="G333" s="83" t="s">
        <v>536</v>
      </c>
      <c r="H333" s="83" t="s">
        <v>536</v>
      </c>
      <c r="I333" s="83" t="s">
        <v>536</v>
      </c>
      <c r="J333" s="102" t="s">
        <v>538</v>
      </c>
      <c r="K333" s="103" t="s">
        <v>538</v>
      </c>
      <c r="L333" s="115">
        <v>398.08</v>
      </c>
      <c r="M333" s="103" t="s">
        <v>538</v>
      </c>
      <c r="N333" s="105">
        <v>-7.96</v>
      </c>
    </row>
    <row r="334" spans="1:14" ht="16.5" customHeight="1" x14ac:dyDescent="0.2">
      <c r="A334" s="72">
        <f t="shared" si="5"/>
        <v>332</v>
      </c>
      <c r="B334" s="73" t="s">
        <v>748</v>
      </c>
      <c r="C334" s="75" t="s">
        <v>748</v>
      </c>
      <c r="D334" s="74" t="str">
        <f>VLOOKUP(C334,TaxInfo!$A$2:$B$647,2,0)</f>
        <v xml:space="preserve">San Jose City I Power Corporation </v>
      </c>
      <c r="E334" s="74" t="s">
        <v>541</v>
      </c>
      <c r="F334" s="76" t="s">
        <v>536</v>
      </c>
      <c r="G334" s="76" t="s">
        <v>536</v>
      </c>
      <c r="H334" s="76" t="s">
        <v>536</v>
      </c>
      <c r="I334" s="76" t="s">
        <v>536</v>
      </c>
      <c r="J334" s="94" t="s">
        <v>538</v>
      </c>
      <c r="K334" s="90" t="s">
        <v>538</v>
      </c>
      <c r="L334" s="96">
        <v>39.42</v>
      </c>
      <c r="M334" s="90" t="s">
        <v>538</v>
      </c>
      <c r="N334" s="92">
        <v>-0.79</v>
      </c>
    </row>
    <row r="335" spans="1:14" ht="16.5" customHeight="1" x14ac:dyDescent="0.2">
      <c r="A335" s="72">
        <f t="shared" si="5"/>
        <v>333</v>
      </c>
      <c r="B335" s="73" t="s">
        <v>748</v>
      </c>
      <c r="C335" s="75" t="s">
        <v>749</v>
      </c>
      <c r="D335" s="74" t="str">
        <f>VLOOKUP(C335,TaxInfo!$A$2:$B$647,2,0)</f>
        <v xml:space="preserve">San Jose City I Power Corporation </v>
      </c>
      <c r="E335" s="74" t="s">
        <v>541</v>
      </c>
      <c r="F335" s="76" t="s">
        <v>536</v>
      </c>
      <c r="G335" s="76" t="s">
        <v>536</v>
      </c>
      <c r="H335" s="76" t="s">
        <v>536</v>
      </c>
      <c r="I335" s="76" t="s">
        <v>536</v>
      </c>
      <c r="J335" s="94" t="s">
        <v>538</v>
      </c>
      <c r="K335" s="90" t="s">
        <v>538</v>
      </c>
      <c r="L335" s="96">
        <v>44.73</v>
      </c>
      <c r="M335" s="90" t="s">
        <v>538</v>
      </c>
      <c r="N335" s="92">
        <v>-0.89</v>
      </c>
    </row>
    <row r="336" spans="1:14" ht="16.5" customHeight="1" x14ac:dyDescent="0.2">
      <c r="A336" s="72">
        <f t="shared" si="5"/>
        <v>334</v>
      </c>
      <c r="B336" s="73" t="s">
        <v>748</v>
      </c>
      <c r="C336" s="74" t="s">
        <v>750</v>
      </c>
      <c r="D336" s="74" t="str">
        <f>VLOOKUP(C336,TaxInfo!$A$2:$B$647,2,0)</f>
        <v xml:space="preserve">San Jose City I Power Corporation </v>
      </c>
      <c r="E336" s="74" t="s">
        <v>535</v>
      </c>
      <c r="F336" s="76" t="s">
        <v>536</v>
      </c>
      <c r="G336" s="76" t="s">
        <v>536</v>
      </c>
      <c r="H336" s="76" t="s">
        <v>536</v>
      </c>
      <c r="I336" s="76" t="s">
        <v>536</v>
      </c>
      <c r="J336" s="94" t="s">
        <v>538</v>
      </c>
      <c r="K336" s="90" t="s">
        <v>538</v>
      </c>
      <c r="L336" s="106">
        <v>50.31</v>
      </c>
      <c r="M336" s="90" t="s">
        <v>538</v>
      </c>
      <c r="N336" s="92">
        <v>-1.01</v>
      </c>
    </row>
    <row r="337" spans="1:14" ht="16.5" customHeight="1" x14ac:dyDescent="0.2">
      <c r="A337" s="72">
        <f t="shared" si="5"/>
        <v>335</v>
      </c>
      <c r="B337" s="73" t="s">
        <v>748</v>
      </c>
      <c r="C337" s="74" t="s">
        <v>751</v>
      </c>
      <c r="D337" s="74" t="str">
        <f>VLOOKUP(C337,TaxInfo!$A$2:$B$647,2,0)</f>
        <v xml:space="preserve">San Jose City I Power Corporation </v>
      </c>
      <c r="E337" s="74" t="s">
        <v>535</v>
      </c>
      <c r="F337" s="76" t="s">
        <v>536</v>
      </c>
      <c r="G337" s="76" t="s">
        <v>536</v>
      </c>
      <c r="H337" s="76" t="s">
        <v>536</v>
      </c>
      <c r="I337" s="76" t="s">
        <v>536</v>
      </c>
      <c r="J337" s="94" t="s">
        <v>538</v>
      </c>
      <c r="K337" s="90" t="s">
        <v>538</v>
      </c>
      <c r="L337" s="106">
        <v>188.66</v>
      </c>
      <c r="M337" s="90" t="s">
        <v>538</v>
      </c>
      <c r="N337" s="92">
        <v>-3.77</v>
      </c>
    </row>
    <row r="338" spans="1:14" ht="16.5" customHeight="1" x14ac:dyDescent="0.2">
      <c r="A338" s="72">
        <f t="shared" si="5"/>
        <v>336</v>
      </c>
      <c r="B338" s="73" t="s">
        <v>612</v>
      </c>
      <c r="C338" s="74" t="s">
        <v>613</v>
      </c>
      <c r="D338" s="74" t="str">
        <f>VLOOKUP(C338,TaxInfo!$A$2:$B$647,2,0)</f>
        <v xml:space="preserve">San Miguel Energy Corporation </v>
      </c>
      <c r="E338" s="74" t="s">
        <v>535</v>
      </c>
      <c r="F338" s="76" t="s">
        <v>536</v>
      </c>
      <c r="G338" s="76" t="s">
        <v>537</v>
      </c>
      <c r="H338" s="76" t="s">
        <v>537</v>
      </c>
      <c r="I338" s="76" t="s">
        <v>537</v>
      </c>
      <c r="J338" s="106">
        <v>88.12</v>
      </c>
      <c r="K338" s="90" t="s">
        <v>538</v>
      </c>
      <c r="L338" s="94" t="s">
        <v>538</v>
      </c>
      <c r="M338" s="95">
        <v>10.57</v>
      </c>
      <c r="N338" s="92">
        <v>-1.76</v>
      </c>
    </row>
    <row r="339" spans="1:14" ht="16.5" customHeight="1" x14ac:dyDescent="0.2">
      <c r="A339" s="72">
        <f t="shared" si="5"/>
        <v>337</v>
      </c>
      <c r="B339" s="73" t="s">
        <v>612</v>
      </c>
      <c r="C339" s="74" t="s">
        <v>629</v>
      </c>
      <c r="D339" s="74" t="str">
        <f>VLOOKUP(C339,TaxInfo!$A$2:$B$647,2,0)</f>
        <v xml:space="preserve">San Miguel Energy Corporation </v>
      </c>
      <c r="E339" s="74" t="s">
        <v>535</v>
      </c>
      <c r="F339" s="76" t="s">
        <v>536</v>
      </c>
      <c r="G339" s="76" t="s">
        <v>537</v>
      </c>
      <c r="H339" s="76" t="s">
        <v>537</v>
      </c>
      <c r="I339" s="76" t="s">
        <v>537</v>
      </c>
      <c r="J339" s="89">
        <v>212987.41</v>
      </c>
      <c r="K339" s="90" t="s">
        <v>538</v>
      </c>
      <c r="L339" s="90" t="s">
        <v>538</v>
      </c>
      <c r="M339" s="89">
        <v>25558.49</v>
      </c>
      <c r="N339" s="97">
        <v>-4259.75</v>
      </c>
    </row>
    <row r="340" spans="1:14" ht="16.5" customHeight="1" x14ac:dyDescent="0.2">
      <c r="A340" s="72">
        <f t="shared" si="5"/>
        <v>338</v>
      </c>
      <c r="B340" s="73" t="s">
        <v>612</v>
      </c>
      <c r="C340" s="74" t="s">
        <v>632</v>
      </c>
      <c r="D340" s="74" t="str">
        <f>VLOOKUP(C340,TaxInfo!$A$2:$B$647,2,0)</f>
        <v xml:space="preserve">San Miguel Energy Corporation </v>
      </c>
      <c r="E340" s="74" t="s">
        <v>535</v>
      </c>
      <c r="F340" s="76" t="s">
        <v>536</v>
      </c>
      <c r="G340" s="76" t="s">
        <v>537</v>
      </c>
      <c r="H340" s="76" t="s">
        <v>537</v>
      </c>
      <c r="I340" s="76" t="s">
        <v>537</v>
      </c>
      <c r="J340" s="91">
        <v>5.19</v>
      </c>
      <c r="K340" s="90" t="s">
        <v>538</v>
      </c>
      <c r="L340" s="90" t="s">
        <v>538</v>
      </c>
      <c r="M340" s="91">
        <v>0.62</v>
      </c>
      <c r="N340" s="92">
        <v>-0.1</v>
      </c>
    </row>
    <row r="341" spans="1:14" ht="16.5" customHeight="1" x14ac:dyDescent="0.2">
      <c r="A341" s="72">
        <f t="shared" si="5"/>
        <v>339</v>
      </c>
      <c r="B341" s="73" t="s">
        <v>612</v>
      </c>
      <c r="C341" s="74" t="s">
        <v>675</v>
      </c>
      <c r="D341" s="74" t="str">
        <f>VLOOKUP(C341,TaxInfo!$A$2:$B$647,2,0)</f>
        <v xml:space="preserve">San Miguel Energy Corporation </v>
      </c>
      <c r="E341" s="74" t="s">
        <v>535</v>
      </c>
      <c r="F341" s="76" t="s">
        <v>536</v>
      </c>
      <c r="G341" s="76" t="s">
        <v>537</v>
      </c>
      <c r="H341" s="76" t="s">
        <v>537</v>
      </c>
      <c r="I341" s="76" t="s">
        <v>537</v>
      </c>
      <c r="J341" s="106">
        <v>318.25</v>
      </c>
      <c r="K341" s="90" t="s">
        <v>538</v>
      </c>
      <c r="L341" s="90" t="s">
        <v>538</v>
      </c>
      <c r="M341" s="106">
        <v>38.19</v>
      </c>
      <c r="N341" s="92">
        <v>-6.36</v>
      </c>
    </row>
    <row r="342" spans="1:14" ht="16.5" customHeight="1" x14ac:dyDescent="0.2">
      <c r="A342" s="72">
        <f t="shared" si="5"/>
        <v>340</v>
      </c>
      <c r="B342" s="73" t="s">
        <v>612</v>
      </c>
      <c r="C342" s="74" t="s">
        <v>705</v>
      </c>
      <c r="D342" s="74" t="str">
        <f>VLOOKUP(C342,TaxInfo!$A$2:$B$647,2,0)</f>
        <v xml:space="preserve">San Miguel Energy Corporation </v>
      </c>
      <c r="E342" s="74" t="s">
        <v>535</v>
      </c>
      <c r="F342" s="76" t="s">
        <v>536</v>
      </c>
      <c r="G342" s="76" t="s">
        <v>537</v>
      </c>
      <c r="H342" s="76" t="s">
        <v>537</v>
      </c>
      <c r="I342" s="76" t="s">
        <v>537</v>
      </c>
      <c r="J342" s="106">
        <v>96.42</v>
      </c>
      <c r="K342" s="90" t="s">
        <v>538</v>
      </c>
      <c r="L342" s="94" t="s">
        <v>538</v>
      </c>
      <c r="M342" s="95">
        <v>11.57</v>
      </c>
      <c r="N342" s="92">
        <v>-1.93</v>
      </c>
    </row>
    <row r="343" spans="1:14" ht="16.5" customHeight="1" x14ac:dyDescent="0.2">
      <c r="A343" s="72">
        <f t="shared" si="5"/>
        <v>341</v>
      </c>
      <c r="B343" s="73" t="s">
        <v>612</v>
      </c>
      <c r="C343" s="74" t="s">
        <v>755</v>
      </c>
      <c r="D343" s="74" t="str">
        <f>VLOOKUP(C343,TaxInfo!$A$2:$B$647,2,0)</f>
        <v xml:space="preserve">San Miguel Energy Corporation </v>
      </c>
      <c r="E343" s="74" t="s">
        <v>535</v>
      </c>
      <c r="F343" s="76" t="s">
        <v>536</v>
      </c>
      <c r="G343" s="76" t="s">
        <v>537</v>
      </c>
      <c r="H343" s="76" t="s">
        <v>537</v>
      </c>
      <c r="I343" s="76" t="s">
        <v>537</v>
      </c>
      <c r="J343" s="96">
        <v>400.35</v>
      </c>
      <c r="K343" s="90" t="s">
        <v>538</v>
      </c>
      <c r="L343" s="94" t="s">
        <v>538</v>
      </c>
      <c r="M343" s="95">
        <v>48.04</v>
      </c>
      <c r="N343" s="92">
        <v>-8.01</v>
      </c>
    </row>
    <row r="344" spans="1:14" ht="16.5" customHeight="1" x14ac:dyDescent="0.2">
      <c r="A344" s="72">
        <f t="shared" si="5"/>
        <v>342</v>
      </c>
      <c r="B344" s="73" t="s">
        <v>612</v>
      </c>
      <c r="C344" s="74" t="s">
        <v>759</v>
      </c>
      <c r="D344" s="74" t="str">
        <f>VLOOKUP(C344,TaxInfo!$A$2:$B$647,2,0)</f>
        <v xml:space="preserve">San Miguel Energy Corporation </v>
      </c>
      <c r="E344" s="74" t="s">
        <v>535</v>
      </c>
      <c r="F344" s="76" t="s">
        <v>536</v>
      </c>
      <c r="G344" s="76" t="s">
        <v>537</v>
      </c>
      <c r="H344" s="76" t="s">
        <v>537</v>
      </c>
      <c r="I344" s="76" t="s">
        <v>537</v>
      </c>
      <c r="J344" s="91">
        <v>0.91</v>
      </c>
      <c r="K344" s="90" t="s">
        <v>538</v>
      </c>
      <c r="L344" s="94" t="s">
        <v>538</v>
      </c>
      <c r="M344" s="95">
        <v>0.11</v>
      </c>
      <c r="N344" s="92">
        <v>-0.02</v>
      </c>
    </row>
    <row r="345" spans="1:14" ht="16.5" customHeight="1" x14ac:dyDescent="0.2">
      <c r="A345" s="72">
        <f t="shared" si="5"/>
        <v>343</v>
      </c>
      <c r="B345" s="73" t="s">
        <v>612</v>
      </c>
      <c r="C345" s="74" t="s">
        <v>826</v>
      </c>
      <c r="D345" s="74" t="str">
        <f>VLOOKUP(C345,TaxInfo!$A$2:$B$647,2,0)</f>
        <v xml:space="preserve">San Miguel Energy Corporation </v>
      </c>
      <c r="E345" s="74" t="s">
        <v>535</v>
      </c>
      <c r="F345" s="76" t="s">
        <v>536</v>
      </c>
      <c r="G345" s="76" t="s">
        <v>537</v>
      </c>
      <c r="H345" s="76" t="s">
        <v>537</v>
      </c>
      <c r="I345" s="76" t="s">
        <v>537</v>
      </c>
      <c r="J345" s="89">
        <v>112486.27</v>
      </c>
      <c r="K345" s="90" t="s">
        <v>538</v>
      </c>
      <c r="L345" s="94" t="s">
        <v>538</v>
      </c>
      <c r="M345" s="95">
        <v>13498.35</v>
      </c>
      <c r="N345" s="97">
        <v>-2249.73</v>
      </c>
    </row>
    <row r="346" spans="1:14" ht="16.5" customHeight="1" x14ac:dyDescent="0.2">
      <c r="A346" s="72">
        <f t="shared" si="5"/>
        <v>344</v>
      </c>
      <c r="B346" s="73" t="s">
        <v>612</v>
      </c>
      <c r="C346" s="74" t="s">
        <v>832</v>
      </c>
      <c r="D346" s="74" t="str">
        <f>VLOOKUP(C346,TaxInfo!$A$2:$B$647,2,0)</f>
        <v xml:space="preserve">San Miguel Energy Corporation </v>
      </c>
      <c r="E346" s="74" t="s">
        <v>535</v>
      </c>
      <c r="F346" s="76" t="s">
        <v>536</v>
      </c>
      <c r="G346" s="76" t="s">
        <v>537</v>
      </c>
      <c r="H346" s="76" t="s">
        <v>537</v>
      </c>
      <c r="I346" s="76" t="s">
        <v>537</v>
      </c>
      <c r="J346" s="106">
        <v>483.33</v>
      </c>
      <c r="K346" s="90" t="s">
        <v>538</v>
      </c>
      <c r="L346" s="90" t="s">
        <v>538</v>
      </c>
      <c r="M346" s="91">
        <v>58</v>
      </c>
      <c r="N346" s="92">
        <v>-9.67</v>
      </c>
    </row>
    <row r="347" spans="1:14" ht="16.5" customHeight="1" x14ac:dyDescent="0.2">
      <c r="A347" s="72">
        <f t="shared" si="5"/>
        <v>345</v>
      </c>
      <c r="B347" s="77" t="s">
        <v>612</v>
      </c>
      <c r="C347" s="78" t="s">
        <v>863</v>
      </c>
      <c r="D347" s="74" t="str">
        <f>VLOOKUP(C347,TaxInfo!$A$2:$B$647,2,0)</f>
        <v xml:space="preserve">San Miguel Energy Corporation </v>
      </c>
      <c r="E347" s="78" t="s">
        <v>535</v>
      </c>
      <c r="F347" s="80" t="s">
        <v>536</v>
      </c>
      <c r="G347" s="80" t="s">
        <v>537</v>
      </c>
      <c r="H347" s="80" t="s">
        <v>537</v>
      </c>
      <c r="I347" s="80" t="s">
        <v>537</v>
      </c>
      <c r="J347" s="117">
        <v>372.49</v>
      </c>
      <c r="K347" s="99" t="s">
        <v>538</v>
      </c>
      <c r="L347" s="98" t="s">
        <v>538</v>
      </c>
      <c r="M347" s="100">
        <v>44.7</v>
      </c>
      <c r="N347" s="101">
        <v>-7.45</v>
      </c>
    </row>
    <row r="348" spans="1:14" ht="16.5" customHeight="1" x14ac:dyDescent="0.2">
      <c r="A348" s="72">
        <f t="shared" si="5"/>
        <v>346</v>
      </c>
      <c r="B348" s="81" t="s">
        <v>612</v>
      </c>
      <c r="C348" s="82" t="s">
        <v>612</v>
      </c>
      <c r="D348" s="74" t="str">
        <f>VLOOKUP(C348,TaxInfo!$A$2:$B$647,2,0)</f>
        <v xml:space="preserve">San Miguel Energy Corporation </v>
      </c>
      <c r="E348" s="82" t="s">
        <v>541</v>
      </c>
      <c r="F348" s="83" t="s">
        <v>536</v>
      </c>
      <c r="G348" s="83" t="s">
        <v>537</v>
      </c>
      <c r="H348" s="83" t="s">
        <v>537</v>
      </c>
      <c r="I348" s="83" t="s">
        <v>537</v>
      </c>
      <c r="J348" s="104">
        <v>294318.84999999998</v>
      </c>
      <c r="K348" s="104"/>
      <c r="L348" s="103" t="s">
        <v>538</v>
      </c>
      <c r="M348" s="104">
        <v>35318.26</v>
      </c>
      <c r="N348" s="113">
        <v>-5886.38</v>
      </c>
    </row>
    <row r="349" spans="1:14" ht="16.5" customHeight="1" x14ac:dyDescent="0.2">
      <c r="A349" s="72">
        <f t="shared" si="5"/>
        <v>347</v>
      </c>
      <c r="B349" s="73" t="s">
        <v>612</v>
      </c>
      <c r="C349" s="74" t="s">
        <v>908</v>
      </c>
      <c r="D349" s="74" t="str">
        <f>VLOOKUP(C349,TaxInfo!$A$2:$B$647,2,0)</f>
        <v xml:space="preserve">San Miguel Energy Corporation </v>
      </c>
      <c r="E349" s="74" t="s">
        <v>535</v>
      </c>
      <c r="F349" s="76" t="s">
        <v>536</v>
      </c>
      <c r="G349" s="76" t="s">
        <v>537</v>
      </c>
      <c r="H349" s="76" t="s">
        <v>537</v>
      </c>
      <c r="I349" s="76" t="s">
        <v>537</v>
      </c>
      <c r="J349" s="95">
        <v>143027.66</v>
      </c>
      <c r="K349" s="95"/>
      <c r="L349" s="90" t="s">
        <v>538</v>
      </c>
      <c r="M349" s="95">
        <v>17163.32</v>
      </c>
      <c r="N349" s="97">
        <v>-2860.55</v>
      </c>
    </row>
    <row r="350" spans="1:14" ht="16.5" customHeight="1" x14ac:dyDescent="0.2">
      <c r="A350" s="72">
        <f t="shared" si="5"/>
        <v>348</v>
      </c>
      <c r="B350" s="73" t="s">
        <v>612</v>
      </c>
      <c r="C350" s="74" t="s">
        <v>909</v>
      </c>
      <c r="D350" s="74" t="str">
        <f>VLOOKUP(C350,TaxInfo!$A$2:$B$647,2,0)</f>
        <v xml:space="preserve">San Miguel Energy Corporation </v>
      </c>
      <c r="E350" s="74" t="s">
        <v>535</v>
      </c>
      <c r="F350" s="76" t="s">
        <v>536</v>
      </c>
      <c r="G350" s="76" t="s">
        <v>537</v>
      </c>
      <c r="H350" s="76" t="s">
        <v>537</v>
      </c>
      <c r="I350" s="76" t="s">
        <v>537</v>
      </c>
      <c r="J350" s="95">
        <v>1280.42</v>
      </c>
      <c r="K350" s="95"/>
      <c r="L350" s="90" t="s">
        <v>538</v>
      </c>
      <c r="M350" s="95">
        <v>153.65</v>
      </c>
      <c r="N350" s="92">
        <v>-25.61</v>
      </c>
    </row>
    <row r="351" spans="1:14" ht="16.5" customHeight="1" x14ac:dyDescent="0.2">
      <c r="A351" s="72">
        <f t="shared" si="5"/>
        <v>349</v>
      </c>
      <c r="B351" s="73" t="s">
        <v>893</v>
      </c>
      <c r="C351" s="74" t="s">
        <v>893</v>
      </c>
      <c r="D351" s="74" t="str">
        <f>VLOOKUP(C351,TaxInfo!$A$2:$B$647,2,0)</f>
        <v>SC Global Coco Products</v>
      </c>
      <c r="E351" s="74" t="s">
        <v>535</v>
      </c>
      <c r="F351" s="76" t="s">
        <v>536</v>
      </c>
      <c r="G351" s="76" t="s">
        <v>537</v>
      </c>
      <c r="H351" s="76" t="s">
        <v>537</v>
      </c>
      <c r="I351" s="76" t="s">
        <v>536</v>
      </c>
      <c r="J351" s="94" t="s">
        <v>538</v>
      </c>
      <c r="K351" s="90" t="s">
        <v>538</v>
      </c>
      <c r="L351" s="95">
        <v>104.29</v>
      </c>
      <c r="M351" s="94" t="s">
        <v>538</v>
      </c>
      <c r="N351" s="92">
        <v>-2.09</v>
      </c>
    </row>
    <row r="352" spans="1:14" ht="16.5" customHeight="1" x14ac:dyDescent="0.2">
      <c r="A352" s="72">
        <f t="shared" si="5"/>
        <v>350</v>
      </c>
      <c r="B352" s="73" t="s">
        <v>663</v>
      </c>
      <c r="C352" s="75" t="s">
        <v>664</v>
      </c>
      <c r="D352" s="74" t="str">
        <f>VLOOKUP(C352,TaxInfo!$A$2:$B$647,2,0)</f>
        <v xml:space="preserve">SEM-Calaca Power Corporation </v>
      </c>
      <c r="E352" s="74" t="s">
        <v>535</v>
      </c>
      <c r="F352" s="76" t="s">
        <v>536</v>
      </c>
      <c r="G352" s="76" t="s">
        <v>537</v>
      </c>
      <c r="H352" s="76" t="s">
        <v>537</v>
      </c>
      <c r="I352" s="76" t="s">
        <v>537</v>
      </c>
      <c r="J352" s="106">
        <v>21.33</v>
      </c>
      <c r="K352" s="90" t="s">
        <v>538</v>
      </c>
      <c r="L352" s="94" t="s">
        <v>538</v>
      </c>
      <c r="M352" s="95">
        <v>2.56</v>
      </c>
      <c r="N352" s="92">
        <v>-0.43</v>
      </c>
    </row>
    <row r="353" spans="1:14" ht="16.5" customHeight="1" x14ac:dyDescent="0.2">
      <c r="A353" s="72">
        <f t="shared" si="5"/>
        <v>351</v>
      </c>
      <c r="B353" s="73" t="s">
        <v>663</v>
      </c>
      <c r="C353" s="74" t="s">
        <v>663</v>
      </c>
      <c r="D353" s="74" t="str">
        <f>VLOOKUP(C353,TaxInfo!$A$2:$B$647,2,0)</f>
        <v xml:space="preserve">SEM-Calaca Power Corporation </v>
      </c>
      <c r="E353" s="74" t="s">
        <v>541</v>
      </c>
      <c r="F353" s="76" t="s">
        <v>536</v>
      </c>
      <c r="G353" s="76" t="s">
        <v>537</v>
      </c>
      <c r="H353" s="76" t="s">
        <v>537</v>
      </c>
      <c r="I353" s="76" t="s">
        <v>537</v>
      </c>
      <c r="J353" s="89">
        <v>77218.05</v>
      </c>
      <c r="K353" s="90" t="s">
        <v>538</v>
      </c>
      <c r="L353" s="90" t="s">
        <v>538</v>
      </c>
      <c r="M353" s="89">
        <v>9266.17</v>
      </c>
      <c r="N353" s="92">
        <v>-1544.36</v>
      </c>
    </row>
    <row r="354" spans="1:14" ht="16.5" customHeight="1" x14ac:dyDescent="0.2">
      <c r="A354" s="72">
        <f t="shared" si="5"/>
        <v>352</v>
      </c>
      <c r="B354" s="73" t="s">
        <v>663</v>
      </c>
      <c r="C354" s="74" t="s">
        <v>894</v>
      </c>
      <c r="D354" s="74" t="str">
        <f>VLOOKUP(C354,TaxInfo!$A$2:$B$647,2,0)</f>
        <v xml:space="preserve">SEM-Calaca Power Corporation </v>
      </c>
      <c r="E354" s="74" t="s">
        <v>535</v>
      </c>
      <c r="F354" s="76" t="s">
        <v>536</v>
      </c>
      <c r="G354" s="76" t="s">
        <v>537</v>
      </c>
      <c r="H354" s="76" t="s">
        <v>537</v>
      </c>
      <c r="I354" s="76" t="s">
        <v>537</v>
      </c>
      <c r="J354" s="96">
        <v>277.45</v>
      </c>
      <c r="K354" s="90" t="s">
        <v>538</v>
      </c>
      <c r="L354" s="90" t="s">
        <v>538</v>
      </c>
      <c r="M354" s="96">
        <v>33.29</v>
      </c>
      <c r="N354" s="92">
        <v>-5.55</v>
      </c>
    </row>
    <row r="355" spans="1:14" ht="16.5" customHeight="1" x14ac:dyDescent="0.2">
      <c r="A355" s="72">
        <f t="shared" si="5"/>
        <v>353</v>
      </c>
      <c r="B355" s="73" t="s">
        <v>895</v>
      </c>
      <c r="C355" s="74" t="s">
        <v>895</v>
      </c>
      <c r="D355" s="74" t="str">
        <f>VLOOKUP(C355,TaxInfo!$A$2:$B$647,2,0)</f>
        <v xml:space="preserve">SEM-CALACA RES CORPORATION </v>
      </c>
      <c r="E355" s="74" t="s">
        <v>535</v>
      </c>
      <c r="F355" s="76" t="s">
        <v>536</v>
      </c>
      <c r="G355" s="76" t="s">
        <v>537</v>
      </c>
      <c r="H355" s="76" t="s">
        <v>537</v>
      </c>
      <c r="I355" s="76" t="s">
        <v>537</v>
      </c>
      <c r="J355" s="96">
        <v>555.91</v>
      </c>
      <c r="K355" s="90" t="s">
        <v>538</v>
      </c>
      <c r="L355" s="90" t="s">
        <v>538</v>
      </c>
      <c r="M355" s="96">
        <v>66.709999999999994</v>
      </c>
      <c r="N355" s="92">
        <v>-11.12</v>
      </c>
    </row>
    <row r="356" spans="1:14" ht="16.5" customHeight="1" x14ac:dyDescent="0.2">
      <c r="A356" s="72">
        <f t="shared" si="5"/>
        <v>354</v>
      </c>
      <c r="B356" s="73" t="s">
        <v>776</v>
      </c>
      <c r="C356" s="74" t="s">
        <v>776</v>
      </c>
      <c r="D356" s="74" t="str">
        <f>VLOOKUP(C356,TaxInfo!$A$2:$B$647,2,0)</f>
        <v>Shell Energy Philippines, Inc.</v>
      </c>
      <c r="E356" s="74" t="s">
        <v>535</v>
      </c>
      <c r="F356" s="76" t="s">
        <v>536</v>
      </c>
      <c r="G356" s="76" t="s">
        <v>537</v>
      </c>
      <c r="H356" s="76" t="s">
        <v>537</v>
      </c>
      <c r="I356" s="76" t="s">
        <v>537</v>
      </c>
      <c r="J356" s="106">
        <v>14.28</v>
      </c>
      <c r="K356" s="90" t="s">
        <v>538</v>
      </c>
      <c r="L356" s="90" t="s">
        <v>538</v>
      </c>
      <c r="M356" s="91">
        <v>1.71</v>
      </c>
      <c r="N356" s="92">
        <v>-0.28999999999999998</v>
      </c>
    </row>
    <row r="357" spans="1:14" ht="16.5" customHeight="1" x14ac:dyDescent="0.2">
      <c r="A357" s="72">
        <f t="shared" si="5"/>
        <v>355</v>
      </c>
      <c r="B357" s="73" t="s">
        <v>776</v>
      </c>
      <c r="C357" s="74" t="s">
        <v>777</v>
      </c>
      <c r="D357" s="74" t="str">
        <f>VLOOKUP(C357,TaxInfo!$A$2:$B$647,2,0)</f>
        <v>Shell Energy Philippines, Inc.</v>
      </c>
      <c r="E357" s="74" t="s">
        <v>535</v>
      </c>
      <c r="F357" s="76" t="s">
        <v>536</v>
      </c>
      <c r="G357" s="76" t="s">
        <v>537</v>
      </c>
      <c r="H357" s="76" t="s">
        <v>537</v>
      </c>
      <c r="I357" s="76" t="s">
        <v>537</v>
      </c>
      <c r="J357" s="106">
        <v>511.8</v>
      </c>
      <c r="K357" s="90" t="s">
        <v>538</v>
      </c>
      <c r="L357" s="90" t="s">
        <v>538</v>
      </c>
      <c r="M357" s="96">
        <v>61.42</v>
      </c>
      <c r="N357" s="92">
        <v>-10.24</v>
      </c>
    </row>
    <row r="358" spans="1:14" ht="16.5" customHeight="1" x14ac:dyDescent="0.2">
      <c r="A358" s="72">
        <f t="shared" si="5"/>
        <v>356</v>
      </c>
      <c r="B358" s="73" t="s">
        <v>899</v>
      </c>
      <c r="C358" s="74" t="s">
        <v>899</v>
      </c>
      <c r="D358" s="74" t="str">
        <f>VLOOKUP(C358,TaxInfo!$A$2:$B$647,2,0)</f>
        <v xml:space="preserve">Silay Solar Power, Inc. </v>
      </c>
      <c r="E358" s="74" t="s">
        <v>541</v>
      </c>
      <c r="F358" s="76" t="s">
        <v>537</v>
      </c>
      <c r="G358" s="76" t="s">
        <v>536</v>
      </c>
      <c r="H358" s="76" t="s">
        <v>536</v>
      </c>
      <c r="I358" s="76" t="s">
        <v>536</v>
      </c>
      <c r="J358" s="94" t="s">
        <v>538</v>
      </c>
      <c r="K358" s="90" t="s">
        <v>538</v>
      </c>
      <c r="L358" s="95">
        <v>172.98</v>
      </c>
      <c r="M358" s="94" t="s">
        <v>538</v>
      </c>
      <c r="N358" s="109" t="s">
        <v>538</v>
      </c>
    </row>
    <row r="359" spans="1:14" ht="16.5" customHeight="1" x14ac:dyDescent="0.2">
      <c r="A359" s="72">
        <f t="shared" si="5"/>
        <v>357</v>
      </c>
      <c r="B359" s="73" t="s">
        <v>899</v>
      </c>
      <c r="C359" s="74" t="s">
        <v>900</v>
      </c>
      <c r="D359" s="74" t="str">
        <f>VLOOKUP(C359,TaxInfo!$A$2:$B$647,2,0)</f>
        <v xml:space="preserve">Silay Solar Power, Inc. </v>
      </c>
      <c r="E359" s="74" t="s">
        <v>535</v>
      </c>
      <c r="F359" s="76" t="s">
        <v>537</v>
      </c>
      <c r="G359" s="76" t="s">
        <v>536</v>
      </c>
      <c r="H359" s="76" t="s">
        <v>536</v>
      </c>
      <c r="I359" s="76" t="s">
        <v>536</v>
      </c>
      <c r="J359" s="94" t="s">
        <v>538</v>
      </c>
      <c r="K359" s="90" t="s">
        <v>538</v>
      </c>
      <c r="L359" s="95">
        <v>243.63</v>
      </c>
      <c r="M359" s="94" t="s">
        <v>538</v>
      </c>
      <c r="N359" s="109" t="s">
        <v>538</v>
      </c>
    </row>
    <row r="360" spans="1:14" ht="16.5" customHeight="1" x14ac:dyDescent="0.2">
      <c r="A360" s="72">
        <f t="shared" si="5"/>
        <v>358</v>
      </c>
      <c r="B360" s="73" t="s">
        <v>905</v>
      </c>
      <c r="C360" s="74" t="s">
        <v>905</v>
      </c>
      <c r="D360" s="74" t="str">
        <f>VLOOKUP(C360,TaxInfo!$A$2:$B$647,2,0)</f>
        <v xml:space="preserve">SMC Consolidated Power Corporation </v>
      </c>
      <c r="E360" s="74" t="s">
        <v>535</v>
      </c>
      <c r="F360" s="76" t="s">
        <v>536</v>
      </c>
      <c r="G360" s="76" t="s">
        <v>536</v>
      </c>
      <c r="H360" s="76" t="s">
        <v>537</v>
      </c>
      <c r="I360" s="76" t="s">
        <v>537</v>
      </c>
      <c r="J360" s="95">
        <v>99088.03</v>
      </c>
      <c r="K360" s="95"/>
      <c r="L360" s="90" t="s">
        <v>538</v>
      </c>
      <c r="M360" s="95">
        <v>11890.56</v>
      </c>
      <c r="N360" s="97">
        <v>-1981.76</v>
      </c>
    </row>
    <row r="361" spans="1:14" ht="16.5" customHeight="1" x14ac:dyDescent="0.2">
      <c r="A361" s="72">
        <f t="shared" si="5"/>
        <v>359</v>
      </c>
      <c r="B361" s="73" t="s">
        <v>905</v>
      </c>
      <c r="C361" s="74" t="s">
        <v>906</v>
      </c>
      <c r="D361" s="74" t="str">
        <f>VLOOKUP(C361,TaxInfo!$A$2:$B$647,2,0)</f>
        <v xml:space="preserve">SMC Consolidated Power Corporation </v>
      </c>
      <c r="E361" s="74" t="s">
        <v>535</v>
      </c>
      <c r="F361" s="76" t="s">
        <v>536</v>
      </c>
      <c r="G361" s="76" t="s">
        <v>536</v>
      </c>
      <c r="H361" s="76" t="s">
        <v>537</v>
      </c>
      <c r="I361" s="76" t="s">
        <v>537</v>
      </c>
      <c r="J361" s="95">
        <v>17231.939999999999</v>
      </c>
      <c r="K361" s="95"/>
      <c r="L361" s="90" t="s">
        <v>538</v>
      </c>
      <c r="M361" s="95">
        <v>2067.83</v>
      </c>
      <c r="N361" s="92">
        <v>-344.64</v>
      </c>
    </row>
    <row r="362" spans="1:14" ht="16.5" customHeight="1" x14ac:dyDescent="0.2">
      <c r="A362" s="72">
        <f t="shared" si="5"/>
        <v>360</v>
      </c>
      <c r="B362" s="77" t="s">
        <v>904</v>
      </c>
      <c r="C362" s="78" t="s">
        <v>904</v>
      </c>
      <c r="D362" s="74" t="str">
        <f>VLOOKUP(C362,TaxInfo!$A$2:$B$647,2,0)</f>
        <v xml:space="preserve">SMC Consolidated Power Corporation  </v>
      </c>
      <c r="E362" s="78" t="s">
        <v>541</v>
      </c>
      <c r="F362" s="80" t="s">
        <v>536</v>
      </c>
      <c r="G362" s="80" t="s">
        <v>536</v>
      </c>
      <c r="H362" s="80" t="s">
        <v>537</v>
      </c>
      <c r="I362" s="80" t="s">
        <v>537</v>
      </c>
      <c r="J362" s="100">
        <v>85402.19</v>
      </c>
      <c r="K362" s="100"/>
      <c r="L362" s="99" t="s">
        <v>538</v>
      </c>
      <c r="M362" s="100">
        <v>10248.26</v>
      </c>
      <c r="N362" s="114">
        <v>-1708.04</v>
      </c>
    </row>
    <row r="363" spans="1:14" ht="16.5" customHeight="1" x14ac:dyDescent="0.2">
      <c r="A363" s="72">
        <f t="shared" si="5"/>
        <v>361</v>
      </c>
      <c r="B363" s="81" t="s">
        <v>904</v>
      </c>
      <c r="C363" s="82" t="s">
        <v>907</v>
      </c>
      <c r="D363" s="74" t="str">
        <f>VLOOKUP(C363,TaxInfo!$A$2:$B$647,2,0)</f>
        <v xml:space="preserve">SMC Consolidated Power Corporation  </v>
      </c>
      <c r="E363" s="82" t="s">
        <v>535</v>
      </c>
      <c r="F363" s="83" t="s">
        <v>536</v>
      </c>
      <c r="G363" s="83" t="s">
        <v>536</v>
      </c>
      <c r="H363" s="83" t="s">
        <v>537</v>
      </c>
      <c r="I363" s="83" t="s">
        <v>537</v>
      </c>
      <c r="J363" s="104">
        <v>11305.79</v>
      </c>
      <c r="K363" s="104"/>
      <c r="L363" s="103" t="s">
        <v>538</v>
      </c>
      <c r="M363" s="104">
        <v>1356.69</v>
      </c>
      <c r="N363" s="105">
        <v>-226.12</v>
      </c>
    </row>
    <row r="364" spans="1:14" ht="16.5" customHeight="1" x14ac:dyDescent="0.2">
      <c r="A364" s="72">
        <f t="shared" si="5"/>
        <v>362</v>
      </c>
      <c r="B364" s="73" t="s">
        <v>936</v>
      </c>
      <c r="C364" s="74" t="s">
        <v>936</v>
      </c>
      <c r="D364" s="74" t="str">
        <f>VLOOKUP(C364,TaxInfo!$A$2:$B$647,2,0)</f>
        <v xml:space="preserve">SMCGP Philippines Energy Storage Co. Ltd. </v>
      </c>
      <c r="E364" s="74" t="s">
        <v>541</v>
      </c>
      <c r="F364" s="76" t="s">
        <v>536</v>
      </c>
      <c r="G364" s="76" t="s">
        <v>537</v>
      </c>
      <c r="H364" s="76" t="s">
        <v>537</v>
      </c>
      <c r="I364" s="76" t="s">
        <v>537</v>
      </c>
      <c r="J364" s="106">
        <v>24.95</v>
      </c>
      <c r="K364" s="90" t="s">
        <v>538</v>
      </c>
      <c r="L364" s="124" t="s">
        <v>538</v>
      </c>
      <c r="M364" s="95">
        <v>2.99</v>
      </c>
      <c r="N364" s="92">
        <v>-0.5</v>
      </c>
    </row>
    <row r="365" spans="1:14" ht="16.5" customHeight="1" x14ac:dyDescent="0.2">
      <c r="A365" s="72">
        <f t="shared" si="5"/>
        <v>363</v>
      </c>
      <c r="B365" s="73" t="s">
        <v>936</v>
      </c>
      <c r="C365" s="74" t="s">
        <v>937</v>
      </c>
      <c r="D365" s="74" t="str">
        <f>VLOOKUP(C365,TaxInfo!$A$2:$B$647,2,0)</f>
        <v xml:space="preserve">SMCGP Philippines Energy Storage Co. Ltd. </v>
      </c>
      <c r="E365" s="74" t="s">
        <v>535</v>
      </c>
      <c r="F365" s="76" t="s">
        <v>536</v>
      </c>
      <c r="G365" s="76" t="s">
        <v>537</v>
      </c>
      <c r="H365" s="76" t="s">
        <v>537</v>
      </c>
      <c r="I365" s="76" t="s">
        <v>537</v>
      </c>
      <c r="J365" s="106">
        <v>21722.880000000001</v>
      </c>
      <c r="K365" s="90" t="s">
        <v>538</v>
      </c>
      <c r="L365" s="124" t="s">
        <v>538</v>
      </c>
      <c r="M365" s="95">
        <v>2606.75</v>
      </c>
      <c r="N365" s="92">
        <v>-434.46</v>
      </c>
    </row>
    <row r="366" spans="1:14" ht="16.5" customHeight="1" x14ac:dyDescent="0.2">
      <c r="A366" s="72">
        <f t="shared" si="5"/>
        <v>364</v>
      </c>
      <c r="B366" s="73" t="s">
        <v>910</v>
      </c>
      <c r="C366" s="74" t="s">
        <v>910</v>
      </c>
      <c r="D366" s="74" t="str">
        <f>VLOOKUP(C366,TaxInfo!$A$2:$B$647,2,0)</f>
        <v xml:space="preserve">Smith Bell Mini-Hydro Corporation </v>
      </c>
      <c r="E366" s="74" t="s">
        <v>541</v>
      </c>
      <c r="F366" s="76" t="s">
        <v>536</v>
      </c>
      <c r="G366" s="76" t="s">
        <v>537</v>
      </c>
      <c r="H366" s="76" t="s">
        <v>536</v>
      </c>
      <c r="I366" s="76" t="s">
        <v>536</v>
      </c>
      <c r="J366" s="90" t="s">
        <v>538</v>
      </c>
      <c r="K366" s="90"/>
      <c r="L366" s="95">
        <v>2.85</v>
      </c>
      <c r="M366" s="90" t="s">
        <v>538</v>
      </c>
      <c r="N366" s="92">
        <v>-0.06</v>
      </c>
    </row>
    <row r="367" spans="1:14" ht="16.5" customHeight="1" x14ac:dyDescent="0.2">
      <c r="A367" s="72">
        <f t="shared" si="5"/>
        <v>365</v>
      </c>
      <c r="B367" s="73" t="s">
        <v>911</v>
      </c>
      <c r="C367" s="74" t="s">
        <v>911</v>
      </c>
      <c r="D367" s="74" t="str">
        <f>VLOOKUP(C367,TaxInfo!$A$2:$B$647,2,0)</f>
        <v xml:space="preserve">SN Aboitiz Power - Benguet, Inc. </v>
      </c>
      <c r="E367" s="74" t="s">
        <v>541</v>
      </c>
      <c r="F367" s="76" t="s">
        <v>536</v>
      </c>
      <c r="G367" s="76" t="s">
        <v>537</v>
      </c>
      <c r="H367" s="76" t="s">
        <v>536</v>
      </c>
      <c r="I367" s="76" t="s">
        <v>536</v>
      </c>
      <c r="J367" s="90" t="s">
        <v>538</v>
      </c>
      <c r="K367" s="90"/>
      <c r="L367" s="95">
        <v>518925.26</v>
      </c>
      <c r="M367" s="90" t="s">
        <v>538</v>
      </c>
      <c r="N367" s="97">
        <v>-10378.51</v>
      </c>
    </row>
    <row r="368" spans="1:14" ht="16.5" customHeight="1" x14ac:dyDescent="0.2">
      <c r="A368" s="72">
        <f t="shared" si="5"/>
        <v>366</v>
      </c>
      <c r="B368" s="73" t="s">
        <v>911</v>
      </c>
      <c r="C368" s="74" t="s">
        <v>912</v>
      </c>
      <c r="D368" s="74" t="str">
        <f>VLOOKUP(C368,TaxInfo!$A$2:$B$647,2,0)</f>
        <v xml:space="preserve">SN Aboitiz Power - Benguet, Inc. </v>
      </c>
      <c r="E368" s="74" t="s">
        <v>535</v>
      </c>
      <c r="F368" s="76" t="s">
        <v>536</v>
      </c>
      <c r="G368" s="76" t="s">
        <v>537</v>
      </c>
      <c r="H368" s="76" t="s">
        <v>536</v>
      </c>
      <c r="I368" s="76" t="s">
        <v>536</v>
      </c>
      <c r="J368" s="90" t="s">
        <v>538</v>
      </c>
      <c r="K368" s="90"/>
      <c r="L368" s="95">
        <v>2063.8000000000002</v>
      </c>
      <c r="M368" s="90" t="s">
        <v>538</v>
      </c>
      <c r="N368" s="92">
        <v>-41.28</v>
      </c>
    </row>
    <row r="369" spans="1:14" ht="16.5" customHeight="1" x14ac:dyDescent="0.2">
      <c r="A369" s="72">
        <f t="shared" si="5"/>
        <v>367</v>
      </c>
      <c r="B369" s="73" t="s">
        <v>739</v>
      </c>
      <c r="C369" s="75" t="s">
        <v>740</v>
      </c>
      <c r="D369" s="74" t="str">
        <f>VLOOKUP(C369,TaxInfo!$A$2:$B$647,2,0)</f>
        <v xml:space="preserve">SN Aboitiz Power - Magat, Inc. </v>
      </c>
      <c r="E369" s="74" t="s">
        <v>535</v>
      </c>
      <c r="F369" s="76" t="s">
        <v>536</v>
      </c>
      <c r="G369" s="76" t="s">
        <v>537</v>
      </c>
      <c r="H369" s="76" t="s">
        <v>537</v>
      </c>
      <c r="I369" s="76" t="s">
        <v>537</v>
      </c>
      <c r="J369" s="106">
        <v>33315.01</v>
      </c>
      <c r="K369" s="90" t="s">
        <v>538</v>
      </c>
      <c r="L369" s="124" t="s">
        <v>538</v>
      </c>
      <c r="M369" s="95">
        <v>3997.8</v>
      </c>
      <c r="N369" s="92">
        <v>-666.3</v>
      </c>
    </row>
    <row r="370" spans="1:14" ht="16.5" customHeight="1" x14ac:dyDescent="0.2">
      <c r="A370" s="72">
        <f t="shared" si="5"/>
        <v>368</v>
      </c>
      <c r="B370" s="73" t="s">
        <v>739</v>
      </c>
      <c r="C370" s="75" t="s">
        <v>745</v>
      </c>
      <c r="D370" s="74" t="str">
        <f>VLOOKUP(C370,TaxInfo!$A$2:$B$647,2,0)</f>
        <v xml:space="preserve">SN Aboitiz Power - Magat, Inc. </v>
      </c>
      <c r="E370" s="74" t="s">
        <v>535</v>
      </c>
      <c r="F370" s="76" t="s">
        <v>536</v>
      </c>
      <c r="G370" s="76" t="s">
        <v>537</v>
      </c>
      <c r="H370" s="76" t="s">
        <v>537</v>
      </c>
      <c r="I370" s="76" t="s">
        <v>537</v>
      </c>
      <c r="J370" s="106">
        <v>153.51</v>
      </c>
      <c r="K370" s="90" t="s">
        <v>538</v>
      </c>
      <c r="L370" s="124" t="s">
        <v>538</v>
      </c>
      <c r="M370" s="95">
        <v>18.420000000000002</v>
      </c>
      <c r="N370" s="92">
        <v>-3.07</v>
      </c>
    </row>
    <row r="371" spans="1:14" ht="16.5" customHeight="1" x14ac:dyDescent="0.2">
      <c r="A371" s="72">
        <f t="shared" si="5"/>
        <v>369</v>
      </c>
      <c r="B371" s="73" t="s">
        <v>739</v>
      </c>
      <c r="C371" s="74" t="s">
        <v>786</v>
      </c>
      <c r="D371" s="74" t="str">
        <f>VLOOKUP(C371,TaxInfo!$A$2:$B$647,2,0)</f>
        <v xml:space="preserve">SN Aboitiz Power - Magat, Inc. </v>
      </c>
      <c r="E371" s="74" t="s">
        <v>535</v>
      </c>
      <c r="F371" s="76" t="s">
        <v>536</v>
      </c>
      <c r="G371" s="76" t="s">
        <v>537</v>
      </c>
      <c r="H371" s="76" t="s">
        <v>537</v>
      </c>
      <c r="I371" s="76" t="s">
        <v>537</v>
      </c>
      <c r="J371" s="95">
        <v>175.05</v>
      </c>
      <c r="K371" s="95"/>
      <c r="L371" s="90" t="s">
        <v>538</v>
      </c>
      <c r="M371" s="95">
        <v>21.01</v>
      </c>
      <c r="N371" s="92">
        <v>-3.5</v>
      </c>
    </row>
    <row r="372" spans="1:14" ht="16.5" customHeight="1" x14ac:dyDescent="0.2">
      <c r="A372" s="72">
        <f t="shared" si="5"/>
        <v>370</v>
      </c>
      <c r="B372" s="73" t="s">
        <v>739</v>
      </c>
      <c r="C372" s="74" t="s">
        <v>806</v>
      </c>
      <c r="D372" s="74" t="str">
        <f>VLOOKUP(C372,TaxInfo!$A$2:$B$647,2,0)</f>
        <v xml:space="preserve">SN Aboitiz Power - Magat, Inc. </v>
      </c>
      <c r="E372" s="74" t="s">
        <v>541</v>
      </c>
      <c r="F372" s="76" t="s">
        <v>536</v>
      </c>
      <c r="G372" s="76" t="s">
        <v>537</v>
      </c>
      <c r="H372" s="76" t="s">
        <v>536</v>
      </c>
      <c r="I372" s="76" t="s">
        <v>536</v>
      </c>
      <c r="J372" s="94" t="s">
        <v>538</v>
      </c>
      <c r="K372" s="90" t="s">
        <v>538</v>
      </c>
      <c r="L372" s="120">
        <v>5.38</v>
      </c>
      <c r="M372" s="90" t="s">
        <v>538</v>
      </c>
      <c r="N372" s="112">
        <v>-0.11</v>
      </c>
    </row>
    <row r="373" spans="1:14" ht="16.5" customHeight="1" x14ac:dyDescent="0.2">
      <c r="A373" s="72">
        <f t="shared" si="5"/>
        <v>371</v>
      </c>
      <c r="B373" s="73" t="s">
        <v>739</v>
      </c>
      <c r="C373" s="74" t="s">
        <v>807</v>
      </c>
      <c r="D373" s="74" t="str">
        <f>VLOOKUP(C373,TaxInfo!$A$2:$B$647,2,0)</f>
        <v xml:space="preserve">SN Aboitiz Power - Magat, Inc. </v>
      </c>
      <c r="E373" s="74" t="s">
        <v>535</v>
      </c>
      <c r="F373" s="76" t="s">
        <v>536</v>
      </c>
      <c r="G373" s="76" t="s">
        <v>537</v>
      </c>
      <c r="H373" s="76" t="s">
        <v>536</v>
      </c>
      <c r="I373" s="76" t="s">
        <v>536</v>
      </c>
      <c r="J373" s="94" t="s">
        <v>538</v>
      </c>
      <c r="K373" s="90" t="s">
        <v>538</v>
      </c>
      <c r="L373" s="120">
        <v>77.040000000000006</v>
      </c>
      <c r="M373" s="90" t="s">
        <v>538</v>
      </c>
      <c r="N373" s="92">
        <v>-1.54</v>
      </c>
    </row>
    <row r="374" spans="1:14" ht="16.5" customHeight="1" x14ac:dyDescent="0.2">
      <c r="A374" s="72">
        <f t="shared" si="5"/>
        <v>372</v>
      </c>
      <c r="B374" s="73" t="s">
        <v>739</v>
      </c>
      <c r="C374" s="74" t="s">
        <v>873</v>
      </c>
      <c r="D374" s="74" t="str">
        <f>VLOOKUP(C374,TaxInfo!$A$2:$B$647,2,0)</f>
        <v xml:space="preserve">SN Aboitiz Power - Magat, Inc. </v>
      </c>
      <c r="E374" s="74" t="s">
        <v>535</v>
      </c>
      <c r="F374" s="76" t="s">
        <v>536</v>
      </c>
      <c r="G374" s="76" t="s">
        <v>537</v>
      </c>
      <c r="H374" s="76" t="s">
        <v>537</v>
      </c>
      <c r="I374" s="76" t="s">
        <v>537</v>
      </c>
      <c r="J374" s="106">
        <v>52259.22</v>
      </c>
      <c r="K374" s="90" t="s">
        <v>538</v>
      </c>
      <c r="L374" s="124" t="s">
        <v>538</v>
      </c>
      <c r="M374" s="95">
        <v>6271.11</v>
      </c>
      <c r="N374" s="92">
        <v>-1045.18</v>
      </c>
    </row>
    <row r="375" spans="1:14" ht="16.5" customHeight="1" x14ac:dyDescent="0.2">
      <c r="A375" s="72">
        <f t="shared" si="5"/>
        <v>373</v>
      </c>
      <c r="B375" s="73" t="s">
        <v>739</v>
      </c>
      <c r="C375" s="74" t="s">
        <v>739</v>
      </c>
      <c r="D375" s="74" t="str">
        <f>VLOOKUP(C375,TaxInfo!$A$2:$B$647,2,0)</f>
        <v xml:space="preserve">SN Aboitiz Power - Magat, Inc. </v>
      </c>
      <c r="E375" s="74" t="s">
        <v>541</v>
      </c>
      <c r="F375" s="76" t="s">
        <v>536</v>
      </c>
      <c r="G375" s="76" t="s">
        <v>537</v>
      </c>
      <c r="H375" s="76" t="s">
        <v>536</v>
      </c>
      <c r="I375" s="76" t="s">
        <v>536</v>
      </c>
      <c r="J375" s="90" t="s">
        <v>538</v>
      </c>
      <c r="K375" s="90"/>
      <c r="L375" s="95">
        <v>675742.04</v>
      </c>
      <c r="M375" s="90" t="s">
        <v>538</v>
      </c>
      <c r="N375" s="97">
        <v>-13514.84</v>
      </c>
    </row>
    <row r="376" spans="1:14" ht="16.5" customHeight="1" x14ac:dyDescent="0.2">
      <c r="A376" s="72">
        <f t="shared" si="5"/>
        <v>374</v>
      </c>
      <c r="B376" s="73" t="s">
        <v>739</v>
      </c>
      <c r="C376" s="74" t="s">
        <v>917</v>
      </c>
      <c r="D376" s="74" t="str">
        <f>VLOOKUP(C376,TaxInfo!$A$2:$B$647,2,0)</f>
        <v xml:space="preserve">SN Aboitiz Power - Magat, Inc. </v>
      </c>
      <c r="E376" s="74" t="s">
        <v>535</v>
      </c>
      <c r="F376" s="76" t="s">
        <v>536</v>
      </c>
      <c r="G376" s="76" t="s">
        <v>537</v>
      </c>
      <c r="H376" s="76" t="s">
        <v>536</v>
      </c>
      <c r="I376" s="76" t="s">
        <v>536</v>
      </c>
      <c r="J376" s="94" t="s">
        <v>538</v>
      </c>
      <c r="K376" s="90" t="s">
        <v>538</v>
      </c>
      <c r="L376" s="120">
        <v>506.37</v>
      </c>
      <c r="M376" s="90" t="s">
        <v>538</v>
      </c>
      <c r="N376" s="92">
        <v>-10.130000000000001</v>
      </c>
    </row>
    <row r="377" spans="1:14" ht="16.5" customHeight="1" x14ac:dyDescent="0.2">
      <c r="A377" s="72">
        <f t="shared" si="5"/>
        <v>375</v>
      </c>
      <c r="B377" s="77" t="s">
        <v>913</v>
      </c>
      <c r="C377" s="78" t="s">
        <v>913</v>
      </c>
      <c r="D377" s="74" t="str">
        <f>VLOOKUP(C377,TaxInfo!$A$2:$B$647,2,0)</f>
        <v xml:space="preserve">SN Aboitiz Power- Magat, Inc. </v>
      </c>
      <c r="E377" s="78" t="s">
        <v>535</v>
      </c>
      <c r="F377" s="80" t="s">
        <v>536</v>
      </c>
      <c r="G377" s="80" t="s">
        <v>537</v>
      </c>
      <c r="H377" s="80" t="s">
        <v>537</v>
      </c>
      <c r="I377" s="80" t="s">
        <v>536</v>
      </c>
      <c r="J377" s="98" t="s">
        <v>538</v>
      </c>
      <c r="K377" s="99" t="s">
        <v>538</v>
      </c>
      <c r="L377" s="123">
        <v>350.78</v>
      </c>
      <c r="M377" s="99"/>
      <c r="N377" s="101">
        <v>-7.02</v>
      </c>
    </row>
    <row r="378" spans="1:14" ht="16.5" customHeight="1" x14ac:dyDescent="0.2">
      <c r="A378" s="72">
        <f t="shared" si="5"/>
        <v>376</v>
      </c>
      <c r="B378" s="81" t="s">
        <v>913</v>
      </c>
      <c r="C378" s="82" t="s">
        <v>914</v>
      </c>
      <c r="D378" s="74" t="str">
        <f>VLOOKUP(C378,TaxInfo!$A$2:$B$647,2,0)</f>
        <v xml:space="preserve">SN Aboitiz Power- Magat, Inc. </v>
      </c>
      <c r="E378" s="82" t="s">
        <v>535</v>
      </c>
      <c r="F378" s="83" t="s">
        <v>536</v>
      </c>
      <c r="G378" s="83" t="s">
        <v>537</v>
      </c>
      <c r="H378" s="83" t="s">
        <v>537</v>
      </c>
      <c r="I378" s="83" t="s">
        <v>536</v>
      </c>
      <c r="J378" s="102" t="s">
        <v>538</v>
      </c>
      <c r="K378" s="103" t="s">
        <v>538</v>
      </c>
      <c r="L378" s="119">
        <v>914.27</v>
      </c>
      <c r="M378" s="103"/>
      <c r="N378" s="105">
        <v>-18.29</v>
      </c>
    </row>
    <row r="379" spans="1:14" ht="16.5" customHeight="1" x14ac:dyDescent="0.2">
      <c r="A379" s="72">
        <f t="shared" si="5"/>
        <v>377</v>
      </c>
      <c r="B379" s="73" t="s">
        <v>915</v>
      </c>
      <c r="C379" s="74" t="s">
        <v>915</v>
      </c>
      <c r="D379" s="74" t="str">
        <f>VLOOKUP(C379,TaxInfo!$A$2:$B$647,2,0)</f>
        <v xml:space="preserve">SN Aboitiz Power-RES, Inc. </v>
      </c>
      <c r="E379" s="74" t="s">
        <v>535</v>
      </c>
      <c r="F379" s="76" t="s">
        <v>536</v>
      </c>
      <c r="G379" s="76" t="s">
        <v>537</v>
      </c>
      <c r="H379" s="76" t="s">
        <v>537</v>
      </c>
      <c r="I379" s="76" t="s">
        <v>537</v>
      </c>
      <c r="J379" s="106">
        <v>28.65</v>
      </c>
      <c r="K379" s="90" t="s">
        <v>538</v>
      </c>
      <c r="L379" s="94" t="s">
        <v>538</v>
      </c>
      <c r="M379" s="95">
        <v>3.44</v>
      </c>
      <c r="N379" s="92">
        <v>-0.56999999999999995</v>
      </c>
    </row>
    <row r="380" spans="1:14" ht="16.5" customHeight="1" x14ac:dyDescent="0.2">
      <c r="A380" s="72">
        <f t="shared" si="5"/>
        <v>378</v>
      </c>
      <c r="B380" s="73" t="s">
        <v>915</v>
      </c>
      <c r="C380" s="74" t="s">
        <v>916</v>
      </c>
      <c r="D380" s="74" t="str">
        <f>VLOOKUP(C380,TaxInfo!$A$2:$B$647,2,0)</f>
        <v xml:space="preserve">SN Aboitiz Power-RES, Inc. </v>
      </c>
      <c r="E380" s="74" t="s">
        <v>535</v>
      </c>
      <c r="F380" s="76" t="s">
        <v>536</v>
      </c>
      <c r="G380" s="76" t="s">
        <v>537</v>
      </c>
      <c r="H380" s="76" t="s">
        <v>537</v>
      </c>
      <c r="I380" s="76" t="s">
        <v>537</v>
      </c>
      <c r="J380" s="106">
        <v>160.1</v>
      </c>
      <c r="K380" s="90" t="s">
        <v>538</v>
      </c>
      <c r="L380" s="94" t="s">
        <v>538</v>
      </c>
      <c r="M380" s="95">
        <v>19.21</v>
      </c>
      <c r="N380" s="92">
        <v>-3.2</v>
      </c>
    </row>
    <row r="381" spans="1:14" ht="16.5" customHeight="1" x14ac:dyDescent="0.2">
      <c r="A381" s="72">
        <f t="shared" si="5"/>
        <v>379</v>
      </c>
      <c r="B381" s="73" t="s">
        <v>922</v>
      </c>
      <c r="C381" s="74" t="s">
        <v>922</v>
      </c>
      <c r="D381" s="74" t="str">
        <f>VLOOKUP(C381,TaxInfo!$A$2:$B$647,2,0)</f>
        <v xml:space="preserve">Solar Philippines Calatagan Corporation </v>
      </c>
      <c r="E381" s="74" t="s">
        <v>541</v>
      </c>
      <c r="F381" s="76" t="s">
        <v>536</v>
      </c>
      <c r="G381" s="76" t="s">
        <v>536</v>
      </c>
      <c r="H381" s="76" t="s">
        <v>536</v>
      </c>
      <c r="I381" s="76" t="s">
        <v>536</v>
      </c>
      <c r="J381" s="94" t="s">
        <v>538</v>
      </c>
      <c r="K381" s="90" t="s">
        <v>538</v>
      </c>
      <c r="L381" s="120">
        <v>39.1</v>
      </c>
      <c r="M381" s="90" t="s">
        <v>538</v>
      </c>
      <c r="N381" s="92">
        <v>-0.78</v>
      </c>
    </row>
    <row r="382" spans="1:14" ht="16.5" customHeight="1" x14ac:dyDescent="0.2">
      <c r="A382" s="72">
        <f t="shared" si="5"/>
        <v>380</v>
      </c>
      <c r="B382" s="73" t="s">
        <v>922</v>
      </c>
      <c r="C382" s="74" t="s">
        <v>923</v>
      </c>
      <c r="D382" s="74" t="str">
        <f>VLOOKUP(C382,TaxInfo!$A$2:$B$647,2,0)</f>
        <v xml:space="preserve">Solar Philippines Calatagan Corporation </v>
      </c>
      <c r="E382" s="74" t="s">
        <v>535</v>
      </c>
      <c r="F382" s="76" t="s">
        <v>536</v>
      </c>
      <c r="G382" s="76" t="s">
        <v>536</v>
      </c>
      <c r="H382" s="76" t="s">
        <v>536</v>
      </c>
      <c r="I382" s="76" t="s">
        <v>536</v>
      </c>
      <c r="J382" s="94" t="s">
        <v>538</v>
      </c>
      <c r="K382" s="90" t="s">
        <v>538</v>
      </c>
      <c r="L382" s="120">
        <v>391.06</v>
      </c>
      <c r="M382" s="90" t="s">
        <v>538</v>
      </c>
      <c r="N382" s="92">
        <v>-7.82</v>
      </c>
    </row>
    <row r="383" spans="1:14" ht="16.5" customHeight="1" x14ac:dyDescent="0.2">
      <c r="A383" s="72">
        <f t="shared" si="5"/>
        <v>381</v>
      </c>
      <c r="B383" s="73" t="s">
        <v>942</v>
      </c>
      <c r="C383" s="74" t="s">
        <v>942</v>
      </c>
      <c r="D383" s="74" t="str">
        <f>VLOOKUP(C383,TaxInfo!$A$2:$B$647,2,0)</f>
        <v xml:space="preserve">Solar Philippines Commercial Rooftop Projects, Inc. </v>
      </c>
      <c r="E383" s="74" t="s">
        <v>541</v>
      </c>
      <c r="F383" s="76" t="s">
        <v>536</v>
      </c>
      <c r="G383" s="76" t="s">
        <v>536</v>
      </c>
      <c r="H383" s="76" t="s">
        <v>536</v>
      </c>
      <c r="I383" s="76" t="s">
        <v>536</v>
      </c>
      <c r="J383" s="94" t="s">
        <v>538</v>
      </c>
      <c r="K383" s="90" t="s">
        <v>538</v>
      </c>
      <c r="L383" s="120">
        <v>0.46</v>
      </c>
      <c r="M383" s="90" t="s">
        <v>538</v>
      </c>
      <c r="N383" s="92">
        <v>-0.01</v>
      </c>
    </row>
    <row r="384" spans="1:14" ht="16.5" customHeight="1" x14ac:dyDescent="0.2">
      <c r="A384" s="72">
        <f t="shared" si="5"/>
        <v>382</v>
      </c>
      <c r="B384" s="73" t="s">
        <v>941</v>
      </c>
      <c r="C384" s="74" t="s">
        <v>941</v>
      </c>
      <c r="D384" s="74" t="str">
        <f>VLOOKUP(C384,TaxInfo!$A$2:$B$647,2,0)</f>
        <v>SOLAR PHILIPPINES RETAIL ELECTRICITY, INC.</v>
      </c>
      <c r="E384" s="74" t="s">
        <v>535</v>
      </c>
      <c r="F384" s="76" t="s">
        <v>536</v>
      </c>
      <c r="G384" s="76" t="s">
        <v>537</v>
      </c>
      <c r="H384" s="76" t="s">
        <v>537</v>
      </c>
      <c r="I384" s="76" t="s">
        <v>537</v>
      </c>
      <c r="J384" s="106">
        <v>232.62</v>
      </c>
      <c r="K384" s="90" t="s">
        <v>538</v>
      </c>
      <c r="L384" s="124" t="s">
        <v>538</v>
      </c>
      <c r="M384" s="95">
        <v>27.91</v>
      </c>
      <c r="N384" s="92">
        <v>-4.6500000000000004</v>
      </c>
    </row>
    <row r="385" spans="1:14" ht="16.5" customHeight="1" x14ac:dyDescent="0.2">
      <c r="A385" s="72">
        <f t="shared" si="5"/>
        <v>383</v>
      </c>
      <c r="B385" s="73" t="s">
        <v>924</v>
      </c>
      <c r="C385" s="74" t="s">
        <v>924</v>
      </c>
      <c r="D385" s="74" t="str">
        <f>VLOOKUP(C385,TaxInfo!$A$2:$B$647,2,0)</f>
        <v>Solar Philippines Tarlac Corporation</v>
      </c>
      <c r="E385" s="74" t="s">
        <v>541</v>
      </c>
      <c r="F385" s="76" t="s">
        <v>536</v>
      </c>
      <c r="G385" s="76" t="s">
        <v>537</v>
      </c>
      <c r="H385" s="76" t="s">
        <v>536</v>
      </c>
      <c r="I385" s="76" t="s">
        <v>536</v>
      </c>
      <c r="J385" s="94" t="s">
        <v>538</v>
      </c>
      <c r="K385" s="90" t="s">
        <v>538</v>
      </c>
      <c r="L385" s="91">
        <v>1848.74</v>
      </c>
      <c r="M385" s="90" t="s">
        <v>538</v>
      </c>
      <c r="N385" s="92">
        <v>-36.97</v>
      </c>
    </row>
    <row r="386" spans="1:14" ht="16.5" customHeight="1" x14ac:dyDescent="0.2">
      <c r="A386" s="72">
        <f t="shared" si="5"/>
        <v>384</v>
      </c>
      <c r="B386" s="73" t="s">
        <v>924</v>
      </c>
      <c r="C386" s="74" t="s">
        <v>925</v>
      </c>
      <c r="D386" s="74" t="str">
        <f>VLOOKUP(C386,TaxInfo!$A$2:$B$647,2,0)</f>
        <v>Solar Philippines Tarlac Corporation</v>
      </c>
      <c r="E386" s="74" t="s">
        <v>535</v>
      </c>
      <c r="F386" s="76" t="s">
        <v>536</v>
      </c>
      <c r="G386" s="76" t="s">
        <v>537</v>
      </c>
      <c r="H386" s="76" t="s">
        <v>536</v>
      </c>
      <c r="I386" s="76" t="s">
        <v>536</v>
      </c>
      <c r="J386" s="94" t="s">
        <v>538</v>
      </c>
      <c r="K386" s="90" t="s">
        <v>538</v>
      </c>
      <c r="L386" s="120">
        <v>650.20000000000005</v>
      </c>
      <c r="M386" s="90" t="s">
        <v>538</v>
      </c>
      <c r="N386" s="92">
        <v>-13</v>
      </c>
    </row>
    <row r="387" spans="1:14" ht="16.5" customHeight="1" x14ac:dyDescent="0.2">
      <c r="A387" s="72">
        <f t="shared" si="5"/>
        <v>385</v>
      </c>
      <c r="B387" s="73" t="s">
        <v>920</v>
      </c>
      <c r="C387" s="74" t="s">
        <v>920</v>
      </c>
      <c r="D387" s="74" t="str">
        <f>VLOOKUP(C387,TaxInfo!$A$2:$B$647,2,0)</f>
        <v xml:space="preserve">SOLARACE1 Energy Corp. </v>
      </c>
      <c r="E387" s="74" t="s">
        <v>541</v>
      </c>
      <c r="F387" s="76" t="s">
        <v>537</v>
      </c>
      <c r="G387" s="76" t="s">
        <v>536</v>
      </c>
      <c r="H387" s="76" t="s">
        <v>536</v>
      </c>
      <c r="I387" s="76" t="s">
        <v>536</v>
      </c>
      <c r="J387" s="94" t="s">
        <v>538</v>
      </c>
      <c r="K387" s="90" t="s">
        <v>538</v>
      </c>
      <c r="L387" s="120">
        <v>105.69</v>
      </c>
      <c r="M387" s="90" t="s">
        <v>538</v>
      </c>
      <c r="N387" s="109" t="s">
        <v>538</v>
      </c>
    </row>
    <row r="388" spans="1:14" ht="16.5" customHeight="1" x14ac:dyDescent="0.2">
      <c r="A388" s="72">
        <f t="shared" si="5"/>
        <v>386</v>
      </c>
      <c r="B388" s="73" t="s">
        <v>920</v>
      </c>
      <c r="C388" s="74" t="s">
        <v>921</v>
      </c>
      <c r="D388" s="74" t="str">
        <f>VLOOKUP(C388,TaxInfo!$A$2:$B$647,2,0)</f>
        <v xml:space="preserve">SOLARACE1 Energy Corp. </v>
      </c>
      <c r="E388" s="74" t="s">
        <v>535</v>
      </c>
      <c r="F388" s="76" t="s">
        <v>537</v>
      </c>
      <c r="G388" s="76" t="s">
        <v>536</v>
      </c>
      <c r="H388" s="76" t="s">
        <v>536</v>
      </c>
      <c r="I388" s="76" t="s">
        <v>536</v>
      </c>
      <c r="J388" s="94" t="s">
        <v>538</v>
      </c>
      <c r="K388" s="90" t="s">
        <v>538</v>
      </c>
      <c r="L388" s="120">
        <v>646.22</v>
      </c>
      <c r="M388" s="90" t="s">
        <v>538</v>
      </c>
      <c r="N388" s="109" t="s">
        <v>538</v>
      </c>
    </row>
    <row r="389" spans="1:14" ht="16.5" customHeight="1" x14ac:dyDescent="0.2">
      <c r="A389" s="72">
        <f t="shared" ref="A389:A452" si="6">A388+1</f>
        <v>387</v>
      </c>
      <c r="B389" s="73" t="s">
        <v>927</v>
      </c>
      <c r="C389" s="74" t="s">
        <v>927</v>
      </c>
      <c r="D389" s="74" t="str">
        <f>VLOOKUP(C389,TaxInfo!$A$2:$B$647,2,0)</f>
        <v xml:space="preserve">Sorsogon I Electric Cooperative, Inc. </v>
      </c>
      <c r="E389" s="74" t="s">
        <v>535</v>
      </c>
      <c r="F389" s="76" t="s">
        <v>536</v>
      </c>
      <c r="G389" s="76" t="s">
        <v>537</v>
      </c>
      <c r="H389" s="76" t="s">
        <v>537</v>
      </c>
      <c r="I389" s="76" t="s">
        <v>537</v>
      </c>
      <c r="J389" s="106">
        <v>30865.37</v>
      </c>
      <c r="K389" s="90" t="s">
        <v>538</v>
      </c>
      <c r="L389" s="94" t="s">
        <v>538</v>
      </c>
      <c r="M389" s="95">
        <v>3703.84</v>
      </c>
      <c r="N389" s="97">
        <v>-617.30999999999995</v>
      </c>
    </row>
    <row r="390" spans="1:14" ht="16.5" customHeight="1" x14ac:dyDescent="0.2">
      <c r="A390" s="72">
        <f t="shared" si="6"/>
        <v>388</v>
      </c>
      <c r="B390" s="73" t="s">
        <v>928</v>
      </c>
      <c r="C390" s="74" t="s">
        <v>928</v>
      </c>
      <c r="D390" s="74" t="str">
        <f>VLOOKUP(C390,TaxInfo!$A$2:$B$647,2,0)</f>
        <v xml:space="preserve">Sorsogon II Electric Cooperative, Inc. </v>
      </c>
      <c r="E390" s="74" t="s">
        <v>535</v>
      </c>
      <c r="F390" s="76" t="s">
        <v>536</v>
      </c>
      <c r="G390" s="76" t="s">
        <v>537</v>
      </c>
      <c r="H390" s="76" t="s">
        <v>537</v>
      </c>
      <c r="I390" s="76" t="s">
        <v>537</v>
      </c>
      <c r="J390" s="106">
        <v>42556.42</v>
      </c>
      <c r="K390" s="90" t="s">
        <v>538</v>
      </c>
      <c r="L390" s="94" t="s">
        <v>538</v>
      </c>
      <c r="M390" s="95">
        <v>5106.7700000000004</v>
      </c>
      <c r="N390" s="97">
        <v>-851.13</v>
      </c>
    </row>
    <row r="391" spans="1:14" ht="16.5" customHeight="1" x14ac:dyDescent="0.2">
      <c r="A391" s="72">
        <f t="shared" si="6"/>
        <v>389</v>
      </c>
      <c r="B391" s="73" t="s">
        <v>639</v>
      </c>
      <c r="C391" s="74" t="s">
        <v>640</v>
      </c>
      <c r="D391" s="74" t="str">
        <f>VLOOKUP(C391,TaxInfo!$A$2:$B$647,2,0)</f>
        <v xml:space="preserve">South Luzon Thermal Energy Corporation </v>
      </c>
      <c r="E391" s="74" t="s">
        <v>535</v>
      </c>
      <c r="F391" s="76" t="s">
        <v>536</v>
      </c>
      <c r="G391" s="76" t="s">
        <v>537</v>
      </c>
      <c r="H391" s="76" t="s">
        <v>537</v>
      </c>
      <c r="I391" s="76" t="s">
        <v>537</v>
      </c>
      <c r="J391" s="89">
        <v>7944.86</v>
      </c>
      <c r="K391" s="90" t="s">
        <v>538</v>
      </c>
      <c r="L391" s="94" t="s">
        <v>538</v>
      </c>
      <c r="M391" s="95">
        <v>953.38</v>
      </c>
      <c r="N391" s="92">
        <v>-158.9</v>
      </c>
    </row>
    <row r="392" spans="1:14" ht="16.5" customHeight="1" x14ac:dyDescent="0.2">
      <c r="A392" s="72">
        <f t="shared" si="6"/>
        <v>390</v>
      </c>
      <c r="B392" s="77" t="s">
        <v>639</v>
      </c>
      <c r="C392" s="78" t="s">
        <v>639</v>
      </c>
      <c r="D392" s="74" t="str">
        <f>VLOOKUP(C392,TaxInfo!$A$2:$B$647,2,0)</f>
        <v xml:space="preserve">South Luzon Thermal Energy Corporation </v>
      </c>
      <c r="E392" s="78" t="s">
        <v>541</v>
      </c>
      <c r="F392" s="80" t="s">
        <v>536</v>
      </c>
      <c r="G392" s="80" t="s">
        <v>537</v>
      </c>
      <c r="H392" s="80" t="s">
        <v>537</v>
      </c>
      <c r="I392" s="80" t="s">
        <v>537</v>
      </c>
      <c r="J392" s="100">
        <v>1623606.77</v>
      </c>
      <c r="K392" s="100"/>
      <c r="L392" s="99" t="s">
        <v>538</v>
      </c>
      <c r="M392" s="100">
        <v>194832.81</v>
      </c>
      <c r="N392" s="114">
        <v>-32472.14</v>
      </c>
    </row>
    <row r="393" spans="1:14" ht="16.5" customHeight="1" x14ac:dyDescent="0.2">
      <c r="A393" s="72">
        <f t="shared" si="6"/>
        <v>391</v>
      </c>
      <c r="B393" s="81" t="s">
        <v>918</v>
      </c>
      <c r="C393" s="82" t="s">
        <v>919</v>
      </c>
      <c r="D393" s="74" t="str">
        <f>VLOOKUP(C393,TaxInfo!$A$2:$B$647,2,0)</f>
        <v xml:space="preserve">South Negros Biopower, Inc. </v>
      </c>
      <c r="E393" s="82" t="s">
        <v>535</v>
      </c>
      <c r="F393" s="83" t="s">
        <v>536</v>
      </c>
      <c r="G393" s="83" t="s">
        <v>537</v>
      </c>
      <c r="H393" s="83" t="s">
        <v>536</v>
      </c>
      <c r="I393" s="83" t="s">
        <v>536</v>
      </c>
      <c r="J393" s="102" t="s">
        <v>538</v>
      </c>
      <c r="K393" s="103" t="s">
        <v>538</v>
      </c>
      <c r="L393" s="121">
        <v>1102.45</v>
      </c>
      <c r="M393" s="103" t="s">
        <v>538</v>
      </c>
      <c r="N393" s="105">
        <v>-22.05</v>
      </c>
    </row>
    <row r="394" spans="1:14" ht="16.5" customHeight="1" x14ac:dyDescent="0.2">
      <c r="A394" s="72">
        <f t="shared" si="6"/>
        <v>392</v>
      </c>
      <c r="B394" s="73" t="s">
        <v>939</v>
      </c>
      <c r="C394" s="74" t="s">
        <v>939</v>
      </c>
      <c r="D394" s="74" t="str">
        <f>VLOOKUP(C394,TaxInfo!$A$2:$B$647,2,0)</f>
        <v xml:space="preserve">South Premiere Power Corporation </v>
      </c>
      <c r="E394" s="74" t="s">
        <v>541</v>
      </c>
      <c r="F394" s="76" t="s">
        <v>536</v>
      </c>
      <c r="G394" s="76" t="s">
        <v>537</v>
      </c>
      <c r="H394" s="76" t="s">
        <v>537</v>
      </c>
      <c r="I394" s="76" t="s">
        <v>537</v>
      </c>
      <c r="J394" s="106">
        <v>457424.59</v>
      </c>
      <c r="K394" s="90" t="s">
        <v>538</v>
      </c>
      <c r="L394" s="124" t="s">
        <v>538</v>
      </c>
      <c r="M394" s="95">
        <v>54890.95</v>
      </c>
      <c r="N394" s="97">
        <v>-9148.49</v>
      </c>
    </row>
    <row r="395" spans="1:14" ht="16.5" customHeight="1" x14ac:dyDescent="0.2">
      <c r="A395" s="72">
        <f t="shared" si="6"/>
        <v>393</v>
      </c>
      <c r="B395" s="73" t="s">
        <v>939</v>
      </c>
      <c r="C395" s="74" t="s">
        <v>940</v>
      </c>
      <c r="D395" s="74" t="str">
        <f>VLOOKUP(C395,TaxInfo!$A$2:$B$647,2,0)</f>
        <v xml:space="preserve">South Premiere Power Corporation </v>
      </c>
      <c r="E395" s="74" t="s">
        <v>535</v>
      </c>
      <c r="F395" s="76" t="s">
        <v>536</v>
      </c>
      <c r="G395" s="76" t="s">
        <v>537</v>
      </c>
      <c r="H395" s="76" t="s">
        <v>537</v>
      </c>
      <c r="I395" s="76" t="s">
        <v>537</v>
      </c>
      <c r="J395" s="106">
        <v>198.14</v>
      </c>
      <c r="K395" s="90" t="s">
        <v>538</v>
      </c>
      <c r="L395" s="124" t="s">
        <v>538</v>
      </c>
      <c r="M395" s="95">
        <v>23.78</v>
      </c>
      <c r="N395" s="92">
        <v>-3.96</v>
      </c>
    </row>
    <row r="396" spans="1:14" ht="16.5" customHeight="1" x14ac:dyDescent="0.2">
      <c r="A396" s="72">
        <f t="shared" si="6"/>
        <v>394</v>
      </c>
      <c r="B396" s="73" t="s">
        <v>926</v>
      </c>
      <c r="C396" s="74" t="s">
        <v>926</v>
      </c>
      <c r="D396" s="74" t="str">
        <f>VLOOKUP(C396,TaxInfo!$A$2:$B$647,2,0)</f>
        <v>Southern Leyte Electric Cooperative, Inc.</v>
      </c>
      <c r="E396" s="74" t="s">
        <v>535</v>
      </c>
      <c r="F396" s="76" t="s">
        <v>536</v>
      </c>
      <c r="G396" s="76" t="s">
        <v>537</v>
      </c>
      <c r="H396" s="76" t="s">
        <v>537</v>
      </c>
      <c r="I396" s="76" t="s">
        <v>537</v>
      </c>
      <c r="J396" s="106">
        <v>27684.29</v>
      </c>
      <c r="K396" s="90" t="s">
        <v>538</v>
      </c>
      <c r="L396" s="94" t="s">
        <v>538</v>
      </c>
      <c r="M396" s="95">
        <v>3322.11</v>
      </c>
      <c r="N396" s="97">
        <v>-553.69000000000005</v>
      </c>
    </row>
    <row r="397" spans="1:14" ht="16.5" customHeight="1" x14ac:dyDescent="0.2">
      <c r="A397" s="72">
        <f t="shared" si="6"/>
        <v>395</v>
      </c>
      <c r="B397" s="73" t="s">
        <v>903</v>
      </c>
      <c r="C397" s="74" t="s">
        <v>903</v>
      </c>
      <c r="D397" s="74" t="str">
        <f>VLOOKUP(C397,TaxInfo!$A$2:$B$647,2,0)</f>
        <v xml:space="preserve">Southwest Luzon Power Generation Corporation </v>
      </c>
      <c r="E397" s="74" t="s">
        <v>541</v>
      </c>
      <c r="F397" s="76" t="s">
        <v>536</v>
      </c>
      <c r="G397" s="76" t="s">
        <v>537</v>
      </c>
      <c r="H397" s="76" t="s">
        <v>537</v>
      </c>
      <c r="I397" s="76" t="s">
        <v>537</v>
      </c>
      <c r="J397" s="95">
        <v>45271.54</v>
      </c>
      <c r="K397" s="95"/>
      <c r="L397" s="90" t="s">
        <v>538</v>
      </c>
      <c r="M397" s="95">
        <v>5432.58</v>
      </c>
      <c r="N397" s="92">
        <v>-905.43</v>
      </c>
    </row>
    <row r="398" spans="1:14" ht="16.5" customHeight="1" x14ac:dyDescent="0.2">
      <c r="A398" s="72">
        <f t="shared" si="6"/>
        <v>396</v>
      </c>
      <c r="B398" s="73" t="s">
        <v>929</v>
      </c>
      <c r="C398" s="74" t="s">
        <v>929</v>
      </c>
      <c r="D398" s="74" t="str">
        <f>VLOOKUP(C398,TaxInfo!$A$2:$B$647,2,0)</f>
        <v xml:space="preserve">SPARC-Solar Powered Agri-Rural Communities Corporation </v>
      </c>
      <c r="E398" s="74" t="s">
        <v>541</v>
      </c>
      <c r="F398" s="76" t="s">
        <v>536</v>
      </c>
      <c r="G398" s="76" t="s">
        <v>536</v>
      </c>
      <c r="H398" s="76" t="s">
        <v>536</v>
      </c>
      <c r="I398" s="76" t="s">
        <v>536</v>
      </c>
      <c r="J398" s="94" t="s">
        <v>538</v>
      </c>
      <c r="K398" s="90" t="s">
        <v>538</v>
      </c>
      <c r="L398" s="120">
        <v>3.53</v>
      </c>
      <c r="M398" s="90" t="s">
        <v>538</v>
      </c>
      <c r="N398" s="92">
        <v>-7.0000000000000007E-2</v>
      </c>
    </row>
    <row r="399" spans="1:14" ht="16.5" customHeight="1" x14ac:dyDescent="0.2">
      <c r="A399" s="72">
        <f t="shared" si="6"/>
        <v>397</v>
      </c>
      <c r="B399" s="73" t="s">
        <v>929</v>
      </c>
      <c r="C399" s="74" t="s">
        <v>930</v>
      </c>
      <c r="D399" s="74" t="str">
        <f>VLOOKUP(C399,TaxInfo!$A$2:$B$647,2,0)</f>
        <v xml:space="preserve">SPARC-Solar Powered Agri-Rural Communities Corporation </v>
      </c>
      <c r="E399" s="74" t="s">
        <v>541</v>
      </c>
      <c r="F399" s="76" t="s">
        <v>536</v>
      </c>
      <c r="G399" s="76" t="s">
        <v>536</v>
      </c>
      <c r="H399" s="76" t="s">
        <v>536</v>
      </c>
      <c r="I399" s="76" t="s">
        <v>536</v>
      </c>
      <c r="J399" s="94" t="s">
        <v>538</v>
      </c>
      <c r="K399" s="90" t="s">
        <v>538</v>
      </c>
      <c r="L399" s="120">
        <v>34.04</v>
      </c>
      <c r="M399" s="90" t="s">
        <v>538</v>
      </c>
      <c r="N399" s="92">
        <v>-0.68</v>
      </c>
    </row>
    <row r="400" spans="1:14" ht="16.5" customHeight="1" x14ac:dyDescent="0.2">
      <c r="A400" s="72">
        <f t="shared" si="6"/>
        <v>398</v>
      </c>
      <c r="B400" s="73" t="s">
        <v>929</v>
      </c>
      <c r="C400" s="74" t="s">
        <v>931</v>
      </c>
      <c r="D400" s="74" t="str">
        <f>VLOOKUP(C400,TaxInfo!$A$2:$B$647,2,0)</f>
        <v xml:space="preserve">SPARC-Solar Powered Agri-Rural Communities Corporation </v>
      </c>
      <c r="E400" s="74" t="s">
        <v>541</v>
      </c>
      <c r="F400" s="76" t="s">
        <v>536</v>
      </c>
      <c r="G400" s="76" t="s">
        <v>536</v>
      </c>
      <c r="H400" s="76" t="s">
        <v>536</v>
      </c>
      <c r="I400" s="76" t="s">
        <v>536</v>
      </c>
      <c r="J400" s="94" t="s">
        <v>538</v>
      </c>
      <c r="K400" s="90" t="s">
        <v>538</v>
      </c>
      <c r="L400" s="120">
        <v>2.29</v>
      </c>
      <c r="M400" s="90" t="s">
        <v>538</v>
      </c>
      <c r="N400" s="92">
        <v>-0.05</v>
      </c>
    </row>
    <row r="401" spans="1:14" ht="16.5" customHeight="1" x14ac:dyDescent="0.2">
      <c r="A401" s="72">
        <f t="shared" si="6"/>
        <v>399</v>
      </c>
      <c r="B401" s="73" t="s">
        <v>901</v>
      </c>
      <c r="C401" s="74" t="s">
        <v>901</v>
      </c>
      <c r="D401" s="74" t="str">
        <f>VLOOKUP(C401,TaxInfo!$A$2:$B$647,2,0)</f>
        <v xml:space="preserve">SPC Island Power Corporation </v>
      </c>
      <c r="E401" s="74" t="s">
        <v>541</v>
      </c>
      <c r="F401" s="76" t="s">
        <v>536</v>
      </c>
      <c r="G401" s="76" t="s">
        <v>537</v>
      </c>
      <c r="H401" s="76" t="s">
        <v>537</v>
      </c>
      <c r="I401" s="76" t="s">
        <v>537</v>
      </c>
      <c r="J401" s="95">
        <v>269.27999999999997</v>
      </c>
      <c r="K401" s="95"/>
      <c r="L401" s="90" t="s">
        <v>538</v>
      </c>
      <c r="M401" s="95">
        <v>32.31</v>
      </c>
      <c r="N401" s="92">
        <v>-5.39</v>
      </c>
    </row>
    <row r="402" spans="1:14" ht="16.5" customHeight="1" x14ac:dyDescent="0.2">
      <c r="A402" s="72">
        <f t="shared" si="6"/>
        <v>400</v>
      </c>
      <c r="B402" s="73" t="s">
        <v>901</v>
      </c>
      <c r="C402" s="74" t="s">
        <v>902</v>
      </c>
      <c r="D402" s="74" t="str">
        <f>VLOOKUP(C402,TaxInfo!$A$2:$B$647,2,0)</f>
        <v xml:space="preserve">SPC Island Power Corporation </v>
      </c>
      <c r="E402" s="74" t="s">
        <v>535</v>
      </c>
      <c r="F402" s="76" t="s">
        <v>536</v>
      </c>
      <c r="G402" s="76" t="s">
        <v>537</v>
      </c>
      <c r="H402" s="76" t="s">
        <v>537</v>
      </c>
      <c r="I402" s="76" t="s">
        <v>537</v>
      </c>
      <c r="J402" s="95">
        <v>1580.07</v>
      </c>
      <c r="K402" s="95"/>
      <c r="L402" s="90" t="s">
        <v>538</v>
      </c>
      <c r="M402" s="95">
        <v>189.61</v>
      </c>
      <c r="N402" s="92">
        <v>-31.6</v>
      </c>
    </row>
    <row r="403" spans="1:14" ht="16.5" customHeight="1" x14ac:dyDescent="0.2">
      <c r="A403" s="72">
        <f t="shared" si="6"/>
        <v>401</v>
      </c>
      <c r="B403" s="73" t="s">
        <v>932</v>
      </c>
      <c r="C403" s="74" t="s">
        <v>933</v>
      </c>
      <c r="D403" s="74" t="str">
        <f>VLOOKUP(C403,TaxInfo!$A$2:$B$647,2,0)</f>
        <v xml:space="preserve">SPC Power Corporation </v>
      </c>
      <c r="E403" s="74" t="s">
        <v>535</v>
      </c>
      <c r="F403" s="76" t="s">
        <v>536</v>
      </c>
      <c r="G403" s="76" t="s">
        <v>537</v>
      </c>
      <c r="H403" s="76" t="s">
        <v>537</v>
      </c>
      <c r="I403" s="76" t="s">
        <v>537</v>
      </c>
      <c r="J403" s="106">
        <v>623.13</v>
      </c>
      <c r="K403" s="90" t="s">
        <v>538</v>
      </c>
      <c r="L403" s="124" t="s">
        <v>538</v>
      </c>
      <c r="M403" s="95">
        <v>74.78</v>
      </c>
      <c r="N403" s="92">
        <v>-12.46</v>
      </c>
    </row>
    <row r="404" spans="1:14" ht="16.5" customHeight="1" x14ac:dyDescent="0.2">
      <c r="A404" s="72">
        <f t="shared" si="6"/>
        <v>402</v>
      </c>
      <c r="B404" s="73" t="s">
        <v>938</v>
      </c>
      <c r="C404" s="74" t="s">
        <v>938</v>
      </c>
      <c r="D404" s="74" t="str">
        <f>VLOOKUP(C404,TaxInfo!$A$2:$B$647,2,0)</f>
        <v>Specialty Pulp Manufacturing, Inc.</v>
      </c>
      <c r="E404" s="74" t="s">
        <v>535</v>
      </c>
      <c r="F404" s="76" t="s">
        <v>536</v>
      </c>
      <c r="G404" s="76" t="s">
        <v>537</v>
      </c>
      <c r="H404" s="76" t="s">
        <v>537</v>
      </c>
      <c r="I404" s="76" t="s">
        <v>536</v>
      </c>
      <c r="J404" s="94" t="s">
        <v>538</v>
      </c>
      <c r="K404" s="90" t="s">
        <v>538</v>
      </c>
      <c r="L404" s="91">
        <v>1556.11</v>
      </c>
      <c r="M404" s="90" t="s">
        <v>538</v>
      </c>
      <c r="N404" s="92">
        <v>-31.12</v>
      </c>
    </row>
    <row r="405" spans="1:14" ht="16.5" customHeight="1" x14ac:dyDescent="0.2">
      <c r="A405" s="72">
        <f t="shared" si="6"/>
        <v>403</v>
      </c>
      <c r="B405" s="73" t="s">
        <v>943</v>
      </c>
      <c r="C405" s="74" t="s">
        <v>943</v>
      </c>
      <c r="D405" s="74" t="str">
        <f>VLOOKUP(C405,TaxInfo!$A$2:$B$647,2,0)</f>
        <v>Sta. Clara Power Corporation</v>
      </c>
      <c r="E405" s="74" t="s">
        <v>541</v>
      </c>
      <c r="F405" s="76" t="s">
        <v>536</v>
      </c>
      <c r="G405" s="76" t="s">
        <v>537</v>
      </c>
      <c r="H405" s="76" t="s">
        <v>536</v>
      </c>
      <c r="I405" s="76" t="s">
        <v>537</v>
      </c>
      <c r="J405" s="106">
        <v>1.64</v>
      </c>
      <c r="K405" s="90" t="s">
        <v>538</v>
      </c>
      <c r="L405" s="124" t="s">
        <v>538</v>
      </c>
      <c r="M405" s="95">
        <v>0.2</v>
      </c>
      <c r="N405" s="92">
        <v>-0.03</v>
      </c>
    </row>
    <row r="406" spans="1:14" ht="16.5" customHeight="1" x14ac:dyDescent="0.2">
      <c r="A406" s="72">
        <f t="shared" si="6"/>
        <v>404</v>
      </c>
      <c r="B406" s="73" t="s">
        <v>934</v>
      </c>
      <c r="C406" s="74" t="s">
        <v>934</v>
      </c>
      <c r="D406" s="74" t="str">
        <f>VLOOKUP(C406,TaxInfo!$A$2:$B$647,2,0)</f>
        <v xml:space="preserve">Strategic Power Development Corporation </v>
      </c>
      <c r="E406" s="74" t="s">
        <v>541</v>
      </c>
      <c r="F406" s="76" t="s">
        <v>536</v>
      </c>
      <c r="G406" s="76" t="s">
        <v>537</v>
      </c>
      <c r="H406" s="76" t="s">
        <v>536</v>
      </c>
      <c r="I406" s="76" t="s">
        <v>537</v>
      </c>
      <c r="J406" s="106">
        <v>64586.54</v>
      </c>
      <c r="K406" s="90" t="s">
        <v>538</v>
      </c>
      <c r="L406" s="124" t="s">
        <v>538</v>
      </c>
      <c r="M406" s="95">
        <v>7750.38</v>
      </c>
      <c r="N406" s="97">
        <v>-1291.73</v>
      </c>
    </row>
    <row r="407" spans="1:14" ht="16.5" customHeight="1" x14ac:dyDescent="0.2">
      <c r="A407" s="72">
        <f t="shared" si="6"/>
        <v>405</v>
      </c>
      <c r="B407" s="77" t="s">
        <v>934</v>
      </c>
      <c r="C407" s="78" t="s">
        <v>935</v>
      </c>
      <c r="D407" s="74" t="str">
        <f>VLOOKUP(C407,TaxInfo!$A$2:$B$647,2,0)</f>
        <v xml:space="preserve">Strategic Power Development Corporation </v>
      </c>
      <c r="E407" s="78" t="s">
        <v>535</v>
      </c>
      <c r="F407" s="80" t="s">
        <v>536</v>
      </c>
      <c r="G407" s="80" t="s">
        <v>537</v>
      </c>
      <c r="H407" s="80" t="s">
        <v>536</v>
      </c>
      <c r="I407" s="80" t="s">
        <v>537</v>
      </c>
      <c r="J407" s="107">
        <v>35.56</v>
      </c>
      <c r="K407" s="99" t="s">
        <v>538</v>
      </c>
      <c r="L407" s="127" t="s">
        <v>538</v>
      </c>
      <c r="M407" s="100">
        <v>4.2699999999999996</v>
      </c>
      <c r="N407" s="101">
        <v>-0.71</v>
      </c>
    </row>
    <row r="408" spans="1:14" ht="16.5" customHeight="1" x14ac:dyDescent="0.2">
      <c r="A408" s="72">
        <f t="shared" si="6"/>
        <v>406</v>
      </c>
      <c r="B408" s="81" t="s">
        <v>897</v>
      </c>
      <c r="C408" s="82" t="s">
        <v>897</v>
      </c>
      <c r="D408" s="74" t="str">
        <f>VLOOKUP(C408,TaxInfo!$A$2:$B$647,2,0)</f>
        <v xml:space="preserve">Subic Enerzone Corporation </v>
      </c>
      <c r="E408" s="82" t="s">
        <v>535</v>
      </c>
      <c r="F408" s="83" t="s">
        <v>536</v>
      </c>
      <c r="G408" s="83" t="s">
        <v>537</v>
      </c>
      <c r="H408" s="83" t="s">
        <v>537</v>
      </c>
      <c r="I408" s="83" t="s">
        <v>536</v>
      </c>
      <c r="J408" s="102" t="s">
        <v>538</v>
      </c>
      <c r="K408" s="103" t="s">
        <v>538</v>
      </c>
      <c r="L408" s="104">
        <v>31021.94</v>
      </c>
      <c r="M408" s="102" t="s">
        <v>538</v>
      </c>
      <c r="N408" s="105">
        <v>-620.44000000000005</v>
      </c>
    </row>
    <row r="409" spans="1:14" ht="16.5" customHeight="1" x14ac:dyDescent="0.2">
      <c r="A409" s="72">
        <f t="shared" si="6"/>
        <v>407</v>
      </c>
      <c r="B409" s="73" t="s">
        <v>896</v>
      </c>
      <c r="C409" s="74" t="s">
        <v>896</v>
      </c>
      <c r="D409" s="74" t="str">
        <f>VLOOKUP(C409,TaxInfo!$A$2:$B$647,2,0)</f>
        <v>Sulu Electric Power and Light (Phils.), Inc.</v>
      </c>
      <c r="E409" s="74" t="s">
        <v>541</v>
      </c>
      <c r="F409" s="76" t="s">
        <v>536</v>
      </c>
      <c r="G409" s="76" t="s">
        <v>536</v>
      </c>
      <c r="H409" s="76" t="s">
        <v>536</v>
      </c>
      <c r="I409" s="76" t="s">
        <v>536</v>
      </c>
      <c r="J409" s="94" t="s">
        <v>538</v>
      </c>
      <c r="K409" s="90" t="s">
        <v>538</v>
      </c>
      <c r="L409" s="95">
        <v>36.229999999999997</v>
      </c>
      <c r="M409" s="94" t="s">
        <v>538</v>
      </c>
      <c r="N409" s="92">
        <v>-0.72</v>
      </c>
    </row>
    <row r="410" spans="1:14" ht="16.5" customHeight="1" x14ac:dyDescent="0.2">
      <c r="A410" s="72">
        <f t="shared" si="6"/>
        <v>408</v>
      </c>
      <c r="B410" s="73" t="s">
        <v>944</v>
      </c>
      <c r="C410" s="74" t="s">
        <v>945</v>
      </c>
      <c r="D410" s="74" t="str">
        <f>VLOOKUP(C410,TaxInfo!$A$2:$B$647,2,0)</f>
        <v xml:space="preserve">Sunwest Water and Electric Company 2, Inc. </v>
      </c>
      <c r="E410" s="74" t="s">
        <v>535</v>
      </c>
      <c r="F410" s="76" t="s">
        <v>536</v>
      </c>
      <c r="G410" s="76" t="s">
        <v>536</v>
      </c>
      <c r="H410" s="76" t="s">
        <v>536</v>
      </c>
      <c r="I410" s="76" t="s">
        <v>536</v>
      </c>
      <c r="J410" s="94" t="s">
        <v>538</v>
      </c>
      <c r="K410" s="90" t="s">
        <v>538</v>
      </c>
      <c r="L410" s="120">
        <v>149.24</v>
      </c>
      <c r="M410" s="90" t="s">
        <v>538</v>
      </c>
      <c r="N410" s="92">
        <v>-2.98</v>
      </c>
    </row>
    <row r="411" spans="1:14" ht="16.5" customHeight="1" x14ac:dyDescent="0.2">
      <c r="A411" s="72">
        <f t="shared" si="6"/>
        <v>409</v>
      </c>
      <c r="B411" s="73" t="s">
        <v>953</v>
      </c>
      <c r="C411" s="75" t="s">
        <v>953</v>
      </c>
      <c r="D411" s="74" t="str">
        <f>VLOOKUP(C411,TaxInfo!$A$2:$B$647,2,0)</f>
        <v>Tarlac Electric, Inc.</v>
      </c>
      <c r="E411" s="74" t="s">
        <v>535</v>
      </c>
      <c r="F411" s="76" t="s">
        <v>536</v>
      </c>
      <c r="G411" s="76" t="s">
        <v>537</v>
      </c>
      <c r="H411" s="76" t="s">
        <v>537</v>
      </c>
      <c r="I411" s="76" t="s">
        <v>537</v>
      </c>
      <c r="J411" s="106">
        <v>125787.53</v>
      </c>
      <c r="K411" s="90" t="s">
        <v>538</v>
      </c>
      <c r="L411" s="94" t="s">
        <v>538</v>
      </c>
      <c r="M411" s="95">
        <v>15094.5</v>
      </c>
      <c r="N411" s="97">
        <v>-2515.75</v>
      </c>
    </row>
    <row r="412" spans="1:14" ht="16.5" customHeight="1" x14ac:dyDescent="0.2">
      <c r="A412" s="72">
        <f t="shared" si="6"/>
        <v>410</v>
      </c>
      <c r="B412" s="73" t="s">
        <v>950</v>
      </c>
      <c r="C412" s="75" t="s">
        <v>950</v>
      </c>
      <c r="D412" s="74" t="str">
        <f>VLOOKUP(C412,TaxInfo!$A$2:$B$647,2,0)</f>
        <v xml:space="preserve">Tarlac I Electric Cooperative, Inc. </v>
      </c>
      <c r="E412" s="74" t="s">
        <v>535</v>
      </c>
      <c r="F412" s="76" t="s">
        <v>536</v>
      </c>
      <c r="G412" s="76" t="s">
        <v>537</v>
      </c>
      <c r="H412" s="76" t="s">
        <v>537</v>
      </c>
      <c r="I412" s="76" t="s">
        <v>537</v>
      </c>
      <c r="J412" s="106">
        <v>38311.1</v>
      </c>
      <c r="K412" s="90" t="s">
        <v>538</v>
      </c>
      <c r="L412" s="94" t="s">
        <v>538</v>
      </c>
      <c r="M412" s="95">
        <v>4597.33</v>
      </c>
      <c r="N412" s="92">
        <v>-766.22</v>
      </c>
    </row>
    <row r="413" spans="1:14" ht="16.5" customHeight="1" x14ac:dyDescent="0.2">
      <c r="A413" s="72">
        <f t="shared" si="6"/>
        <v>411</v>
      </c>
      <c r="B413" s="73" t="s">
        <v>951</v>
      </c>
      <c r="C413" s="75" t="s">
        <v>951</v>
      </c>
      <c r="D413" s="74" t="str">
        <f>VLOOKUP(C413,TaxInfo!$A$2:$B$647,2,0)</f>
        <v xml:space="preserve">Tarlac II Electric Cooperative, Inc. </v>
      </c>
      <c r="E413" s="74" t="s">
        <v>535</v>
      </c>
      <c r="F413" s="76" t="s">
        <v>536</v>
      </c>
      <c r="G413" s="76" t="s">
        <v>537</v>
      </c>
      <c r="H413" s="76" t="s">
        <v>537</v>
      </c>
      <c r="I413" s="76" t="s">
        <v>537</v>
      </c>
      <c r="J413" s="106">
        <v>39507.379999999997</v>
      </c>
      <c r="K413" s="90" t="s">
        <v>538</v>
      </c>
      <c r="L413" s="94" t="s">
        <v>538</v>
      </c>
      <c r="M413" s="95">
        <v>4740.8900000000003</v>
      </c>
      <c r="N413" s="92">
        <v>-790.15</v>
      </c>
    </row>
    <row r="414" spans="1:14" ht="16.5" customHeight="1" x14ac:dyDescent="0.2">
      <c r="A414" s="72">
        <f t="shared" si="6"/>
        <v>412</v>
      </c>
      <c r="B414" s="73" t="s">
        <v>958</v>
      </c>
      <c r="C414" s="75" t="s">
        <v>958</v>
      </c>
      <c r="D414" s="74" t="str">
        <f>VLOOKUP(C414,TaxInfo!$A$2:$B$647,2,0)</f>
        <v>TeaM (Philippines) Energy Corporation</v>
      </c>
      <c r="E414" s="74" t="s">
        <v>535</v>
      </c>
      <c r="F414" s="76" t="s">
        <v>536</v>
      </c>
      <c r="G414" s="76" t="s">
        <v>537</v>
      </c>
      <c r="H414" s="76" t="s">
        <v>537</v>
      </c>
      <c r="I414" s="76" t="s">
        <v>537</v>
      </c>
      <c r="J414" s="106">
        <v>66809.919999999998</v>
      </c>
      <c r="K414" s="90" t="s">
        <v>538</v>
      </c>
      <c r="L414" s="94" t="s">
        <v>538</v>
      </c>
      <c r="M414" s="95">
        <v>8017.19</v>
      </c>
      <c r="N414" s="97">
        <v>-1336.2</v>
      </c>
    </row>
    <row r="415" spans="1:14" ht="16.5" customHeight="1" x14ac:dyDescent="0.2">
      <c r="A415" s="72">
        <f t="shared" si="6"/>
        <v>413</v>
      </c>
      <c r="B415" s="73" t="s">
        <v>958</v>
      </c>
      <c r="C415" s="74" t="s">
        <v>959</v>
      </c>
      <c r="D415" s="74" t="str">
        <f>VLOOKUP(C415,TaxInfo!$A$2:$B$647,2,0)</f>
        <v>TeaM (Philippines) Energy Corporation</v>
      </c>
      <c r="E415" s="74" t="s">
        <v>535</v>
      </c>
      <c r="F415" s="76" t="s">
        <v>536</v>
      </c>
      <c r="G415" s="76" t="s">
        <v>537</v>
      </c>
      <c r="H415" s="76" t="s">
        <v>537</v>
      </c>
      <c r="I415" s="76" t="s">
        <v>537</v>
      </c>
      <c r="J415" s="89">
        <v>16948.18</v>
      </c>
      <c r="K415" s="90" t="s">
        <v>538</v>
      </c>
      <c r="L415" s="90" t="s">
        <v>538</v>
      </c>
      <c r="M415" s="89">
        <v>2033.78</v>
      </c>
      <c r="N415" s="92">
        <v>-338.96</v>
      </c>
    </row>
    <row r="416" spans="1:14" ht="16.5" customHeight="1" x14ac:dyDescent="0.2">
      <c r="A416" s="72">
        <f t="shared" si="6"/>
        <v>414</v>
      </c>
      <c r="B416" s="73" t="s">
        <v>952</v>
      </c>
      <c r="C416" s="75" t="s">
        <v>952</v>
      </c>
      <c r="D416" s="74" t="str">
        <f>VLOOKUP(C416,TaxInfo!$A$2:$B$647,2,0)</f>
        <v xml:space="preserve">TeaM Energy Corporation </v>
      </c>
      <c r="E416" s="74" t="s">
        <v>535</v>
      </c>
      <c r="F416" s="76" t="s">
        <v>536</v>
      </c>
      <c r="G416" s="76" t="s">
        <v>537</v>
      </c>
      <c r="H416" s="76" t="s">
        <v>537</v>
      </c>
      <c r="I416" s="76" t="s">
        <v>537</v>
      </c>
      <c r="J416" s="106">
        <v>33578.93</v>
      </c>
      <c r="K416" s="90" t="s">
        <v>538</v>
      </c>
      <c r="L416" s="94" t="s">
        <v>538</v>
      </c>
      <c r="M416" s="95">
        <v>4029.47</v>
      </c>
      <c r="N416" s="92">
        <v>-671.58</v>
      </c>
    </row>
    <row r="417" spans="1:14" ht="16.5" customHeight="1" x14ac:dyDescent="0.2">
      <c r="A417" s="72">
        <f t="shared" si="6"/>
        <v>415</v>
      </c>
      <c r="B417" s="73" t="s">
        <v>962</v>
      </c>
      <c r="C417" s="74" t="s">
        <v>963</v>
      </c>
      <c r="D417" s="74" t="str">
        <f>VLOOKUP(C417,TaxInfo!$A$2:$B$647,2,0)</f>
        <v xml:space="preserve">Team Sual Corporation </v>
      </c>
      <c r="E417" s="74" t="s">
        <v>535</v>
      </c>
      <c r="F417" s="76" t="s">
        <v>536</v>
      </c>
      <c r="G417" s="76" t="s">
        <v>537</v>
      </c>
      <c r="H417" s="76" t="s">
        <v>537</v>
      </c>
      <c r="I417" s="76" t="s">
        <v>537</v>
      </c>
      <c r="J417" s="89">
        <v>423264.99</v>
      </c>
      <c r="K417" s="90" t="s">
        <v>538</v>
      </c>
      <c r="L417" s="90" t="s">
        <v>538</v>
      </c>
      <c r="M417" s="89">
        <v>50791.8</v>
      </c>
      <c r="N417" s="97">
        <v>-8465.2999999999993</v>
      </c>
    </row>
    <row r="418" spans="1:14" ht="16.5" customHeight="1" x14ac:dyDescent="0.2">
      <c r="A418" s="72">
        <f t="shared" si="6"/>
        <v>416</v>
      </c>
      <c r="B418" s="73" t="s">
        <v>954</v>
      </c>
      <c r="C418" s="75" t="s">
        <v>954</v>
      </c>
      <c r="D418" s="74" t="str">
        <f>VLOOKUP(C418,TaxInfo!$A$2:$B$647,2,0)</f>
        <v xml:space="preserve">Terasu Energy Inc. </v>
      </c>
      <c r="E418" s="74" t="s">
        <v>541</v>
      </c>
      <c r="F418" s="76" t="s">
        <v>536</v>
      </c>
      <c r="G418" s="76" t="s">
        <v>536</v>
      </c>
      <c r="H418" s="76" t="s">
        <v>536</v>
      </c>
      <c r="I418" s="76" t="s">
        <v>536</v>
      </c>
      <c r="J418" s="94" t="s">
        <v>538</v>
      </c>
      <c r="K418" s="90" t="s">
        <v>538</v>
      </c>
      <c r="L418" s="106">
        <v>29.89</v>
      </c>
      <c r="M418" s="90" t="s">
        <v>538</v>
      </c>
      <c r="N418" s="92">
        <v>-0.6</v>
      </c>
    </row>
    <row r="419" spans="1:14" ht="16.5" customHeight="1" x14ac:dyDescent="0.2">
      <c r="A419" s="72">
        <f t="shared" si="6"/>
        <v>417</v>
      </c>
      <c r="B419" s="73" t="s">
        <v>954</v>
      </c>
      <c r="C419" s="75" t="s">
        <v>955</v>
      </c>
      <c r="D419" s="74" t="str">
        <f>VLOOKUP(C419,TaxInfo!$A$2:$B$647,2,0)</f>
        <v xml:space="preserve">Terasu Energy Inc. </v>
      </c>
      <c r="E419" s="74" t="s">
        <v>535</v>
      </c>
      <c r="F419" s="76" t="s">
        <v>536</v>
      </c>
      <c r="G419" s="76" t="s">
        <v>536</v>
      </c>
      <c r="H419" s="76" t="s">
        <v>536</v>
      </c>
      <c r="I419" s="76" t="s">
        <v>536</v>
      </c>
      <c r="J419" s="94" t="s">
        <v>538</v>
      </c>
      <c r="K419" s="90" t="s">
        <v>538</v>
      </c>
      <c r="L419" s="106">
        <v>271.55</v>
      </c>
      <c r="M419" s="90" t="s">
        <v>538</v>
      </c>
      <c r="N419" s="92">
        <v>-5.43</v>
      </c>
    </row>
    <row r="420" spans="1:14" ht="16.5" customHeight="1" x14ac:dyDescent="0.2">
      <c r="A420" s="72">
        <f t="shared" si="6"/>
        <v>418</v>
      </c>
      <c r="B420" s="73" t="s">
        <v>579</v>
      </c>
      <c r="C420" s="74" t="s">
        <v>580</v>
      </c>
      <c r="D420" s="74" t="str">
        <f>VLOOKUP(C420,TaxInfo!$A$2:$B$647,2,0)</f>
        <v xml:space="preserve">Therma Luzon, Inc. </v>
      </c>
      <c r="E420" s="74" t="s">
        <v>535</v>
      </c>
      <c r="F420" s="76" t="s">
        <v>536</v>
      </c>
      <c r="G420" s="76" t="s">
        <v>537</v>
      </c>
      <c r="H420" s="76" t="s">
        <v>537</v>
      </c>
      <c r="I420" s="76" t="s">
        <v>537</v>
      </c>
      <c r="J420" s="91">
        <v>2.74</v>
      </c>
      <c r="K420" s="90" t="s">
        <v>538</v>
      </c>
      <c r="L420" s="90" t="s">
        <v>538</v>
      </c>
      <c r="M420" s="106">
        <v>0.33</v>
      </c>
      <c r="N420" s="92">
        <v>-0.05</v>
      </c>
    </row>
    <row r="421" spans="1:14" ht="16.5" customHeight="1" x14ac:dyDescent="0.2">
      <c r="A421" s="72">
        <f t="shared" si="6"/>
        <v>419</v>
      </c>
      <c r="B421" s="73" t="s">
        <v>579</v>
      </c>
      <c r="C421" s="74" t="s">
        <v>581</v>
      </c>
      <c r="D421" s="74" t="str">
        <f>VLOOKUP(C421,TaxInfo!$A$2:$B$647,2,0)</f>
        <v xml:space="preserve">Therma Luzon, Inc. </v>
      </c>
      <c r="E421" s="74" t="s">
        <v>535</v>
      </c>
      <c r="F421" s="76" t="s">
        <v>536</v>
      </c>
      <c r="G421" s="76" t="s">
        <v>537</v>
      </c>
      <c r="H421" s="76" t="s">
        <v>537</v>
      </c>
      <c r="I421" s="76" t="s">
        <v>537</v>
      </c>
      <c r="J421" s="91">
        <v>102.81</v>
      </c>
      <c r="K421" s="90" t="s">
        <v>538</v>
      </c>
      <c r="L421" s="90" t="s">
        <v>538</v>
      </c>
      <c r="M421" s="106">
        <v>12.34</v>
      </c>
      <c r="N421" s="92">
        <v>-2.06</v>
      </c>
    </row>
    <row r="422" spans="1:14" ht="16.5" customHeight="1" x14ac:dyDescent="0.2">
      <c r="A422" s="72">
        <f t="shared" si="6"/>
        <v>420</v>
      </c>
      <c r="B422" s="77" t="s">
        <v>579</v>
      </c>
      <c r="C422" s="78" t="s">
        <v>589</v>
      </c>
      <c r="D422" s="74" t="str">
        <f>VLOOKUP(C422,TaxInfo!$A$2:$B$647,2,0)</f>
        <v xml:space="preserve">Therma Luzon, Inc. </v>
      </c>
      <c r="E422" s="78" t="s">
        <v>535</v>
      </c>
      <c r="F422" s="80" t="s">
        <v>536</v>
      </c>
      <c r="G422" s="80" t="s">
        <v>537</v>
      </c>
      <c r="H422" s="80" t="s">
        <v>537</v>
      </c>
      <c r="I422" s="80" t="s">
        <v>537</v>
      </c>
      <c r="J422" s="107">
        <v>19.350000000000001</v>
      </c>
      <c r="K422" s="99" t="s">
        <v>538</v>
      </c>
      <c r="L422" s="98" t="s">
        <v>538</v>
      </c>
      <c r="M422" s="100">
        <v>2.3199999999999998</v>
      </c>
      <c r="N422" s="101">
        <v>-0.39</v>
      </c>
    </row>
    <row r="423" spans="1:14" ht="16.5" customHeight="1" x14ac:dyDescent="0.2">
      <c r="A423" s="72">
        <f t="shared" si="6"/>
        <v>421</v>
      </c>
      <c r="B423" s="81" t="s">
        <v>579</v>
      </c>
      <c r="C423" s="82" t="s">
        <v>590</v>
      </c>
      <c r="D423" s="74" t="str">
        <f>VLOOKUP(C423,TaxInfo!$A$2:$B$647,2,0)</f>
        <v xml:space="preserve">Therma Luzon, Inc. </v>
      </c>
      <c r="E423" s="82" t="s">
        <v>535</v>
      </c>
      <c r="F423" s="83" t="s">
        <v>536</v>
      </c>
      <c r="G423" s="83" t="s">
        <v>537</v>
      </c>
      <c r="H423" s="83" t="s">
        <v>537</v>
      </c>
      <c r="I423" s="83" t="s">
        <v>537</v>
      </c>
      <c r="J423" s="111">
        <v>5.35</v>
      </c>
      <c r="K423" s="103" t="s">
        <v>538</v>
      </c>
      <c r="L423" s="102" t="s">
        <v>538</v>
      </c>
      <c r="M423" s="104">
        <v>0.64</v>
      </c>
      <c r="N423" s="148">
        <v>-0.11</v>
      </c>
    </row>
    <row r="424" spans="1:14" ht="16.5" customHeight="1" x14ac:dyDescent="0.2">
      <c r="A424" s="72">
        <f t="shared" si="6"/>
        <v>422</v>
      </c>
      <c r="B424" s="73" t="s">
        <v>579</v>
      </c>
      <c r="C424" s="74" t="s">
        <v>641</v>
      </c>
      <c r="D424" s="74" t="str">
        <f>VLOOKUP(C424,TaxInfo!$A$2:$B$647,2,0)</f>
        <v xml:space="preserve">Therma Luzon, Inc. </v>
      </c>
      <c r="E424" s="74" t="s">
        <v>535</v>
      </c>
      <c r="F424" s="76" t="s">
        <v>536</v>
      </c>
      <c r="G424" s="76" t="s">
        <v>537</v>
      </c>
      <c r="H424" s="76" t="s">
        <v>537</v>
      </c>
      <c r="I424" s="76" t="s">
        <v>537</v>
      </c>
      <c r="J424" s="89">
        <v>1171.18</v>
      </c>
      <c r="K424" s="90" t="s">
        <v>538</v>
      </c>
      <c r="L424" s="94" t="s">
        <v>538</v>
      </c>
      <c r="M424" s="95">
        <v>140.54</v>
      </c>
      <c r="N424" s="92">
        <v>-23.42</v>
      </c>
    </row>
    <row r="425" spans="1:14" ht="16.5" customHeight="1" x14ac:dyDescent="0.2">
      <c r="A425" s="72">
        <f t="shared" si="6"/>
        <v>423</v>
      </c>
      <c r="B425" s="73" t="s">
        <v>579</v>
      </c>
      <c r="C425" s="75" t="s">
        <v>738</v>
      </c>
      <c r="D425" s="74" t="str">
        <f>VLOOKUP(C425,TaxInfo!$A$2:$B$647,2,0)</f>
        <v xml:space="preserve">Therma Luzon, Inc. </v>
      </c>
      <c r="E425" s="74" t="s">
        <v>535</v>
      </c>
      <c r="F425" s="76" t="s">
        <v>536</v>
      </c>
      <c r="G425" s="76" t="s">
        <v>537</v>
      </c>
      <c r="H425" s="76" t="s">
        <v>537</v>
      </c>
      <c r="I425" s="76" t="s">
        <v>537</v>
      </c>
      <c r="J425" s="106">
        <v>525.64</v>
      </c>
      <c r="K425" s="90" t="s">
        <v>538</v>
      </c>
      <c r="L425" s="124" t="s">
        <v>538</v>
      </c>
      <c r="M425" s="95">
        <v>63.08</v>
      </c>
      <c r="N425" s="92">
        <v>-10.51</v>
      </c>
    </row>
    <row r="426" spans="1:14" ht="16.5" customHeight="1" x14ac:dyDescent="0.2">
      <c r="A426" s="72">
        <f t="shared" si="6"/>
        <v>424</v>
      </c>
      <c r="B426" s="73" t="s">
        <v>579</v>
      </c>
      <c r="C426" s="74" t="s">
        <v>782</v>
      </c>
      <c r="D426" s="74" t="str">
        <f>VLOOKUP(C426,TaxInfo!$A$2:$B$647,2,0)</f>
        <v xml:space="preserve">Therma Luzon, Inc. </v>
      </c>
      <c r="E426" s="74" t="s">
        <v>535</v>
      </c>
      <c r="F426" s="76" t="s">
        <v>536</v>
      </c>
      <c r="G426" s="76" t="s">
        <v>537</v>
      </c>
      <c r="H426" s="76" t="s">
        <v>537</v>
      </c>
      <c r="I426" s="76" t="s">
        <v>537</v>
      </c>
      <c r="J426" s="95">
        <v>4390.33</v>
      </c>
      <c r="K426" s="95"/>
      <c r="L426" s="90" t="s">
        <v>538</v>
      </c>
      <c r="M426" s="95">
        <v>526.84</v>
      </c>
      <c r="N426" s="92">
        <v>-87.81</v>
      </c>
    </row>
    <row r="427" spans="1:14" ht="16.5" customHeight="1" x14ac:dyDescent="0.2">
      <c r="A427" s="72">
        <f t="shared" si="6"/>
        <v>425</v>
      </c>
      <c r="B427" s="73" t="s">
        <v>579</v>
      </c>
      <c r="C427" s="75" t="s">
        <v>579</v>
      </c>
      <c r="D427" s="74" t="str">
        <f>VLOOKUP(C427,TaxInfo!$A$2:$B$647,2,0)</f>
        <v xml:space="preserve">Therma Luzon, Inc. </v>
      </c>
      <c r="E427" s="74" t="s">
        <v>541</v>
      </c>
      <c r="F427" s="76" t="s">
        <v>536</v>
      </c>
      <c r="G427" s="76" t="s">
        <v>537</v>
      </c>
      <c r="H427" s="76" t="s">
        <v>537</v>
      </c>
      <c r="I427" s="76" t="s">
        <v>537</v>
      </c>
      <c r="J427" s="106">
        <v>947465.97</v>
      </c>
      <c r="K427" s="90" t="s">
        <v>538</v>
      </c>
      <c r="L427" s="94" t="s">
        <v>538</v>
      </c>
      <c r="M427" s="95">
        <v>113695.92</v>
      </c>
      <c r="N427" s="97">
        <v>-18949.32</v>
      </c>
    </row>
    <row r="428" spans="1:14" ht="16.5" customHeight="1" x14ac:dyDescent="0.2">
      <c r="A428" s="72">
        <f t="shared" si="6"/>
        <v>426</v>
      </c>
      <c r="B428" s="73" t="s">
        <v>579</v>
      </c>
      <c r="C428" s="74" t="s">
        <v>984</v>
      </c>
      <c r="D428" s="74" t="str">
        <f>VLOOKUP(C428,TaxInfo!$A$2:$B$647,2,0)</f>
        <v xml:space="preserve">Therma Luzon, Inc. </v>
      </c>
      <c r="E428" s="74" t="s">
        <v>535</v>
      </c>
      <c r="F428" s="76" t="s">
        <v>536</v>
      </c>
      <c r="G428" s="76" t="s">
        <v>537</v>
      </c>
      <c r="H428" s="76" t="s">
        <v>537</v>
      </c>
      <c r="I428" s="76" t="s">
        <v>537</v>
      </c>
      <c r="J428" s="106">
        <v>3529.22</v>
      </c>
      <c r="K428" s="90" t="s">
        <v>538</v>
      </c>
      <c r="L428" s="124" t="s">
        <v>538</v>
      </c>
      <c r="M428" s="95">
        <v>423.51</v>
      </c>
      <c r="N428" s="92">
        <v>-70.58</v>
      </c>
    </row>
    <row r="429" spans="1:14" ht="16.5" customHeight="1" x14ac:dyDescent="0.2">
      <c r="A429" s="72">
        <f t="shared" si="6"/>
        <v>427</v>
      </c>
      <c r="B429" s="73" t="s">
        <v>956</v>
      </c>
      <c r="C429" s="75" t="s">
        <v>956</v>
      </c>
      <c r="D429" s="74" t="str">
        <f>VLOOKUP(C429,TaxInfo!$A$2:$B$647,2,0)</f>
        <v xml:space="preserve">Therma Mobile, Inc. </v>
      </c>
      <c r="E429" s="74" t="s">
        <v>541</v>
      </c>
      <c r="F429" s="76" t="s">
        <v>536</v>
      </c>
      <c r="G429" s="76" t="s">
        <v>537</v>
      </c>
      <c r="H429" s="76" t="s">
        <v>537</v>
      </c>
      <c r="I429" s="76" t="s">
        <v>537</v>
      </c>
      <c r="J429" s="106">
        <v>0.01</v>
      </c>
      <c r="K429" s="90" t="s">
        <v>538</v>
      </c>
      <c r="L429" s="94" t="s">
        <v>538</v>
      </c>
      <c r="M429" s="90" t="s">
        <v>538</v>
      </c>
      <c r="N429" s="109" t="s">
        <v>538</v>
      </c>
    </row>
    <row r="430" spans="1:14" ht="16.5" customHeight="1" x14ac:dyDescent="0.2">
      <c r="A430" s="72">
        <f t="shared" si="6"/>
        <v>428</v>
      </c>
      <c r="B430" s="73" t="s">
        <v>960</v>
      </c>
      <c r="C430" s="74" t="s">
        <v>961</v>
      </c>
      <c r="D430" s="74" t="str">
        <f>VLOOKUP(C430,TaxInfo!$A$2:$B$647,2,0)</f>
        <v xml:space="preserve">Therma Power -Visayas, Inc. </v>
      </c>
      <c r="E430" s="74" t="s">
        <v>535</v>
      </c>
      <c r="F430" s="76" t="s">
        <v>536</v>
      </c>
      <c r="G430" s="76" t="s">
        <v>537</v>
      </c>
      <c r="H430" s="76" t="s">
        <v>537</v>
      </c>
      <c r="I430" s="76" t="s">
        <v>537</v>
      </c>
      <c r="J430" s="89">
        <v>1095.08</v>
      </c>
      <c r="K430" s="90" t="s">
        <v>538</v>
      </c>
      <c r="L430" s="90" t="s">
        <v>538</v>
      </c>
      <c r="M430" s="96">
        <v>131.41</v>
      </c>
      <c r="N430" s="92">
        <v>-21.9</v>
      </c>
    </row>
    <row r="431" spans="1:14" ht="16.5" customHeight="1" x14ac:dyDescent="0.2">
      <c r="A431" s="72">
        <f t="shared" si="6"/>
        <v>429</v>
      </c>
      <c r="B431" s="73" t="s">
        <v>964</v>
      </c>
      <c r="C431" s="74" t="s">
        <v>964</v>
      </c>
      <c r="D431" s="74" t="str">
        <f>VLOOKUP(C431,TaxInfo!$A$2:$B$647,2,0)</f>
        <v xml:space="preserve">Therma Visayas, Inc. </v>
      </c>
      <c r="E431" s="74" t="s">
        <v>541</v>
      </c>
      <c r="F431" s="76" t="s">
        <v>536</v>
      </c>
      <c r="G431" s="76" t="s">
        <v>536</v>
      </c>
      <c r="H431" s="76" t="s">
        <v>537</v>
      </c>
      <c r="I431" s="76" t="s">
        <v>537</v>
      </c>
      <c r="J431" s="89">
        <v>130504.56</v>
      </c>
      <c r="K431" s="90" t="s">
        <v>538</v>
      </c>
      <c r="L431" s="90" t="s">
        <v>538</v>
      </c>
      <c r="M431" s="89">
        <v>15660.55</v>
      </c>
      <c r="N431" s="97">
        <v>-2610.09</v>
      </c>
    </row>
    <row r="432" spans="1:14" ht="16.5" customHeight="1" x14ac:dyDescent="0.2">
      <c r="A432" s="72">
        <f t="shared" si="6"/>
        <v>430</v>
      </c>
      <c r="B432" s="73" t="s">
        <v>616</v>
      </c>
      <c r="C432" s="74" t="s">
        <v>617</v>
      </c>
      <c r="D432" s="74" t="str">
        <f>VLOOKUP(C432,TaxInfo!$A$2:$B$647,2,0)</f>
        <v xml:space="preserve">Toledo Power Company </v>
      </c>
      <c r="E432" s="74" t="s">
        <v>535</v>
      </c>
      <c r="F432" s="76" t="s">
        <v>536</v>
      </c>
      <c r="G432" s="76" t="s">
        <v>537</v>
      </c>
      <c r="H432" s="76" t="s">
        <v>537</v>
      </c>
      <c r="I432" s="76" t="s">
        <v>536</v>
      </c>
      <c r="J432" s="94" t="s">
        <v>538</v>
      </c>
      <c r="K432" s="90" t="s">
        <v>538</v>
      </c>
      <c r="L432" s="106">
        <v>8494.49</v>
      </c>
      <c r="M432" s="90" t="s">
        <v>538</v>
      </c>
      <c r="N432" s="92">
        <v>-169.89</v>
      </c>
    </row>
    <row r="433" spans="1:14" ht="16.5" customHeight="1" x14ac:dyDescent="0.2">
      <c r="A433" s="72">
        <f t="shared" si="6"/>
        <v>431</v>
      </c>
      <c r="B433" s="73" t="s">
        <v>616</v>
      </c>
      <c r="C433" s="75" t="s">
        <v>616</v>
      </c>
      <c r="D433" s="74" t="str">
        <f>VLOOKUP(C433,TaxInfo!$A$2:$B$647,2,0)</f>
        <v xml:space="preserve">Toledo Power Company </v>
      </c>
      <c r="E433" s="74" t="s">
        <v>541</v>
      </c>
      <c r="F433" s="76" t="s">
        <v>536</v>
      </c>
      <c r="G433" s="76" t="s">
        <v>537</v>
      </c>
      <c r="H433" s="76" t="s">
        <v>537</v>
      </c>
      <c r="I433" s="76" t="s">
        <v>537</v>
      </c>
      <c r="J433" s="106">
        <v>29294.94</v>
      </c>
      <c r="K433" s="90" t="s">
        <v>538</v>
      </c>
      <c r="L433" s="94" t="s">
        <v>538</v>
      </c>
      <c r="M433" s="95">
        <v>3515.39</v>
      </c>
      <c r="N433" s="92">
        <v>-585.9</v>
      </c>
    </row>
    <row r="434" spans="1:14" ht="16.5" customHeight="1" x14ac:dyDescent="0.2">
      <c r="A434" s="72">
        <f t="shared" si="6"/>
        <v>432</v>
      </c>
      <c r="B434" s="73" t="s">
        <v>616</v>
      </c>
      <c r="C434" s="75" t="s">
        <v>957</v>
      </c>
      <c r="D434" s="74" t="str">
        <f>VLOOKUP(C434,TaxInfo!$A$2:$B$647,2,0)</f>
        <v xml:space="preserve">Toledo Power Company </v>
      </c>
      <c r="E434" s="74" t="s">
        <v>535</v>
      </c>
      <c r="F434" s="76" t="s">
        <v>536</v>
      </c>
      <c r="G434" s="76" t="s">
        <v>537</v>
      </c>
      <c r="H434" s="76" t="s">
        <v>537</v>
      </c>
      <c r="I434" s="76" t="s">
        <v>537</v>
      </c>
      <c r="J434" s="106">
        <v>1676.01</v>
      </c>
      <c r="K434" s="90" t="s">
        <v>538</v>
      </c>
      <c r="L434" s="94" t="s">
        <v>538</v>
      </c>
      <c r="M434" s="95">
        <v>201.12</v>
      </c>
      <c r="N434" s="92">
        <v>-33.520000000000003</v>
      </c>
    </row>
    <row r="435" spans="1:14" ht="16.5" customHeight="1" x14ac:dyDescent="0.2">
      <c r="A435" s="72">
        <f t="shared" si="6"/>
        <v>433</v>
      </c>
      <c r="B435" s="73" t="s">
        <v>968</v>
      </c>
      <c r="C435" s="74" t="s">
        <v>969</v>
      </c>
      <c r="D435" s="74" t="str">
        <f>VLOOKUP(C435,TaxInfo!$A$2:$B$647,2,0)</f>
        <v xml:space="preserve">United Pulp and Paper Company, Inc. </v>
      </c>
      <c r="E435" s="74" t="s">
        <v>535</v>
      </c>
      <c r="F435" s="76" t="s">
        <v>536</v>
      </c>
      <c r="G435" s="76" t="s">
        <v>537</v>
      </c>
      <c r="H435" s="76" t="s">
        <v>537</v>
      </c>
      <c r="I435" s="76" t="s">
        <v>537</v>
      </c>
      <c r="J435" s="91">
        <v>809.43</v>
      </c>
      <c r="K435" s="90" t="s">
        <v>538</v>
      </c>
      <c r="L435" s="90" t="s">
        <v>538</v>
      </c>
      <c r="M435" s="96">
        <v>97.13</v>
      </c>
      <c r="N435" s="92">
        <v>-16.190000000000001</v>
      </c>
    </row>
    <row r="436" spans="1:14" ht="16.5" customHeight="1" x14ac:dyDescent="0.2">
      <c r="A436" s="72">
        <f t="shared" si="6"/>
        <v>434</v>
      </c>
      <c r="B436" s="73" t="s">
        <v>970</v>
      </c>
      <c r="C436" s="74" t="s">
        <v>971</v>
      </c>
      <c r="D436" s="74" t="str">
        <f>VLOOKUP(C436,TaxInfo!$A$2:$B$647,2,0)</f>
        <v xml:space="preserve">Universal Power Solutions, Inc. </v>
      </c>
      <c r="E436" s="74" t="s">
        <v>535</v>
      </c>
      <c r="F436" s="76" t="s">
        <v>536</v>
      </c>
      <c r="G436" s="76" t="s">
        <v>537</v>
      </c>
      <c r="H436" s="76" t="s">
        <v>537</v>
      </c>
      <c r="I436" s="76" t="s">
        <v>537</v>
      </c>
      <c r="J436" s="89">
        <v>6322.41</v>
      </c>
      <c r="K436" s="90" t="s">
        <v>538</v>
      </c>
      <c r="L436" s="90" t="s">
        <v>538</v>
      </c>
      <c r="M436" s="96">
        <v>758.69</v>
      </c>
      <c r="N436" s="92">
        <v>-126.45</v>
      </c>
    </row>
    <row r="437" spans="1:14" ht="16.5" customHeight="1" x14ac:dyDescent="0.2">
      <c r="A437" s="72">
        <f t="shared" si="6"/>
        <v>435</v>
      </c>
      <c r="B437" s="77" t="s">
        <v>970</v>
      </c>
      <c r="C437" s="78" t="s">
        <v>990</v>
      </c>
      <c r="D437" s="74" t="str">
        <f>VLOOKUP(C437,TaxInfo!$A$2:$B$647,2,0)</f>
        <v xml:space="preserve">Universal Power Solutions, Inc. </v>
      </c>
      <c r="E437" s="78" t="s">
        <v>535</v>
      </c>
      <c r="F437" s="80" t="s">
        <v>536</v>
      </c>
      <c r="G437" s="80" t="s">
        <v>537</v>
      </c>
      <c r="H437" s="80" t="s">
        <v>537</v>
      </c>
      <c r="I437" s="80" t="s">
        <v>537</v>
      </c>
      <c r="J437" s="107">
        <v>361.41</v>
      </c>
      <c r="K437" s="99" t="s">
        <v>538</v>
      </c>
      <c r="L437" s="127" t="s">
        <v>538</v>
      </c>
      <c r="M437" s="100">
        <v>43.37</v>
      </c>
      <c r="N437" s="101">
        <v>-7.23</v>
      </c>
    </row>
    <row r="438" spans="1:14" ht="16.5" customHeight="1" x14ac:dyDescent="0.2">
      <c r="A438" s="72">
        <f t="shared" si="6"/>
        <v>436</v>
      </c>
      <c r="B438" s="81" t="s">
        <v>972</v>
      </c>
      <c r="C438" s="82" t="s">
        <v>972</v>
      </c>
      <c r="D438" s="74" t="str">
        <f>VLOOKUP(C438,TaxInfo!$A$2:$B$647,2,0)</f>
        <v>Universal Robina Corporation</v>
      </c>
      <c r="E438" s="82" t="s">
        <v>541</v>
      </c>
      <c r="F438" s="83" t="s">
        <v>536</v>
      </c>
      <c r="G438" s="83" t="s">
        <v>537</v>
      </c>
      <c r="H438" s="83" t="s">
        <v>536</v>
      </c>
      <c r="I438" s="83" t="s">
        <v>536</v>
      </c>
      <c r="J438" s="102" t="s">
        <v>538</v>
      </c>
      <c r="K438" s="103" t="s">
        <v>538</v>
      </c>
      <c r="L438" s="104">
        <v>45.65</v>
      </c>
      <c r="M438" s="102" t="s">
        <v>538</v>
      </c>
      <c r="N438" s="105">
        <v>-0.91</v>
      </c>
    </row>
    <row r="439" spans="1:14" ht="16.5" customHeight="1" x14ac:dyDescent="0.2">
      <c r="A439" s="72">
        <f t="shared" si="6"/>
        <v>437</v>
      </c>
      <c r="B439" s="73" t="s">
        <v>972</v>
      </c>
      <c r="C439" s="74" t="s">
        <v>973</v>
      </c>
      <c r="D439" s="74" t="str">
        <f>VLOOKUP(C439,TaxInfo!$A$2:$B$647,2,0)</f>
        <v>Universal Robina Corporation</v>
      </c>
      <c r="E439" s="74" t="s">
        <v>535</v>
      </c>
      <c r="F439" s="76" t="s">
        <v>536</v>
      </c>
      <c r="G439" s="76" t="s">
        <v>537</v>
      </c>
      <c r="H439" s="76" t="s">
        <v>536</v>
      </c>
      <c r="I439" s="76" t="s">
        <v>536</v>
      </c>
      <c r="J439" s="94" t="s">
        <v>538</v>
      </c>
      <c r="K439" s="90" t="s">
        <v>538</v>
      </c>
      <c r="L439" s="95">
        <v>3063.14</v>
      </c>
      <c r="M439" s="94" t="s">
        <v>538</v>
      </c>
      <c r="N439" s="92">
        <v>-61.26</v>
      </c>
    </row>
    <row r="440" spans="1:14" ht="16.5" customHeight="1" x14ac:dyDescent="0.2">
      <c r="A440" s="72">
        <f t="shared" si="6"/>
        <v>438</v>
      </c>
      <c r="B440" s="73" t="s">
        <v>967</v>
      </c>
      <c r="C440" s="74" t="s">
        <v>967</v>
      </c>
      <c r="D440" s="74" t="str">
        <f>VLOOKUP(C440,TaxInfo!$A$2:$B$647,2,0)</f>
        <v xml:space="preserve">University of the Philippines Los Banos </v>
      </c>
      <c r="E440" s="74" t="s">
        <v>535</v>
      </c>
      <c r="F440" s="76" t="s">
        <v>536</v>
      </c>
      <c r="G440" s="76" t="s">
        <v>537</v>
      </c>
      <c r="H440" s="76" t="s">
        <v>537</v>
      </c>
      <c r="I440" s="76" t="s">
        <v>537</v>
      </c>
      <c r="J440" s="91">
        <v>0.25</v>
      </c>
      <c r="K440" s="90" t="s">
        <v>538</v>
      </c>
      <c r="L440" s="90" t="s">
        <v>538</v>
      </c>
      <c r="M440" s="91">
        <v>0.03</v>
      </c>
      <c r="N440" s="109" t="s">
        <v>538</v>
      </c>
    </row>
    <row r="441" spans="1:14" ht="16.5" customHeight="1" x14ac:dyDescent="0.2">
      <c r="A441" s="72">
        <f t="shared" si="6"/>
        <v>439</v>
      </c>
      <c r="B441" s="73" t="s">
        <v>981</v>
      </c>
      <c r="C441" s="74" t="s">
        <v>981</v>
      </c>
      <c r="D441" s="74" t="str">
        <f>VLOOKUP(C441,TaxInfo!$A$2:$B$647,2,0)</f>
        <v xml:space="preserve">Valenzuela Solar Energy, Inc. </v>
      </c>
      <c r="E441" s="74" t="s">
        <v>541</v>
      </c>
      <c r="F441" s="76" t="s">
        <v>536</v>
      </c>
      <c r="G441" s="76" t="s">
        <v>536</v>
      </c>
      <c r="H441" s="76" t="s">
        <v>536</v>
      </c>
      <c r="I441" s="76" t="s">
        <v>536</v>
      </c>
      <c r="J441" s="94" t="s">
        <v>538</v>
      </c>
      <c r="K441" s="90" t="s">
        <v>538</v>
      </c>
      <c r="L441" s="96">
        <v>5.23</v>
      </c>
      <c r="M441" s="90" t="s">
        <v>538</v>
      </c>
      <c r="N441" s="92">
        <v>-0.1</v>
      </c>
    </row>
    <row r="442" spans="1:14" ht="16.5" customHeight="1" x14ac:dyDescent="0.2">
      <c r="A442" s="72">
        <f t="shared" si="6"/>
        <v>440</v>
      </c>
      <c r="B442" s="73" t="s">
        <v>975</v>
      </c>
      <c r="C442" s="74" t="s">
        <v>975</v>
      </c>
      <c r="D442" s="74" t="str">
        <f>VLOOKUP(C442,TaxInfo!$A$2:$B$647,2,0)</f>
        <v xml:space="preserve">Vantage Energy Solutions and Management, Inc. </v>
      </c>
      <c r="E442" s="74" t="s">
        <v>535</v>
      </c>
      <c r="F442" s="76" t="s">
        <v>536</v>
      </c>
      <c r="G442" s="76" t="s">
        <v>537</v>
      </c>
      <c r="H442" s="76" t="s">
        <v>537</v>
      </c>
      <c r="I442" s="76" t="s">
        <v>537</v>
      </c>
      <c r="J442" s="89">
        <v>128952.91</v>
      </c>
      <c r="K442" s="90" t="s">
        <v>538</v>
      </c>
      <c r="L442" s="90" t="s">
        <v>538</v>
      </c>
      <c r="M442" s="89">
        <v>15474.35</v>
      </c>
      <c r="N442" s="97">
        <v>-2579.06</v>
      </c>
    </row>
    <row r="443" spans="1:14" ht="16.5" customHeight="1" x14ac:dyDescent="0.2">
      <c r="A443" s="72">
        <f t="shared" si="6"/>
        <v>441</v>
      </c>
      <c r="B443" s="73" t="s">
        <v>975</v>
      </c>
      <c r="C443" s="74" t="s">
        <v>976</v>
      </c>
      <c r="D443" s="74" t="str">
        <f>VLOOKUP(C443,TaxInfo!$A$2:$B$647,2,0)</f>
        <v xml:space="preserve">Vantage Energy Solutions and Management, Inc. </v>
      </c>
      <c r="E443" s="74" t="s">
        <v>535</v>
      </c>
      <c r="F443" s="76" t="s">
        <v>536</v>
      </c>
      <c r="G443" s="76" t="s">
        <v>537</v>
      </c>
      <c r="H443" s="76" t="s">
        <v>537</v>
      </c>
      <c r="I443" s="76" t="s">
        <v>536</v>
      </c>
      <c r="J443" s="94" t="s">
        <v>538</v>
      </c>
      <c r="K443" s="90" t="s">
        <v>538</v>
      </c>
      <c r="L443" s="95">
        <v>116992.66</v>
      </c>
      <c r="M443" s="94" t="s">
        <v>538</v>
      </c>
      <c r="N443" s="97">
        <v>-2339.85</v>
      </c>
    </row>
    <row r="444" spans="1:14" ht="16.5" customHeight="1" x14ac:dyDescent="0.2">
      <c r="A444" s="72">
        <f t="shared" si="6"/>
        <v>442</v>
      </c>
      <c r="B444" s="73" t="s">
        <v>975</v>
      </c>
      <c r="C444" s="74" t="s">
        <v>977</v>
      </c>
      <c r="D444" s="74" t="str">
        <f>VLOOKUP(C444,TaxInfo!$A$2:$B$647,2,0)</f>
        <v xml:space="preserve">Vantage Energy Solutions and Management, Inc. </v>
      </c>
      <c r="E444" s="74" t="s">
        <v>535</v>
      </c>
      <c r="F444" s="76" t="s">
        <v>536</v>
      </c>
      <c r="G444" s="76" t="s">
        <v>537</v>
      </c>
      <c r="H444" s="76" t="s">
        <v>537</v>
      </c>
      <c r="I444" s="76" t="s">
        <v>537</v>
      </c>
      <c r="J444" s="91">
        <v>334.7</v>
      </c>
      <c r="K444" s="90" t="s">
        <v>538</v>
      </c>
      <c r="L444" s="90" t="s">
        <v>538</v>
      </c>
      <c r="M444" s="96">
        <v>40.159999999999997</v>
      </c>
      <c r="N444" s="92">
        <v>-6.69</v>
      </c>
    </row>
    <row r="445" spans="1:14" ht="16.5" customHeight="1" x14ac:dyDescent="0.2">
      <c r="A445" s="72">
        <f t="shared" si="6"/>
        <v>443</v>
      </c>
      <c r="B445" s="73" t="s">
        <v>975</v>
      </c>
      <c r="C445" s="74" t="s">
        <v>978</v>
      </c>
      <c r="D445" s="74" t="str">
        <f>VLOOKUP(C445,TaxInfo!$A$2:$B$647,2,0)</f>
        <v xml:space="preserve">Vantage Energy Solutions and Management, Inc. </v>
      </c>
      <c r="E445" s="74" t="s">
        <v>535</v>
      </c>
      <c r="F445" s="76" t="s">
        <v>536</v>
      </c>
      <c r="G445" s="76" t="s">
        <v>537</v>
      </c>
      <c r="H445" s="76" t="s">
        <v>537</v>
      </c>
      <c r="I445" s="76" t="s">
        <v>536</v>
      </c>
      <c r="J445" s="94" t="s">
        <v>538</v>
      </c>
      <c r="K445" s="90" t="s">
        <v>538</v>
      </c>
      <c r="L445" s="95">
        <v>87083.21</v>
      </c>
      <c r="M445" s="94" t="s">
        <v>538</v>
      </c>
      <c r="N445" s="97">
        <v>-1741.66</v>
      </c>
    </row>
    <row r="446" spans="1:14" ht="16.5" customHeight="1" x14ac:dyDescent="0.2">
      <c r="A446" s="72">
        <f t="shared" si="6"/>
        <v>444</v>
      </c>
      <c r="B446" s="73" t="s">
        <v>979</v>
      </c>
      <c r="C446" s="74" t="s">
        <v>979</v>
      </c>
      <c r="D446" s="74" t="str">
        <f>VLOOKUP(C446,TaxInfo!$A$2:$B$647,2,0)</f>
        <v xml:space="preserve">Victorias Milling Company, Inc. </v>
      </c>
      <c r="E446" s="74" t="s">
        <v>541</v>
      </c>
      <c r="F446" s="76" t="s">
        <v>536</v>
      </c>
      <c r="G446" s="76" t="s">
        <v>536</v>
      </c>
      <c r="H446" s="76" t="s">
        <v>536</v>
      </c>
      <c r="I446" s="76" t="s">
        <v>537</v>
      </c>
      <c r="J446" s="106">
        <v>13.8</v>
      </c>
      <c r="K446" s="90" t="s">
        <v>538</v>
      </c>
      <c r="L446" s="124" t="s">
        <v>538</v>
      </c>
      <c r="M446" s="95">
        <v>1.66</v>
      </c>
      <c r="N446" s="92">
        <v>-0.28000000000000003</v>
      </c>
    </row>
    <row r="447" spans="1:14" ht="16.5" customHeight="1" x14ac:dyDescent="0.2">
      <c r="A447" s="72">
        <f t="shared" si="6"/>
        <v>445</v>
      </c>
      <c r="B447" s="73" t="s">
        <v>979</v>
      </c>
      <c r="C447" s="74" t="s">
        <v>980</v>
      </c>
      <c r="D447" s="74" t="str">
        <f>VLOOKUP(C447,TaxInfo!$A$2:$B$647,2,0)</f>
        <v xml:space="preserve">Victorias Milling Company, Inc. </v>
      </c>
      <c r="E447" s="74" t="s">
        <v>535</v>
      </c>
      <c r="F447" s="76" t="s">
        <v>536</v>
      </c>
      <c r="G447" s="76" t="s">
        <v>536</v>
      </c>
      <c r="H447" s="76" t="s">
        <v>536</v>
      </c>
      <c r="I447" s="76" t="s">
        <v>537</v>
      </c>
      <c r="J447" s="106">
        <v>8519.0400000000009</v>
      </c>
      <c r="K447" s="90" t="s">
        <v>538</v>
      </c>
      <c r="L447" s="124" t="s">
        <v>538</v>
      </c>
      <c r="M447" s="95">
        <v>1022.28</v>
      </c>
      <c r="N447" s="97">
        <v>-170.38</v>
      </c>
    </row>
    <row r="448" spans="1:14" ht="16.5" customHeight="1" x14ac:dyDescent="0.2">
      <c r="A448" s="72">
        <f t="shared" si="6"/>
        <v>446</v>
      </c>
      <c r="B448" s="73" t="s">
        <v>974</v>
      </c>
      <c r="C448" s="74" t="s">
        <v>974</v>
      </c>
      <c r="D448" s="74" t="str">
        <f>VLOOKUP(C448,TaxInfo!$A$2:$B$647,2,0)</f>
        <v xml:space="preserve">Visayan Electric Company </v>
      </c>
      <c r="E448" s="74" t="s">
        <v>535</v>
      </c>
      <c r="F448" s="76" t="s">
        <v>536</v>
      </c>
      <c r="G448" s="76" t="s">
        <v>537</v>
      </c>
      <c r="H448" s="76" t="s">
        <v>537</v>
      </c>
      <c r="I448" s="76" t="s">
        <v>537</v>
      </c>
      <c r="J448" s="89">
        <v>334543.82</v>
      </c>
      <c r="K448" s="90" t="s">
        <v>538</v>
      </c>
      <c r="L448" s="90" t="s">
        <v>538</v>
      </c>
      <c r="M448" s="89">
        <v>40145.26</v>
      </c>
      <c r="N448" s="97">
        <v>-6690.88</v>
      </c>
    </row>
    <row r="449" spans="1:14" ht="16.5" customHeight="1" x14ac:dyDescent="0.2">
      <c r="A449" s="72">
        <f t="shared" si="6"/>
        <v>447</v>
      </c>
      <c r="B449" s="73" t="s">
        <v>982</v>
      </c>
      <c r="C449" s="74" t="s">
        <v>982</v>
      </c>
      <c r="D449" s="74" t="str">
        <f>VLOOKUP(C449,TaxInfo!$A$2:$B$647,2,0)</f>
        <v xml:space="preserve">VS Gripal Power Corporation  </v>
      </c>
      <c r="E449" s="74" t="s">
        <v>541</v>
      </c>
      <c r="F449" s="76" t="s">
        <v>536</v>
      </c>
      <c r="G449" s="76" t="s">
        <v>536</v>
      </c>
      <c r="H449" s="76" t="s">
        <v>536</v>
      </c>
      <c r="I449" s="76" t="s">
        <v>536</v>
      </c>
      <c r="J449" s="94" t="s">
        <v>538</v>
      </c>
      <c r="K449" s="90" t="s">
        <v>538</v>
      </c>
      <c r="L449" s="96">
        <v>23.91</v>
      </c>
      <c r="M449" s="90" t="s">
        <v>538</v>
      </c>
      <c r="N449" s="92">
        <v>-0.48</v>
      </c>
    </row>
    <row r="450" spans="1:14" ht="16.5" customHeight="1" x14ac:dyDescent="0.2">
      <c r="A450" s="72">
        <f t="shared" si="6"/>
        <v>448</v>
      </c>
      <c r="B450" s="73" t="s">
        <v>982</v>
      </c>
      <c r="C450" s="74" t="s">
        <v>983</v>
      </c>
      <c r="D450" s="74" t="str">
        <f>VLOOKUP(C450,TaxInfo!$A$2:$B$647,2,0)</f>
        <v xml:space="preserve">VS Gripal Power Corporation  </v>
      </c>
      <c r="E450" s="74" t="s">
        <v>535</v>
      </c>
      <c r="F450" s="76" t="s">
        <v>536</v>
      </c>
      <c r="G450" s="76" t="s">
        <v>536</v>
      </c>
      <c r="H450" s="76" t="s">
        <v>536</v>
      </c>
      <c r="I450" s="76" t="s">
        <v>536</v>
      </c>
      <c r="J450" s="94" t="s">
        <v>538</v>
      </c>
      <c r="K450" s="90" t="s">
        <v>538</v>
      </c>
      <c r="L450" s="96">
        <v>15.82</v>
      </c>
      <c r="M450" s="90" t="s">
        <v>538</v>
      </c>
      <c r="N450" s="92">
        <v>-0.32</v>
      </c>
    </row>
    <row r="451" spans="1:14" ht="16.5" customHeight="1" x14ac:dyDescent="0.2">
      <c r="A451" s="72">
        <f t="shared" si="6"/>
        <v>449</v>
      </c>
      <c r="B451" s="73" t="s">
        <v>985</v>
      </c>
      <c r="C451" s="74" t="s">
        <v>985</v>
      </c>
      <c r="D451" s="74" t="str">
        <f>VLOOKUP(C451,TaxInfo!$A$2:$B$647,2,0)</f>
        <v xml:space="preserve">YH Green Energy, Incorporated </v>
      </c>
      <c r="E451" s="74" t="s">
        <v>541</v>
      </c>
      <c r="F451" s="76" t="s">
        <v>536</v>
      </c>
      <c r="G451" s="76" t="s">
        <v>536</v>
      </c>
      <c r="H451" s="76" t="s">
        <v>536</v>
      </c>
      <c r="I451" s="76" t="s">
        <v>536</v>
      </c>
      <c r="J451" s="94" t="s">
        <v>538</v>
      </c>
      <c r="K451" s="90" t="s">
        <v>538</v>
      </c>
      <c r="L451" s="96">
        <v>52.28</v>
      </c>
      <c r="M451" s="90" t="s">
        <v>538</v>
      </c>
      <c r="N451" s="92">
        <v>-1.05</v>
      </c>
    </row>
    <row r="452" spans="1:14" ht="16.5" customHeight="1" x14ac:dyDescent="0.2">
      <c r="A452" s="72">
        <f t="shared" si="6"/>
        <v>450</v>
      </c>
      <c r="B452" s="77" t="s">
        <v>985</v>
      </c>
      <c r="C452" s="78" t="s">
        <v>986</v>
      </c>
      <c r="D452" s="78" t="str">
        <f>VLOOKUP(C452,TaxInfo!$A$2:$B$647,2,0)</f>
        <v xml:space="preserve">YH Green Energy, Incorporated </v>
      </c>
      <c r="E452" s="78" t="s">
        <v>535</v>
      </c>
      <c r="F452" s="80" t="s">
        <v>536</v>
      </c>
      <c r="G452" s="80" t="s">
        <v>536</v>
      </c>
      <c r="H452" s="80" t="s">
        <v>536</v>
      </c>
      <c r="I452" s="80" t="s">
        <v>536</v>
      </c>
      <c r="J452" s="98" t="s">
        <v>538</v>
      </c>
      <c r="K452" s="99" t="s">
        <v>538</v>
      </c>
      <c r="L452" s="110">
        <v>182.89</v>
      </c>
      <c r="M452" s="99" t="s">
        <v>538</v>
      </c>
      <c r="N452" s="101">
        <v>-3.66</v>
      </c>
    </row>
    <row r="453" spans="1:14" ht="24.6" customHeight="1" x14ac:dyDescent="0.2">
      <c r="A453" s="249" t="s">
        <v>1027</v>
      </c>
      <c r="B453" s="250"/>
      <c r="C453" s="250"/>
      <c r="D453" s="250"/>
      <c r="E453" s="250"/>
      <c r="F453" s="250"/>
      <c r="G453" s="250"/>
      <c r="H453" s="250"/>
      <c r="I453" s="251"/>
      <c r="J453" s="149">
        <f>SUM(J3:J452)</f>
        <v>18391850.789999992</v>
      </c>
      <c r="K453" s="149">
        <f t="shared" ref="K453:N453" si="7">SUM(K3:K452)</f>
        <v>0</v>
      </c>
      <c r="L453" s="149">
        <f t="shared" si="7"/>
        <v>4223225.8100000005</v>
      </c>
      <c r="M453" s="149">
        <f t="shared" si="7"/>
        <v>2207022.0999999996</v>
      </c>
      <c r="N453" s="149">
        <f t="shared" si="7"/>
        <v>-450219.90000000026</v>
      </c>
    </row>
  </sheetData>
  <sortState xmlns:xlrd2="http://schemas.microsoft.com/office/spreadsheetml/2017/richdata2" ref="B3:N452">
    <sortCondition ref="D3:D452"/>
  </sortState>
  <mergeCells count="2">
    <mergeCell ref="A453:I453"/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6AFC-A288-46CF-9D23-BD8BDC934BF2}">
  <dimension ref="A1:E647"/>
  <sheetViews>
    <sheetView zoomScaleNormal="100" workbookViewId="0">
      <pane xSplit="2" ySplit="1" topLeftCell="C194" activePane="bottomRight" state="frozen"/>
      <selection pane="topRight" activeCell="C1" sqref="C1"/>
      <selection pane="bottomLeft" activeCell="A8" sqref="A8"/>
      <selection pane="bottomRight" activeCell="A201" sqref="A201"/>
    </sheetView>
  </sheetViews>
  <sheetFormatPr defaultColWidth="10.1640625" defaultRowHeight="15" x14ac:dyDescent="0.25"/>
  <cols>
    <col min="1" max="1" width="26.33203125" style="133" customWidth="1"/>
    <col min="2" max="2" width="77.1640625" style="133" customWidth="1"/>
    <col min="3" max="3" width="38" style="146" customWidth="1"/>
    <col min="4" max="4" width="28.6640625" style="133" customWidth="1"/>
    <col min="5" max="5" width="164" style="133" bestFit="1" customWidth="1"/>
    <col min="6" max="16384" width="10.1640625" style="133"/>
  </cols>
  <sheetData>
    <row r="1" spans="1:5" ht="30" x14ac:dyDescent="0.25">
      <c r="A1" s="129" t="s">
        <v>1029</v>
      </c>
      <c r="B1" s="130" t="s">
        <v>1030</v>
      </c>
      <c r="C1" s="131" t="s">
        <v>1031</v>
      </c>
      <c r="D1" s="129" t="s">
        <v>1032</v>
      </c>
      <c r="E1" s="132" t="s">
        <v>1033</v>
      </c>
    </row>
    <row r="2" spans="1:5" x14ac:dyDescent="0.25">
      <c r="A2" s="134" t="s">
        <v>534</v>
      </c>
      <c r="B2" s="135" t="s">
        <v>1034</v>
      </c>
      <c r="C2" s="136" t="s">
        <v>1035</v>
      </c>
      <c r="D2" s="134" t="s">
        <v>533</v>
      </c>
      <c r="E2" s="137" t="s">
        <v>1036</v>
      </c>
    </row>
    <row r="3" spans="1:5" x14ac:dyDescent="0.25">
      <c r="A3" s="134" t="s">
        <v>533</v>
      </c>
      <c r="B3" s="135" t="s">
        <v>1034</v>
      </c>
      <c r="C3" s="136" t="s">
        <v>1035</v>
      </c>
      <c r="D3" s="134" t="s">
        <v>533</v>
      </c>
      <c r="E3" s="137" t="s">
        <v>1036</v>
      </c>
    </row>
    <row r="4" spans="1:5" x14ac:dyDescent="0.25">
      <c r="A4" s="134" t="s">
        <v>551</v>
      </c>
      <c r="B4" s="135" t="s">
        <v>1037</v>
      </c>
      <c r="C4" s="136" t="s">
        <v>1038</v>
      </c>
      <c r="D4" s="134" t="s">
        <v>551</v>
      </c>
      <c r="E4" s="137" t="s">
        <v>1039</v>
      </c>
    </row>
    <row r="5" spans="1:5" x14ac:dyDescent="0.25">
      <c r="A5" s="134" t="s">
        <v>552</v>
      </c>
      <c r="B5" s="135" t="s">
        <v>1037</v>
      </c>
      <c r="C5" s="136" t="s">
        <v>1038</v>
      </c>
      <c r="D5" s="134" t="s">
        <v>551</v>
      </c>
      <c r="E5" s="137" t="s">
        <v>1039</v>
      </c>
    </row>
    <row r="6" spans="1:5" x14ac:dyDescent="0.25">
      <c r="A6" s="134" t="s">
        <v>539</v>
      </c>
      <c r="B6" s="135" t="s">
        <v>1040</v>
      </c>
      <c r="C6" s="136" t="s">
        <v>1041</v>
      </c>
      <c r="D6" s="134" t="s">
        <v>539</v>
      </c>
      <c r="E6" s="137" t="s">
        <v>1042</v>
      </c>
    </row>
    <row r="7" spans="1:5" x14ac:dyDescent="0.25">
      <c r="A7" s="134" t="s">
        <v>1043</v>
      </c>
      <c r="B7" s="135" t="s">
        <v>1044</v>
      </c>
      <c r="C7" s="136" t="s">
        <v>1045</v>
      </c>
      <c r="D7" s="134" t="s">
        <v>540</v>
      </c>
      <c r="E7" s="137" t="s">
        <v>1046</v>
      </c>
    </row>
    <row r="8" spans="1:5" x14ac:dyDescent="0.25">
      <c r="A8" s="134" t="s">
        <v>540</v>
      </c>
      <c r="B8" s="135" t="s">
        <v>1044</v>
      </c>
      <c r="C8" s="136" t="s">
        <v>1045</v>
      </c>
      <c r="D8" s="134" t="s">
        <v>540</v>
      </c>
      <c r="E8" s="137" t="s">
        <v>1046</v>
      </c>
    </row>
    <row r="9" spans="1:5" x14ac:dyDescent="0.25">
      <c r="A9" s="134" t="s">
        <v>544</v>
      </c>
      <c r="B9" s="135" t="s">
        <v>1047</v>
      </c>
      <c r="C9" s="136" t="s">
        <v>1048</v>
      </c>
      <c r="D9" s="134" t="s">
        <v>544</v>
      </c>
      <c r="E9" s="137" t="s">
        <v>1049</v>
      </c>
    </row>
    <row r="10" spans="1:5" x14ac:dyDescent="0.25">
      <c r="A10" s="134" t="s">
        <v>1050</v>
      </c>
      <c r="B10" s="135" t="s">
        <v>1047</v>
      </c>
      <c r="C10" s="136" t="s">
        <v>1048</v>
      </c>
      <c r="D10" s="134" t="s">
        <v>544</v>
      </c>
      <c r="E10" s="137" t="s">
        <v>1049</v>
      </c>
    </row>
    <row r="11" spans="1:5" x14ac:dyDescent="0.25">
      <c r="A11" s="134" t="s">
        <v>1008</v>
      </c>
      <c r="B11" s="135" t="s">
        <v>1051</v>
      </c>
      <c r="C11" s="136" t="s">
        <v>1052</v>
      </c>
      <c r="D11" s="134" t="s">
        <v>1008</v>
      </c>
      <c r="E11" s="137" t="s">
        <v>2054</v>
      </c>
    </row>
    <row r="12" spans="1:5" x14ac:dyDescent="0.25">
      <c r="A12" s="134" t="s">
        <v>1009</v>
      </c>
      <c r="B12" s="135" t="s">
        <v>1051</v>
      </c>
      <c r="C12" s="136" t="s">
        <v>1052</v>
      </c>
      <c r="D12" s="134" t="s">
        <v>1008</v>
      </c>
      <c r="E12" s="137" t="s">
        <v>2054</v>
      </c>
    </row>
    <row r="13" spans="1:5" x14ac:dyDescent="0.25">
      <c r="A13" s="134" t="s">
        <v>543</v>
      </c>
      <c r="B13" s="135" t="s">
        <v>1051</v>
      </c>
      <c r="C13" s="136" t="s">
        <v>1052</v>
      </c>
      <c r="D13" s="134" t="s">
        <v>542</v>
      </c>
      <c r="E13" s="137" t="s">
        <v>1053</v>
      </c>
    </row>
    <row r="14" spans="1:5" x14ac:dyDescent="0.25">
      <c r="A14" s="134" t="s">
        <v>1054</v>
      </c>
      <c r="B14" s="135" t="s">
        <v>1051</v>
      </c>
      <c r="C14" s="136" t="s">
        <v>1052</v>
      </c>
      <c r="D14" s="134" t="s">
        <v>730</v>
      </c>
      <c r="E14" s="137" t="s">
        <v>1053</v>
      </c>
    </row>
    <row r="15" spans="1:5" x14ac:dyDescent="0.25">
      <c r="A15" s="134" t="s">
        <v>542</v>
      </c>
      <c r="B15" s="135" t="s">
        <v>1051</v>
      </c>
      <c r="C15" s="136" t="s">
        <v>1052</v>
      </c>
      <c r="D15" s="134" t="s">
        <v>542</v>
      </c>
      <c r="E15" s="137" t="s">
        <v>1053</v>
      </c>
    </row>
    <row r="16" spans="1:5" x14ac:dyDescent="0.25">
      <c r="A16" s="134" t="s">
        <v>731</v>
      </c>
      <c r="B16" s="135" t="s">
        <v>1051</v>
      </c>
      <c r="C16" s="136" t="s">
        <v>1052</v>
      </c>
      <c r="D16" s="134" t="s">
        <v>730</v>
      </c>
      <c r="E16" s="137" t="s">
        <v>1053</v>
      </c>
    </row>
    <row r="17" spans="1:5" x14ac:dyDescent="0.25">
      <c r="A17" s="138" t="s">
        <v>1055</v>
      </c>
      <c r="B17" s="139" t="s">
        <v>1051</v>
      </c>
      <c r="C17" s="140" t="s">
        <v>1052</v>
      </c>
      <c r="D17" s="138" t="s">
        <v>1055</v>
      </c>
      <c r="E17" s="141" t="s">
        <v>1056</v>
      </c>
    </row>
    <row r="18" spans="1:5" x14ac:dyDescent="0.25">
      <c r="A18" s="134" t="s">
        <v>730</v>
      </c>
      <c r="B18" s="135" t="s">
        <v>1051</v>
      </c>
      <c r="C18" s="136" t="s">
        <v>1052</v>
      </c>
      <c r="D18" s="134" t="s">
        <v>730</v>
      </c>
      <c r="E18" s="137" t="s">
        <v>1053</v>
      </c>
    </row>
    <row r="19" spans="1:5" x14ac:dyDescent="0.25">
      <c r="A19" s="138" t="s">
        <v>1057</v>
      </c>
      <c r="B19" s="139" t="s">
        <v>1051</v>
      </c>
      <c r="C19" s="140" t="s">
        <v>1052</v>
      </c>
      <c r="D19" s="138" t="s">
        <v>1055</v>
      </c>
      <c r="E19" s="141" t="s">
        <v>1056</v>
      </c>
    </row>
    <row r="20" spans="1:5" x14ac:dyDescent="0.25">
      <c r="A20" s="134" t="s">
        <v>549</v>
      </c>
      <c r="B20" s="135" t="s">
        <v>1058</v>
      </c>
      <c r="C20" s="136" t="s">
        <v>1059</v>
      </c>
      <c r="D20" s="134" t="s">
        <v>546</v>
      </c>
      <c r="E20" s="137" t="s">
        <v>1060</v>
      </c>
    </row>
    <row r="21" spans="1:5" x14ac:dyDescent="0.25">
      <c r="A21" s="134" t="s">
        <v>547</v>
      </c>
      <c r="B21" s="135" t="s">
        <v>1058</v>
      </c>
      <c r="C21" s="136" t="s">
        <v>1059</v>
      </c>
      <c r="D21" s="134" t="s">
        <v>546</v>
      </c>
      <c r="E21" s="137" t="s">
        <v>1060</v>
      </c>
    </row>
    <row r="22" spans="1:5" x14ac:dyDescent="0.25">
      <c r="A22" s="134" t="s">
        <v>546</v>
      </c>
      <c r="B22" s="135" t="s">
        <v>1058</v>
      </c>
      <c r="C22" s="136" t="s">
        <v>1059</v>
      </c>
      <c r="D22" s="134" t="s">
        <v>546</v>
      </c>
      <c r="E22" s="137" t="s">
        <v>1060</v>
      </c>
    </row>
    <row r="23" spans="1:5" x14ac:dyDescent="0.25">
      <c r="A23" s="134" t="s">
        <v>548</v>
      </c>
      <c r="B23" s="135" t="s">
        <v>1058</v>
      </c>
      <c r="C23" s="136" t="s">
        <v>1059</v>
      </c>
      <c r="D23" s="134" t="s">
        <v>546</v>
      </c>
      <c r="E23" s="137" t="s">
        <v>1060</v>
      </c>
    </row>
    <row r="24" spans="1:5" x14ac:dyDescent="0.25">
      <c r="A24" s="134" t="s">
        <v>1010</v>
      </c>
      <c r="B24" s="135" t="s">
        <v>2055</v>
      </c>
      <c r="C24" s="136" t="s">
        <v>2056</v>
      </c>
      <c r="D24" s="134" t="s">
        <v>1010</v>
      </c>
      <c r="E24" s="137" t="s">
        <v>2057</v>
      </c>
    </row>
    <row r="25" spans="1:5" x14ac:dyDescent="0.25">
      <c r="A25" s="134" t="s">
        <v>556</v>
      </c>
      <c r="B25" s="135" t="s">
        <v>1061</v>
      </c>
      <c r="C25" s="136" t="s">
        <v>1062</v>
      </c>
      <c r="D25" s="134" t="s">
        <v>556</v>
      </c>
      <c r="E25" s="137" t="s">
        <v>1063</v>
      </c>
    </row>
    <row r="26" spans="1:5" x14ac:dyDescent="0.25">
      <c r="A26" s="134" t="s">
        <v>557</v>
      </c>
      <c r="B26" s="135" t="s">
        <v>1064</v>
      </c>
      <c r="C26" s="136" t="s">
        <v>1065</v>
      </c>
      <c r="D26" s="134" t="s">
        <v>557</v>
      </c>
      <c r="E26" s="137" t="s">
        <v>1066</v>
      </c>
    </row>
    <row r="27" spans="1:5" x14ac:dyDescent="0.25">
      <c r="A27" s="134" t="s">
        <v>575</v>
      </c>
      <c r="B27" s="135" t="s">
        <v>1067</v>
      </c>
      <c r="C27" s="136" t="s">
        <v>1068</v>
      </c>
      <c r="D27" s="134" t="s">
        <v>575</v>
      </c>
      <c r="E27" s="137" t="s">
        <v>1069</v>
      </c>
    </row>
    <row r="28" spans="1:5" x14ac:dyDescent="0.25">
      <c r="A28" s="134" t="s">
        <v>1070</v>
      </c>
      <c r="B28" s="135" t="s">
        <v>1067</v>
      </c>
      <c r="C28" s="136" t="s">
        <v>1068</v>
      </c>
      <c r="D28" s="134" t="s">
        <v>575</v>
      </c>
      <c r="E28" s="137" t="s">
        <v>1069</v>
      </c>
    </row>
    <row r="29" spans="1:5" x14ac:dyDescent="0.25">
      <c r="A29" s="134" t="s">
        <v>559</v>
      </c>
      <c r="B29" s="135" t="s">
        <v>1071</v>
      </c>
      <c r="C29" s="136" t="s">
        <v>1072</v>
      </c>
      <c r="D29" s="134" t="s">
        <v>558</v>
      </c>
      <c r="E29" s="137" t="s">
        <v>1073</v>
      </c>
    </row>
    <row r="30" spans="1:5" x14ac:dyDescent="0.25">
      <c r="A30" s="134" t="s">
        <v>558</v>
      </c>
      <c r="B30" s="135" t="s">
        <v>1071</v>
      </c>
      <c r="C30" s="136" t="s">
        <v>1072</v>
      </c>
      <c r="D30" s="134" t="s">
        <v>558</v>
      </c>
      <c r="E30" s="137" t="s">
        <v>1073</v>
      </c>
    </row>
    <row r="31" spans="1:5" x14ac:dyDescent="0.25">
      <c r="A31" s="134" t="s">
        <v>563</v>
      </c>
      <c r="B31" s="135" t="s">
        <v>1074</v>
      </c>
      <c r="C31" s="136" t="s">
        <v>1075</v>
      </c>
      <c r="D31" s="134" t="s">
        <v>563</v>
      </c>
      <c r="E31" s="137" t="s">
        <v>1076</v>
      </c>
    </row>
    <row r="32" spans="1:5" x14ac:dyDescent="0.25">
      <c r="A32" s="134" t="s">
        <v>564</v>
      </c>
      <c r="B32" s="135" t="s">
        <v>1077</v>
      </c>
      <c r="C32" s="136" t="s">
        <v>1078</v>
      </c>
      <c r="D32" s="134" t="s">
        <v>562</v>
      </c>
      <c r="E32" s="137" t="s">
        <v>1079</v>
      </c>
    </row>
    <row r="33" spans="1:5" x14ac:dyDescent="0.25">
      <c r="A33" s="134" t="s">
        <v>562</v>
      </c>
      <c r="B33" s="135" t="s">
        <v>1077</v>
      </c>
      <c r="C33" s="136" t="s">
        <v>1078</v>
      </c>
      <c r="D33" s="134" t="s">
        <v>562</v>
      </c>
      <c r="E33" s="137" t="s">
        <v>1079</v>
      </c>
    </row>
    <row r="34" spans="1:5" x14ac:dyDescent="0.25">
      <c r="A34" s="134" t="s">
        <v>1080</v>
      </c>
      <c r="B34" s="135" t="s">
        <v>1077</v>
      </c>
      <c r="C34" s="136" t="s">
        <v>1078</v>
      </c>
      <c r="D34" s="134" t="s">
        <v>563</v>
      </c>
      <c r="E34" s="137" t="s">
        <v>1079</v>
      </c>
    </row>
    <row r="35" spans="1:5" x14ac:dyDescent="0.25">
      <c r="A35" s="134" t="s">
        <v>554</v>
      </c>
      <c r="B35" s="135" t="s">
        <v>1081</v>
      </c>
      <c r="C35" s="136" t="s">
        <v>1082</v>
      </c>
      <c r="D35" s="134" t="s">
        <v>554</v>
      </c>
      <c r="E35" s="137" t="s">
        <v>1083</v>
      </c>
    </row>
    <row r="36" spans="1:5" x14ac:dyDescent="0.25">
      <c r="A36" s="134" t="s">
        <v>555</v>
      </c>
      <c r="B36" s="135" t="s">
        <v>1081</v>
      </c>
      <c r="C36" s="136" t="s">
        <v>1082</v>
      </c>
      <c r="D36" s="134" t="s">
        <v>554</v>
      </c>
      <c r="E36" s="137" t="s">
        <v>1084</v>
      </c>
    </row>
    <row r="37" spans="1:5" x14ac:dyDescent="0.25">
      <c r="A37" s="134" t="s">
        <v>1085</v>
      </c>
      <c r="B37" s="135" t="s">
        <v>1086</v>
      </c>
      <c r="C37" s="136" t="s">
        <v>1087</v>
      </c>
      <c r="D37" s="134" t="s">
        <v>1085</v>
      </c>
      <c r="E37" s="137" t="s">
        <v>1088</v>
      </c>
    </row>
    <row r="38" spans="1:5" x14ac:dyDescent="0.25">
      <c r="A38" s="134" t="s">
        <v>550</v>
      </c>
      <c r="B38" s="135" t="s">
        <v>1089</v>
      </c>
      <c r="C38" s="136" t="s">
        <v>1087</v>
      </c>
      <c r="D38" s="134" t="s">
        <v>550</v>
      </c>
      <c r="E38" s="137" t="s">
        <v>1088</v>
      </c>
    </row>
    <row r="39" spans="1:5" x14ac:dyDescent="0.25">
      <c r="A39" s="138" t="s">
        <v>565</v>
      </c>
      <c r="B39" s="139" t="s">
        <v>1090</v>
      </c>
      <c r="C39" s="140" t="s">
        <v>1091</v>
      </c>
      <c r="D39" s="138" t="s">
        <v>565</v>
      </c>
      <c r="E39" s="141" t="s">
        <v>1092</v>
      </c>
    </row>
    <row r="40" spans="1:5" x14ac:dyDescent="0.25">
      <c r="A40" s="134" t="s">
        <v>570</v>
      </c>
      <c r="B40" s="135" t="s">
        <v>1093</v>
      </c>
      <c r="C40" s="136" t="s">
        <v>1094</v>
      </c>
      <c r="D40" s="134" t="s">
        <v>568</v>
      </c>
      <c r="E40" s="137" t="s">
        <v>1095</v>
      </c>
    </row>
    <row r="41" spans="1:5" x14ac:dyDescent="0.25">
      <c r="A41" s="134" t="s">
        <v>1096</v>
      </c>
      <c r="B41" s="135" t="s">
        <v>1093</v>
      </c>
      <c r="C41" s="136" t="s">
        <v>1094</v>
      </c>
      <c r="D41" s="134" t="s">
        <v>568</v>
      </c>
      <c r="E41" s="137" t="s">
        <v>1095</v>
      </c>
    </row>
    <row r="42" spans="1:5" x14ac:dyDescent="0.25">
      <c r="A42" s="134" t="s">
        <v>568</v>
      </c>
      <c r="B42" s="135" t="s">
        <v>1093</v>
      </c>
      <c r="C42" s="136" t="s">
        <v>1094</v>
      </c>
      <c r="D42" s="134" t="s">
        <v>568</v>
      </c>
      <c r="E42" s="137" t="s">
        <v>1095</v>
      </c>
    </row>
    <row r="43" spans="1:5" x14ac:dyDescent="0.25">
      <c r="A43" s="134" t="s">
        <v>569</v>
      </c>
      <c r="B43" s="135" t="s">
        <v>1093</v>
      </c>
      <c r="C43" s="136" t="s">
        <v>1094</v>
      </c>
      <c r="D43" s="134" t="s">
        <v>568</v>
      </c>
      <c r="E43" s="137" t="s">
        <v>1095</v>
      </c>
    </row>
    <row r="44" spans="1:5" x14ac:dyDescent="0.25">
      <c r="A44" s="134" t="s">
        <v>1097</v>
      </c>
      <c r="B44" s="135" t="s">
        <v>1093</v>
      </c>
      <c r="C44" s="136" t="s">
        <v>1094</v>
      </c>
      <c r="D44" s="134" t="s">
        <v>568</v>
      </c>
      <c r="E44" s="137" t="s">
        <v>1095</v>
      </c>
    </row>
    <row r="45" spans="1:5" x14ac:dyDescent="0.25">
      <c r="A45" s="134" t="s">
        <v>668</v>
      </c>
      <c r="B45" s="135" t="s">
        <v>1093</v>
      </c>
      <c r="C45" s="136" t="s">
        <v>1094</v>
      </c>
      <c r="D45" s="134" t="s">
        <v>568</v>
      </c>
      <c r="E45" s="137" t="s">
        <v>1095</v>
      </c>
    </row>
    <row r="46" spans="1:5" x14ac:dyDescent="0.25">
      <c r="A46" s="134" t="s">
        <v>727</v>
      </c>
      <c r="B46" s="135" t="s">
        <v>1093</v>
      </c>
      <c r="C46" s="136" t="s">
        <v>1094</v>
      </c>
      <c r="D46" s="134" t="s">
        <v>568</v>
      </c>
      <c r="E46" s="137" t="s">
        <v>1095</v>
      </c>
    </row>
    <row r="47" spans="1:5" x14ac:dyDescent="0.25">
      <c r="A47" s="134" t="s">
        <v>1098</v>
      </c>
      <c r="B47" s="135" t="s">
        <v>1093</v>
      </c>
      <c r="C47" s="136" t="s">
        <v>1094</v>
      </c>
      <c r="D47" s="134" t="s">
        <v>568</v>
      </c>
      <c r="E47" s="137" t="s">
        <v>1095</v>
      </c>
    </row>
    <row r="48" spans="1:5" x14ac:dyDescent="0.25">
      <c r="A48" s="134" t="s">
        <v>672</v>
      </c>
      <c r="B48" s="135" t="s">
        <v>1093</v>
      </c>
      <c r="C48" s="136" t="s">
        <v>1094</v>
      </c>
      <c r="D48" s="134" t="s">
        <v>568</v>
      </c>
      <c r="E48" s="137" t="s">
        <v>1095</v>
      </c>
    </row>
    <row r="49" spans="1:5" x14ac:dyDescent="0.25">
      <c r="A49" s="134" t="s">
        <v>898</v>
      </c>
      <c r="B49" s="135" t="s">
        <v>1093</v>
      </c>
      <c r="C49" s="136" t="s">
        <v>1094</v>
      </c>
      <c r="D49" s="134" t="s">
        <v>568</v>
      </c>
      <c r="E49" s="137" t="s">
        <v>1095</v>
      </c>
    </row>
    <row r="50" spans="1:5" x14ac:dyDescent="0.25">
      <c r="A50" s="134" t="s">
        <v>571</v>
      </c>
      <c r="B50" s="135" t="s">
        <v>1099</v>
      </c>
      <c r="C50" s="136" t="s">
        <v>1100</v>
      </c>
      <c r="D50" s="134" t="s">
        <v>571</v>
      </c>
      <c r="E50" s="137" t="s">
        <v>1101</v>
      </c>
    </row>
    <row r="51" spans="1:5" x14ac:dyDescent="0.25">
      <c r="A51" s="134" t="s">
        <v>572</v>
      </c>
      <c r="B51" s="135" t="s">
        <v>1099</v>
      </c>
      <c r="C51" s="136" t="s">
        <v>1100</v>
      </c>
      <c r="D51" s="134" t="s">
        <v>571</v>
      </c>
      <c r="E51" s="137" t="s">
        <v>1101</v>
      </c>
    </row>
    <row r="52" spans="1:5" x14ac:dyDescent="0.25">
      <c r="A52" s="134" t="s">
        <v>567</v>
      </c>
      <c r="B52" s="135" t="s">
        <v>1102</v>
      </c>
      <c r="C52" s="136" t="s">
        <v>1103</v>
      </c>
      <c r="D52" s="134" t="s">
        <v>566</v>
      </c>
      <c r="E52" s="137" t="s">
        <v>1084</v>
      </c>
    </row>
    <row r="53" spans="1:5" x14ac:dyDescent="0.25">
      <c r="A53" s="134" t="s">
        <v>566</v>
      </c>
      <c r="B53" s="135" t="s">
        <v>1102</v>
      </c>
      <c r="C53" s="136" t="s">
        <v>1103</v>
      </c>
      <c r="D53" s="134" t="s">
        <v>566</v>
      </c>
      <c r="E53" s="137" t="s">
        <v>1084</v>
      </c>
    </row>
    <row r="54" spans="1:5" x14ac:dyDescent="0.25">
      <c r="A54" s="134" t="s">
        <v>1104</v>
      </c>
      <c r="B54" s="135" t="s">
        <v>1105</v>
      </c>
      <c r="C54" s="136" t="s">
        <v>1106</v>
      </c>
      <c r="D54" s="134" t="s">
        <v>545</v>
      </c>
      <c r="E54" s="137" t="s">
        <v>1107</v>
      </c>
    </row>
    <row r="55" spans="1:5" x14ac:dyDescent="0.25">
      <c r="A55" s="134" t="s">
        <v>545</v>
      </c>
      <c r="B55" s="135" t="s">
        <v>1105</v>
      </c>
      <c r="C55" s="136" t="s">
        <v>1106</v>
      </c>
      <c r="D55" s="134" t="s">
        <v>545</v>
      </c>
      <c r="E55" s="137" t="s">
        <v>1107</v>
      </c>
    </row>
    <row r="56" spans="1:5" x14ac:dyDescent="0.25">
      <c r="A56" s="138" t="s">
        <v>553</v>
      </c>
      <c r="B56" s="139" t="s">
        <v>1108</v>
      </c>
      <c r="C56" s="140" t="s">
        <v>1109</v>
      </c>
      <c r="D56" s="138" t="s">
        <v>553</v>
      </c>
      <c r="E56" s="142" t="s">
        <v>1110</v>
      </c>
    </row>
    <row r="57" spans="1:5" x14ac:dyDescent="0.25">
      <c r="A57" s="138" t="s">
        <v>585</v>
      </c>
      <c r="B57" s="139" t="s">
        <v>1111</v>
      </c>
      <c r="C57" s="143" t="s">
        <v>1112</v>
      </c>
      <c r="D57" s="138" t="s">
        <v>585</v>
      </c>
      <c r="E57" s="142" t="s">
        <v>1113</v>
      </c>
    </row>
    <row r="58" spans="1:5" x14ac:dyDescent="0.25">
      <c r="A58" s="138" t="s">
        <v>1114</v>
      </c>
      <c r="B58" s="139" t="s">
        <v>1111</v>
      </c>
      <c r="C58" s="140" t="s">
        <v>1115</v>
      </c>
      <c r="D58" s="138" t="s">
        <v>586</v>
      </c>
      <c r="E58" s="142" t="s">
        <v>1113</v>
      </c>
    </row>
    <row r="59" spans="1:5" x14ac:dyDescent="0.25">
      <c r="A59" s="138" t="s">
        <v>587</v>
      </c>
      <c r="B59" s="139" t="s">
        <v>1111</v>
      </c>
      <c r="C59" s="140" t="s">
        <v>1115</v>
      </c>
      <c r="D59" s="138" t="s">
        <v>586</v>
      </c>
      <c r="E59" s="142" t="s">
        <v>1113</v>
      </c>
    </row>
    <row r="60" spans="1:5" x14ac:dyDescent="0.25">
      <c r="A60" s="138" t="s">
        <v>586</v>
      </c>
      <c r="B60" s="139" t="s">
        <v>1111</v>
      </c>
      <c r="C60" s="143" t="s">
        <v>1112</v>
      </c>
      <c r="D60" s="138" t="s">
        <v>586</v>
      </c>
      <c r="E60" s="142" t="s">
        <v>1113</v>
      </c>
    </row>
    <row r="61" spans="1:5" x14ac:dyDescent="0.25">
      <c r="A61" s="138" t="s">
        <v>1116</v>
      </c>
      <c r="B61" s="139" t="s">
        <v>1111</v>
      </c>
      <c r="C61" s="143" t="s">
        <v>1112</v>
      </c>
      <c r="D61" s="138" t="s">
        <v>585</v>
      </c>
      <c r="E61" s="142" t="s">
        <v>1113</v>
      </c>
    </row>
    <row r="62" spans="1:5" x14ac:dyDescent="0.25">
      <c r="A62" s="138" t="s">
        <v>1117</v>
      </c>
      <c r="B62" s="139" t="s">
        <v>1111</v>
      </c>
      <c r="C62" s="143" t="s">
        <v>1112</v>
      </c>
      <c r="D62" s="138" t="s">
        <v>585</v>
      </c>
      <c r="E62" s="142" t="s">
        <v>1113</v>
      </c>
    </row>
    <row r="63" spans="1:5" x14ac:dyDescent="0.25">
      <c r="A63" s="138" t="s">
        <v>588</v>
      </c>
      <c r="B63" s="139" t="s">
        <v>1111</v>
      </c>
      <c r="C63" s="143" t="s">
        <v>1112</v>
      </c>
      <c r="D63" s="138" t="s">
        <v>586</v>
      </c>
      <c r="E63" s="142" t="s">
        <v>1113</v>
      </c>
    </row>
    <row r="64" spans="1:5" x14ac:dyDescent="0.25">
      <c r="A64" s="138" t="s">
        <v>1011</v>
      </c>
      <c r="B64" s="139" t="s">
        <v>1111</v>
      </c>
      <c r="C64" s="143" t="s">
        <v>1112</v>
      </c>
      <c r="D64" s="138" t="s">
        <v>1011</v>
      </c>
      <c r="E64" s="142" t="s">
        <v>1113</v>
      </c>
    </row>
    <row r="65" spans="1:5" x14ac:dyDescent="0.25">
      <c r="A65" s="134" t="s">
        <v>1118</v>
      </c>
      <c r="B65" s="135" t="s">
        <v>1119</v>
      </c>
      <c r="C65" s="136" t="s">
        <v>1120</v>
      </c>
      <c r="D65" s="134" t="s">
        <v>1118</v>
      </c>
      <c r="E65" s="137" t="s">
        <v>1121</v>
      </c>
    </row>
    <row r="66" spans="1:5" x14ac:dyDescent="0.25">
      <c r="A66" s="134" t="s">
        <v>584</v>
      </c>
      <c r="B66" s="135" t="s">
        <v>1122</v>
      </c>
      <c r="C66" s="136" t="s">
        <v>1120</v>
      </c>
      <c r="D66" s="134" t="s">
        <v>584</v>
      </c>
      <c r="E66" s="137" t="s">
        <v>1121</v>
      </c>
    </row>
    <row r="67" spans="1:5" x14ac:dyDescent="0.25">
      <c r="A67" s="134" t="s">
        <v>1123</v>
      </c>
      <c r="B67" s="135" t="s">
        <v>1124</v>
      </c>
      <c r="C67" s="136" t="s">
        <v>1125</v>
      </c>
      <c r="D67" s="134" t="s">
        <v>1123</v>
      </c>
      <c r="E67" s="137" t="s">
        <v>1126</v>
      </c>
    </row>
    <row r="68" spans="1:5" x14ac:dyDescent="0.25">
      <c r="A68" s="134" t="s">
        <v>1127</v>
      </c>
      <c r="B68" s="135" t="s">
        <v>1124</v>
      </c>
      <c r="C68" s="136" t="s">
        <v>1125</v>
      </c>
      <c r="D68" s="134" t="s">
        <v>1123</v>
      </c>
      <c r="E68" s="137" t="s">
        <v>1126</v>
      </c>
    </row>
    <row r="69" spans="1:5" x14ac:dyDescent="0.25">
      <c r="A69" s="138" t="s">
        <v>597</v>
      </c>
      <c r="B69" s="139" t="s">
        <v>1128</v>
      </c>
      <c r="C69" s="143" t="s">
        <v>1129</v>
      </c>
      <c r="D69" s="138" t="s">
        <v>597</v>
      </c>
      <c r="E69" s="141" t="s">
        <v>1126</v>
      </c>
    </row>
    <row r="70" spans="1:5" x14ac:dyDescent="0.25">
      <c r="A70" s="138" t="s">
        <v>598</v>
      </c>
      <c r="B70" s="139" t="s">
        <v>1128</v>
      </c>
      <c r="C70" s="143" t="s">
        <v>1129</v>
      </c>
      <c r="D70" s="138" t="s">
        <v>597</v>
      </c>
      <c r="E70" s="142" t="s">
        <v>1130</v>
      </c>
    </row>
    <row r="71" spans="1:5" x14ac:dyDescent="0.25">
      <c r="A71" s="134" t="s">
        <v>989</v>
      </c>
      <c r="B71" s="135" t="s">
        <v>1131</v>
      </c>
      <c r="C71" s="136" t="s">
        <v>1132</v>
      </c>
      <c r="D71" s="134" t="s">
        <v>989</v>
      </c>
      <c r="E71" s="137" t="s">
        <v>1133</v>
      </c>
    </row>
    <row r="72" spans="1:5" x14ac:dyDescent="0.25">
      <c r="A72" s="134" t="s">
        <v>995</v>
      </c>
      <c r="B72" s="135" t="s">
        <v>1131</v>
      </c>
      <c r="C72" s="136" t="s">
        <v>1132</v>
      </c>
      <c r="D72" s="134" t="s">
        <v>989</v>
      </c>
      <c r="E72" s="137" t="s">
        <v>1133</v>
      </c>
    </row>
    <row r="73" spans="1:5" x14ac:dyDescent="0.25">
      <c r="A73" s="134" t="s">
        <v>576</v>
      </c>
      <c r="B73" s="135" t="s">
        <v>1134</v>
      </c>
      <c r="C73" s="136" t="s">
        <v>1135</v>
      </c>
      <c r="D73" s="134" t="s">
        <v>576</v>
      </c>
      <c r="E73" s="137" t="s">
        <v>1136</v>
      </c>
    </row>
    <row r="74" spans="1:5" x14ac:dyDescent="0.25">
      <c r="A74" s="134" t="s">
        <v>577</v>
      </c>
      <c r="B74" s="135" t="s">
        <v>1137</v>
      </c>
      <c r="C74" s="136" t="s">
        <v>1138</v>
      </c>
      <c r="D74" s="134" t="s">
        <v>577</v>
      </c>
      <c r="E74" s="137" t="s">
        <v>1139</v>
      </c>
    </row>
    <row r="75" spans="1:5" x14ac:dyDescent="0.25">
      <c r="A75" s="134" t="s">
        <v>596</v>
      </c>
      <c r="B75" s="135" t="s">
        <v>1137</v>
      </c>
      <c r="C75" s="136" t="s">
        <v>1138</v>
      </c>
      <c r="D75" s="134" t="s">
        <v>596</v>
      </c>
      <c r="E75" s="137" t="s">
        <v>1139</v>
      </c>
    </row>
    <row r="76" spans="1:5" x14ac:dyDescent="0.25">
      <c r="A76" s="134" t="s">
        <v>1140</v>
      </c>
      <c r="B76" s="135" t="s">
        <v>1137</v>
      </c>
      <c r="C76" s="136" t="s">
        <v>1138</v>
      </c>
      <c r="D76" s="134" t="s">
        <v>1140</v>
      </c>
      <c r="E76" s="137" t="s">
        <v>1139</v>
      </c>
    </row>
    <row r="77" spans="1:5" x14ac:dyDescent="0.25">
      <c r="A77" s="134" t="s">
        <v>1002</v>
      </c>
      <c r="B77" s="135" t="s">
        <v>1141</v>
      </c>
      <c r="C77" s="136" t="s">
        <v>1142</v>
      </c>
      <c r="D77" s="134" t="s">
        <v>1002</v>
      </c>
      <c r="E77" s="137" t="s">
        <v>1143</v>
      </c>
    </row>
    <row r="78" spans="1:5" x14ac:dyDescent="0.25">
      <c r="A78" s="134" t="s">
        <v>1003</v>
      </c>
      <c r="B78" s="135" t="s">
        <v>1141</v>
      </c>
      <c r="C78" s="136" t="s">
        <v>1142</v>
      </c>
      <c r="D78" s="134" t="s">
        <v>1002</v>
      </c>
      <c r="E78" s="137" t="s">
        <v>1143</v>
      </c>
    </row>
    <row r="79" spans="1:5" x14ac:dyDescent="0.25">
      <c r="A79" s="134" t="s">
        <v>1144</v>
      </c>
      <c r="B79" s="135" t="s">
        <v>1145</v>
      </c>
      <c r="C79" s="136" t="s">
        <v>1146</v>
      </c>
      <c r="D79" s="134" t="s">
        <v>1144</v>
      </c>
      <c r="E79" s="137" t="s">
        <v>1147</v>
      </c>
    </row>
    <row r="80" spans="1:5" x14ac:dyDescent="0.25">
      <c r="A80" s="134" t="s">
        <v>1148</v>
      </c>
      <c r="B80" s="135" t="s">
        <v>1149</v>
      </c>
      <c r="C80" s="136" t="s">
        <v>1150</v>
      </c>
      <c r="D80" s="134" t="s">
        <v>578</v>
      </c>
      <c r="E80" s="137" t="s">
        <v>1151</v>
      </c>
    </row>
    <row r="81" spans="1:5" x14ac:dyDescent="0.25">
      <c r="A81" s="134" t="s">
        <v>578</v>
      </c>
      <c r="B81" s="135" t="s">
        <v>1149</v>
      </c>
      <c r="C81" s="136" t="s">
        <v>1150</v>
      </c>
      <c r="D81" s="134" t="s">
        <v>578</v>
      </c>
      <c r="E81" s="137" t="s">
        <v>1151</v>
      </c>
    </row>
    <row r="82" spans="1:5" x14ac:dyDescent="0.25">
      <c r="A82" s="134" t="s">
        <v>591</v>
      </c>
      <c r="B82" s="135" t="s">
        <v>1152</v>
      </c>
      <c r="C82" s="136" t="s">
        <v>1153</v>
      </c>
      <c r="D82" s="134" t="s">
        <v>591</v>
      </c>
      <c r="E82" s="137" t="s">
        <v>1154</v>
      </c>
    </row>
    <row r="83" spans="1:5" x14ac:dyDescent="0.25">
      <c r="A83" s="134" t="s">
        <v>1155</v>
      </c>
      <c r="B83" s="135" t="s">
        <v>1156</v>
      </c>
      <c r="C83" s="136" t="s">
        <v>1157</v>
      </c>
      <c r="D83" s="134" t="s">
        <v>1158</v>
      </c>
      <c r="E83" s="137" t="s">
        <v>1159</v>
      </c>
    </row>
    <row r="84" spans="1:5" x14ac:dyDescent="0.25">
      <c r="A84" s="134" t="s">
        <v>1158</v>
      </c>
      <c r="B84" s="135" t="s">
        <v>1156</v>
      </c>
      <c r="C84" s="136" t="s">
        <v>1157</v>
      </c>
      <c r="D84" s="134" t="s">
        <v>1158</v>
      </c>
      <c r="E84" s="137" t="s">
        <v>1159</v>
      </c>
    </row>
    <row r="85" spans="1:5" x14ac:dyDescent="0.25">
      <c r="A85" s="134" t="s">
        <v>1160</v>
      </c>
      <c r="B85" s="135" t="s">
        <v>1156</v>
      </c>
      <c r="C85" s="136" t="s">
        <v>1157</v>
      </c>
      <c r="D85" s="134" t="s">
        <v>1158</v>
      </c>
      <c r="E85" s="137" t="s">
        <v>1159</v>
      </c>
    </row>
    <row r="86" spans="1:5" x14ac:dyDescent="0.25">
      <c r="A86" s="134" t="s">
        <v>1161</v>
      </c>
      <c r="B86" s="135" t="s">
        <v>1162</v>
      </c>
      <c r="C86" s="136" t="s">
        <v>1163</v>
      </c>
      <c r="D86" s="134" t="s">
        <v>1161</v>
      </c>
      <c r="E86" s="137" t="s">
        <v>1164</v>
      </c>
    </row>
    <row r="87" spans="1:5" x14ac:dyDescent="0.25">
      <c r="A87" s="134" t="s">
        <v>1165</v>
      </c>
      <c r="B87" s="135" t="s">
        <v>1166</v>
      </c>
      <c r="C87" s="136" t="s">
        <v>1167</v>
      </c>
      <c r="D87" s="134" t="s">
        <v>1168</v>
      </c>
      <c r="E87" s="137" t="s">
        <v>1169</v>
      </c>
    </row>
    <row r="88" spans="1:5" x14ac:dyDescent="0.25">
      <c r="A88" s="134" t="s">
        <v>593</v>
      </c>
      <c r="B88" s="135" t="s">
        <v>1170</v>
      </c>
      <c r="C88" s="136" t="s">
        <v>1167</v>
      </c>
      <c r="D88" s="134" t="s">
        <v>593</v>
      </c>
      <c r="E88" s="137" t="s">
        <v>1169</v>
      </c>
    </row>
    <row r="89" spans="1:5" x14ac:dyDescent="0.25">
      <c r="A89" s="134" t="s">
        <v>1171</v>
      </c>
      <c r="B89" s="135" t="s">
        <v>1172</v>
      </c>
      <c r="C89" s="136" t="s">
        <v>1173</v>
      </c>
      <c r="D89" s="134" t="s">
        <v>1171</v>
      </c>
      <c r="E89" s="137" t="s">
        <v>1169</v>
      </c>
    </row>
    <row r="90" spans="1:5" x14ac:dyDescent="0.25">
      <c r="A90" s="134" t="s">
        <v>1174</v>
      </c>
      <c r="B90" s="135" t="s">
        <v>1172</v>
      </c>
      <c r="C90" s="136" t="s">
        <v>1175</v>
      </c>
      <c r="D90" s="134" t="s">
        <v>1171</v>
      </c>
      <c r="E90" s="137" t="s">
        <v>1176</v>
      </c>
    </row>
    <row r="91" spans="1:5" x14ac:dyDescent="0.25">
      <c r="A91" s="134" t="s">
        <v>594</v>
      </c>
      <c r="B91" s="135" t="s">
        <v>1177</v>
      </c>
      <c r="C91" s="136" t="s">
        <v>1178</v>
      </c>
      <c r="D91" s="134" t="s">
        <v>594</v>
      </c>
      <c r="E91" s="137" t="s">
        <v>1179</v>
      </c>
    </row>
    <row r="92" spans="1:5" x14ac:dyDescent="0.25">
      <c r="A92" s="134" t="s">
        <v>592</v>
      </c>
      <c r="B92" s="135" t="s">
        <v>1180</v>
      </c>
      <c r="C92" s="136" t="s">
        <v>1181</v>
      </c>
      <c r="D92" s="134" t="s">
        <v>592</v>
      </c>
      <c r="E92" s="137" t="s">
        <v>1182</v>
      </c>
    </row>
    <row r="93" spans="1:5" x14ac:dyDescent="0.25">
      <c r="A93" s="134" t="s">
        <v>1183</v>
      </c>
      <c r="B93" s="135" t="s">
        <v>1180</v>
      </c>
      <c r="C93" s="136" t="s">
        <v>1181</v>
      </c>
      <c r="D93" s="134" t="s">
        <v>1183</v>
      </c>
      <c r="E93" s="137" t="s">
        <v>1182</v>
      </c>
    </row>
    <row r="94" spans="1:5" x14ac:dyDescent="0.25">
      <c r="A94" s="134" t="s">
        <v>1184</v>
      </c>
      <c r="B94" s="135" t="s">
        <v>1185</v>
      </c>
      <c r="C94" s="136" t="s">
        <v>1186</v>
      </c>
      <c r="D94" s="134" t="s">
        <v>595</v>
      </c>
      <c r="E94" s="137" t="s">
        <v>1187</v>
      </c>
    </row>
    <row r="95" spans="1:5" x14ac:dyDescent="0.25">
      <c r="A95" s="134" t="s">
        <v>595</v>
      </c>
      <c r="B95" s="135" t="s">
        <v>1185</v>
      </c>
      <c r="C95" s="136" t="s">
        <v>1186</v>
      </c>
      <c r="D95" s="134" t="s">
        <v>595</v>
      </c>
      <c r="E95" s="137" t="s">
        <v>1187</v>
      </c>
    </row>
    <row r="96" spans="1:5" x14ac:dyDescent="0.25">
      <c r="A96" s="134" t="s">
        <v>946</v>
      </c>
      <c r="B96" s="135" t="s">
        <v>1188</v>
      </c>
      <c r="C96" s="136" t="s">
        <v>1189</v>
      </c>
      <c r="D96" s="134" t="s">
        <v>946</v>
      </c>
      <c r="E96" s="137" t="s">
        <v>1190</v>
      </c>
    </row>
    <row r="97" spans="1:5" x14ac:dyDescent="0.25">
      <c r="A97" s="138" t="s">
        <v>1191</v>
      </c>
      <c r="B97" s="139" t="s">
        <v>1188</v>
      </c>
      <c r="C97" s="144" t="s">
        <v>1189</v>
      </c>
      <c r="D97" s="138" t="s">
        <v>946</v>
      </c>
      <c r="E97" s="141" t="s">
        <v>1190</v>
      </c>
    </row>
    <row r="98" spans="1:5" x14ac:dyDescent="0.25">
      <c r="A98" s="134" t="s">
        <v>1192</v>
      </c>
      <c r="B98" s="135" t="s">
        <v>1188</v>
      </c>
      <c r="C98" s="136" t="s">
        <v>1189</v>
      </c>
      <c r="D98" s="134" t="s">
        <v>946</v>
      </c>
      <c r="E98" s="137" t="s">
        <v>1190</v>
      </c>
    </row>
    <row r="99" spans="1:5" x14ac:dyDescent="0.25">
      <c r="A99" s="134" t="s">
        <v>1193</v>
      </c>
      <c r="B99" s="135" t="s">
        <v>1188</v>
      </c>
      <c r="C99" s="136" t="s">
        <v>1189</v>
      </c>
      <c r="D99" s="134" t="s">
        <v>946</v>
      </c>
      <c r="E99" s="137" t="s">
        <v>1190</v>
      </c>
    </row>
    <row r="100" spans="1:5" x14ac:dyDescent="0.25">
      <c r="A100" s="134" t="s">
        <v>947</v>
      </c>
      <c r="B100" s="135" t="s">
        <v>1188</v>
      </c>
      <c r="C100" s="136" t="s">
        <v>1189</v>
      </c>
      <c r="D100" s="134" t="s">
        <v>946</v>
      </c>
      <c r="E100" s="137" t="s">
        <v>1190</v>
      </c>
    </row>
    <row r="101" spans="1:5" x14ac:dyDescent="0.25">
      <c r="A101" s="134" t="s">
        <v>1194</v>
      </c>
      <c r="B101" s="135" t="s">
        <v>1195</v>
      </c>
      <c r="C101" s="136" t="s">
        <v>1196</v>
      </c>
      <c r="D101" s="134" t="s">
        <v>599</v>
      </c>
      <c r="E101" s="137" t="s">
        <v>1197</v>
      </c>
    </row>
    <row r="102" spans="1:5" x14ac:dyDescent="0.25">
      <c r="A102" s="134" t="s">
        <v>599</v>
      </c>
      <c r="B102" s="135" t="s">
        <v>1195</v>
      </c>
      <c r="C102" s="136" t="s">
        <v>1196</v>
      </c>
      <c r="D102" s="134" t="s">
        <v>599</v>
      </c>
      <c r="E102" s="137" t="s">
        <v>1197</v>
      </c>
    </row>
    <row r="103" spans="1:5" x14ac:dyDescent="0.25">
      <c r="A103" s="134" t="s">
        <v>1198</v>
      </c>
      <c r="B103" s="135" t="s">
        <v>1199</v>
      </c>
      <c r="C103" s="136" t="s">
        <v>1200</v>
      </c>
      <c r="D103" s="134" t="s">
        <v>1198</v>
      </c>
      <c r="E103" s="137" t="s">
        <v>1201</v>
      </c>
    </row>
    <row r="104" spans="1:5" x14ac:dyDescent="0.25">
      <c r="A104" s="134" t="s">
        <v>627</v>
      </c>
      <c r="B104" s="135" t="s">
        <v>1202</v>
      </c>
      <c r="C104" s="136" t="s">
        <v>1200</v>
      </c>
      <c r="D104" s="134" t="s">
        <v>627</v>
      </c>
      <c r="E104" s="137" t="s">
        <v>1201</v>
      </c>
    </row>
    <row r="105" spans="1:5" x14ac:dyDescent="0.25">
      <c r="A105" s="134" t="s">
        <v>615</v>
      </c>
      <c r="B105" s="135" t="s">
        <v>1203</v>
      </c>
      <c r="C105" s="136" t="s">
        <v>1204</v>
      </c>
      <c r="D105" s="134" t="s">
        <v>614</v>
      </c>
      <c r="E105" s="137" t="s">
        <v>1205</v>
      </c>
    </row>
    <row r="106" spans="1:5" x14ac:dyDescent="0.25">
      <c r="A106" s="134" t="s">
        <v>614</v>
      </c>
      <c r="B106" s="135" t="s">
        <v>1203</v>
      </c>
      <c r="C106" s="136" t="s">
        <v>1204</v>
      </c>
      <c r="D106" s="134" t="s">
        <v>614</v>
      </c>
      <c r="E106" s="137" t="s">
        <v>1205</v>
      </c>
    </row>
    <row r="107" spans="1:5" x14ac:dyDescent="0.25">
      <c r="A107" s="134" t="s">
        <v>602</v>
      </c>
      <c r="B107" s="135" t="s">
        <v>1206</v>
      </c>
      <c r="C107" s="136" t="s">
        <v>1207</v>
      </c>
      <c r="D107" s="134" t="s">
        <v>602</v>
      </c>
      <c r="E107" s="137" t="s">
        <v>1208</v>
      </c>
    </row>
    <row r="108" spans="1:5" x14ac:dyDescent="0.25">
      <c r="A108" s="134" t="s">
        <v>603</v>
      </c>
      <c r="B108" s="135" t="s">
        <v>1209</v>
      </c>
      <c r="C108" s="136" t="s">
        <v>1210</v>
      </c>
      <c r="D108" s="134" t="s">
        <v>603</v>
      </c>
      <c r="E108" s="137" t="s">
        <v>1211</v>
      </c>
    </row>
    <row r="109" spans="1:5" x14ac:dyDescent="0.25">
      <c r="A109" s="134" t="s">
        <v>604</v>
      </c>
      <c r="B109" s="135" t="s">
        <v>1212</v>
      </c>
      <c r="C109" s="136" t="s">
        <v>1213</v>
      </c>
      <c r="D109" s="134" t="s">
        <v>604</v>
      </c>
      <c r="E109" s="137" t="s">
        <v>1214</v>
      </c>
    </row>
    <row r="110" spans="1:5" x14ac:dyDescent="0.25">
      <c r="A110" s="134" t="s">
        <v>608</v>
      </c>
      <c r="B110" s="135" t="s">
        <v>1215</v>
      </c>
      <c r="C110" s="136" t="s">
        <v>1216</v>
      </c>
      <c r="D110" s="134" t="s">
        <v>608</v>
      </c>
      <c r="E110" s="137" t="s">
        <v>1217</v>
      </c>
    </row>
    <row r="111" spans="1:5" x14ac:dyDescent="0.25">
      <c r="A111" s="134" t="s">
        <v>1218</v>
      </c>
      <c r="B111" s="135" t="s">
        <v>1219</v>
      </c>
      <c r="C111" s="136" t="s">
        <v>1220</v>
      </c>
      <c r="D111" s="134" t="s">
        <v>1218</v>
      </c>
      <c r="E111" s="137" t="s">
        <v>1221</v>
      </c>
    </row>
    <row r="112" spans="1:5" x14ac:dyDescent="0.25">
      <c r="A112" s="134" t="s">
        <v>1222</v>
      </c>
      <c r="B112" s="135" t="s">
        <v>1219</v>
      </c>
      <c r="C112" s="136" t="s">
        <v>1220</v>
      </c>
      <c r="D112" s="134" t="s">
        <v>1222</v>
      </c>
      <c r="E112" s="137" t="s">
        <v>1221</v>
      </c>
    </row>
    <row r="113" spans="1:5" x14ac:dyDescent="0.25">
      <c r="A113" s="134" t="s">
        <v>609</v>
      </c>
      <c r="B113" s="135" t="s">
        <v>1219</v>
      </c>
      <c r="C113" s="136" t="s">
        <v>1220</v>
      </c>
      <c r="D113" s="134" t="s">
        <v>609</v>
      </c>
      <c r="E113" s="137" t="s">
        <v>1221</v>
      </c>
    </row>
    <row r="114" spans="1:5" x14ac:dyDescent="0.25">
      <c r="A114" s="134" t="s">
        <v>610</v>
      </c>
      <c r="B114" s="135" t="s">
        <v>1223</v>
      </c>
      <c r="C114" s="136" t="s">
        <v>1224</v>
      </c>
      <c r="D114" s="134" t="s">
        <v>610</v>
      </c>
      <c r="E114" s="137" t="s">
        <v>1225</v>
      </c>
    </row>
    <row r="115" spans="1:5" x14ac:dyDescent="0.25">
      <c r="A115" s="134" t="s">
        <v>611</v>
      </c>
      <c r="B115" s="135" t="s">
        <v>1226</v>
      </c>
      <c r="C115" s="136" t="s">
        <v>1227</v>
      </c>
      <c r="D115" s="134" t="s">
        <v>611</v>
      </c>
      <c r="E115" s="137" t="s">
        <v>1228</v>
      </c>
    </row>
    <row r="116" spans="1:5" x14ac:dyDescent="0.25">
      <c r="A116" s="134" t="s">
        <v>605</v>
      </c>
      <c r="B116" s="135" t="s">
        <v>1229</v>
      </c>
      <c r="C116" s="136" t="s">
        <v>1230</v>
      </c>
      <c r="D116" s="134" t="s">
        <v>605</v>
      </c>
      <c r="E116" s="137" t="s">
        <v>1231</v>
      </c>
    </row>
    <row r="117" spans="1:5" x14ac:dyDescent="0.25">
      <c r="A117" s="134" t="s">
        <v>622</v>
      </c>
      <c r="B117" s="135" t="s">
        <v>1232</v>
      </c>
      <c r="C117" s="136" t="s">
        <v>1233</v>
      </c>
      <c r="D117" s="134" t="s">
        <v>621</v>
      </c>
      <c r="E117" s="137" t="s">
        <v>1234</v>
      </c>
    </row>
    <row r="118" spans="1:5" x14ac:dyDescent="0.25">
      <c r="A118" s="134" t="s">
        <v>621</v>
      </c>
      <c r="B118" s="135" t="s">
        <v>1232</v>
      </c>
      <c r="C118" s="136" t="s">
        <v>1233</v>
      </c>
      <c r="D118" s="134" t="s">
        <v>621</v>
      </c>
      <c r="E118" s="137" t="s">
        <v>1234</v>
      </c>
    </row>
    <row r="119" spans="1:5" x14ac:dyDescent="0.25">
      <c r="A119" s="134" t="s">
        <v>618</v>
      </c>
      <c r="B119" s="135" t="s">
        <v>1235</v>
      </c>
      <c r="C119" s="136" t="s">
        <v>1236</v>
      </c>
      <c r="D119" s="134" t="s">
        <v>618</v>
      </c>
      <c r="E119" s="137" t="s">
        <v>1237</v>
      </c>
    </row>
    <row r="120" spans="1:5" x14ac:dyDescent="0.25">
      <c r="A120" s="134" t="s">
        <v>1238</v>
      </c>
      <c r="B120" s="135" t="s">
        <v>1235</v>
      </c>
      <c r="C120" s="136" t="s">
        <v>1236</v>
      </c>
      <c r="D120" s="134" t="s">
        <v>1238</v>
      </c>
      <c r="E120" s="137" t="s">
        <v>1237</v>
      </c>
    </row>
    <row r="121" spans="1:5" x14ac:dyDescent="0.25">
      <c r="A121" s="134" t="s">
        <v>1239</v>
      </c>
      <c r="B121" s="135" t="s">
        <v>1235</v>
      </c>
      <c r="C121" s="136" t="s">
        <v>1236</v>
      </c>
      <c r="D121" s="134" t="s">
        <v>1239</v>
      </c>
      <c r="E121" s="137" t="s">
        <v>1237</v>
      </c>
    </row>
    <row r="122" spans="1:5" x14ac:dyDescent="0.25">
      <c r="A122" s="134" t="s">
        <v>1240</v>
      </c>
      <c r="B122" s="135" t="s">
        <v>1241</v>
      </c>
      <c r="C122" s="136" t="s">
        <v>1242</v>
      </c>
      <c r="D122" s="134" t="s">
        <v>1240</v>
      </c>
      <c r="E122" s="137" t="s">
        <v>1243</v>
      </c>
    </row>
    <row r="123" spans="1:5" x14ac:dyDescent="0.25">
      <c r="A123" s="134" t="s">
        <v>1244</v>
      </c>
      <c r="B123" s="135" t="s">
        <v>1241</v>
      </c>
      <c r="C123" s="136" t="s">
        <v>1242</v>
      </c>
      <c r="D123" s="134" t="s">
        <v>1244</v>
      </c>
      <c r="E123" s="137" t="s">
        <v>1243</v>
      </c>
    </row>
    <row r="124" spans="1:5" x14ac:dyDescent="0.25">
      <c r="A124" s="134" t="s">
        <v>619</v>
      </c>
      <c r="B124" s="135" t="s">
        <v>1245</v>
      </c>
      <c r="C124" s="136" t="s">
        <v>1242</v>
      </c>
      <c r="D124" s="134" t="s">
        <v>619</v>
      </c>
      <c r="E124" s="137" t="s">
        <v>1243</v>
      </c>
    </row>
    <row r="125" spans="1:5" x14ac:dyDescent="0.25">
      <c r="A125" s="134" t="s">
        <v>620</v>
      </c>
      <c r="B125" s="135" t="s">
        <v>1246</v>
      </c>
      <c r="C125" s="136" t="s">
        <v>1247</v>
      </c>
      <c r="D125" s="134" t="s">
        <v>620</v>
      </c>
      <c r="E125" s="137" t="s">
        <v>1248</v>
      </c>
    </row>
    <row r="126" spans="1:5" x14ac:dyDescent="0.25">
      <c r="A126" s="134" t="s">
        <v>646</v>
      </c>
      <c r="B126" s="135" t="s">
        <v>1249</v>
      </c>
      <c r="C126" s="136" t="s">
        <v>1250</v>
      </c>
      <c r="D126" s="134" t="s">
        <v>645</v>
      </c>
      <c r="E126" s="137" t="s">
        <v>1251</v>
      </c>
    </row>
    <row r="127" spans="1:5" x14ac:dyDescent="0.25">
      <c r="A127" s="134" t="s">
        <v>645</v>
      </c>
      <c r="B127" s="135" t="s">
        <v>1249</v>
      </c>
      <c r="C127" s="136" t="s">
        <v>1250</v>
      </c>
      <c r="D127" s="134" t="s">
        <v>645</v>
      </c>
      <c r="E127" s="137" t="s">
        <v>1251</v>
      </c>
    </row>
    <row r="128" spans="1:5" x14ac:dyDescent="0.25">
      <c r="A128" s="138" t="s">
        <v>1252</v>
      </c>
      <c r="B128" s="139" t="s">
        <v>1253</v>
      </c>
      <c r="C128" s="140" t="s">
        <v>1254</v>
      </c>
      <c r="D128" s="138" t="s">
        <v>600</v>
      </c>
      <c r="E128" s="142" t="s">
        <v>1255</v>
      </c>
    </row>
    <row r="129" spans="1:5" x14ac:dyDescent="0.25">
      <c r="A129" s="138" t="s">
        <v>600</v>
      </c>
      <c r="B129" s="139" t="s">
        <v>1253</v>
      </c>
      <c r="C129" s="140" t="s">
        <v>1254</v>
      </c>
      <c r="D129" s="138" t="s">
        <v>600</v>
      </c>
      <c r="E129" s="142" t="s">
        <v>1255</v>
      </c>
    </row>
    <row r="130" spans="1:5" x14ac:dyDescent="0.25">
      <c r="A130" s="138" t="s">
        <v>601</v>
      </c>
      <c r="B130" s="139" t="s">
        <v>1253</v>
      </c>
      <c r="C130" s="140" t="s">
        <v>1254</v>
      </c>
      <c r="D130" s="138" t="s">
        <v>600</v>
      </c>
      <c r="E130" s="142" t="s">
        <v>1255</v>
      </c>
    </row>
    <row r="131" spans="1:5" x14ac:dyDescent="0.25">
      <c r="A131" s="138" t="s">
        <v>606</v>
      </c>
      <c r="B131" s="139" t="s">
        <v>1256</v>
      </c>
      <c r="C131" s="140" t="s">
        <v>1257</v>
      </c>
      <c r="D131" s="138" t="s">
        <v>606</v>
      </c>
      <c r="E131" s="141" t="s">
        <v>1258</v>
      </c>
    </row>
    <row r="132" spans="1:5" x14ac:dyDescent="0.25">
      <c r="A132" s="134" t="s">
        <v>607</v>
      </c>
      <c r="B132" s="135" t="s">
        <v>1256</v>
      </c>
      <c r="C132" s="136" t="s">
        <v>1257</v>
      </c>
      <c r="D132" s="134" t="s">
        <v>606</v>
      </c>
      <c r="E132" s="137" t="s">
        <v>1258</v>
      </c>
    </row>
    <row r="133" spans="1:5" x14ac:dyDescent="0.25">
      <c r="A133" s="134" t="s">
        <v>1259</v>
      </c>
      <c r="B133" s="135" t="s">
        <v>1260</v>
      </c>
      <c r="C133" s="136" t="s">
        <v>1261</v>
      </c>
      <c r="D133" s="134" t="s">
        <v>1259</v>
      </c>
      <c r="E133" s="137" t="s">
        <v>1262</v>
      </c>
    </row>
    <row r="134" spans="1:5" x14ac:dyDescent="0.25">
      <c r="A134" s="134" t="s">
        <v>1263</v>
      </c>
      <c r="B134" s="135" t="s">
        <v>1264</v>
      </c>
      <c r="C134" s="136" t="s">
        <v>1265</v>
      </c>
      <c r="D134" s="134" t="s">
        <v>993</v>
      </c>
      <c r="E134" s="137" t="s">
        <v>1266</v>
      </c>
    </row>
    <row r="135" spans="1:5" x14ac:dyDescent="0.25">
      <c r="A135" s="134" t="s">
        <v>993</v>
      </c>
      <c r="B135" s="135" t="s">
        <v>1264</v>
      </c>
      <c r="C135" s="136" t="s">
        <v>1265</v>
      </c>
      <c r="D135" s="134" t="s">
        <v>993</v>
      </c>
      <c r="E135" s="137" t="s">
        <v>1266</v>
      </c>
    </row>
    <row r="136" spans="1:5" x14ac:dyDescent="0.25">
      <c r="A136" s="134" t="s">
        <v>994</v>
      </c>
      <c r="B136" s="135" t="s">
        <v>1264</v>
      </c>
      <c r="C136" s="136" t="s">
        <v>1265</v>
      </c>
      <c r="D136" s="134" t="s">
        <v>993</v>
      </c>
      <c r="E136" s="137" t="s">
        <v>1266</v>
      </c>
    </row>
    <row r="137" spans="1:5" x14ac:dyDescent="0.25">
      <c r="A137" s="134" t="s">
        <v>1267</v>
      </c>
      <c r="B137" s="135" t="s">
        <v>1268</v>
      </c>
      <c r="C137" s="136" t="s">
        <v>1269</v>
      </c>
      <c r="D137" s="134" t="s">
        <v>1267</v>
      </c>
      <c r="E137" s="137" t="s">
        <v>1270</v>
      </c>
    </row>
    <row r="138" spans="1:5" x14ac:dyDescent="0.25">
      <c r="A138" s="134" t="s">
        <v>628</v>
      </c>
      <c r="B138" s="135" t="s">
        <v>1271</v>
      </c>
      <c r="C138" s="136" t="s">
        <v>1269</v>
      </c>
      <c r="D138" s="134" t="s">
        <v>628</v>
      </c>
      <c r="E138" s="137" t="s">
        <v>1270</v>
      </c>
    </row>
    <row r="139" spans="1:5" x14ac:dyDescent="0.25">
      <c r="A139" s="134" t="s">
        <v>630</v>
      </c>
      <c r="B139" s="135" t="s">
        <v>1272</v>
      </c>
      <c r="C139" s="136" t="s">
        <v>1273</v>
      </c>
      <c r="D139" s="134" t="s">
        <v>630</v>
      </c>
      <c r="E139" s="137" t="s">
        <v>1274</v>
      </c>
    </row>
    <row r="140" spans="1:5" x14ac:dyDescent="0.25">
      <c r="A140" s="134" t="s">
        <v>631</v>
      </c>
      <c r="B140" s="135" t="s">
        <v>1272</v>
      </c>
      <c r="C140" s="136" t="s">
        <v>1273</v>
      </c>
      <c r="D140" s="134" t="s">
        <v>630</v>
      </c>
      <c r="E140" s="137" t="s">
        <v>1274</v>
      </c>
    </row>
    <row r="141" spans="1:5" x14ac:dyDescent="0.25">
      <c r="A141" s="134" t="s">
        <v>638</v>
      </c>
      <c r="B141" s="135" t="s">
        <v>1275</v>
      </c>
      <c r="C141" s="136" t="s">
        <v>1276</v>
      </c>
      <c r="D141" s="134" t="s">
        <v>637</v>
      </c>
      <c r="E141" s="137" t="s">
        <v>1277</v>
      </c>
    </row>
    <row r="142" spans="1:5" x14ac:dyDescent="0.25">
      <c r="A142" s="134" t="s">
        <v>637</v>
      </c>
      <c r="B142" s="135" t="s">
        <v>1275</v>
      </c>
      <c r="C142" s="136" t="s">
        <v>1276</v>
      </c>
      <c r="D142" s="134" t="s">
        <v>637</v>
      </c>
      <c r="E142" s="137" t="s">
        <v>1277</v>
      </c>
    </row>
    <row r="143" spans="1:5" x14ac:dyDescent="0.25">
      <c r="A143" s="134" t="s">
        <v>635</v>
      </c>
      <c r="B143" s="135" t="s">
        <v>1278</v>
      </c>
      <c r="C143" s="136" t="s">
        <v>1279</v>
      </c>
      <c r="D143" s="134" t="s">
        <v>635</v>
      </c>
      <c r="E143" s="137" t="s">
        <v>1280</v>
      </c>
    </row>
    <row r="144" spans="1:5" x14ac:dyDescent="0.25">
      <c r="A144" s="134" t="s">
        <v>636</v>
      </c>
      <c r="B144" s="135" t="s">
        <v>1278</v>
      </c>
      <c r="C144" s="136" t="s">
        <v>1279</v>
      </c>
      <c r="D144" s="134" t="s">
        <v>635</v>
      </c>
      <c r="E144" s="137" t="s">
        <v>1280</v>
      </c>
    </row>
    <row r="145" spans="1:5" x14ac:dyDescent="0.25">
      <c r="A145" s="134" t="s">
        <v>1281</v>
      </c>
      <c r="B145" s="135" t="s">
        <v>1282</v>
      </c>
      <c r="C145" s="136" t="s">
        <v>1283</v>
      </c>
      <c r="D145" s="134" t="s">
        <v>626</v>
      </c>
      <c r="E145" s="137" t="s">
        <v>1284</v>
      </c>
    </row>
    <row r="146" spans="1:5" x14ac:dyDescent="0.25">
      <c r="A146" s="134" t="s">
        <v>626</v>
      </c>
      <c r="B146" s="135" t="s">
        <v>1282</v>
      </c>
      <c r="C146" s="136" t="s">
        <v>1283</v>
      </c>
      <c r="D146" s="134" t="s">
        <v>626</v>
      </c>
      <c r="E146" s="137" t="s">
        <v>1284</v>
      </c>
    </row>
    <row r="147" spans="1:5" x14ac:dyDescent="0.25">
      <c r="A147" s="134" t="s">
        <v>1285</v>
      </c>
      <c r="B147" s="135" t="s">
        <v>1282</v>
      </c>
      <c r="C147" s="136" t="s">
        <v>1283</v>
      </c>
      <c r="D147" s="134" t="s">
        <v>1285</v>
      </c>
      <c r="E147" s="137" t="s">
        <v>1284</v>
      </c>
    </row>
    <row r="148" spans="1:5" x14ac:dyDescent="0.25">
      <c r="A148" s="134" t="s">
        <v>625</v>
      </c>
      <c r="B148" s="135" t="s">
        <v>1286</v>
      </c>
      <c r="C148" s="136" t="s">
        <v>1283</v>
      </c>
      <c r="D148" s="134" t="s">
        <v>625</v>
      </c>
      <c r="E148" s="137" t="s">
        <v>1284</v>
      </c>
    </row>
    <row r="149" spans="1:5" x14ac:dyDescent="0.25">
      <c r="A149" s="134" t="s">
        <v>623</v>
      </c>
      <c r="B149" s="135" t="s">
        <v>1287</v>
      </c>
      <c r="C149" s="136" t="s">
        <v>1288</v>
      </c>
      <c r="D149" s="134" t="s">
        <v>623</v>
      </c>
      <c r="E149" s="137" t="s">
        <v>1289</v>
      </c>
    </row>
    <row r="150" spans="1:5" x14ac:dyDescent="0.25">
      <c r="A150" s="134" t="s">
        <v>624</v>
      </c>
      <c r="B150" s="135" t="s">
        <v>1287</v>
      </c>
      <c r="C150" s="136" t="s">
        <v>1288</v>
      </c>
      <c r="D150" s="134" t="s">
        <v>623</v>
      </c>
      <c r="E150" s="137" t="s">
        <v>1289</v>
      </c>
    </row>
    <row r="151" spans="1:5" x14ac:dyDescent="0.25">
      <c r="A151" s="134" t="s">
        <v>643</v>
      </c>
      <c r="B151" s="135" t="s">
        <v>1290</v>
      </c>
      <c r="C151" s="136" t="s">
        <v>1291</v>
      </c>
      <c r="D151" s="134" t="s">
        <v>642</v>
      </c>
      <c r="E151" s="137" t="s">
        <v>1292</v>
      </c>
    </row>
    <row r="152" spans="1:5" x14ac:dyDescent="0.25">
      <c r="A152" s="134" t="s">
        <v>642</v>
      </c>
      <c r="B152" s="135" t="s">
        <v>1290</v>
      </c>
      <c r="C152" s="136" t="s">
        <v>1293</v>
      </c>
      <c r="D152" s="134" t="s">
        <v>642</v>
      </c>
      <c r="E152" s="137" t="s">
        <v>1292</v>
      </c>
    </row>
    <row r="153" spans="1:5" x14ac:dyDescent="0.25">
      <c r="A153" s="134" t="s">
        <v>644</v>
      </c>
      <c r="B153" s="135" t="s">
        <v>1290</v>
      </c>
      <c r="C153" s="136" t="s">
        <v>1293</v>
      </c>
      <c r="D153" s="134" t="s">
        <v>642</v>
      </c>
      <c r="E153" s="137" t="s">
        <v>1292</v>
      </c>
    </row>
    <row r="154" spans="1:5" x14ac:dyDescent="0.25">
      <c r="A154" s="134" t="s">
        <v>647</v>
      </c>
      <c r="B154" s="135" t="s">
        <v>1294</v>
      </c>
      <c r="C154" s="136" t="s">
        <v>1295</v>
      </c>
      <c r="D154" s="134" t="s">
        <v>647</v>
      </c>
      <c r="E154" s="137" t="s">
        <v>1296</v>
      </c>
    </row>
    <row r="155" spans="1:5" x14ac:dyDescent="0.25">
      <c r="A155" s="134" t="s">
        <v>648</v>
      </c>
      <c r="B155" s="135" t="s">
        <v>1294</v>
      </c>
      <c r="C155" s="136" t="s">
        <v>1295</v>
      </c>
      <c r="D155" s="134" t="s">
        <v>647</v>
      </c>
      <c r="E155" s="137" t="s">
        <v>1296</v>
      </c>
    </row>
    <row r="156" spans="1:5" x14ac:dyDescent="0.25">
      <c r="A156" s="134" t="s">
        <v>1297</v>
      </c>
      <c r="B156" s="135" t="s">
        <v>1298</v>
      </c>
      <c r="C156" s="136" t="s">
        <v>1299</v>
      </c>
      <c r="D156" s="134" t="s">
        <v>1297</v>
      </c>
      <c r="E156" s="137" t="s">
        <v>1300</v>
      </c>
    </row>
    <row r="157" spans="1:5" x14ac:dyDescent="0.25">
      <c r="A157" s="134" t="s">
        <v>1301</v>
      </c>
      <c r="B157" s="135" t="s">
        <v>1302</v>
      </c>
      <c r="C157" s="136" t="s">
        <v>1299</v>
      </c>
      <c r="D157" s="134" t="s">
        <v>1297</v>
      </c>
      <c r="E157" s="137" t="s">
        <v>1300</v>
      </c>
    </row>
    <row r="158" spans="1:5" x14ac:dyDescent="0.25">
      <c r="A158" s="134" t="s">
        <v>1303</v>
      </c>
      <c r="B158" s="135" t="s">
        <v>1304</v>
      </c>
      <c r="C158" s="136" t="s">
        <v>1305</v>
      </c>
      <c r="D158" s="134" t="s">
        <v>1303</v>
      </c>
      <c r="E158" s="137" t="s">
        <v>1306</v>
      </c>
    </row>
    <row r="159" spans="1:5" x14ac:dyDescent="0.25">
      <c r="A159" s="134" t="s">
        <v>1307</v>
      </c>
      <c r="B159" s="135" t="s">
        <v>1304</v>
      </c>
      <c r="C159" s="136" t="s">
        <v>1305</v>
      </c>
      <c r="D159" s="134" t="s">
        <v>1307</v>
      </c>
      <c r="E159" s="137" t="s">
        <v>1306</v>
      </c>
    </row>
    <row r="160" spans="1:5" x14ac:dyDescent="0.25">
      <c r="A160" s="134" t="s">
        <v>649</v>
      </c>
      <c r="B160" s="135" t="s">
        <v>1308</v>
      </c>
      <c r="C160" s="136" t="s">
        <v>1305</v>
      </c>
      <c r="D160" s="134" t="s">
        <v>649</v>
      </c>
      <c r="E160" s="137" t="s">
        <v>1306</v>
      </c>
    </row>
    <row r="161" spans="1:5" x14ac:dyDescent="0.25">
      <c r="A161" s="134" t="s">
        <v>650</v>
      </c>
      <c r="B161" s="135" t="s">
        <v>1309</v>
      </c>
      <c r="C161" s="136" t="s">
        <v>1310</v>
      </c>
      <c r="D161" s="134" t="s">
        <v>650</v>
      </c>
      <c r="E161" s="137" t="s">
        <v>1311</v>
      </c>
    </row>
    <row r="162" spans="1:5" x14ac:dyDescent="0.25">
      <c r="A162" s="134" t="s">
        <v>651</v>
      </c>
      <c r="B162" s="135" t="s">
        <v>1309</v>
      </c>
      <c r="C162" s="136" t="s">
        <v>1310</v>
      </c>
      <c r="D162" s="134" t="s">
        <v>650</v>
      </c>
      <c r="E162" s="137" t="s">
        <v>1311</v>
      </c>
    </row>
    <row r="163" spans="1:5" x14ac:dyDescent="0.25">
      <c r="A163" s="134" t="s">
        <v>652</v>
      </c>
      <c r="B163" s="135" t="s">
        <v>1312</v>
      </c>
      <c r="C163" s="136" t="s">
        <v>1313</v>
      </c>
      <c r="D163" s="134" t="s">
        <v>652</v>
      </c>
      <c r="E163" s="137" t="s">
        <v>1314</v>
      </c>
    </row>
    <row r="164" spans="1:5" x14ac:dyDescent="0.25">
      <c r="A164" s="134" t="s">
        <v>655</v>
      </c>
      <c r="B164" s="135" t="s">
        <v>1315</v>
      </c>
      <c r="C164" s="136" t="s">
        <v>1316</v>
      </c>
      <c r="D164" s="134" t="s">
        <v>655</v>
      </c>
      <c r="E164" s="137" t="s">
        <v>1317</v>
      </c>
    </row>
    <row r="165" spans="1:5" x14ac:dyDescent="0.25">
      <c r="A165" s="134" t="s">
        <v>1318</v>
      </c>
      <c r="B165" s="135" t="s">
        <v>1315</v>
      </c>
      <c r="C165" s="136" t="s">
        <v>1316</v>
      </c>
      <c r="D165" s="134" t="s">
        <v>655</v>
      </c>
      <c r="E165" s="137" t="s">
        <v>1317</v>
      </c>
    </row>
    <row r="166" spans="1:5" x14ac:dyDescent="0.25">
      <c r="A166" s="134" t="s">
        <v>656</v>
      </c>
      <c r="B166" s="135" t="s">
        <v>1315</v>
      </c>
      <c r="C166" s="136" t="s">
        <v>1316</v>
      </c>
      <c r="D166" s="134" t="s">
        <v>655</v>
      </c>
      <c r="E166" s="137" t="s">
        <v>1317</v>
      </c>
    </row>
    <row r="167" spans="1:5" x14ac:dyDescent="0.25">
      <c r="A167" s="138" t="s">
        <v>671</v>
      </c>
      <c r="B167" s="139" t="s">
        <v>1319</v>
      </c>
      <c r="C167" s="140" t="s">
        <v>1320</v>
      </c>
      <c r="D167" s="138" t="s">
        <v>671</v>
      </c>
      <c r="E167" s="142" t="s">
        <v>1321</v>
      </c>
    </row>
    <row r="168" spans="1:5" x14ac:dyDescent="0.25">
      <c r="A168" s="134" t="s">
        <v>660</v>
      </c>
      <c r="B168" s="135" t="s">
        <v>1322</v>
      </c>
      <c r="C168" s="136" t="s">
        <v>1323</v>
      </c>
      <c r="D168" s="134" t="s">
        <v>659</v>
      </c>
      <c r="E168" s="137" t="s">
        <v>1324</v>
      </c>
    </row>
    <row r="169" spans="1:5" x14ac:dyDescent="0.25">
      <c r="A169" s="134" t="s">
        <v>659</v>
      </c>
      <c r="B169" s="135" t="s">
        <v>1322</v>
      </c>
      <c r="C169" s="136" t="s">
        <v>1323</v>
      </c>
      <c r="D169" s="134" t="s">
        <v>659</v>
      </c>
      <c r="E169" s="137" t="s">
        <v>1324</v>
      </c>
    </row>
    <row r="170" spans="1:5" x14ac:dyDescent="0.25">
      <c r="A170" s="134" t="s">
        <v>1325</v>
      </c>
      <c r="B170" s="135" t="s">
        <v>1326</v>
      </c>
      <c r="C170" s="136" t="s">
        <v>1327</v>
      </c>
      <c r="D170" s="134" t="s">
        <v>670</v>
      </c>
      <c r="E170" s="137" t="s">
        <v>1328</v>
      </c>
    </row>
    <row r="171" spans="1:5" x14ac:dyDescent="0.25">
      <c r="A171" s="134" t="s">
        <v>670</v>
      </c>
      <c r="B171" s="135" t="s">
        <v>1326</v>
      </c>
      <c r="C171" s="136" t="s">
        <v>1327</v>
      </c>
      <c r="D171" s="134" t="s">
        <v>670</v>
      </c>
      <c r="E171" s="137" t="s">
        <v>1328</v>
      </c>
    </row>
    <row r="172" spans="1:5" x14ac:dyDescent="0.25">
      <c r="A172" s="138" t="s">
        <v>657</v>
      </c>
      <c r="B172" s="139" t="s">
        <v>1329</v>
      </c>
      <c r="C172" s="145" t="s">
        <v>1330</v>
      </c>
      <c r="D172" s="138" t="s">
        <v>657</v>
      </c>
      <c r="E172" s="142" t="s">
        <v>1113</v>
      </c>
    </row>
    <row r="173" spans="1:5" x14ac:dyDescent="0.25">
      <c r="A173" s="138" t="s">
        <v>658</v>
      </c>
      <c r="B173" s="139" t="s">
        <v>1329</v>
      </c>
      <c r="C173" s="145" t="s">
        <v>1330</v>
      </c>
      <c r="D173" s="138" t="s">
        <v>657</v>
      </c>
      <c r="E173" s="142" t="s">
        <v>1113</v>
      </c>
    </row>
    <row r="174" spans="1:5" x14ac:dyDescent="0.25">
      <c r="A174" s="134" t="s">
        <v>667</v>
      </c>
      <c r="B174" s="135" t="s">
        <v>1331</v>
      </c>
      <c r="C174" s="136" t="s">
        <v>1332</v>
      </c>
      <c r="D174" s="134" t="s">
        <v>667</v>
      </c>
      <c r="E174" s="137" t="s">
        <v>1333</v>
      </c>
    </row>
    <row r="175" spans="1:5" x14ac:dyDescent="0.25">
      <c r="A175" s="138" t="s">
        <v>1334</v>
      </c>
      <c r="B175" s="139" t="s">
        <v>1335</v>
      </c>
      <c r="C175" s="145" t="s">
        <v>1336</v>
      </c>
      <c r="D175" s="138" t="s">
        <v>560</v>
      </c>
      <c r="E175" s="142" t="s">
        <v>1113</v>
      </c>
    </row>
    <row r="176" spans="1:5" x14ac:dyDescent="0.25">
      <c r="A176" s="138" t="s">
        <v>1337</v>
      </c>
      <c r="B176" s="139" t="s">
        <v>1335</v>
      </c>
      <c r="C176" s="145" t="s">
        <v>1336</v>
      </c>
      <c r="D176" s="138" t="s">
        <v>560</v>
      </c>
      <c r="E176" s="142" t="s">
        <v>1113</v>
      </c>
    </row>
    <row r="177" spans="1:5" x14ac:dyDescent="0.25">
      <c r="A177" s="138" t="s">
        <v>560</v>
      </c>
      <c r="B177" s="139" t="s">
        <v>1335</v>
      </c>
      <c r="C177" s="145" t="s">
        <v>1336</v>
      </c>
      <c r="D177" s="138" t="s">
        <v>560</v>
      </c>
      <c r="E177" s="142" t="s">
        <v>1113</v>
      </c>
    </row>
    <row r="178" spans="1:5" x14ac:dyDescent="0.25">
      <c r="A178" s="138" t="s">
        <v>665</v>
      </c>
      <c r="B178" s="139" t="s">
        <v>1335</v>
      </c>
      <c r="C178" s="145" t="s">
        <v>1336</v>
      </c>
      <c r="D178" s="138" t="s">
        <v>560</v>
      </c>
      <c r="E178" s="142" t="s">
        <v>1113</v>
      </c>
    </row>
    <row r="179" spans="1:5" x14ac:dyDescent="0.25">
      <c r="A179" s="138" t="s">
        <v>561</v>
      </c>
      <c r="B179" s="139" t="s">
        <v>1335</v>
      </c>
      <c r="C179" s="145" t="s">
        <v>1336</v>
      </c>
      <c r="D179" s="138" t="s">
        <v>560</v>
      </c>
      <c r="E179" s="142" t="s">
        <v>1113</v>
      </c>
    </row>
    <row r="180" spans="1:5" x14ac:dyDescent="0.25">
      <c r="A180" s="138" t="s">
        <v>1338</v>
      </c>
      <c r="B180" s="139" t="s">
        <v>1335</v>
      </c>
      <c r="C180" s="145" t="s">
        <v>1336</v>
      </c>
      <c r="D180" s="138" t="s">
        <v>560</v>
      </c>
      <c r="E180" s="142" t="s">
        <v>1113</v>
      </c>
    </row>
    <row r="181" spans="1:5" x14ac:dyDescent="0.25">
      <c r="A181" s="138" t="s">
        <v>666</v>
      </c>
      <c r="B181" s="139" t="s">
        <v>1335</v>
      </c>
      <c r="C181" s="145" t="s">
        <v>1336</v>
      </c>
      <c r="D181" s="138" t="s">
        <v>560</v>
      </c>
      <c r="E181" s="142" t="s">
        <v>1113</v>
      </c>
    </row>
    <row r="182" spans="1:5" x14ac:dyDescent="0.25">
      <c r="A182" s="138" t="s">
        <v>1339</v>
      </c>
      <c r="B182" s="139" t="s">
        <v>1335</v>
      </c>
      <c r="C182" s="145" t="s">
        <v>1336</v>
      </c>
      <c r="D182" s="138" t="s">
        <v>560</v>
      </c>
      <c r="E182" s="142" t="s">
        <v>1113</v>
      </c>
    </row>
    <row r="183" spans="1:5" x14ac:dyDescent="0.25">
      <c r="A183" s="134" t="s">
        <v>669</v>
      </c>
      <c r="B183" s="135" t="s">
        <v>1340</v>
      </c>
      <c r="C183" s="136" t="s">
        <v>1341</v>
      </c>
      <c r="D183" s="134" t="s">
        <v>669</v>
      </c>
      <c r="E183" s="137" t="s">
        <v>1342</v>
      </c>
    </row>
    <row r="184" spans="1:5" x14ac:dyDescent="0.25">
      <c r="A184" s="134" t="s">
        <v>1343</v>
      </c>
      <c r="B184" s="135" t="s">
        <v>1340</v>
      </c>
      <c r="C184" s="136" t="s">
        <v>1341</v>
      </c>
      <c r="D184" s="134" t="s">
        <v>669</v>
      </c>
      <c r="E184" s="137" t="s">
        <v>1342</v>
      </c>
    </row>
    <row r="185" spans="1:5" x14ac:dyDescent="0.25">
      <c r="A185" s="134" t="s">
        <v>673</v>
      </c>
      <c r="B185" s="135" t="s">
        <v>1344</v>
      </c>
      <c r="C185" s="136" t="s">
        <v>1345</v>
      </c>
      <c r="D185" s="134" t="s">
        <v>673</v>
      </c>
      <c r="E185" s="137" t="s">
        <v>1346</v>
      </c>
    </row>
    <row r="186" spans="1:5" x14ac:dyDescent="0.25">
      <c r="A186" s="134" t="s">
        <v>1347</v>
      </c>
      <c r="B186" s="135" t="s">
        <v>1348</v>
      </c>
      <c r="C186" s="136" t="s">
        <v>1349</v>
      </c>
      <c r="D186" s="134" t="s">
        <v>676</v>
      </c>
      <c r="E186" s="137" t="s">
        <v>1350</v>
      </c>
    </row>
    <row r="187" spans="1:5" x14ac:dyDescent="0.25">
      <c r="A187" s="134" t="s">
        <v>1351</v>
      </c>
      <c r="B187" s="135" t="s">
        <v>1348</v>
      </c>
      <c r="C187" s="136" t="s">
        <v>1349</v>
      </c>
      <c r="D187" s="134" t="s">
        <v>676</v>
      </c>
      <c r="E187" s="137" t="s">
        <v>1350</v>
      </c>
    </row>
    <row r="188" spans="1:5" x14ac:dyDescent="0.25">
      <c r="A188" s="134" t="s">
        <v>677</v>
      </c>
      <c r="B188" s="135" t="s">
        <v>1348</v>
      </c>
      <c r="C188" s="136" t="s">
        <v>1349</v>
      </c>
      <c r="D188" s="134" t="s">
        <v>676</v>
      </c>
      <c r="E188" s="137" t="s">
        <v>1350</v>
      </c>
    </row>
    <row r="189" spans="1:5" x14ac:dyDescent="0.25">
      <c r="A189" s="134" t="s">
        <v>676</v>
      </c>
      <c r="B189" s="135" t="s">
        <v>1348</v>
      </c>
      <c r="C189" s="136" t="s">
        <v>1349</v>
      </c>
      <c r="D189" s="134" t="s">
        <v>676</v>
      </c>
      <c r="E189" s="137" t="s">
        <v>1350</v>
      </c>
    </row>
    <row r="190" spans="1:5" x14ac:dyDescent="0.25">
      <c r="A190" s="134" t="s">
        <v>1352</v>
      </c>
      <c r="B190" s="135" t="s">
        <v>1353</v>
      </c>
      <c r="C190" s="136" t="s">
        <v>1354</v>
      </c>
      <c r="D190" s="134" t="s">
        <v>687</v>
      </c>
      <c r="E190" s="137" t="s">
        <v>1355</v>
      </c>
    </row>
    <row r="191" spans="1:5" x14ac:dyDescent="0.25">
      <c r="A191" s="134" t="s">
        <v>687</v>
      </c>
      <c r="B191" s="135" t="s">
        <v>1353</v>
      </c>
      <c r="C191" s="136" t="s">
        <v>1354</v>
      </c>
      <c r="D191" s="134" t="s">
        <v>687</v>
      </c>
      <c r="E191" s="137" t="s">
        <v>1355</v>
      </c>
    </row>
    <row r="192" spans="1:5" x14ac:dyDescent="0.25">
      <c r="A192" s="134" t="s">
        <v>674</v>
      </c>
      <c r="B192" s="135" t="s">
        <v>1356</v>
      </c>
      <c r="C192" s="136" t="s">
        <v>1357</v>
      </c>
      <c r="D192" s="134" t="s">
        <v>674</v>
      </c>
      <c r="E192" s="137" t="s">
        <v>1358</v>
      </c>
    </row>
    <row r="193" spans="1:5" x14ac:dyDescent="0.25">
      <c r="A193" s="134" t="s">
        <v>1359</v>
      </c>
      <c r="B193" s="135" t="s">
        <v>1356</v>
      </c>
      <c r="C193" s="136" t="s">
        <v>1357</v>
      </c>
      <c r="D193" s="134" t="s">
        <v>674</v>
      </c>
      <c r="E193" s="137" t="s">
        <v>1358</v>
      </c>
    </row>
    <row r="194" spans="1:5" x14ac:dyDescent="0.25">
      <c r="A194" s="134" t="s">
        <v>678</v>
      </c>
      <c r="B194" s="135" t="s">
        <v>1360</v>
      </c>
      <c r="C194" s="136" t="s">
        <v>1361</v>
      </c>
      <c r="D194" s="134" t="s">
        <v>678</v>
      </c>
      <c r="E194" s="137" t="s">
        <v>1362</v>
      </c>
    </row>
    <row r="195" spans="1:5" x14ac:dyDescent="0.25">
      <c r="A195" s="134" t="s">
        <v>679</v>
      </c>
      <c r="B195" s="135" t="s">
        <v>1360</v>
      </c>
      <c r="C195" s="136" t="s">
        <v>1361</v>
      </c>
      <c r="D195" s="134" t="s">
        <v>678</v>
      </c>
      <c r="E195" s="137" t="s">
        <v>1362</v>
      </c>
    </row>
    <row r="196" spans="1:5" x14ac:dyDescent="0.25">
      <c r="A196" s="134" t="s">
        <v>686</v>
      </c>
      <c r="B196" s="135" t="s">
        <v>1363</v>
      </c>
      <c r="C196" s="136" t="s">
        <v>1364</v>
      </c>
      <c r="D196" s="134" t="s">
        <v>685</v>
      </c>
      <c r="E196" s="137" t="s">
        <v>1355</v>
      </c>
    </row>
    <row r="197" spans="1:5" x14ac:dyDescent="0.25">
      <c r="A197" s="134" t="s">
        <v>685</v>
      </c>
      <c r="B197" s="135" t="s">
        <v>1363</v>
      </c>
      <c r="C197" s="136" t="s">
        <v>1364</v>
      </c>
      <c r="D197" s="134" t="s">
        <v>685</v>
      </c>
      <c r="E197" s="137" t="s">
        <v>1355</v>
      </c>
    </row>
    <row r="198" spans="1:5" x14ac:dyDescent="0.25">
      <c r="A198" s="134" t="s">
        <v>1365</v>
      </c>
      <c r="B198" s="135" t="s">
        <v>1366</v>
      </c>
      <c r="C198" s="136" t="s">
        <v>1367</v>
      </c>
      <c r="D198" s="134" t="s">
        <v>1365</v>
      </c>
      <c r="E198" s="137" t="s">
        <v>1368</v>
      </c>
    </row>
    <row r="199" spans="1:5" x14ac:dyDescent="0.25">
      <c r="A199" s="134" t="s">
        <v>680</v>
      </c>
      <c r="B199" s="135" t="s">
        <v>1369</v>
      </c>
      <c r="C199" s="136" t="s">
        <v>1367</v>
      </c>
      <c r="D199" s="134" t="s">
        <v>680</v>
      </c>
      <c r="E199" s="137" t="s">
        <v>1368</v>
      </c>
    </row>
    <row r="200" spans="1:5" x14ac:dyDescent="0.25">
      <c r="A200" s="134" t="s">
        <v>681</v>
      </c>
      <c r="B200" s="135" t="s">
        <v>1369</v>
      </c>
      <c r="C200" s="136" t="s">
        <v>1367</v>
      </c>
      <c r="D200" s="134" t="s">
        <v>680</v>
      </c>
      <c r="E200" s="137" t="s">
        <v>1368</v>
      </c>
    </row>
    <row r="201" spans="1:5" x14ac:dyDescent="0.25">
      <c r="A201" s="134" t="s">
        <v>1013</v>
      </c>
      <c r="B201" s="135" t="s">
        <v>1369</v>
      </c>
      <c r="C201" s="136" t="s">
        <v>1367</v>
      </c>
      <c r="D201" s="134" t="s">
        <v>1012</v>
      </c>
      <c r="E201" s="137" t="s">
        <v>1368</v>
      </c>
    </row>
    <row r="202" spans="1:5" x14ac:dyDescent="0.25">
      <c r="A202" s="134" t="s">
        <v>661</v>
      </c>
      <c r="B202" s="135" t="s">
        <v>1370</v>
      </c>
      <c r="C202" s="136" t="s">
        <v>1371</v>
      </c>
      <c r="D202" s="134" t="s">
        <v>661</v>
      </c>
      <c r="E202" s="137" t="s">
        <v>1372</v>
      </c>
    </row>
    <row r="203" spans="1:5" x14ac:dyDescent="0.25">
      <c r="A203" s="134" t="s">
        <v>683</v>
      </c>
      <c r="B203" s="135" t="s">
        <v>1370</v>
      </c>
      <c r="C203" s="136" t="s">
        <v>1371</v>
      </c>
      <c r="D203" s="134" t="s">
        <v>661</v>
      </c>
      <c r="E203" s="137" t="s">
        <v>1372</v>
      </c>
    </row>
    <row r="204" spans="1:5" x14ac:dyDescent="0.25">
      <c r="A204" s="134" t="s">
        <v>1373</v>
      </c>
      <c r="B204" s="135" t="s">
        <v>1370</v>
      </c>
      <c r="C204" s="136" t="s">
        <v>1371</v>
      </c>
      <c r="D204" s="134" t="s">
        <v>661</v>
      </c>
      <c r="E204" s="137" t="s">
        <v>1372</v>
      </c>
    </row>
    <row r="205" spans="1:5" x14ac:dyDescent="0.25">
      <c r="A205" s="134" t="s">
        <v>688</v>
      </c>
      <c r="B205" s="135" t="s">
        <v>1370</v>
      </c>
      <c r="C205" s="136" t="s">
        <v>1371</v>
      </c>
      <c r="D205" s="134" t="s">
        <v>661</v>
      </c>
      <c r="E205" s="137" t="s">
        <v>1372</v>
      </c>
    </row>
    <row r="206" spans="1:5" x14ac:dyDescent="0.25">
      <c r="A206" s="134" t="s">
        <v>682</v>
      </c>
      <c r="B206" s="135" t="s">
        <v>1370</v>
      </c>
      <c r="C206" s="136" t="s">
        <v>1371</v>
      </c>
      <c r="D206" s="134" t="s">
        <v>661</v>
      </c>
      <c r="E206" s="137" t="s">
        <v>1372</v>
      </c>
    </row>
    <row r="207" spans="1:5" x14ac:dyDescent="0.25">
      <c r="A207" s="134" t="s">
        <v>662</v>
      </c>
      <c r="B207" s="135" t="s">
        <v>1370</v>
      </c>
      <c r="C207" s="136" t="s">
        <v>1371</v>
      </c>
      <c r="D207" s="134" t="s">
        <v>661</v>
      </c>
      <c r="E207" s="137" t="s">
        <v>1372</v>
      </c>
    </row>
    <row r="208" spans="1:5" x14ac:dyDescent="0.25">
      <c r="A208" s="134" t="s">
        <v>684</v>
      </c>
      <c r="B208" s="135" t="s">
        <v>1374</v>
      </c>
      <c r="C208" s="136" t="s">
        <v>1371</v>
      </c>
      <c r="D208" s="134" t="s">
        <v>684</v>
      </c>
      <c r="E208" s="137" t="s">
        <v>1368</v>
      </c>
    </row>
    <row r="209" spans="1:5" x14ac:dyDescent="0.25">
      <c r="A209" s="134" t="s">
        <v>689</v>
      </c>
      <c r="B209" s="135" t="s">
        <v>1375</v>
      </c>
      <c r="C209" s="136" t="s">
        <v>1376</v>
      </c>
      <c r="D209" s="134" t="s">
        <v>689</v>
      </c>
      <c r="E209" s="137" t="s">
        <v>1377</v>
      </c>
    </row>
    <row r="210" spans="1:5" x14ac:dyDescent="0.25">
      <c r="A210" s="134" t="s">
        <v>690</v>
      </c>
      <c r="B210" s="135" t="s">
        <v>1378</v>
      </c>
      <c r="C210" s="136" t="s">
        <v>1379</v>
      </c>
      <c r="D210" s="134" t="s">
        <v>690</v>
      </c>
      <c r="E210" s="137" t="s">
        <v>1380</v>
      </c>
    </row>
    <row r="211" spans="1:5" x14ac:dyDescent="0.25">
      <c r="A211" s="134" t="s">
        <v>691</v>
      </c>
      <c r="B211" s="135" t="s">
        <v>1378</v>
      </c>
      <c r="C211" s="136" t="s">
        <v>1379</v>
      </c>
      <c r="D211" s="134" t="s">
        <v>690</v>
      </c>
      <c r="E211" s="137" t="s">
        <v>1355</v>
      </c>
    </row>
    <row r="212" spans="1:5" x14ac:dyDescent="0.25">
      <c r="A212" s="134" t="s">
        <v>692</v>
      </c>
      <c r="B212" s="135" t="s">
        <v>1381</v>
      </c>
      <c r="C212" s="136" t="s">
        <v>1382</v>
      </c>
      <c r="D212" s="134" t="s">
        <v>692</v>
      </c>
      <c r="E212" s="137" t="s">
        <v>1383</v>
      </c>
    </row>
    <row r="213" spans="1:5" x14ac:dyDescent="0.25">
      <c r="A213" s="134" t="s">
        <v>693</v>
      </c>
      <c r="B213" s="135" t="s">
        <v>1381</v>
      </c>
      <c r="C213" s="136" t="s">
        <v>1382</v>
      </c>
      <c r="D213" s="134" t="s">
        <v>692</v>
      </c>
      <c r="E213" s="137" t="s">
        <v>1383</v>
      </c>
    </row>
    <row r="214" spans="1:5" x14ac:dyDescent="0.25">
      <c r="A214" s="134" t="s">
        <v>694</v>
      </c>
      <c r="B214" s="135" t="s">
        <v>1384</v>
      </c>
      <c r="C214" s="136" t="s">
        <v>1385</v>
      </c>
      <c r="D214" s="134" t="s">
        <v>694</v>
      </c>
      <c r="E214" s="137" t="s">
        <v>1386</v>
      </c>
    </row>
    <row r="215" spans="1:5" x14ac:dyDescent="0.25">
      <c r="A215" s="134" t="s">
        <v>695</v>
      </c>
      <c r="B215" s="135" t="s">
        <v>1384</v>
      </c>
      <c r="C215" s="136" t="s">
        <v>1385</v>
      </c>
      <c r="D215" s="134" t="s">
        <v>694</v>
      </c>
      <c r="E215" s="137" t="s">
        <v>1386</v>
      </c>
    </row>
    <row r="216" spans="1:5" x14ac:dyDescent="0.25">
      <c r="A216" s="134" t="s">
        <v>996</v>
      </c>
      <c r="B216" s="135" t="s">
        <v>1387</v>
      </c>
      <c r="C216" s="136" t="s">
        <v>1388</v>
      </c>
      <c r="D216" s="134" t="s">
        <v>996</v>
      </c>
      <c r="E216" s="137" t="s">
        <v>1389</v>
      </c>
    </row>
    <row r="217" spans="1:5" x14ac:dyDescent="0.25">
      <c r="A217" s="134" t="s">
        <v>997</v>
      </c>
      <c r="B217" s="135" t="s">
        <v>1387</v>
      </c>
      <c r="C217" s="136" t="s">
        <v>1388</v>
      </c>
      <c r="D217" s="134" t="s">
        <v>996</v>
      </c>
      <c r="E217" s="137" t="s">
        <v>1389</v>
      </c>
    </row>
    <row r="218" spans="1:5" x14ac:dyDescent="0.25">
      <c r="A218" s="134" t="s">
        <v>710</v>
      </c>
      <c r="B218" s="135" t="s">
        <v>1390</v>
      </c>
      <c r="C218" s="136" t="s">
        <v>1391</v>
      </c>
      <c r="D218" s="134" t="s">
        <v>710</v>
      </c>
      <c r="E218" s="137" t="s">
        <v>1392</v>
      </c>
    </row>
    <row r="219" spans="1:5" x14ac:dyDescent="0.25">
      <c r="A219" s="134" t="s">
        <v>1393</v>
      </c>
      <c r="B219" s="135" t="s">
        <v>1390</v>
      </c>
      <c r="C219" s="136" t="s">
        <v>1391</v>
      </c>
      <c r="D219" s="134" t="s">
        <v>710</v>
      </c>
      <c r="E219" s="137" t="s">
        <v>1392</v>
      </c>
    </row>
    <row r="220" spans="1:5" x14ac:dyDescent="0.25">
      <c r="A220" s="134" t="s">
        <v>711</v>
      </c>
      <c r="B220" s="135" t="s">
        <v>1390</v>
      </c>
      <c r="C220" s="136" t="s">
        <v>1394</v>
      </c>
      <c r="D220" s="134" t="s">
        <v>710</v>
      </c>
      <c r="E220" s="137" t="s">
        <v>1392</v>
      </c>
    </row>
    <row r="221" spans="1:5" x14ac:dyDescent="0.25">
      <c r="A221" s="134" t="s">
        <v>701</v>
      </c>
      <c r="B221" s="135" t="s">
        <v>1395</v>
      </c>
      <c r="C221" s="136" t="s">
        <v>1396</v>
      </c>
      <c r="D221" s="134" t="s">
        <v>701</v>
      </c>
      <c r="E221" s="137" t="s">
        <v>1397</v>
      </c>
    </row>
    <row r="222" spans="1:5" x14ac:dyDescent="0.25">
      <c r="A222" s="134" t="s">
        <v>702</v>
      </c>
      <c r="B222" s="135" t="s">
        <v>1395</v>
      </c>
      <c r="C222" s="136" t="s">
        <v>1396</v>
      </c>
      <c r="D222" s="134" t="s">
        <v>701</v>
      </c>
      <c r="E222" s="137" t="s">
        <v>1397</v>
      </c>
    </row>
    <row r="223" spans="1:5" x14ac:dyDescent="0.25">
      <c r="A223" s="134" t="s">
        <v>713</v>
      </c>
      <c r="B223" s="135" t="s">
        <v>1398</v>
      </c>
      <c r="C223" s="136" t="s">
        <v>1399</v>
      </c>
      <c r="D223" s="134" t="s">
        <v>713</v>
      </c>
      <c r="E223" s="137" t="s">
        <v>1400</v>
      </c>
    </row>
    <row r="224" spans="1:5" x14ac:dyDescent="0.25">
      <c r="A224" s="134" t="s">
        <v>714</v>
      </c>
      <c r="B224" s="135" t="s">
        <v>1398</v>
      </c>
      <c r="C224" s="136" t="s">
        <v>1399</v>
      </c>
      <c r="D224" s="134" t="s">
        <v>713</v>
      </c>
      <c r="E224" s="137" t="s">
        <v>1400</v>
      </c>
    </row>
    <row r="225" spans="1:5" x14ac:dyDescent="0.25">
      <c r="A225" s="134" t="s">
        <v>715</v>
      </c>
      <c r="B225" s="135" t="s">
        <v>1401</v>
      </c>
      <c r="C225" s="136" t="s">
        <v>1402</v>
      </c>
      <c r="D225" s="134" t="s">
        <v>715</v>
      </c>
      <c r="E225" s="137" t="s">
        <v>1403</v>
      </c>
    </row>
    <row r="226" spans="1:5" x14ac:dyDescent="0.25">
      <c r="A226" s="134" t="s">
        <v>1404</v>
      </c>
      <c r="B226" s="135" t="s">
        <v>1405</v>
      </c>
      <c r="C226" s="136" t="s">
        <v>1406</v>
      </c>
      <c r="D226" s="134" t="s">
        <v>1407</v>
      </c>
      <c r="E226" s="137" t="s">
        <v>1403</v>
      </c>
    </row>
    <row r="227" spans="1:5" x14ac:dyDescent="0.25">
      <c r="A227" s="134" t="s">
        <v>1407</v>
      </c>
      <c r="B227" s="135" t="s">
        <v>1408</v>
      </c>
      <c r="C227" s="136" t="s">
        <v>1409</v>
      </c>
      <c r="D227" s="134" t="s">
        <v>1407</v>
      </c>
      <c r="E227" s="137" t="s">
        <v>1410</v>
      </c>
    </row>
    <row r="228" spans="1:5" x14ac:dyDescent="0.25">
      <c r="A228" s="134" t="s">
        <v>712</v>
      </c>
      <c r="B228" s="135" t="s">
        <v>1408</v>
      </c>
      <c r="C228" s="136" t="s">
        <v>1406</v>
      </c>
      <c r="D228" s="134" t="s">
        <v>712</v>
      </c>
      <c r="E228" s="137" t="s">
        <v>1403</v>
      </c>
    </row>
    <row r="229" spans="1:5" x14ac:dyDescent="0.25">
      <c r="A229" s="138" t="s">
        <v>698</v>
      </c>
      <c r="B229" s="139" t="s">
        <v>1411</v>
      </c>
      <c r="C229" s="140" t="s">
        <v>1412</v>
      </c>
      <c r="D229" s="138" t="s">
        <v>698</v>
      </c>
      <c r="E229" s="141" t="s">
        <v>1413</v>
      </c>
    </row>
    <row r="230" spans="1:5" x14ac:dyDescent="0.25">
      <c r="A230" s="134" t="s">
        <v>696</v>
      </c>
      <c r="B230" s="135" t="s">
        <v>1414</v>
      </c>
      <c r="C230" s="136" t="s">
        <v>1415</v>
      </c>
      <c r="D230" s="134" t="s">
        <v>696</v>
      </c>
      <c r="E230" s="137" t="s">
        <v>1416</v>
      </c>
    </row>
    <row r="231" spans="1:5" x14ac:dyDescent="0.25">
      <c r="A231" s="134" t="s">
        <v>697</v>
      </c>
      <c r="B231" s="135" t="s">
        <v>1414</v>
      </c>
      <c r="C231" s="136" t="s">
        <v>1415</v>
      </c>
      <c r="D231" s="134" t="s">
        <v>696</v>
      </c>
      <c r="E231" s="137" t="s">
        <v>1417</v>
      </c>
    </row>
    <row r="232" spans="1:5" x14ac:dyDescent="0.25">
      <c r="A232" s="138" t="s">
        <v>699</v>
      </c>
      <c r="B232" s="139" t="s">
        <v>1418</v>
      </c>
      <c r="C232" s="143" t="s">
        <v>1419</v>
      </c>
      <c r="D232" s="138" t="s">
        <v>699</v>
      </c>
      <c r="E232" s="142" t="s">
        <v>1113</v>
      </c>
    </row>
    <row r="233" spans="1:5" x14ac:dyDescent="0.25">
      <c r="A233" s="138" t="s">
        <v>653</v>
      </c>
      <c r="B233" s="139" t="s">
        <v>1418</v>
      </c>
      <c r="C233" s="143" t="s">
        <v>1419</v>
      </c>
      <c r="D233" s="138" t="s">
        <v>653</v>
      </c>
      <c r="E233" s="142" t="s">
        <v>1113</v>
      </c>
    </row>
    <row r="234" spans="1:5" x14ac:dyDescent="0.25">
      <c r="A234" s="138" t="s">
        <v>1420</v>
      </c>
      <c r="B234" s="139" t="s">
        <v>1418</v>
      </c>
      <c r="C234" s="143" t="s">
        <v>1419</v>
      </c>
      <c r="D234" s="138" t="s">
        <v>653</v>
      </c>
      <c r="E234" s="142" t="s">
        <v>1113</v>
      </c>
    </row>
    <row r="235" spans="1:5" x14ac:dyDescent="0.25">
      <c r="A235" s="138" t="s">
        <v>700</v>
      </c>
      <c r="B235" s="139" t="s">
        <v>1418</v>
      </c>
      <c r="C235" s="143" t="s">
        <v>1419</v>
      </c>
      <c r="D235" s="138" t="s">
        <v>699</v>
      </c>
      <c r="E235" s="142" t="s">
        <v>1113</v>
      </c>
    </row>
    <row r="236" spans="1:5" x14ac:dyDescent="0.25">
      <c r="A236" s="138" t="s">
        <v>1421</v>
      </c>
      <c r="B236" s="139" t="s">
        <v>1418</v>
      </c>
      <c r="C236" s="143" t="s">
        <v>1419</v>
      </c>
      <c r="D236" s="138" t="s">
        <v>699</v>
      </c>
      <c r="E236" s="142" t="s">
        <v>1113</v>
      </c>
    </row>
    <row r="237" spans="1:5" x14ac:dyDescent="0.25">
      <c r="A237" s="138" t="s">
        <v>1422</v>
      </c>
      <c r="B237" s="139" t="s">
        <v>1418</v>
      </c>
      <c r="C237" s="143" t="s">
        <v>1419</v>
      </c>
      <c r="D237" s="138" t="s">
        <v>653</v>
      </c>
      <c r="E237" s="142" t="s">
        <v>1113</v>
      </c>
    </row>
    <row r="238" spans="1:5" x14ac:dyDescent="0.25">
      <c r="A238" s="138" t="s">
        <v>654</v>
      </c>
      <c r="B238" s="139" t="s">
        <v>1418</v>
      </c>
      <c r="C238" s="143" t="s">
        <v>1419</v>
      </c>
      <c r="D238" s="138" t="s">
        <v>653</v>
      </c>
      <c r="E238" s="142" t="s">
        <v>1113</v>
      </c>
    </row>
    <row r="239" spans="1:5" x14ac:dyDescent="0.25">
      <c r="A239" s="138" t="s">
        <v>1014</v>
      </c>
      <c r="B239" s="139" t="s">
        <v>1418</v>
      </c>
      <c r="C239" s="143" t="s">
        <v>1419</v>
      </c>
      <c r="D239" s="138" t="s">
        <v>1014</v>
      </c>
      <c r="E239" s="142" t="s">
        <v>1113</v>
      </c>
    </row>
    <row r="240" spans="1:5" x14ac:dyDescent="0.25">
      <c r="A240" s="134" t="s">
        <v>703</v>
      </c>
      <c r="B240" s="135" t="s">
        <v>1423</v>
      </c>
      <c r="C240" s="136" t="s">
        <v>1424</v>
      </c>
      <c r="D240" s="134" t="s">
        <v>703</v>
      </c>
      <c r="E240" s="137" t="s">
        <v>1425</v>
      </c>
    </row>
    <row r="241" spans="1:5" x14ac:dyDescent="0.25">
      <c r="A241" s="134" t="s">
        <v>704</v>
      </c>
      <c r="B241" s="135" t="s">
        <v>1423</v>
      </c>
      <c r="C241" s="136" t="s">
        <v>1424</v>
      </c>
      <c r="D241" s="134" t="s">
        <v>703</v>
      </c>
      <c r="E241" s="137" t="s">
        <v>1425</v>
      </c>
    </row>
    <row r="242" spans="1:5" x14ac:dyDescent="0.25">
      <c r="A242" s="138" t="s">
        <v>706</v>
      </c>
      <c r="B242" s="139" t="s">
        <v>1426</v>
      </c>
      <c r="C242" s="140" t="s">
        <v>1427</v>
      </c>
      <c r="D242" s="138" t="s">
        <v>706</v>
      </c>
      <c r="E242" s="141" t="s">
        <v>1428</v>
      </c>
    </row>
    <row r="243" spans="1:5" x14ac:dyDescent="0.25">
      <c r="A243" s="138" t="s">
        <v>708</v>
      </c>
      <c r="B243" s="139" t="s">
        <v>1426</v>
      </c>
      <c r="C243" s="140" t="s">
        <v>1427</v>
      </c>
      <c r="D243" s="138" t="s">
        <v>706</v>
      </c>
      <c r="E243" s="141" t="s">
        <v>1428</v>
      </c>
    </row>
    <row r="244" spans="1:5" x14ac:dyDescent="0.25">
      <c r="A244" s="138" t="s">
        <v>709</v>
      </c>
      <c r="B244" s="139" t="s">
        <v>1426</v>
      </c>
      <c r="C244" s="140" t="s">
        <v>1427</v>
      </c>
      <c r="D244" s="138" t="s">
        <v>706</v>
      </c>
      <c r="E244" s="141" t="s">
        <v>1428</v>
      </c>
    </row>
    <row r="245" spans="1:5" x14ac:dyDescent="0.25">
      <c r="A245" s="134" t="s">
        <v>707</v>
      </c>
      <c r="B245" s="135" t="s">
        <v>1426</v>
      </c>
      <c r="C245" s="136" t="s">
        <v>1427</v>
      </c>
      <c r="D245" s="134" t="s">
        <v>706</v>
      </c>
      <c r="E245" s="137" t="s">
        <v>1429</v>
      </c>
    </row>
    <row r="246" spans="1:5" x14ac:dyDescent="0.25">
      <c r="A246" s="134" t="s">
        <v>1004</v>
      </c>
      <c r="B246" s="135" t="s">
        <v>1430</v>
      </c>
      <c r="C246" s="136" t="s">
        <v>1431</v>
      </c>
      <c r="D246" s="134" t="s">
        <v>1004</v>
      </c>
      <c r="E246" s="137" t="s">
        <v>1432</v>
      </c>
    </row>
    <row r="247" spans="1:5" x14ac:dyDescent="0.25">
      <c r="A247" s="134" t="s">
        <v>1005</v>
      </c>
      <c r="B247" s="135" t="s">
        <v>1430</v>
      </c>
      <c r="C247" s="136" t="s">
        <v>1431</v>
      </c>
      <c r="D247" s="134" t="s">
        <v>1004</v>
      </c>
      <c r="E247" s="137" t="s">
        <v>1432</v>
      </c>
    </row>
    <row r="248" spans="1:5" x14ac:dyDescent="0.25">
      <c r="A248" s="134" t="s">
        <v>716</v>
      </c>
      <c r="B248" s="135" t="s">
        <v>1433</v>
      </c>
      <c r="C248" s="136" t="s">
        <v>1434</v>
      </c>
      <c r="D248" s="134" t="s">
        <v>716</v>
      </c>
      <c r="E248" s="137" t="s">
        <v>1435</v>
      </c>
    </row>
    <row r="249" spans="1:5" x14ac:dyDescent="0.25">
      <c r="A249" s="134" t="s">
        <v>948</v>
      </c>
      <c r="B249" s="135" t="s">
        <v>1436</v>
      </c>
      <c r="C249" s="136" t="s">
        <v>1437</v>
      </c>
      <c r="D249" s="134" t="s">
        <v>948</v>
      </c>
      <c r="E249" s="137" t="s">
        <v>1438</v>
      </c>
    </row>
    <row r="250" spans="1:5" x14ac:dyDescent="0.25">
      <c r="A250" s="134" t="s">
        <v>949</v>
      </c>
      <c r="B250" s="135" t="s">
        <v>1436</v>
      </c>
      <c r="C250" s="136" t="s">
        <v>1437</v>
      </c>
      <c r="D250" s="134" t="s">
        <v>948</v>
      </c>
      <c r="E250" s="137" t="s">
        <v>1438</v>
      </c>
    </row>
    <row r="251" spans="1:5" x14ac:dyDescent="0.25">
      <c r="A251" s="134" t="s">
        <v>728</v>
      </c>
      <c r="B251" s="135" t="s">
        <v>1439</v>
      </c>
      <c r="C251" s="136" t="s">
        <v>1440</v>
      </c>
      <c r="D251" s="134" t="s">
        <v>728</v>
      </c>
      <c r="E251" s="137" t="s">
        <v>1441</v>
      </c>
    </row>
    <row r="252" spans="1:5" x14ac:dyDescent="0.25">
      <c r="A252" s="134" t="s">
        <v>1442</v>
      </c>
      <c r="B252" s="135" t="s">
        <v>1439</v>
      </c>
      <c r="C252" s="136" t="s">
        <v>1440</v>
      </c>
      <c r="D252" s="134" t="s">
        <v>728</v>
      </c>
      <c r="E252" s="137" t="s">
        <v>1441</v>
      </c>
    </row>
    <row r="253" spans="1:5" x14ac:dyDescent="0.25">
      <c r="A253" s="134" t="s">
        <v>729</v>
      </c>
      <c r="B253" s="135" t="s">
        <v>1439</v>
      </c>
      <c r="C253" s="136" t="s">
        <v>1440</v>
      </c>
      <c r="D253" s="134" t="s">
        <v>728</v>
      </c>
      <c r="E253" s="137" t="s">
        <v>1441</v>
      </c>
    </row>
    <row r="254" spans="1:5" x14ac:dyDescent="0.25">
      <c r="A254" s="134" t="s">
        <v>733</v>
      </c>
      <c r="B254" s="135" t="s">
        <v>1443</v>
      </c>
      <c r="C254" s="136" t="s">
        <v>1444</v>
      </c>
      <c r="D254" s="134" t="s">
        <v>732</v>
      </c>
      <c r="E254" s="137" t="s">
        <v>1445</v>
      </c>
    </row>
    <row r="255" spans="1:5" x14ac:dyDescent="0.25">
      <c r="A255" s="134" t="s">
        <v>732</v>
      </c>
      <c r="B255" s="135" t="s">
        <v>1443</v>
      </c>
      <c r="C255" s="136" t="s">
        <v>1444</v>
      </c>
      <c r="D255" s="134" t="s">
        <v>732</v>
      </c>
      <c r="E255" s="137" t="s">
        <v>1445</v>
      </c>
    </row>
    <row r="256" spans="1:5" x14ac:dyDescent="0.25">
      <c r="A256" s="134" t="s">
        <v>722</v>
      </c>
      <c r="B256" s="135" t="s">
        <v>1446</v>
      </c>
      <c r="C256" s="136" t="s">
        <v>1447</v>
      </c>
      <c r="D256" s="134" t="s">
        <v>717</v>
      </c>
      <c r="E256" s="137" t="s">
        <v>1448</v>
      </c>
    </row>
    <row r="257" spans="1:5" x14ac:dyDescent="0.25">
      <c r="A257" s="134" t="s">
        <v>717</v>
      </c>
      <c r="B257" s="135" t="s">
        <v>1446</v>
      </c>
      <c r="C257" s="136" t="s">
        <v>1447</v>
      </c>
      <c r="D257" s="134" t="s">
        <v>717</v>
      </c>
      <c r="E257" s="137" t="s">
        <v>1448</v>
      </c>
    </row>
    <row r="258" spans="1:5" x14ac:dyDescent="0.25">
      <c r="A258" s="134" t="s">
        <v>718</v>
      </c>
      <c r="B258" s="135" t="s">
        <v>1446</v>
      </c>
      <c r="C258" s="136" t="s">
        <v>1447</v>
      </c>
      <c r="D258" s="134" t="s">
        <v>717</v>
      </c>
      <c r="E258" s="137" t="s">
        <v>1448</v>
      </c>
    </row>
    <row r="259" spans="1:5" x14ac:dyDescent="0.25">
      <c r="A259" s="134" t="s">
        <v>723</v>
      </c>
      <c r="B259" s="135" t="s">
        <v>1446</v>
      </c>
      <c r="C259" s="136" t="s">
        <v>1449</v>
      </c>
      <c r="D259" s="134" t="s">
        <v>717</v>
      </c>
      <c r="E259" s="137" t="s">
        <v>1448</v>
      </c>
    </row>
    <row r="260" spans="1:5" x14ac:dyDescent="0.25">
      <c r="A260" s="134" t="s">
        <v>719</v>
      </c>
      <c r="B260" s="135" t="s">
        <v>1446</v>
      </c>
      <c r="C260" s="136" t="s">
        <v>1447</v>
      </c>
      <c r="D260" s="134" t="s">
        <v>717</v>
      </c>
      <c r="E260" s="137" t="s">
        <v>1448</v>
      </c>
    </row>
    <row r="261" spans="1:5" x14ac:dyDescent="0.25">
      <c r="A261" s="134" t="s">
        <v>721</v>
      </c>
      <c r="B261" s="135" t="s">
        <v>1446</v>
      </c>
      <c r="C261" s="136" t="s">
        <v>1447</v>
      </c>
      <c r="D261" s="134" t="s">
        <v>717</v>
      </c>
      <c r="E261" s="137" t="s">
        <v>1448</v>
      </c>
    </row>
    <row r="262" spans="1:5" x14ac:dyDescent="0.25">
      <c r="A262" s="134" t="s">
        <v>720</v>
      </c>
      <c r="B262" s="135" t="s">
        <v>1446</v>
      </c>
      <c r="C262" s="136" t="s">
        <v>1447</v>
      </c>
      <c r="D262" s="134" t="s">
        <v>717</v>
      </c>
      <c r="E262" s="137" t="s">
        <v>1448</v>
      </c>
    </row>
    <row r="263" spans="1:5" x14ac:dyDescent="0.25">
      <c r="A263" s="134" t="s">
        <v>725</v>
      </c>
      <c r="B263" s="135" t="s">
        <v>1450</v>
      </c>
      <c r="C263" s="136" t="s">
        <v>1451</v>
      </c>
      <c r="D263" s="134" t="s">
        <v>724</v>
      </c>
      <c r="E263" s="137" t="s">
        <v>1452</v>
      </c>
    </row>
    <row r="264" spans="1:5" x14ac:dyDescent="0.25">
      <c r="A264" s="134" t="s">
        <v>724</v>
      </c>
      <c r="B264" s="135" t="s">
        <v>1450</v>
      </c>
      <c r="C264" s="136" t="s">
        <v>1451</v>
      </c>
      <c r="D264" s="134" t="s">
        <v>724</v>
      </c>
      <c r="E264" s="137" t="s">
        <v>1452</v>
      </c>
    </row>
    <row r="265" spans="1:5" x14ac:dyDescent="0.25">
      <c r="A265" s="134" t="s">
        <v>726</v>
      </c>
      <c r="B265" s="135" t="s">
        <v>1453</v>
      </c>
      <c r="C265" s="136" t="s">
        <v>1454</v>
      </c>
      <c r="D265" s="134" t="s">
        <v>726</v>
      </c>
      <c r="E265" s="137" t="s">
        <v>1455</v>
      </c>
    </row>
    <row r="266" spans="1:5" x14ac:dyDescent="0.25">
      <c r="A266" s="134" t="s">
        <v>1456</v>
      </c>
      <c r="B266" s="135" t="s">
        <v>1457</v>
      </c>
      <c r="C266" s="136" t="s">
        <v>1458</v>
      </c>
      <c r="D266" s="134" t="s">
        <v>1456</v>
      </c>
      <c r="E266" s="137" t="s">
        <v>1459</v>
      </c>
    </row>
    <row r="267" spans="1:5" x14ac:dyDescent="0.25">
      <c r="A267" s="134" t="s">
        <v>1460</v>
      </c>
      <c r="B267" s="135" t="s">
        <v>1457</v>
      </c>
      <c r="C267" s="136" t="s">
        <v>1458</v>
      </c>
      <c r="D267" s="134" t="s">
        <v>1460</v>
      </c>
      <c r="E267" s="137" t="s">
        <v>1459</v>
      </c>
    </row>
    <row r="268" spans="1:5" x14ac:dyDescent="0.25">
      <c r="A268" s="134" t="s">
        <v>744</v>
      </c>
      <c r="B268" s="135" t="s">
        <v>1461</v>
      </c>
      <c r="C268" s="136" t="s">
        <v>1458</v>
      </c>
      <c r="D268" s="134" t="s">
        <v>744</v>
      </c>
      <c r="E268" s="137" t="s">
        <v>1459</v>
      </c>
    </row>
    <row r="269" spans="1:5" x14ac:dyDescent="0.25">
      <c r="A269" s="134" t="s">
        <v>752</v>
      </c>
      <c r="B269" s="135" t="s">
        <v>1462</v>
      </c>
      <c r="C269" s="136" t="s">
        <v>1463</v>
      </c>
      <c r="D269" s="134" t="s">
        <v>752</v>
      </c>
      <c r="E269" s="137" t="s">
        <v>1464</v>
      </c>
    </row>
    <row r="270" spans="1:5" x14ac:dyDescent="0.25">
      <c r="A270" s="134" t="s">
        <v>1465</v>
      </c>
      <c r="B270" s="135" t="s">
        <v>1462</v>
      </c>
      <c r="C270" s="136" t="s">
        <v>1463</v>
      </c>
      <c r="D270" s="134" t="s">
        <v>1465</v>
      </c>
      <c r="E270" s="137" t="s">
        <v>1464</v>
      </c>
    </row>
    <row r="271" spans="1:5" x14ac:dyDescent="0.25">
      <c r="A271" s="134" t="s">
        <v>741</v>
      </c>
      <c r="B271" s="135" t="s">
        <v>1466</v>
      </c>
      <c r="C271" s="136" t="s">
        <v>1467</v>
      </c>
      <c r="D271" s="134" t="s">
        <v>741</v>
      </c>
      <c r="E271" s="137" t="s">
        <v>1468</v>
      </c>
    </row>
    <row r="272" spans="1:5" x14ac:dyDescent="0.25">
      <c r="A272" s="134" t="s">
        <v>742</v>
      </c>
      <c r="B272" s="135" t="s">
        <v>1469</v>
      </c>
      <c r="C272" s="136" t="s">
        <v>1470</v>
      </c>
      <c r="D272" s="134" t="s">
        <v>742</v>
      </c>
      <c r="E272" s="137" t="s">
        <v>1471</v>
      </c>
    </row>
    <row r="273" spans="1:5" x14ac:dyDescent="0.25">
      <c r="A273" s="134" t="s">
        <v>743</v>
      </c>
      <c r="B273" s="135" t="s">
        <v>1472</v>
      </c>
      <c r="C273" s="136" t="s">
        <v>1473</v>
      </c>
      <c r="D273" s="134" t="s">
        <v>743</v>
      </c>
      <c r="E273" s="137" t="s">
        <v>1474</v>
      </c>
    </row>
    <row r="274" spans="1:5" x14ac:dyDescent="0.25">
      <c r="A274" s="134" t="s">
        <v>746</v>
      </c>
      <c r="B274" s="135" t="s">
        <v>1475</v>
      </c>
      <c r="C274" s="136" t="s">
        <v>1476</v>
      </c>
      <c r="D274" s="134" t="s">
        <v>746</v>
      </c>
      <c r="E274" s="137" t="s">
        <v>1477</v>
      </c>
    </row>
    <row r="275" spans="1:5" x14ac:dyDescent="0.25">
      <c r="A275" s="134" t="s">
        <v>747</v>
      </c>
      <c r="B275" s="135" t="s">
        <v>1475</v>
      </c>
      <c r="C275" s="136" t="s">
        <v>1476</v>
      </c>
      <c r="D275" s="134" t="s">
        <v>746</v>
      </c>
      <c r="E275" s="137" t="s">
        <v>1477</v>
      </c>
    </row>
    <row r="276" spans="1:5" x14ac:dyDescent="0.25">
      <c r="A276" s="134" t="s">
        <v>734</v>
      </c>
      <c r="B276" s="135" t="s">
        <v>1478</v>
      </c>
      <c r="C276" s="136" t="s">
        <v>1479</v>
      </c>
      <c r="D276" s="134" t="s">
        <v>734</v>
      </c>
      <c r="E276" s="137" t="s">
        <v>1480</v>
      </c>
    </row>
    <row r="277" spans="1:5" x14ac:dyDescent="0.25">
      <c r="A277" s="134" t="s">
        <v>735</v>
      </c>
      <c r="B277" s="135" t="s">
        <v>1478</v>
      </c>
      <c r="C277" s="136" t="s">
        <v>1479</v>
      </c>
      <c r="D277" s="134" t="s">
        <v>734</v>
      </c>
      <c r="E277" s="137" t="s">
        <v>1480</v>
      </c>
    </row>
    <row r="278" spans="1:5" x14ac:dyDescent="0.25">
      <c r="A278" s="134" t="s">
        <v>737</v>
      </c>
      <c r="B278" s="135" t="s">
        <v>1481</v>
      </c>
      <c r="C278" s="136" t="s">
        <v>1482</v>
      </c>
      <c r="D278" s="134" t="s">
        <v>736</v>
      </c>
      <c r="E278" s="137" t="s">
        <v>1483</v>
      </c>
    </row>
    <row r="279" spans="1:5" x14ac:dyDescent="0.25">
      <c r="A279" s="134" t="s">
        <v>736</v>
      </c>
      <c r="B279" s="135" t="s">
        <v>1481</v>
      </c>
      <c r="C279" s="136" t="s">
        <v>1482</v>
      </c>
      <c r="D279" s="134" t="s">
        <v>736</v>
      </c>
      <c r="E279" s="137" t="s">
        <v>1483</v>
      </c>
    </row>
    <row r="280" spans="1:5" x14ac:dyDescent="0.25">
      <c r="A280" s="134" t="s">
        <v>1484</v>
      </c>
      <c r="B280" s="135" t="s">
        <v>1485</v>
      </c>
      <c r="C280" s="136" t="s">
        <v>1486</v>
      </c>
      <c r="D280" s="134" t="s">
        <v>1484</v>
      </c>
      <c r="E280" s="137" t="s">
        <v>1487</v>
      </c>
    </row>
    <row r="281" spans="1:5" x14ac:dyDescent="0.25">
      <c r="A281" s="134" t="s">
        <v>753</v>
      </c>
      <c r="B281" s="135" t="s">
        <v>1488</v>
      </c>
      <c r="C281" s="136" t="s">
        <v>1486</v>
      </c>
      <c r="D281" s="134" t="s">
        <v>753</v>
      </c>
      <c r="E281" s="137" t="s">
        <v>1487</v>
      </c>
    </row>
    <row r="282" spans="1:5" x14ac:dyDescent="0.25">
      <c r="A282" s="134" t="s">
        <v>754</v>
      </c>
      <c r="B282" s="135" t="s">
        <v>1489</v>
      </c>
      <c r="C282" s="136" t="s">
        <v>1490</v>
      </c>
      <c r="D282" s="134" t="s">
        <v>754</v>
      </c>
      <c r="E282" s="137" t="s">
        <v>1491</v>
      </c>
    </row>
    <row r="283" spans="1:5" x14ac:dyDescent="0.25">
      <c r="A283" s="134" t="s">
        <v>1492</v>
      </c>
      <c r="B283" s="135" t="s">
        <v>1493</v>
      </c>
      <c r="C283" s="136" t="s">
        <v>1494</v>
      </c>
      <c r="D283" s="134" t="s">
        <v>998</v>
      </c>
      <c r="E283" s="137" t="s">
        <v>1495</v>
      </c>
    </row>
    <row r="284" spans="1:5" x14ac:dyDescent="0.25">
      <c r="A284" s="134" t="s">
        <v>999</v>
      </c>
      <c r="B284" s="135" t="s">
        <v>1493</v>
      </c>
      <c r="C284" s="136" t="s">
        <v>1494</v>
      </c>
      <c r="D284" s="134" t="s">
        <v>998</v>
      </c>
      <c r="E284" s="137" t="s">
        <v>1495</v>
      </c>
    </row>
    <row r="285" spans="1:5" x14ac:dyDescent="0.25">
      <c r="A285" s="134" t="s">
        <v>998</v>
      </c>
      <c r="B285" s="135" t="s">
        <v>1493</v>
      </c>
      <c r="C285" s="136" t="s">
        <v>1494</v>
      </c>
      <c r="D285" s="134" t="s">
        <v>998</v>
      </c>
      <c r="E285" s="137" t="s">
        <v>1495</v>
      </c>
    </row>
    <row r="286" spans="1:5" x14ac:dyDescent="0.25">
      <c r="A286" s="138" t="s">
        <v>757</v>
      </c>
      <c r="B286" s="139" t="s">
        <v>1496</v>
      </c>
      <c r="C286" s="140" t="s">
        <v>1497</v>
      </c>
      <c r="D286" s="138" t="s">
        <v>756</v>
      </c>
      <c r="E286" s="141" t="s">
        <v>1498</v>
      </c>
    </row>
    <row r="287" spans="1:5" x14ac:dyDescent="0.25">
      <c r="A287" s="138" t="s">
        <v>756</v>
      </c>
      <c r="B287" s="139" t="s">
        <v>1496</v>
      </c>
      <c r="C287" s="140" t="s">
        <v>1497</v>
      </c>
      <c r="D287" s="138" t="s">
        <v>756</v>
      </c>
      <c r="E287" s="141" t="s">
        <v>1498</v>
      </c>
    </row>
    <row r="288" spans="1:5" x14ac:dyDescent="0.25">
      <c r="A288" s="134" t="s">
        <v>758</v>
      </c>
      <c r="B288" s="135" t="s">
        <v>1499</v>
      </c>
      <c r="C288" s="136" t="s">
        <v>1500</v>
      </c>
      <c r="D288" s="134" t="s">
        <v>758</v>
      </c>
      <c r="E288" s="137" t="s">
        <v>1501</v>
      </c>
    </row>
    <row r="289" spans="1:5" x14ac:dyDescent="0.25">
      <c r="A289" s="134" t="s">
        <v>762</v>
      </c>
      <c r="B289" s="135" t="s">
        <v>1502</v>
      </c>
      <c r="C289" s="136" t="s">
        <v>1503</v>
      </c>
      <c r="D289" s="134" t="s">
        <v>762</v>
      </c>
      <c r="E289" s="137" t="s">
        <v>1504</v>
      </c>
    </row>
    <row r="290" spans="1:5" x14ac:dyDescent="0.25">
      <c r="A290" s="134" t="s">
        <v>1505</v>
      </c>
      <c r="B290" s="135" t="s">
        <v>1502</v>
      </c>
      <c r="C290" s="136" t="s">
        <v>1503</v>
      </c>
      <c r="D290" s="134" t="s">
        <v>762</v>
      </c>
      <c r="E290" s="137" t="s">
        <v>1504</v>
      </c>
    </row>
    <row r="291" spans="1:5" x14ac:dyDescent="0.25">
      <c r="A291" s="134" t="s">
        <v>763</v>
      </c>
      <c r="B291" s="135" t="s">
        <v>1502</v>
      </c>
      <c r="C291" s="136" t="s">
        <v>1503</v>
      </c>
      <c r="D291" s="134" t="s">
        <v>763</v>
      </c>
      <c r="E291" s="137" t="s">
        <v>1504</v>
      </c>
    </row>
    <row r="292" spans="1:5" x14ac:dyDescent="0.25">
      <c r="A292" s="134" t="s">
        <v>764</v>
      </c>
      <c r="B292" s="135" t="s">
        <v>1502</v>
      </c>
      <c r="C292" s="136" t="s">
        <v>1503</v>
      </c>
      <c r="D292" s="134" t="s">
        <v>763</v>
      </c>
      <c r="E292" s="137" t="s">
        <v>1504</v>
      </c>
    </row>
    <row r="293" spans="1:5" x14ac:dyDescent="0.25">
      <c r="A293" s="134" t="s">
        <v>761</v>
      </c>
      <c r="B293" s="135" t="s">
        <v>1506</v>
      </c>
      <c r="C293" s="136" t="s">
        <v>1507</v>
      </c>
      <c r="D293" s="134" t="s">
        <v>760</v>
      </c>
      <c r="E293" s="137" t="s">
        <v>1508</v>
      </c>
    </row>
    <row r="294" spans="1:5" x14ac:dyDescent="0.25">
      <c r="A294" s="134" t="s">
        <v>760</v>
      </c>
      <c r="B294" s="135" t="s">
        <v>1506</v>
      </c>
      <c r="C294" s="136" t="s">
        <v>1507</v>
      </c>
      <c r="D294" s="134" t="s">
        <v>760</v>
      </c>
      <c r="E294" s="137" t="s">
        <v>1508</v>
      </c>
    </row>
    <row r="295" spans="1:5" x14ac:dyDescent="0.25">
      <c r="A295" s="134" t="s">
        <v>1509</v>
      </c>
      <c r="B295" s="135" t="s">
        <v>1510</v>
      </c>
      <c r="C295" s="136" t="s">
        <v>1511</v>
      </c>
      <c r="D295" s="134" t="s">
        <v>1509</v>
      </c>
      <c r="E295" s="137" t="s">
        <v>1512</v>
      </c>
    </row>
    <row r="296" spans="1:5" x14ac:dyDescent="0.25">
      <c r="A296" s="134" t="s">
        <v>772</v>
      </c>
      <c r="B296" s="135" t="s">
        <v>1513</v>
      </c>
      <c r="C296" s="136" t="s">
        <v>1511</v>
      </c>
      <c r="D296" s="134" t="s">
        <v>772</v>
      </c>
      <c r="E296" s="137" t="s">
        <v>1512</v>
      </c>
    </row>
    <row r="297" spans="1:5" x14ac:dyDescent="0.25">
      <c r="A297" s="134" t="s">
        <v>966</v>
      </c>
      <c r="B297" s="135" t="s">
        <v>1514</v>
      </c>
      <c r="C297" s="136" t="s">
        <v>1515</v>
      </c>
      <c r="D297" s="134" t="s">
        <v>965</v>
      </c>
      <c r="E297" s="137" t="s">
        <v>1516</v>
      </c>
    </row>
    <row r="298" spans="1:5" x14ac:dyDescent="0.25">
      <c r="A298" s="134" t="s">
        <v>965</v>
      </c>
      <c r="B298" s="135" t="s">
        <v>1514</v>
      </c>
      <c r="C298" s="136" t="s">
        <v>1515</v>
      </c>
      <c r="D298" s="134" t="s">
        <v>965</v>
      </c>
      <c r="E298" s="137" t="s">
        <v>1516</v>
      </c>
    </row>
    <row r="299" spans="1:5" x14ac:dyDescent="0.25">
      <c r="A299" s="134" t="s">
        <v>765</v>
      </c>
      <c r="B299" s="135" t="s">
        <v>1517</v>
      </c>
      <c r="C299" s="136" t="s">
        <v>1518</v>
      </c>
      <c r="D299" s="134" t="s">
        <v>765</v>
      </c>
      <c r="E299" s="137" t="s">
        <v>1519</v>
      </c>
    </row>
    <row r="300" spans="1:5" x14ac:dyDescent="0.25">
      <c r="A300" s="134" t="s">
        <v>766</v>
      </c>
      <c r="B300" s="135" t="s">
        <v>1520</v>
      </c>
      <c r="C300" s="136" t="s">
        <v>1521</v>
      </c>
      <c r="D300" s="134" t="s">
        <v>766</v>
      </c>
      <c r="E300" s="137" t="s">
        <v>1522</v>
      </c>
    </row>
    <row r="301" spans="1:5" x14ac:dyDescent="0.25">
      <c r="A301" s="134" t="s">
        <v>767</v>
      </c>
      <c r="B301" s="135" t="s">
        <v>1523</v>
      </c>
      <c r="C301" s="136" t="s">
        <v>1524</v>
      </c>
      <c r="D301" s="134" t="s">
        <v>767</v>
      </c>
      <c r="E301" s="137" t="s">
        <v>1525</v>
      </c>
    </row>
    <row r="302" spans="1:5" x14ac:dyDescent="0.25">
      <c r="A302" s="134" t="s">
        <v>768</v>
      </c>
      <c r="B302" s="135" t="s">
        <v>1526</v>
      </c>
      <c r="C302" s="136" t="s">
        <v>1527</v>
      </c>
      <c r="D302" s="134" t="s">
        <v>768</v>
      </c>
      <c r="E302" s="137" t="s">
        <v>1528</v>
      </c>
    </row>
    <row r="303" spans="1:5" x14ac:dyDescent="0.25">
      <c r="A303" s="134" t="s">
        <v>769</v>
      </c>
      <c r="B303" s="135" t="s">
        <v>1529</v>
      </c>
      <c r="C303" s="136" t="s">
        <v>1530</v>
      </c>
      <c r="D303" s="134" t="s">
        <v>769</v>
      </c>
      <c r="E303" s="137" t="s">
        <v>1531</v>
      </c>
    </row>
    <row r="304" spans="1:5" x14ac:dyDescent="0.25">
      <c r="A304" s="134" t="s">
        <v>770</v>
      </c>
      <c r="B304" s="135" t="s">
        <v>1532</v>
      </c>
      <c r="C304" s="136" t="s">
        <v>1533</v>
      </c>
      <c r="D304" s="134" t="s">
        <v>770</v>
      </c>
      <c r="E304" s="137" t="s">
        <v>1534</v>
      </c>
    </row>
    <row r="305" spans="1:5" x14ac:dyDescent="0.25">
      <c r="A305" s="134" t="s">
        <v>779</v>
      </c>
      <c r="B305" s="135" t="s">
        <v>1535</v>
      </c>
      <c r="C305" s="136" t="s">
        <v>1536</v>
      </c>
      <c r="D305" s="134" t="s">
        <v>779</v>
      </c>
      <c r="E305" s="137" t="s">
        <v>1537</v>
      </c>
    </row>
    <row r="306" spans="1:5" x14ac:dyDescent="0.25">
      <c r="A306" s="134" t="s">
        <v>1538</v>
      </c>
      <c r="B306" s="135" t="s">
        <v>1539</v>
      </c>
      <c r="C306" s="136" t="s">
        <v>1540</v>
      </c>
      <c r="D306" s="134" t="s">
        <v>778</v>
      </c>
      <c r="E306" s="137" t="s">
        <v>1541</v>
      </c>
    </row>
    <row r="307" spans="1:5" x14ac:dyDescent="0.25">
      <c r="A307" s="134" t="s">
        <v>778</v>
      </c>
      <c r="B307" s="135" t="s">
        <v>1539</v>
      </c>
      <c r="C307" s="136" t="s">
        <v>1540</v>
      </c>
      <c r="D307" s="134" t="s">
        <v>778</v>
      </c>
      <c r="E307" s="137" t="s">
        <v>1541</v>
      </c>
    </row>
    <row r="308" spans="1:5" x14ac:dyDescent="0.25">
      <c r="A308" s="134" t="s">
        <v>1542</v>
      </c>
      <c r="B308" s="135" t="s">
        <v>1543</v>
      </c>
      <c r="C308" s="136" t="s">
        <v>1540</v>
      </c>
      <c r="D308" s="134" t="s">
        <v>1542</v>
      </c>
      <c r="E308" s="137" t="s">
        <v>1541</v>
      </c>
    </row>
    <row r="309" spans="1:5" x14ac:dyDescent="0.25">
      <c r="A309" s="134" t="s">
        <v>1544</v>
      </c>
      <c r="B309" s="135" t="s">
        <v>1545</v>
      </c>
      <c r="C309" s="136" t="s">
        <v>1546</v>
      </c>
      <c r="D309" s="134" t="s">
        <v>1544</v>
      </c>
      <c r="E309" s="137" t="s">
        <v>1547</v>
      </c>
    </row>
    <row r="310" spans="1:5" x14ac:dyDescent="0.25">
      <c r="A310" s="134" t="s">
        <v>1548</v>
      </c>
      <c r="B310" s="135" t="s">
        <v>1549</v>
      </c>
      <c r="C310" s="136" t="s">
        <v>1546</v>
      </c>
      <c r="D310" s="134" t="s">
        <v>1548</v>
      </c>
      <c r="E310" s="137" t="s">
        <v>1547</v>
      </c>
    </row>
    <row r="311" spans="1:5" x14ac:dyDescent="0.25">
      <c r="A311" s="134" t="s">
        <v>784</v>
      </c>
      <c r="B311" s="135" t="s">
        <v>1549</v>
      </c>
      <c r="C311" s="136" t="s">
        <v>1546</v>
      </c>
      <c r="D311" s="134" t="s">
        <v>784</v>
      </c>
      <c r="E311" s="137" t="s">
        <v>1547</v>
      </c>
    </row>
    <row r="312" spans="1:5" x14ac:dyDescent="0.25">
      <c r="A312" s="138" t="s">
        <v>785</v>
      </c>
      <c r="B312" s="139" t="s">
        <v>1550</v>
      </c>
      <c r="C312" s="144" t="s">
        <v>1551</v>
      </c>
      <c r="D312" s="138" t="s">
        <v>785</v>
      </c>
      <c r="E312" s="142" t="s">
        <v>1552</v>
      </c>
    </row>
    <row r="313" spans="1:5" x14ac:dyDescent="0.25">
      <c r="A313" s="138" t="s">
        <v>1553</v>
      </c>
      <c r="B313" s="139" t="s">
        <v>1550</v>
      </c>
      <c r="C313" s="144" t="s">
        <v>1551</v>
      </c>
      <c r="D313" s="138" t="s">
        <v>785</v>
      </c>
      <c r="E313" s="142" t="s">
        <v>1552</v>
      </c>
    </row>
    <row r="314" spans="1:5" x14ac:dyDescent="0.25">
      <c r="A314" s="134" t="s">
        <v>787</v>
      </c>
      <c r="B314" s="135" t="s">
        <v>1554</v>
      </c>
      <c r="C314" s="136" t="s">
        <v>1555</v>
      </c>
      <c r="D314" s="134" t="s">
        <v>787</v>
      </c>
      <c r="E314" s="137" t="s">
        <v>1556</v>
      </c>
    </row>
    <row r="315" spans="1:5" x14ac:dyDescent="0.25">
      <c r="A315" s="134" t="s">
        <v>781</v>
      </c>
      <c r="B315" s="135" t="s">
        <v>1557</v>
      </c>
      <c r="C315" s="136" t="s">
        <v>1558</v>
      </c>
      <c r="D315" s="134" t="s">
        <v>780</v>
      </c>
      <c r="E315" s="137" t="s">
        <v>1559</v>
      </c>
    </row>
    <row r="316" spans="1:5" x14ac:dyDescent="0.25">
      <c r="A316" s="134" t="s">
        <v>780</v>
      </c>
      <c r="B316" s="135" t="s">
        <v>1557</v>
      </c>
      <c r="C316" s="136" t="s">
        <v>1558</v>
      </c>
      <c r="D316" s="134" t="s">
        <v>780</v>
      </c>
      <c r="E316" s="137" t="s">
        <v>1559</v>
      </c>
    </row>
    <row r="317" spans="1:5" x14ac:dyDescent="0.25">
      <c r="A317" s="134" t="s">
        <v>1560</v>
      </c>
      <c r="B317" s="135" t="s">
        <v>1557</v>
      </c>
      <c r="C317" s="136" t="s">
        <v>1558</v>
      </c>
      <c r="D317" s="134" t="s">
        <v>780</v>
      </c>
      <c r="E317" s="137" t="s">
        <v>1559</v>
      </c>
    </row>
    <row r="318" spans="1:5" x14ac:dyDescent="0.25">
      <c r="A318" s="134" t="s">
        <v>775</v>
      </c>
      <c r="B318" s="135" t="s">
        <v>1561</v>
      </c>
      <c r="C318" s="136" t="s">
        <v>1562</v>
      </c>
      <c r="D318" s="134" t="s">
        <v>775</v>
      </c>
      <c r="E318" s="137" t="s">
        <v>1563</v>
      </c>
    </row>
    <row r="319" spans="1:5" x14ac:dyDescent="0.25">
      <c r="A319" s="134" t="s">
        <v>634</v>
      </c>
      <c r="B319" s="135" t="s">
        <v>1564</v>
      </c>
      <c r="C319" s="136" t="s">
        <v>1565</v>
      </c>
      <c r="D319" s="134" t="s">
        <v>633</v>
      </c>
      <c r="E319" s="137" t="s">
        <v>1566</v>
      </c>
    </row>
    <row r="320" spans="1:5" x14ac:dyDescent="0.25">
      <c r="A320" s="134" t="s">
        <v>633</v>
      </c>
      <c r="B320" s="135" t="s">
        <v>1564</v>
      </c>
      <c r="C320" s="136" t="s">
        <v>1565</v>
      </c>
      <c r="D320" s="134" t="s">
        <v>633</v>
      </c>
      <c r="E320" s="137" t="s">
        <v>1566</v>
      </c>
    </row>
    <row r="321" spans="1:5" x14ac:dyDescent="0.25">
      <c r="A321" s="134" t="s">
        <v>794</v>
      </c>
      <c r="B321" s="135" t="s">
        <v>1564</v>
      </c>
      <c r="C321" s="136" t="s">
        <v>1565</v>
      </c>
      <c r="D321" s="134" t="s">
        <v>794</v>
      </c>
      <c r="E321" s="137" t="s">
        <v>1567</v>
      </c>
    </row>
    <row r="322" spans="1:5" x14ac:dyDescent="0.25">
      <c r="A322" s="134" t="s">
        <v>1568</v>
      </c>
      <c r="B322" s="135" t="s">
        <v>1564</v>
      </c>
      <c r="C322" s="136" t="s">
        <v>1565</v>
      </c>
      <c r="D322" s="134" t="s">
        <v>1568</v>
      </c>
      <c r="E322" s="137" t="s">
        <v>1566</v>
      </c>
    </row>
    <row r="323" spans="1:5" x14ac:dyDescent="0.25">
      <c r="A323" s="134" t="s">
        <v>1569</v>
      </c>
      <c r="B323" s="135" t="s">
        <v>1564</v>
      </c>
      <c r="C323" s="136" t="s">
        <v>1565</v>
      </c>
      <c r="D323" s="134" t="s">
        <v>633</v>
      </c>
      <c r="E323" s="137" t="s">
        <v>1566</v>
      </c>
    </row>
    <row r="324" spans="1:5" x14ac:dyDescent="0.25">
      <c r="A324" s="134" t="s">
        <v>1570</v>
      </c>
      <c r="B324" s="135" t="s">
        <v>1564</v>
      </c>
      <c r="C324" s="136" t="s">
        <v>1565</v>
      </c>
      <c r="D324" s="134" t="s">
        <v>794</v>
      </c>
      <c r="E324" s="137" t="s">
        <v>1567</v>
      </c>
    </row>
    <row r="325" spans="1:5" x14ac:dyDescent="0.25">
      <c r="A325" s="134" t="s">
        <v>1001</v>
      </c>
      <c r="B325" s="135" t="s">
        <v>1571</v>
      </c>
      <c r="C325" s="136" t="s">
        <v>1572</v>
      </c>
      <c r="D325" s="134" t="s">
        <v>573</v>
      </c>
      <c r="E325" s="137" t="s">
        <v>1573</v>
      </c>
    </row>
    <row r="326" spans="1:5" x14ac:dyDescent="0.25">
      <c r="A326" s="134" t="s">
        <v>573</v>
      </c>
      <c r="B326" s="135" t="s">
        <v>1571</v>
      </c>
      <c r="C326" s="136" t="s">
        <v>1572</v>
      </c>
      <c r="D326" s="134" t="s">
        <v>573</v>
      </c>
      <c r="E326" s="137" t="s">
        <v>1573</v>
      </c>
    </row>
    <row r="327" spans="1:5" x14ac:dyDescent="0.25">
      <c r="A327" s="134" t="s">
        <v>795</v>
      </c>
      <c r="B327" s="135" t="s">
        <v>1571</v>
      </c>
      <c r="C327" s="136" t="str">
        <f>VLOOKUP(D327,[1]OR!$B$1:$F$307,5,FALSE)</f>
        <v>006-786-124-000</v>
      </c>
      <c r="D327" s="134" t="s">
        <v>573</v>
      </c>
      <c r="E327" s="137" t="s">
        <v>1573</v>
      </c>
    </row>
    <row r="328" spans="1:5" x14ac:dyDescent="0.25">
      <c r="A328" s="134" t="s">
        <v>1000</v>
      </c>
      <c r="B328" s="135" t="s">
        <v>1571</v>
      </c>
      <c r="C328" s="136" t="s">
        <v>1572</v>
      </c>
      <c r="D328" s="134" t="s">
        <v>573</v>
      </c>
      <c r="E328" s="137" t="s">
        <v>1573</v>
      </c>
    </row>
    <row r="329" spans="1:5" x14ac:dyDescent="0.25">
      <c r="A329" s="134" t="s">
        <v>1574</v>
      </c>
      <c r="B329" s="135" t="s">
        <v>1571</v>
      </c>
      <c r="C329" s="136" t="s">
        <v>1572</v>
      </c>
      <c r="D329" s="134" t="s">
        <v>573</v>
      </c>
      <c r="E329" s="137" t="s">
        <v>1573</v>
      </c>
    </row>
    <row r="330" spans="1:5" x14ac:dyDescent="0.25">
      <c r="A330" s="134" t="s">
        <v>1575</v>
      </c>
      <c r="B330" s="135" t="s">
        <v>1571</v>
      </c>
      <c r="C330" s="136" t="s">
        <v>1572</v>
      </c>
      <c r="D330" s="134" t="s">
        <v>573</v>
      </c>
      <c r="E330" s="137" t="s">
        <v>1573</v>
      </c>
    </row>
    <row r="331" spans="1:5" x14ac:dyDescent="0.25">
      <c r="A331" s="134" t="s">
        <v>574</v>
      </c>
      <c r="B331" s="135" t="s">
        <v>1571</v>
      </c>
      <c r="C331" s="136" t="s">
        <v>1572</v>
      </c>
      <c r="D331" s="134" t="s">
        <v>573</v>
      </c>
      <c r="E331" s="137" t="s">
        <v>1573</v>
      </c>
    </row>
    <row r="332" spans="1:5" x14ac:dyDescent="0.25">
      <c r="A332" s="134" t="s">
        <v>884</v>
      </c>
      <c r="B332" s="135" t="s">
        <v>1571</v>
      </c>
      <c r="C332" s="136" t="s">
        <v>1572</v>
      </c>
      <c r="D332" s="134" t="s">
        <v>573</v>
      </c>
      <c r="E332" s="137" t="s">
        <v>1573</v>
      </c>
    </row>
    <row r="333" spans="1:5" x14ac:dyDescent="0.25">
      <c r="A333" s="134" t="s">
        <v>988</v>
      </c>
      <c r="B333" s="135" t="s">
        <v>1571</v>
      </c>
      <c r="C333" s="136" t="s">
        <v>1572</v>
      </c>
      <c r="D333" s="134" t="s">
        <v>573</v>
      </c>
      <c r="E333" s="137" t="s">
        <v>1573</v>
      </c>
    </row>
    <row r="334" spans="1:5" x14ac:dyDescent="0.25">
      <c r="A334" s="134" t="s">
        <v>837</v>
      </c>
      <c r="B334" s="135" t="s">
        <v>1571</v>
      </c>
      <c r="C334" s="136" t="s">
        <v>1572</v>
      </c>
      <c r="D334" s="134" t="s">
        <v>573</v>
      </c>
      <c r="E334" s="137" t="s">
        <v>1573</v>
      </c>
    </row>
    <row r="335" spans="1:5" x14ac:dyDescent="0.25">
      <c r="A335" s="134" t="s">
        <v>844</v>
      </c>
      <c r="B335" s="135" t="s">
        <v>1571</v>
      </c>
      <c r="C335" s="136" t="s">
        <v>1572</v>
      </c>
      <c r="D335" s="134" t="s">
        <v>573</v>
      </c>
      <c r="E335" s="137" t="s">
        <v>1573</v>
      </c>
    </row>
    <row r="336" spans="1:5" x14ac:dyDescent="0.25">
      <c r="A336" s="134" t="s">
        <v>860</v>
      </c>
      <c r="B336" s="135" t="s">
        <v>1571</v>
      </c>
      <c r="C336" s="136" t="s">
        <v>1572</v>
      </c>
      <c r="D336" s="134" t="s">
        <v>573</v>
      </c>
      <c r="E336" s="137" t="s">
        <v>1573</v>
      </c>
    </row>
    <row r="337" spans="1:5" x14ac:dyDescent="0.25">
      <c r="A337" s="134" t="s">
        <v>1576</v>
      </c>
      <c r="B337" s="135" t="s">
        <v>1571</v>
      </c>
      <c r="C337" s="136" t="s">
        <v>1572</v>
      </c>
      <c r="D337" s="134" t="s">
        <v>573</v>
      </c>
      <c r="E337" s="137" t="s">
        <v>1573</v>
      </c>
    </row>
    <row r="338" spans="1:5" x14ac:dyDescent="0.25">
      <c r="A338" s="134" t="s">
        <v>987</v>
      </c>
      <c r="B338" s="135" t="s">
        <v>1571</v>
      </c>
      <c r="C338" s="136" t="s">
        <v>1572</v>
      </c>
      <c r="D338" s="134" t="s">
        <v>573</v>
      </c>
      <c r="E338" s="137" t="s">
        <v>1573</v>
      </c>
    </row>
    <row r="339" spans="1:5" x14ac:dyDescent="0.25">
      <c r="A339" s="134" t="s">
        <v>1577</v>
      </c>
      <c r="B339" s="135" t="s">
        <v>1578</v>
      </c>
      <c r="C339" s="136" t="s">
        <v>1572</v>
      </c>
      <c r="D339" s="134" t="s">
        <v>793</v>
      </c>
      <c r="E339" s="137" t="s">
        <v>1573</v>
      </c>
    </row>
    <row r="340" spans="1:5" x14ac:dyDescent="0.25">
      <c r="A340" s="134" t="s">
        <v>793</v>
      </c>
      <c r="B340" s="135" t="s">
        <v>1578</v>
      </c>
      <c r="C340" s="136" t="s">
        <v>1572</v>
      </c>
      <c r="D340" s="134" t="s">
        <v>793</v>
      </c>
      <c r="E340" s="137" t="s">
        <v>1573</v>
      </c>
    </row>
    <row r="341" spans="1:5" x14ac:dyDescent="0.25">
      <c r="A341" s="134" t="s">
        <v>1579</v>
      </c>
      <c r="B341" s="135" t="s">
        <v>1580</v>
      </c>
      <c r="C341" s="136" t="s">
        <v>1581</v>
      </c>
      <c r="D341" s="134" t="s">
        <v>1579</v>
      </c>
      <c r="E341" s="137" t="s">
        <v>1582</v>
      </c>
    </row>
    <row r="342" spans="1:5" x14ac:dyDescent="0.25">
      <c r="A342" s="138" t="s">
        <v>783</v>
      </c>
      <c r="B342" s="139" t="s">
        <v>1583</v>
      </c>
      <c r="C342" s="144" t="s">
        <v>1584</v>
      </c>
      <c r="D342" s="138" t="s">
        <v>783</v>
      </c>
      <c r="E342" s="141" t="s">
        <v>1585</v>
      </c>
    </row>
    <row r="343" spans="1:5" x14ac:dyDescent="0.25">
      <c r="A343" s="134" t="s">
        <v>1586</v>
      </c>
      <c r="B343" s="135" t="s">
        <v>1587</v>
      </c>
      <c r="C343" s="136" t="s">
        <v>1588</v>
      </c>
      <c r="D343" s="134" t="s">
        <v>1586</v>
      </c>
      <c r="E343" s="137" t="s">
        <v>1589</v>
      </c>
    </row>
    <row r="344" spans="1:5" x14ac:dyDescent="0.25">
      <c r="A344" s="134" t="s">
        <v>1590</v>
      </c>
      <c r="B344" s="135" t="s">
        <v>1591</v>
      </c>
      <c r="C344" s="136" t="e">
        <v>#N/A</v>
      </c>
      <c r="D344" s="134" t="s">
        <v>1590</v>
      </c>
      <c r="E344" s="137" t="e">
        <v>#N/A</v>
      </c>
    </row>
    <row r="345" spans="1:5" x14ac:dyDescent="0.25">
      <c r="A345" s="134" t="s">
        <v>773</v>
      </c>
      <c r="B345" s="135" t="s">
        <v>1592</v>
      </c>
      <c r="C345" s="136" t="s">
        <v>1593</v>
      </c>
      <c r="D345" s="134" t="s">
        <v>773</v>
      </c>
      <c r="E345" s="137" t="s">
        <v>1594</v>
      </c>
    </row>
    <row r="346" spans="1:5" x14ac:dyDescent="0.25">
      <c r="A346" s="134" t="s">
        <v>774</v>
      </c>
      <c r="B346" s="135" t="s">
        <v>1592</v>
      </c>
      <c r="C346" s="136" t="s">
        <v>1593</v>
      </c>
      <c r="D346" s="134" t="s">
        <v>773</v>
      </c>
      <c r="E346" s="137" t="s">
        <v>1594</v>
      </c>
    </row>
    <row r="347" spans="1:5" x14ac:dyDescent="0.25">
      <c r="A347" s="134" t="s">
        <v>788</v>
      </c>
      <c r="B347" s="135" t="s">
        <v>1595</v>
      </c>
      <c r="C347" s="136" t="s">
        <v>1596</v>
      </c>
      <c r="D347" s="134" t="s">
        <v>788</v>
      </c>
      <c r="E347" s="137" t="s">
        <v>1597</v>
      </c>
    </row>
    <row r="348" spans="1:5" x14ac:dyDescent="0.25">
      <c r="A348" s="134" t="s">
        <v>1598</v>
      </c>
      <c r="B348" s="135" t="s">
        <v>1595</v>
      </c>
      <c r="C348" s="136" t="s">
        <v>1596</v>
      </c>
      <c r="D348" s="134" t="s">
        <v>788</v>
      </c>
      <c r="E348" s="137" t="s">
        <v>1597</v>
      </c>
    </row>
    <row r="349" spans="1:5" x14ac:dyDescent="0.25">
      <c r="A349" s="134" t="s">
        <v>790</v>
      </c>
      <c r="B349" s="135" t="s">
        <v>1599</v>
      </c>
      <c r="C349" s="136" t="s">
        <v>1600</v>
      </c>
      <c r="D349" s="134" t="s">
        <v>789</v>
      </c>
      <c r="E349" s="137" t="s">
        <v>1601</v>
      </c>
    </row>
    <row r="350" spans="1:5" x14ac:dyDescent="0.25">
      <c r="A350" s="134" t="s">
        <v>789</v>
      </c>
      <c r="B350" s="135" t="s">
        <v>1599</v>
      </c>
      <c r="C350" s="136" t="s">
        <v>1600</v>
      </c>
      <c r="D350" s="134" t="s">
        <v>789</v>
      </c>
      <c r="E350" s="137" t="s">
        <v>1601</v>
      </c>
    </row>
    <row r="351" spans="1:5" x14ac:dyDescent="0.25">
      <c r="A351" s="134" t="s">
        <v>792</v>
      </c>
      <c r="B351" s="135" t="s">
        <v>1602</v>
      </c>
      <c r="C351" s="136" t="s">
        <v>1603</v>
      </c>
      <c r="D351" s="134" t="s">
        <v>792</v>
      </c>
      <c r="E351" s="137" t="s">
        <v>1604</v>
      </c>
    </row>
    <row r="352" spans="1:5" x14ac:dyDescent="0.25">
      <c r="A352" s="134" t="s">
        <v>1006</v>
      </c>
      <c r="B352" s="135" t="s">
        <v>1605</v>
      </c>
      <c r="C352" s="136" t="s">
        <v>1606</v>
      </c>
      <c r="D352" s="134" t="s">
        <v>1006</v>
      </c>
      <c r="E352" s="137" t="s">
        <v>1607</v>
      </c>
    </row>
    <row r="353" spans="1:5" x14ac:dyDescent="0.25">
      <c r="A353" s="134" t="s">
        <v>1007</v>
      </c>
      <c r="B353" s="135" t="s">
        <v>1605</v>
      </c>
      <c r="C353" s="136" t="s">
        <v>1606</v>
      </c>
      <c r="D353" s="134" t="s">
        <v>1006</v>
      </c>
      <c r="E353" s="137" t="s">
        <v>1607</v>
      </c>
    </row>
    <row r="354" spans="1:5" x14ac:dyDescent="0.25">
      <c r="A354" s="134" t="s">
        <v>791</v>
      </c>
      <c r="B354" s="135" t="s">
        <v>1608</v>
      </c>
      <c r="C354" s="136" t="s">
        <v>1609</v>
      </c>
      <c r="D354" s="134" t="s">
        <v>791</v>
      </c>
      <c r="E354" s="137" t="s">
        <v>1610</v>
      </c>
    </row>
    <row r="355" spans="1:5" x14ac:dyDescent="0.25">
      <c r="A355" s="134" t="s">
        <v>801</v>
      </c>
      <c r="B355" s="135" t="s">
        <v>1611</v>
      </c>
      <c r="C355" s="136" t="s">
        <v>1612</v>
      </c>
      <c r="D355" s="134" t="s">
        <v>801</v>
      </c>
      <c r="E355" s="137" t="s">
        <v>1613</v>
      </c>
    </row>
    <row r="356" spans="1:5" x14ac:dyDescent="0.25">
      <c r="A356" s="134" t="s">
        <v>802</v>
      </c>
      <c r="B356" s="135" t="s">
        <v>1611</v>
      </c>
      <c r="C356" s="136" t="s">
        <v>1612</v>
      </c>
      <c r="D356" s="134" t="s">
        <v>801</v>
      </c>
      <c r="E356" s="137" t="s">
        <v>1613</v>
      </c>
    </row>
    <row r="357" spans="1:5" x14ac:dyDescent="0.25">
      <c r="A357" s="134" t="s">
        <v>803</v>
      </c>
      <c r="B357" s="135" t="s">
        <v>1614</v>
      </c>
      <c r="C357" s="136" t="s">
        <v>1615</v>
      </c>
      <c r="D357" s="134" t="s">
        <v>803</v>
      </c>
      <c r="E357" s="137" t="s">
        <v>1616</v>
      </c>
    </row>
    <row r="358" spans="1:5" x14ac:dyDescent="0.25">
      <c r="A358" s="134" t="s">
        <v>804</v>
      </c>
      <c r="B358" s="135" t="s">
        <v>1614</v>
      </c>
      <c r="C358" s="136" t="s">
        <v>1615</v>
      </c>
      <c r="D358" s="134" t="s">
        <v>803</v>
      </c>
      <c r="E358" s="137" t="s">
        <v>1616</v>
      </c>
    </row>
    <row r="359" spans="1:5" x14ac:dyDescent="0.25">
      <c r="A359" s="134" t="s">
        <v>805</v>
      </c>
      <c r="B359" s="135" t="s">
        <v>1617</v>
      </c>
      <c r="C359" s="136" t="s">
        <v>1618</v>
      </c>
      <c r="D359" s="134" t="s">
        <v>805</v>
      </c>
      <c r="E359" s="137" t="s">
        <v>1619</v>
      </c>
    </row>
    <row r="360" spans="1:5" x14ac:dyDescent="0.25">
      <c r="A360" s="134" t="s">
        <v>808</v>
      </c>
      <c r="B360" s="135" t="s">
        <v>1620</v>
      </c>
      <c r="C360" s="136" t="s">
        <v>1621</v>
      </c>
      <c r="D360" s="134" t="s">
        <v>808</v>
      </c>
      <c r="E360" s="137" t="s">
        <v>1622</v>
      </c>
    </row>
    <row r="361" spans="1:5" x14ac:dyDescent="0.25">
      <c r="A361" s="134" t="s">
        <v>809</v>
      </c>
      <c r="B361" s="135" t="s">
        <v>1623</v>
      </c>
      <c r="C361" s="136" t="s">
        <v>1624</v>
      </c>
      <c r="D361" s="134" t="s">
        <v>809</v>
      </c>
      <c r="E361" s="137" t="s">
        <v>1625</v>
      </c>
    </row>
    <row r="362" spans="1:5" x14ac:dyDescent="0.25">
      <c r="A362" s="134" t="s">
        <v>812</v>
      </c>
      <c r="B362" s="135" t="s">
        <v>1623</v>
      </c>
      <c r="C362" s="136" t="s">
        <v>1624</v>
      </c>
      <c r="D362" s="134" t="s">
        <v>809</v>
      </c>
      <c r="E362" s="137" t="s">
        <v>1625</v>
      </c>
    </row>
    <row r="363" spans="1:5" x14ac:dyDescent="0.25">
      <c r="A363" s="134" t="s">
        <v>811</v>
      </c>
      <c r="B363" s="135" t="s">
        <v>1626</v>
      </c>
      <c r="C363" s="136" t="s">
        <v>1624</v>
      </c>
      <c r="D363" s="134" t="s">
        <v>810</v>
      </c>
      <c r="E363" s="137" t="s">
        <v>1627</v>
      </c>
    </row>
    <row r="364" spans="1:5" x14ac:dyDescent="0.25">
      <c r="A364" s="134" t="s">
        <v>810</v>
      </c>
      <c r="B364" s="135" t="s">
        <v>1626</v>
      </c>
      <c r="C364" s="136" t="s">
        <v>1624</v>
      </c>
      <c r="D364" s="134" t="s">
        <v>810</v>
      </c>
      <c r="E364" s="137" t="s">
        <v>1625</v>
      </c>
    </row>
    <row r="365" spans="1:5" x14ac:dyDescent="0.25">
      <c r="A365" s="134" t="s">
        <v>817</v>
      </c>
      <c r="B365" s="135" t="s">
        <v>1628</v>
      </c>
      <c r="C365" s="136" t="s">
        <v>1629</v>
      </c>
      <c r="D365" s="134" t="s">
        <v>817</v>
      </c>
      <c r="E365" s="137" t="s">
        <v>1630</v>
      </c>
    </row>
    <row r="366" spans="1:5" x14ac:dyDescent="0.25">
      <c r="A366" s="134" t="s">
        <v>819</v>
      </c>
      <c r="B366" s="135" t="s">
        <v>1631</v>
      </c>
      <c r="C366" s="136" t="s">
        <v>1632</v>
      </c>
      <c r="D366" s="134" t="s">
        <v>819</v>
      </c>
      <c r="E366" s="137" t="s">
        <v>1633</v>
      </c>
    </row>
    <row r="367" spans="1:5" x14ac:dyDescent="0.25">
      <c r="A367" s="134" t="s">
        <v>1634</v>
      </c>
      <c r="B367" s="135" t="s">
        <v>1635</v>
      </c>
      <c r="C367" s="136" t="s">
        <v>1636</v>
      </c>
      <c r="D367" s="134" t="s">
        <v>1634</v>
      </c>
      <c r="E367" s="137" t="s">
        <v>1637</v>
      </c>
    </row>
    <row r="368" spans="1:5" x14ac:dyDescent="0.25">
      <c r="A368" s="134" t="s">
        <v>820</v>
      </c>
      <c r="B368" s="135" t="s">
        <v>1638</v>
      </c>
      <c r="C368" s="136" t="s">
        <v>1636</v>
      </c>
      <c r="D368" s="134" t="s">
        <v>820</v>
      </c>
      <c r="E368" s="137" t="s">
        <v>1637</v>
      </c>
    </row>
    <row r="369" spans="1:5" x14ac:dyDescent="0.25">
      <c r="A369" s="134" t="s">
        <v>799</v>
      </c>
      <c r="B369" s="135" t="s">
        <v>1639</v>
      </c>
      <c r="C369" s="136" t="s">
        <v>1640</v>
      </c>
      <c r="D369" s="134" t="s">
        <v>799</v>
      </c>
      <c r="E369" s="137" t="s">
        <v>1386</v>
      </c>
    </row>
    <row r="370" spans="1:5" x14ac:dyDescent="0.25">
      <c r="A370" s="134" t="s">
        <v>800</v>
      </c>
      <c r="B370" s="135" t="s">
        <v>1639</v>
      </c>
      <c r="C370" s="136" t="s">
        <v>1640</v>
      </c>
      <c r="D370" s="134" t="s">
        <v>799</v>
      </c>
      <c r="E370" s="137" t="s">
        <v>1386</v>
      </c>
    </row>
    <row r="371" spans="1:5" x14ac:dyDescent="0.25">
      <c r="A371" s="134" t="s">
        <v>813</v>
      </c>
      <c r="B371" s="135" t="s">
        <v>1641</v>
      </c>
      <c r="C371" s="136" t="s">
        <v>1642</v>
      </c>
      <c r="D371" s="134" t="s">
        <v>813</v>
      </c>
      <c r="E371" s="137" t="s">
        <v>1643</v>
      </c>
    </row>
    <row r="372" spans="1:5" x14ac:dyDescent="0.25">
      <c r="A372" s="134" t="s">
        <v>814</v>
      </c>
      <c r="B372" s="135" t="s">
        <v>1641</v>
      </c>
      <c r="C372" s="136" t="s">
        <v>1642</v>
      </c>
      <c r="D372" s="134" t="s">
        <v>813</v>
      </c>
      <c r="E372" s="137" t="s">
        <v>1643</v>
      </c>
    </row>
    <row r="373" spans="1:5" x14ac:dyDescent="0.25">
      <c r="A373" s="134" t="s">
        <v>815</v>
      </c>
      <c r="B373" s="135" t="s">
        <v>1644</v>
      </c>
      <c r="C373" s="136" t="s">
        <v>1645</v>
      </c>
      <c r="D373" s="134" t="s">
        <v>815</v>
      </c>
      <c r="E373" s="137" t="s">
        <v>1646</v>
      </c>
    </row>
    <row r="374" spans="1:5" x14ac:dyDescent="0.25">
      <c r="A374" s="134" t="s">
        <v>1647</v>
      </c>
      <c r="B374" s="135" t="s">
        <v>1644</v>
      </c>
      <c r="C374" s="136" t="s">
        <v>1645</v>
      </c>
      <c r="D374" s="134" t="s">
        <v>815</v>
      </c>
      <c r="E374" s="137" t="s">
        <v>1646</v>
      </c>
    </row>
    <row r="375" spans="1:5" x14ac:dyDescent="0.25">
      <c r="A375" s="134" t="s">
        <v>816</v>
      </c>
      <c r="B375" s="135" t="s">
        <v>1644</v>
      </c>
      <c r="C375" s="136" t="s">
        <v>1645</v>
      </c>
      <c r="D375" s="134" t="s">
        <v>815</v>
      </c>
      <c r="E375" s="137" t="s">
        <v>1646</v>
      </c>
    </row>
    <row r="376" spans="1:5" x14ac:dyDescent="0.25">
      <c r="A376" s="134" t="s">
        <v>818</v>
      </c>
      <c r="B376" s="135" t="s">
        <v>1648</v>
      </c>
      <c r="C376" s="136" t="s">
        <v>1649</v>
      </c>
      <c r="D376" s="134" t="s">
        <v>818</v>
      </c>
      <c r="E376" s="137" t="s">
        <v>1650</v>
      </c>
    </row>
    <row r="377" spans="1:5" x14ac:dyDescent="0.25">
      <c r="A377" s="134" t="s">
        <v>825</v>
      </c>
      <c r="B377" s="135" t="s">
        <v>1651</v>
      </c>
      <c r="C377" s="136" t="s">
        <v>1652</v>
      </c>
      <c r="D377" s="134" t="s">
        <v>824</v>
      </c>
      <c r="E377" s="137" t="s">
        <v>1292</v>
      </c>
    </row>
    <row r="378" spans="1:5" x14ac:dyDescent="0.25">
      <c r="A378" s="134" t="s">
        <v>824</v>
      </c>
      <c r="B378" s="135" t="s">
        <v>1651</v>
      </c>
      <c r="C378" s="136" t="s">
        <v>1652</v>
      </c>
      <c r="D378" s="134" t="s">
        <v>824</v>
      </c>
      <c r="E378" s="137" t="s">
        <v>1292</v>
      </c>
    </row>
    <row r="379" spans="1:5" x14ac:dyDescent="0.25">
      <c r="A379" s="134" t="s">
        <v>821</v>
      </c>
      <c r="B379" s="135" t="s">
        <v>1653</v>
      </c>
      <c r="C379" s="136" t="s">
        <v>1654</v>
      </c>
      <c r="D379" s="134" t="s">
        <v>821</v>
      </c>
      <c r="E379" s="137" t="s">
        <v>1655</v>
      </c>
    </row>
    <row r="380" spans="1:5" x14ac:dyDescent="0.25">
      <c r="A380" s="134" t="s">
        <v>822</v>
      </c>
      <c r="B380" s="135" t="s">
        <v>1656</v>
      </c>
      <c r="C380" s="136" t="s">
        <v>1657</v>
      </c>
      <c r="D380" s="134" t="s">
        <v>822</v>
      </c>
      <c r="E380" s="137" t="s">
        <v>1658</v>
      </c>
    </row>
    <row r="381" spans="1:5" x14ac:dyDescent="0.25">
      <c r="A381" s="134" t="s">
        <v>829</v>
      </c>
      <c r="B381" s="135" t="s">
        <v>1656</v>
      </c>
      <c r="C381" s="136" t="s">
        <v>1657</v>
      </c>
      <c r="D381" s="134" t="s">
        <v>822</v>
      </c>
      <c r="E381" s="137" t="s">
        <v>1658</v>
      </c>
    </row>
    <row r="382" spans="1:5" x14ac:dyDescent="0.25">
      <c r="A382" s="134" t="s">
        <v>823</v>
      </c>
      <c r="B382" s="135" t="s">
        <v>1656</v>
      </c>
      <c r="C382" s="136" t="s">
        <v>1657</v>
      </c>
      <c r="D382" s="134" t="s">
        <v>822</v>
      </c>
      <c r="E382" s="137" t="s">
        <v>1658</v>
      </c>
    </row>
    <row r="383" spans="1:5" x14ac:dyDescent="0.25">
      <c r="A383" s="134" t="s">
        <v>830</v>
      </c>
      <c r="B383" s="135" t="s">
        <v>1656</v>
      </c>
      <c r="C383" s="136" t="s">
        <v>1657</v>
      </c>
      <c r="D383" s="134" t="s">
        <v>822</v>
      </c>
      <c r="E383" s="137" t="s">
        <v>1658</v>
      </c>
    </row>
    <row r="384" spans="1:5" x14ac:dyDescent="0.25">
      <c r="A384" s="134" t="s">
        <v>796</v>
      </c>
      <c r="B384" s="135" t="s">
        <v>1659</v>
      </c>
      <c r="C384" s="136" t="str">
        <f>VLOOKUP(D384,[1]OR!$B$1:$F$307,5,FALSE)</f>
        <v>000-540-511-000</v>
      </c>
      <c r="D384" s="134" t="s">
        <v>796</v>
      </c>
      <c r="E384" s="137" t="s">
        <v>1660</v>
      </c>
    </row>
    <row r="385" spans="1:5" x14ac:dyDescent="0.25">
      <c r="A385" s="134" t="s">
        <v>798</v>
      </c>
      <c r="B385" s="135" t="s">
        <v>1661</v>
      </c>
      <c r="C385" s="136" t="s">
        <v>1662</v>
      </c>
      <c r="D385" s="134" t="s">
        <v>798</v>
      </c>
      <c r="E385" s="137" t="s">
        <v>1663</v>
      </c>
    </row>
    <row r="386" spans="1:5" x14ac:dyDescent="0.25">
      <c r="A386" s="134" t="s">
        <v>797</v>
      </c>
      <c r="B386" s="135" t="s">
        <v>1664</v>
      </c>
      <c r="C386" s="136" t="s">
        <v>1665</v>
      </c>
      <c r="D386" s="134" t="s">
        <v>797</v>
      </c>
      <c r="E386" s="137" t="s">
        <v>1666</v>
      </c>
    </row>
    <row r="387" spans="1:5" x14ac:dyDescent="0.25">
      <c r="A387" s="134" t="s">
        <v>828</v>
      </c>
      <c r="B387" s="135" t="s">
        <v>1667</v>
      </c>
      <c r="C387" s="136" t="s">
        <v>1668</v>
      </c>
      <c r="D387" s="134" t="s">
        <v>828</v>
      </c>
      <c r="E387" s="137" t="s">
        <v>1669</v>
      </c>
    </row>
    <row r="388" spans="1:5" x14ac:dyDescent="0.25">
      <c r="A388" s="134" t="s">
        <v>1670</v>
      </c>
      <c r="B388" s="135" t="s">
        <v>1667</v>
      </c>
      <c r="C388" s="136" t="s">
        <v>1668</v>
      </c>
      <c r="D388" s="134" t="s">
        <v>828</v>
      </c>
      <c r="E388" s="137" t="s">
        <v>1669</v>
      </c>
    </row>
    <row r="389" spans="1:5" x14ac:dyDescent="0.25">
      <c r="A389" s="134" t="s">
        <v>1671</v>
      </c>
      <c r="B389" s="135" t="s">
        <v>1672</v>
      </c>
      <c r="C389" s="136" t="s">
        <v>1673</v>
      </c>
      <c r="D389" s="134" t="s">
        <v>827</v>
      </c>
      <c r="E389" s="137" t="s">
        <v>1674</v>
      </c>
    </row>
    <row r="390" spans="1:5" x14ac:dyDescent="0.25">
      <c r="A390" s="134" t="s">
        <v>827</v>
      </c>
      <c r="B390" s="135" t="s">
        <v>1672</v>
      </c>
      <c r="C390" s="136" t="s">
        <v>1673</v>
      </c>
      <c r="D390" s="134" t="s">
        <v>827</v>
      </c>
      <c r="E390" s="137" t="s">
        <v>1674</v>
      </c>
    </row>
    <row r="391" spans="1:5" x14ac:dyDescent="0.25">
      <c r="A391" s="134" t="s">
        <v>831</v>
      </c>
      <c r="B391" s="135" t="s">
        <v>1675</v>
      </c>
      <c r="C391" s="136" t="s">
        <v>1676</v>
      </c>
      <c r="D391" s="134" t="s">
        <v>831</v>
      </c>
      <c r="E391" s="137" t="s">
        <v>1677</v>
      </c>
    </row>
    <row r="392" spans="1:5" x14ac:dyDescent="0.25">
      <c r="A392" s="134" t="s">
        <v>833</v>
      </c>
      <c r="B392" s="135" t="s">
        <v>1678</v>
      </c>
      <c r="C392" s="136" t="s">
        <v>1679</v>
      </c>
      <c r="D392" s="134" t="s">
        <v>833</v>
      </c>
      <c r="E392" s="137" t="s">
        <v>1680</v>
      </c>
    </row>
    <row r="393" spans="1:5" x14ac:dyDescent="0.25">
      <c r="A393" s="134" t="s">
        <v>834</v>
      </c>
      <c r="B393" s="135" t="s">
        <v>1678</v>
      </c>
      <c r="C393" s="136" t="s">
        <v>1681</v>
      </c>
      <c r="D393" s="134" t="s">
        <v>833</v>
      </c>
      <c r="E393" s="137" t="s">
        <v>1680</v>
      </c>
    </row>
    <row r="394" spans="1:5" x14ac:dyDescent="0.25">
      <c r="A394" s="134" t="s">
        <v>1682</v>
      </c>
      <c r="B394" s="135" t="s">
        <v>1683</v>
      </c>
      <c r="C394" s="136" t="s">
        <v>1684</v>
      </c>
      <c r="D394" s="134" t="s">
        <v>842</v>
      </c>
      <c r="E394" s="137" t="s">
        <v>1685</v>
      </c>
    </row>
    <row r="395" spans="1:5" x14ac:dyDescent="0.25">
      <c r="A395" s="134" t="s">
        <v>842</v>
      </c>
      <c r="B395" s="135" t="s">
        <v>1683</v>
      </c>
      <c r="C395" s="136" t="s">
        <v>1684</v>
      </c>
      <c r="D395" s="134" t="s">
        <v>842</v>
      </c>
      <c r="E395" s="137" t="s">
        <v>1685</v>
      </c>
    </row>
    <row r="396" spans="1:5" x14ac:dyDescent="0.25">
      <c r="A396" s="134" t="s">
        <v>840</v>
      </c>
      <c r="B396" s="135" t="s">
        <v>1686</v>
      </c>
      <c r="C396" s="136" t="s">
        <v>1687</v>
      </c>
      <c r="D396" s="134" t="s">
        <v>840</v>
      </c>
      <c r="E396" s="137" t="s">
        <v>1688</v>
      </c>
    </row>
    <row r="397" spans="1:5" x14ac:dyDescent="0.25">
      <c r="A397" s="134" t="s">
        <v>841</v>
      </c>
      <c r="B397" s="135" t="s">
        <v>1686</v>
      </c>
      <c r="C397" s="136" t="s">
        <v>1687</v>
      </c>
      <c r="D397" s="134" t="s">
        <v>840</v>
      </c>
      <c r="E397" s="137" t="s">
        <v>1688</v>
      </c>
    </row>
    <row r="398" spans="1:5" x14ac:dyDescent="0.25">
      <c r="A398" s="134" t="s">
        <v>845</v>
      </c>
      <c r="B398" s="135" t="s">
        <v>1689</v>
      </c>
      <c r="C398" s="136" t="s">
        <v>1690</v>
      </c>
      <c r="D398" s="134" t="s">
        <v>845</v>
      </c>
      <c r="E398" s="137" t="s">
        <v>1691</v>
      </c>
    </row>
    <row r="399" spans="1:5" x14ac:dyDescent="0.25">
      <c r="A399" s="134" t="s">
        <v>836</v>
      </c>
      <c r="B399" s="135" t="s">
        <v>1692</v>
      </c>
      <c r="C399" s="136" t="s">
        <v>1693</v>
      </c>
      <c r="D399" s="134" t="s">
        <v>835</v>
      </c>
      <c r="E399" s="137" t="s">
        <v>1694</v>
      </c>
    </row>
    <row r="400" spans="1:5" x14ac:dyDescent="0.25">
      <c r="A400" s="134" t="s">
        <v>835</v>
      </c>
      <c r="B400" s="135" t="s">
        <v>1692</v>
      </c>
      <c r="C400" s="136" t="s">
        <v>1693</v>
      </c>
      <c r="D400" s="134" t="s">
        <v>835</v>
      </c>
      <c r="E400" s="137" t="s">
        <v>1694</v>
      </c>
    </row>
    <row r="401" spans="1:5" x14ac:dyDescent="0.25">
      <c r="A401" s="134" t="s">
        <v>1695</v>
      </c>
      <c r="B401" s="135" t="s">
        <v>1696</v>
      </c>
      <c r="C401" s="136" t="s">
        <v>1697</v>
      </c>
      <c r="D401" s="134" t="s">
        <v>1695</v>
      </c>
      <c r="E401" s="137" t="s">
        <v>1698</v>
      </c>
    </row>
    <row r="402" spans="1:5" x14ac:dyDescent="0.25">
      <c r="A402" s="134" t="s">
        <v>843</v>
      </c>
      <c r="B402" s="135" t="s">
        <v>1699</v>
      </c>
      <c r="C402" s="136" t="s">
        <v>1700</v>
      </c>
      <c r="D402" s="134" t="s">
        <v>843</v>
      </c>
      <c r="E402" s="137" t="s">
        <v>1701</v>
      </c>
    </row>
    <row r="403" spans="1:5" x14ac:dyDescent="0.25">
      <c r="A403" s="134" t="s">
        <v>1702</v>
      </c>
      <c r="B403" s="135" t="s">
        <v>1699</v>
      </c>
      <c r="C403" s="136" t="s">
        <v>1700</v>
      </c>
      <c r="D403" s="134" t="s">
        <v>843</v>
      </c>
      <c r="E403" s="137" t="s">
        <v>1701</v>
      </c>
    </row>
    <row r="404" spans="1:5" x14ac:dyDescent="0.25">
      <c r="A404" s="134" t="s">
        <v>855</v>
      </c>
      <c r="B404" s="135" t="s">
        <v>1703</v>
      </c>
      <c r="C404" s="136" t="s">
        <v>1704</v>
      </c>
      <c r="D404" s="134" t="s">
        <v>855</v>
      </c>
      <c r="E404" s="137" t="s">
        <v>1705</v>
      </c>
    </row>
    <row r="405" spans="1:5" x14ac:dyDescent="0.25">
      <c r="A405" s="134" t="s">
        <v>856</v>
      </c>
      <c r="B405" s="135" t="s">
        <v>1703</v>
      </c>
      <c r="C405" s="136" t="s">
        <v>1704</v>
      </c>
      <c r="D405" s="134" t="s">
        <v>855</v>
      </c>
      <c r="E405" s="137" t="s">
        <v>1705</v>
      </c>
    </row>
    <row r="406" spans="1:5" x14ac:dyDescent="0.25">
      <c r="A406" s="134" t="s">
        <v>838</v>
      </c>
      <c r="B406" s="135" t="s">
        <v>1706</v>
      </c>
      <c r="C406" s="136" t="s">
        <v>1707</v>
      </c>
      <c r="D406" s="134" t="s">
        <v>838</v>
      </c>
      <c r="E406" s="137" t="s">
        <v>1708</v>
      </c>
    </row>
    <row r="407" spans="1:5" x14ac:dyDescent="0.25">
      <c r="A407" s="134" t="s">
        <v>853</v>
      </c>
      <c r="B407" s="135" t="s">
        <v>1709</v>
      </c>
      <c r="C407" s="136" t="s">
        <v>1710</v>
      </c>
      <c r="D407" s="134" t="s">
        <v>853</v>
      </c>
      <c r="E407" s="137" t="s">
        <v>1711</v>
      </c>
    </row>
    <row r="408" spans="1:5" x14ac:dyDescent="0.25">
      <c r="A408" s="134" t="s">
        <v>1712</v>
      </c>
      <c r="B408" s="135" t="s">
        <v>1709</v>
      </c>
      <c r="C408" s="136" t="s">
        <v>1710</v>
      </c>
      <c r="D408" s="134" t="s">
        <v>853</v>
      </c>
      <c r="E408" s="137" t="s">
        <v>1711</v>
      </c>
    </row>
    <row r="409" spans="1:5" x14ac:dyDescent="0.25">
      <c r="A409" s="134" t="s">
        <v>846</v>
      </c>
      <c r="B409" s="135" t="s">
        <v>1713</v>
      </c>
      <c r="C409" s="136" t="s">
        <v>1714</v>
      </c>
      <c r="D409" s="134" t="s">
        <v>846</v>
      </c>
      <c r="E409" s="137" t="s">
        <v>1715</v>
      </c>
    </row>
    <row r="410" spans="1:5" x14ac:dyDescent="0.25">
      <c r="A410" s="134" t="s">
        <v>847</v>
      </c>
      <c r="B410" s="135" t="s">
        <v>1716</v>
      </c>
      <c r="C410" s="136" t="s">
        <v>1717</v>
      </c>
      <c r="D410" s="134" t="s">
        <v>847</v>
      </c>
      <c r="E410" s="137" t="s">
        <v>1718</v>
      </c>
    </row>
    <row r="411" spans="1:5" x14ac:dyDescent="0.25">
      <c r="A411" s="134" t="s">
        <v>848</v>
      </c>
      <c r="B411" s="135" t="s">
        <v>1716</v>
      </c>
      <c r="C411" s="136" t="s">
        <v>1717</v>
      </c>
      <c r="D411" s="134" t="s">
        <v>847</v>
      </c>
      <c r="E411" s="137" t="s">
        <v>1718</v>
      </c>
    </row>
    <row r="412" spans="1:5" x14ac:dyDescent="0.25">
      <c r="A412" s="134" t="s">
        <v>1719</v>
      </c>
      <c r="B412" s="135" t="s">
        <v>1716</v>
      </c>
      <c r="C412" s="136" t="s">
        <v>1717</v>
      </c>
      <c r="D412" s="134" t="s">
        <v>847</v>
      </c>
      <c r="E412" s="137" t="s">
        <v>1718</v>
      </c>
    </row>
    <row r="413" spans="1:5" x14ac:dyDescent="0.25">
      <c r="A413" s="134" t="s">
        <v>849</v>
      </c>
      <c r="B413" s="135" t="s">
        <v>1720</v>
      </c>
      <c r="C413" s="136" t="s">
        <v>1721</v>
      </c>
      <c r="D413" s="134" t="s">
        <v>849</v>
      </c>
      <c r="E413" s="137" t="s">
        <v>1722</v>
      </c>
    </row>
    <row r="414" spans="1:5" x14ac:dyDescent="0.25">
      <c r="A414" s="134" t="s">
        <v>850</v>
      </c>
      <c r="B414" s="135" t="s">
        <v>1720</v>
      </c>
      <c r="C414" s="136" t="s">
        <v>1721</v>
      </c>
      <c r="D414" s="134" t="s">
        <v>849</v>
      </c>
      <c r="E414" s="137" t="s">
        <v>1722</v>
      </c>
    </row>
    <row r="415" spans="1:5" x14ac:dyDescent="0.25">
      <c r="A415" s="134" t="s">
        <v>852</v>
      </c>
      <c r="B415" s="135" t="s">
        <v>1723</v>
      </c>
      <c r="C415" s="136" t="s">
        <v>1724</v>
      </c>
      <c r="D415" s="134" t="s">
        <v>851</v>
      </c>
      <c r="E415" s="137" t="s">
        <v>1725</v>
      </c>
    </row>
    <row r="416" spans="1:5" x14ac:dyDescent="0.25">
      <c r="A416" s="134" t="s">
        <v>1726</v>
      </c>
      <c r="B416" s="135" t="s">
        <v>1723</v>
      </c>
      <c r="C416" s="136" t="s">
        <v>1724</v>
      </c>
      <c r="D416" s="134" t="s">
        <v>851</v>
      </c>
      <c r="E416" s="137" t="s">
        <v>1725</v>
      </c>
    </row>
    <row r="417" spans="1:5" x14ac:dyDescent="0.25">
      <c r="A417" s="134" t="s">
        <v>851</v>
      </c>
      <c r="B417" s="135" t="s">
        <v>1723</v>
      </c>
      <c r="C417" s="136" t="s">
        <v>1724</v>
      </c>
      <c r="D417" s="134" t="s">
        <v>851</v>
      </c>
      <c r="E417" s="137" t="s">
        <v>1725</v>
      </c>
    </row>
    <row r="418" spans="1:5" x14ac:dyDescent="0.25">
      <c r="A418" s="134" t="s">
        <v>1727</v>
      </c>
      <c r="B418" s="135" t="s">
        <v>1723</v>
      </c>
      <c r="C418" s="136" t="s">
        <v>1724</v>
      </c>
      <c r="D418" s="134" t="s">
        <v>851</v>
      </c>
      <c r="E418" s="137" t="s">
        <v>1725</v>
      </c>
    </row>
    <row r="419" spans="1:5" x14ac:dyDescent="0.25">
      <c r="A419" s="134" t="s">
        <v>992</v>
      </c>
      <c r="B419" s="135" t="s">
        <v>1723</v>
      </c>
      <c r="C419" s="136" t="s">
        <v>1724</v>
      </c>
      <c r="D419" s="134" t="s">
        <v>851</v>
      </c>
      <c r="E419" s="137" t="s">
        <v>1725</v>
      </c>
    </row>
    <row r="420" spans="1:5" x14ac:dyDescent="0.25">
      <c r="A420" s="134" t="s">
        <v>991</v>
      </c>
      <c r="B420" s="135" t="s">
        <v>1723</v>
      </c>
      <c r="C420" s="136" t="s">
        <v>1724</v>
      </c>
      <c r="D420" s="134" t="s">
        <v>851</v>
      </c>
      <c r="E420" s="137" t="s">
        <v>1725</v>
      </c>
    </row>
    <row r="421" spans="1:5" x14ac:dyDescent="0.25">
      <c r="A421" s="134" t="s">
        <v>867</v>
      </c>
      <c r="B421" s="135" t="s">
        <v>1728</v>
      </c>
      <c r="C421" s="136" t="s">
        <v>1729</v>
      </c>
      <c r="D421" s="134" t="s">
        <v>867</v>
      </c>
      <c r="E421" s="137" t="s">
        <v>1730</v>
      </c>
    </row>
    <row r="422" spans="1:5" x14ac:dyDescent="0.25">
      <c r="A422" s="134" t="s">
        <v>868</v>
      </c>
      <c r="B422" s="135" t="s">
        <v>1728</v>
      </c>
      <c r="C422" s="136" t="s">
        <v>1729</v>
      </c>
      <c r="D422" s="134" t="s">
        <v>867</v>
      </c>
      <c r="E422" s="137" t="s">
        <v>1730</v>
      </c>
    </row>
    <row r="423" spans="1:5" x14ac:dyDescent="0.25">
      <c r="A423" s="134" t="s">
        <v>839</v>
      </c>
      <c r="B423" s="135" t="s">
        <v>1731</v>
      </c>
      <c r="C423" s="136" t="s">
        <v>1732</v>
      </c>
      <c r="D423" s="134" t="s">
        <v>839</v>
      </c>
      <c r="E423" s="137" t="s">
        <v>1733</v>
      </c>
    </row>
    <row r="424" spans="1:5" x14ac:dyDescent="0.25">
      <c r="A424" s="134" t="s">
        <v>1734</v>
      </c>
      <c r="B424" s="135" t="s">
        <v>1735</v>
      </c>
      <c r="C424" s="136" t="e">
        <v>#N/A</v>
      </c>
      <c r="D424" s="134" t="s">
        <v>1734</v>
      </c>
      <c r="E424" s="137" t="e">
        <v>#N/A</v>
      </c>
    </row>
    <row r="425" spans="1:5" x14ac:dyDescent="0.25">
      <c r="A425" s="134" t="s">
        <v>1736</v>
      </c>
      <c r="B425" s="135" t="s">
        <v>1737</v>
      </c>
      <c r="C425" s="136" t="s">
        <v>1738</v>
      </c>
      <c r="D425" s="134" t="s">
        <v>1736</v>
      </c>
      <c r="E425" s="137" t="s">
        <v>1739</v>
      </c>
    </row>
    <row r="426" spans="1:5" x14ac:dyDescent="0.25">
      <c r="A426" s="134" t="s">
        <v>857</v>
      </c>
      <c r="B426" s="135" t="s">
        <v>1740</v>
      </c>
      <c r="C426" s="136" t="s">
        <v>1741</v>
      </c>
      <c r="D426" s="134" t="s">
        <v>857</v>
      </c>
      <c r="E426" s="137" t="s">
        <v>1516</v>
      </c>
    </row>
    <row r="427" spans="1:5" x14ac:dyDescent="0.25">
      <c r="A427" s="134" t="s">
        <v>858</v>
      </c>
      <c r="B427" s="135" t="s">
        <v>1740</v>
      </c>
      <c r="C427" s="136" t="s">
        <v>1741</v>
      </c>
      <c r="D427" s="134" t="s">
        <v>857</v>
      </c>
      <c r="E427" s="137" t="s">
        <v>1516</v>
      </c>
    </row>
    <row r="428" spans="1:5" x14ac:dyDescent="0.25">
      <c r="A428" s="134" t="s">
        <v>859</v>
      </c>
      <c r="B428" s="135" t="s">
        <v>1740</v>
      </c>
      <c r="C428" s="136" t="s">
        <v>1741</v>
      </c>
      <c r="D428" s="134" t="s">
        <v>857</v>
      </c>
      <c r="E428" s="137" t="s">
        <v>1516</v>
      </c>
    </row>
    <row r="429" spans="1:5" x14ac:dyDescent="0.25">
      <c r="A429" s="134" t="s">
        <v>1742</v>
      </c>
      <c r="B429" s="135" t="s">
        <v>1743</v>
      </c>
      <c r="C429" s="136" t="s">
        <v>1744</v>
      </c>
      <c r="D429" s="134" t="s">
        <v>1745</v>
      </c>
      <c r="E429" s="137" t="s">
        <v>1746</v>
      </c>
    </row>
    <row r="430" spans="1:5" x14ac:dyDescent="0.25">
      <c r="A430" s="134" t="s">
        <v>1747</v>
      </c>
      <c r="B430" s="135" t="s">
        <v>1743</v>
      </c>
      <c r="C430" s="136" t="s">
        <v>1744</v>
      </c>
      <c r="D430" s="134" t="s">
        <v>1747</v>
      </c>
      <c r="E430" s="137" t="s">
        <v>1746</v>
      </c>
    </row>
    <row r="431" spans="1:5" x14ac:dyDescent="0.25">
      <c r="A431" s="134" t="s">
        <v>1745</v>
      </c>
      <c r="B431" s="135" t="s">
        <v>1743</v>
      </c>
      <c r="C431" s="136" t="s">
        <v>1744</v>
      </c>
      <c r="D431" s="134" t="s">
        <v>1745</v>
      </c>
      <c r="E431" s="137" t="s">
        <v>1746</v>
      </c>
    </row>
    <row r="432" spans="1:5" x14ac:dyDescent="0.25">
      <c r="A432" s="134" t="s">
        <v>865</v>
      </c>
      <c r="B432" s="135" t="s">
        <v>1748</v>
      </c>
      <c r="C432" s="136" t="s">
        <v>1749</v>
      </c>
      <c r="D432" s="134" t="s">
        <v>582</v>
      </c>
      <c r="E432" s="137" t="s">
        <v>1750</v>
      </c>
    </row>
    <row r="433" spans="1:5" x14ac:dyDescent="0.25">
      <c r="A433" s="134" t="s">
        <v>1751</v>
      </c>
      <c r="B433" s="135" t="s">
        <v>1748</v>
      </c>
      <c r="C433" s="136" t="s">
        <v>1749</v>
      </c>
      <c r="D433" s="134" t="s">
        <v>582</v>
      </c>
      <c r="E433" s="137" t="s">
        <v>1750</v>
      </c>
    </row>
    <row r="434" spans="1:5" x14ac:dyDescent="0.25">
      <c r="A434" s="134" t="s">
        <v>771</v>
      </c>
      <c r="B434" s="135" t="s">
        <v>1748</v>
      </c>
      <c r="C434" s="136" t="s">
        <v>1749</v>
      </c>
      <c r="D434" s="134" t="s">
        <v>582</v>
      </c>
      <c r="E434" s="137" t="s">
        <v>1750</v>
      </c>
    </row>
    <row r="435" spans="1:5" x14ac:dyDescent="0.25">
      <c r="A435" s="134" t="s">
        <v>582</v>
      </c>
      <c r="B435" s="135" t="s">
        <v>1748</v>
      </c>
      <c r="C435" s="136" t="s">
        <v>1749</v>
      </c>
      <c r="D435" s="134" t="s">
        <v>582</v>
      </c>
      <c r="E435" s="137" t="s">
        <v>1750</v>
      </c>
    </row>
    <row r="436" spans="1:5" x14ac:dyDescent="0.25">
      <c r="A436" s="134" t="s">
        <v>1752</v>
      </c>
      <c r="B436" s="135" t="s">
        <v>1748</v>
      </c>
      <c r="C436" s="136" t="s">
        <v>1749</v>
      </c>
      <c r="D436" s="134" t="s">
        <v>582</v>
      </c>
      <c r="E436" s="137" t="s">
        <v>1750</v>
      </c>
    </row>
    <row r="437" spans="1:5" x14ac:dyDescent="0.25">
      <c r="A437" s="134" t="s">
        <v>866</v>
      </c>
      <c r="B437" s="135" t="s">
        <v>1748</v>
      </c>
      <c r="C437" s="136" t="s">
        <v>1749</v>
      </c>
      <c r="D437" s="134" t="s">
        <v>582</v>
      </c>
      <c r="E437" s="137" t="s">
        <v>1750</v>
      </c>
    </row>
    <row r="438" spans="1:5" x14ac:dyDescent="0.25">
      <c r="A438" s="134" t="s">
        <v>583</v>
      </c>
      <c r="B438" s="135" t="s">
        <v>1748</v>
      </c>
      <c r="C438" s="136" t="s">
        <v>1749</v>
      </c>
      <c r="D438" s="134" t="s">
        <v>582</v>
      </c>
      <c r="E438" s="137" t="s">
        <v>1750</v>
      </c>
    </row>
    <row r="439" spans="1:5" x14ac:dyDescent="0.25">
      <c r="A439" s="134" t="s">
        <v>864</v>
      </c>
      <c r="B439" s="135" t="s">
        <v>1748</v>
      </c>
      <c r="C439" s="136" t="s">
        <v>1749</v>
      </c>
      <c r="D439" s="134" t="s">
        <v>582</v>
      </c>
      <c r="E439" s="137" t="s">
        <v>1750</v>
      </c>
    </row>
    <row r="440" spans="1:5" x14ac:dyDescent="0.25">
      <c r="A440" s="134" t="s">
        <v>1753</v>
      </c>
      <c r="B440" s="135" t="s">
        <v>1748</v>
      </c>
      <c r="C440" s="136" t="s">
        <v>1749</v>
      </c>
      <c r="D440" s="134" t="s">
        <v>582</v>
      </c>
      <c r="E440" s="137" t="s">
        <v>1750</v>
      </c>
    </row>
    <row r="441" spans="1:5" x14ac:dyDescent="0.25">
      <c r="A441" s="134" t="s">
        <v>1754</v>
      </c>
      <c r="B441" s="135" t="s">
        <v>1748</v>
      </c>
      <c r="C441" s="136" t="s">
        <v>1749</v>
      </c>
      <c r="D441" s="134" t="s">
        <v>582</v>
      </c>
      <c r="E441" s="137" t="s">
        <v>1750</v>
      </c>
    </row>
    <row r="442" spans="1:5" x14ac:dyDescent="0.25">
      <c r="A442" s="134" t="s">
        <v>1755</v>
      </c>
      <c r="B442" s="135" t="s">
        <v>1756</v>
      </c>
      <c r="C442" s="136" t="s">
        <v>1757</v>
      </c>
      <c r="D442" s="134" t="s">
        <v>1755</v>
      </c>
      <c r="E442" s="137" t="s">
        <v>1758</v>
      </c>
    </row>
    <row r="443" spans="1:5" x14ac:dyDescent="0.25">
      <c r="A443" s="134" t="s">
        <v>854</v>
      </c>
      <c r="B443" s="135" t="s">
        <v>1759</v>
      </c>
      <c r="C443" s="136" t="s">
        <v>1760</v>
      </c>
      <c r="D443" s="134" t="s">
        <v>854</v>
      </c>
      <c r="E443" s="137" t="s">
        <v>1761</v>
      </c>
    </row>
    <row r="444" spans="1:5" x14ac:dyDescent="0.25">
      <c r="A444" s="134" t="s">
        <v>1762</v>
      </c>
      <c r="B444" s="135" t="s">
        <v>1759</v>
      </c>
      <c r="C444" s="136" t="s">
        <v>1760</v>
      </c>
      <c r="D444" s="134" t="s">
        <v>854</v>
      </c>
      <c r="E444" s="137" t="s">
        <v>1761</v>
      </c>
    </row>
    <row r="445" spans="1:5" x14ac:dyDescent="0.25">
      <c r="A445" s="134" t="s">
        <v>861</v>
      </c>
      <c r="B445" s="135" t="s">
        <v>1763</v>
      </c>
      <c r="C445" s="136" t="s">
        <v>1764</v>
      </c>
      <c r="D445" s="134" t="s">
        <v>861</v>
      </c>
      <c r="E445" s="137" t="s">
        <v>1765</v>
      </c>
    </row>
    <row r="446" spans="1:5" x14ac:dyDescent="0.25">
      <c r="A446" s="134" t="s">
        <v>862</v>
      </c>
      <c r="B446" s="135" t="s">
        <v>1763</v>
      </c>
      <c r="C446" s="136" t="s">
        <v>1764</v>
      </c>
      <c r="D446" s="134" t="s">
        <v>861</v>
      </c>
      <c r="E446" s="137" t="s">
        <v>1765</v>
      </c>
    </row>
    <row r="447" spans="1:5" x14ac:dyDescent="0.25">
      <c r="A447" s="134" t="s">
        <v>871</v>
      </c>
      <c r="B447" s="135" t="s">
        <v>1766</v>
      </c>
      <c r="C447" s="136" t="s">
        <v>1767</v>
      </c>
      <c r="D447" s="134" t="s">
        <v>871</v>
      </c>
      <c r="E447" s="137" t="s">
        <v>1768</v>
      </c>
    </row>
    <row r="448" spans="1:5" x14ac:dyDescent="0.25">
      <c r="A448" s="134" t="s">
        <v>872</v>
      </c>
      <c r="B448" s="135" t="s">
        <v>1769</v>
      </c>
      <c r="C448" s="136" t="s">
        <v>1770</v>
      </c>
      <c r="D448" s="134" t="s">
        <v>872</v>
      </c>
      <c r="E448" s="137" t="s">
        <v>1771</v>
      </c>
    </row>
    <row r="449" spans="1:5" x14ac:dyDescent="0.25">
      <c r="A449" s="134" t="s">
        <v>869</v>
      </c>
      <c r="B449" s="135" t="s">
        <v>1772</v>
      </c>
      <c r="C449" s="136" t="s">
        <v>1773</v>
      </c>
      <c r="D449" s="134" t="s">
        <v>869</v>
      </c>
      <c r="E449" s="137" t="s">
        <v>1774</v>
      </c>
    </row>
    <row r="450" spans="1:5" x14ac:dyDescent="0.25">
      <c r="A450" s="134" t="s">
        <v>870</v>
      </c>
      <c r="B450" s="135" t="s">
        <v>1772</v>
      </c>
      <c r="C450" s="136" t="s">
        <v>1773</v>
      </c>
      <c r="D450" s="134" t="s">
        <v>869</v>
      </c>
      <c r="E450" s="137" t="s">
        <v>1774</v>
      </c>
    </row>
    <row r="451" spans="1:5" x14ac:dyDescent="0.25">
      <c r="A451" s="134" t="s">
        <v>874</v>
      </c>
      <c r="B451" s="135" t="s">
        <v>1775</v>
      </c>
      <c r="C451" s="136" t="s">
        <v>1776</v>
      </c>
      <c r="D451" s="134" t="s">
        <v>874</v>
      </c>
      <c r="E451" s="137" t="s">
        <v>1777</v>
      </c>
    </row>
    <row r="452" spans="1:5" x14ac:dyDescent="0.25">
      <c r="A452" s="134" t="s">
        <v>877</v>
      </c>
      <c r="B452" s="135" t="s">
        <v>1775</v>
      </c>
      <c r="C452" s="136" t="s">
        <v>1776</v>
      </c>
      <c r="D452" s="134" t="s">
        <v>874</v>
      </c>
      <c r="E452" s="137" t="s">
        <v>1777</v>
      </c>
    </row>
    <row r="453" spans="1:5" x14ac:dyDescent="0.25">
      <c r="A453" s="134" t="s">
        <v>1778</v>
      </c>
      <c r="B453" s="135" t="s">
        <v>1775</v>
      </c>
      <c r="C453" s="136" t="s">
        <v>1776</v>
      </c>
      <c r="D453" s="134" t="s">
        <v>874</v>
      </c>
      <c r="E453" s="137" t="s">
        <v>1777</v>
      </c>
    </row>
    <row r="454" spans="1:5" x14ac:dyDescent="0.25">
      <c r="A454" s="134" t="s">
        <v>1779</v>
      </c>
      <c r="B454" s="135" t="s">
        <v>1775</v>
      </c>
      <c r="C454" s="136" t="s">
        <v>1776</v>
      </c>
      <c r="D454" s="134" t="s">
        <v>874</v>
      </c>
      <c r="E454" s="137" t="s">
        <v>1777</v>
      </c>
    </row>
    <row r="455" spans="1:5" x14ac:dyDescent="0.25">
      <c r="A455" s="134" t="s">
        <v>875</v>
      </c>
      <c r="B455" s="135" t="s">
        <v>1780</v>
      </c>
      <c r="C455" s="136" t="s">
        <v>1781</v>
      </c>
      <c r="D455" s="134" t="s">
        <v>875</v>
      </c>
      <c r="E455" s="137" t="s">
        <v>1782</v>
      </c>
    </row>
    <row r="456" spans="1:5" x14ac:dyDescent="0.25">
      <c r="A456" s="134" t="s">
        <v>876</v>
      </c>
      <c r="B456" s="135" t="s">
        <v>1780</v>
      </c>
      <c r="C456" s="136" t="s">
        <v>1781</v>
      </c>
      <c r="D456" s="134" t="s">
        <v>875</v>
      </c>
      <c r="E456" s="137" t="s">
        <v>1782</v>
      </c>
    </row>
    <row r="457" spans="1:5" x14ac:dyDescent="0.25">
      <c r="A457" s="134" t="s">
        <v>1783</v>
      </c>
      <c r="B457" s="135" t="s">
        <v>1784</v>
      </c>
      <c r="C457" s="136" t="e">
        <v>#N/A</v>
      </c>
      <c r="D457" s="134" t="s">
        <v>1783</v>
      </c>
      <c r="E457" s="137" t="e">
        <v>#N/A</v>
      </c>
    </row>
    <row r="458" spans="1:5" x14ac:dyDescent="0.25">
      <c r="A458" s="134" t="s">
        <v>885</v>
      </c>
      <c r="B458" s="135" t="s">
        <v>1785</v>
      </c>
      <c r="C458" s="136" t="s">
        <v>1786</v>
      </c>
      <c r="D458" s="134" t="s">
        <v>885</v>
      </c>
      <c r="E458" s="137" t="s">
        <v>1787</v>
      </c>
    </row>
    <row r="459" spans="1:5" x14ac:dyDescent="0.25">
      <c r="A459" s="134" t="s">
        <v>886</v>
      </c>
      <c r="B459" s="135" t="s">
        <v>1788</v>
      </c>
      <c r="C459" s="136" t="s">
        <v>1789</v>
      </c>
      <c r="D459" s="134" t="s">
        <v>886</v>
      </c>
      <c r="E459" s="137" t="s">
        <v>1790</v>
      </c>
    </row>
    <row r="460" spans="1:5" x14ac:dyDescent="0.25">
      <c r="A460" s="134" t="s">
        <v>888</v>
      </c>
      <c r="B460" s="135" t="s">
        <v>1791</v>
      </c>
      <c r="C460" s="136" t="s">
        <v>1792</v>
      </c>
      <c r="D460" s="134" t="s">
        <v>887</v>
      </c>
      <c r="E460" s="137" t="s">
        <v>1793</v>
      </c>
    </row>
    <row r="461" spans="1:5" x14ac:dyDescent="0.25">
      <c r="A461" s="134" t="s">
        <v>887</v>
      </c>
      <c r="B461" s="135" t="s">
        <v>1791</v>
      </c>
      <c r="C461" s="136" t="s">
        <v>1792</v>
      </c>
      <c r="D461" s="134" t="s">
        <v>887</v>
      </c>
      <c r="E461" s="137" t="s">
        <v>1793</v>
      </c>
    </row>
    <row r="462" spans="1:5" x14ac:dyDescent="0.25">
      <c r="A462" s="134" t="s">
        <v>892</v>
      </c>
      <c r="B462" s="135" t="s">
        <v>1794</v>
      </c>
      <c r="C462" s="136" t="s">
        <v>1795</v>
      </c>
      <c r="D462" s="134" t="s">
        <v>889</v>
      </c>
      <c r="E462" s="137" t="s">
        <v>1796</v>
      </c>
    </row>
    <row r="463" spans="1:5" x14ac:dyDescent="0.25">
      <c r="A463" s="134" t="s">
        <v>889</v>
      </c>
      <c r="B463" s="135" t="s">
        <v>1794</v>
      </c>
      <c r="C463" s="136" t="s">
        <v>1795</v>
      </c>
      <c r="D463" s="134" t="s">
        <v>889</v>
      </c>
      <c r="E463" s="137" t="s">
        <v>1796</v>
      </c>
    </row>
    <row r="464" spans="1:5" x14ac:dyDescent="0.25">
      <c r="A464" s="134" t="s">
        <v>891</v>
      </c>
      <c r="B464" s="135" t="s">
        <v>1797</v>
      </c>
      <c r="C464" s="136" t="s">
        <v>1798</v>
      </c>
      <c r="D464" s="134" t="s">
        <v>890</v>
      </c>
      <c r="E464" s="137" t="s">
        <v>1796</v>
      </c>
    </row>
    <row r="465" spans="1:5" x14ac:dyDescent="0.25">
      <c r="A465" s="134" t="s">
        <v>890</v>
      </c>
      <c r="B465" s="135" t="s">
        <v>1797</v>
      </c>
      <c r="C465" s="136" t="s">
        <v>1798</v>
      </c>
      <c r="D465" s="134" t="s">
        <v>890</v>
      </c>
      <c r="E465" s="137" t="s">
        <v>1799</v>
      </c>
    </row>
    <row r="466" spans="1:5" x14ac:dyDescent="0.25">
      <c r="A466" s="134" t="s">
        <v>880</v>
      </c>
      <c r="B466" s="135" t="s">
        <v>1800</v>
      </c>
      <c r="C466" s="136" t="s">
        <v>1801</v>
      </c>
      <c r="D466" s="134" t="s">
        <v>878</v>
      </c>
      <c r="E466" s="137" t="s">
        <v>1802</v>
      </c>
    </row>
    <row r="467" spans="1:5" x14ac:dyDescent="0.25">
      <c r="A467" s="134" t="s">
        <v>881</v>
      </c>
      <c r="B467" s="135" t="s">
        <v>1800</v>
      </c>
      <c r="C467" s="136" t="s">
        <v>1801</v>
      </c>
      <c r="D467" s="134" t="s">
        <v>878</v>
      </c>
      <c r="E467" s="137" t="s">
        <v>1802</v>
      </c>
    </row>
    <row r="468" spans="1:5" x14ac:dyDescent="0.25">
      <c r="A468" s="134" t="s">
        <v>879</v>
      </c>
      <c r="B468" s="135" t="s">
        <v>1800</v>
      </c>
      <c r="C468" s="136" t="s">
        <v>1801</v>
      </c>
      <c r="D468" s="134" t="s">
        <v>878</v>
      </c>
      <c r="E468" s="137" t="s">
        <v>1802</v>
      </c>
    </row>
    <row r="469" spans="1:5" x14ac:dyDescent="0.25">
      <c r="A469" s="134" t="s">
        <v>878</v>
      </c>
      <c r="B469" s="135" t="s">
        <v>1800</v>
      </c>
      <c r="C469" s="136" t="s">
        <v>1801</v>
      </c>
      <c r="D469" s="134" t="s">
        <v>878</v>
      </c>
      <c r="E469" s="137" t="s">
        <v>1802</v>
      </c>
    </row>
    <row r="470" spans="1:5" x14ac:dyDescent="0.25">
      <c r="A470" s="134" t="s">
        <v>883</v>
      </c>
      <c r="B470" s="135" t="s">
        <v>1803</v>
      </c>
      <c r="C470" s="136" t="s">
        <v>1804</v>
      </c>
      <c r="D470" s="134" t="s">
        <v>882</v>
      </c>
      <c r="E470" s="137" t="s">
        <v>1805</v>
      </c>
    </row>
    <row r="471" spans="1:5" x14ac:dyDescent="0.25">
      <c r="A471" s="134" t="s">
        <v>882</v>
      </c>
      <c r="B471" s="135" t="s">
        <v>1803</v>
      </c>
      <c r="C471" s="136" t="s">
        <v>1804</v>
      </c>
      <c r="D471" s="134" t="s">
        <v>882</v>
      </c>
      <c r="E471" s="137" t="s">
        <v>1805</v>
      </c>
    </row>
    <row r="472" spans="1:5" x14ac:dyDescent="0.25">
      <c r="A472" s="134" t="s">
        <v>1806</v>
      </c>
      <c r="B472" s="135" t="s">
        <v>1807</v>
      </c>
      <c r="C472" s="136" t="s">
        <v>1808</v>
      </c>
      <c r="D472" s="134" t="s">
        <v>1806</v>
      </c>
      <c r="E472" s="137" t="s">
        <v>1809</v>
      </c>
    </row>
    <row r="473" spans="1:5" x14ac:dyDescent="0.25">
      <c r="A473" s="134" t="s">
        <v>748</v>
      </c>
      <c r="B473" s="135" t="s">
        <v>1810</v>
      </c>
      <c r="C473" s="136" t="s">
        <v>1811</v>
      </c>
      <c r="D473" s="134" t="s">
        <v>748</v>
      </c>
      <c r="E473" s="137" t="s">
        <v>1812</v>
      </c>
    </row>
    <row r="474" spans="1:5" x14ac:dyDescent="0.25">
      <c r="A474" s="134" t="s">
        <v>749</v>
      </c>
      <c r="B474" s="135" t="s">
        <v>1810</v>
      </c>
      <c r="C474" s="136" t="s">
        <v>1811</v>
      </c>
      <c r="D474" s="134" t="s">
        <v>748</v>
      </c>
      <c r="E474" s="137" t="s">
        <v>1812</v>
      </c>
    </row>
    <row r="475" spans="1:5" x14ac:dyDescent="0.25">
      <c r="A475" s="134" t="s">
        <v>751</v>
      </c>
      <c r="B475" s="135" t="s">
        <v>1810</v>
      </c>
      <c r="C475" s="136" t="s">
        <v>1811</v>
      </c>
      <c r="D475" s="134" t="s">
        <v>748</v>
      </c>
      <c r="E475" s="137" t="s">
        <v>1813</v>
      </c>
    </row>
    <row r="476" spans="1:5" x14ac:dyDescent="0.25">
      <c r="A476" s="134" t="s">
        <v>750</v>
      </c>
      <c r="B476" s="135" t="s">
        <v>1810</v>
      </c>
      <c r="C476" s="136" t="s">
        <v>1811</v>
      </c>
      <c r="D476" s="134" t="s">
        <v>748</v>
      </c>
      <c r="E476" s="137" t="s">
        <v>1813</v>
      </c>
    </row>
    <row r="477" spans="1:5" x14ac:dyDescent="0.25">
      <c r="A477" s="134" t="s">
        <v>675</v>
      </c>
      <c r="B477" s="135" t="s">
        <v>1814</v>
      </c>
      <c r="C477" s="136" t="s">
        <v>1815</v>
      </c>
      <c r="D477" s="134" t="s">
        <v>612</v>
      </c>
      <c r="E477" s="137" t="s">
        <v>1816</v>
      </c>
    </row>
    <row r="478" spans="1:5" x14ac:dyDescent="0.25">
      <c r="A478" s="134" t="s">
        <v>1817</v>
      </c>
      <c r="B478" s="135" t="s">
        <v>1818</v>
      </c>
      <c r="C478" s="136" t="s">
        <v>1819</v>
      </c>
      <c r="D478" s="134" t="s">
        <v>1817</v>
      </c>
      <c r="E478" s="137" t="s">
        <v>1820</v>
      </c>
    </row>
    <row r="479" spans="1:5" x14ac:dyDescent="0.25">
      <c r="A479" s="134" t="s">
        <v>1821</v>
      </c>
      <c r="B479" s="135" t="s">
        <v>1818</v>
      </c>
      <c r="C479" s="136" t="s">
        <v>1819</v>
      </c>
      <c r="D479" s="134" t="s">
        <v>1817</v>
      </c>
      <c r="E479" s="137" t="s">
        <v>1820</v>
      </c>
    </row>
    <row r="480" spans="1:5" x14ac:dyDescent="0.25">
      <c r="A480" s="134" t="s">
        <v>909</v>
      </c>
      <c r="B480" s="135" t="s">
        <v>1814</v>
      </c>
      <c r="C480" s="136" t="s">
        <v>1815</v>
      </c>
      <c r="D480" s="134" t="s">
        <v>612</v>
      </c>
      <c r="E480" s="137" t="s">
        <v>1816</v>
      </c>
    </row>
    <row r="481" spans="1:5" x14ac:dyDescent="0.25">
      <c r="A481" s="138" t="s">
        <v>759</v>
      </c>
      <c r="B481" s="139" t="s">
        <v>1814</v>
      </c>
      <c r="C481" s="140" t="s">
        <v>1815</v>
      </c>
      <c r="D481" s="138" t="s">
        <v>612</v>
      </c>
      <c r="E481" s="141" t="s">
        <v>1816</v>
      </c>
    </row>
    <row r="482" spans="1:5" x14ac:dyDescent="0.25">
      <c r="A482" s="134" t="s">
        <v>612</v>
      </c>
      <c r="B482" s="135" t="s">
        <v>1814</v>
      </c>
      <c r="C482" s="136" t="s">
        <v>1815</v>
      </c>
      <c r="D482" s="134" t="s">
        <v>612</v>
      </c>
      <c r="E482" s="137" t="s">
        <v>1816</v>
      </c>
    </row>
    <row r="483" spans="1:5" x14ac:dyDescent="0.25">
      <c r="A483" s="134" t="s">
        <v>1822</v>
      </c>
      <c r="B483" s="135" t="s">
        <v>1814</v>
      </c>
      <c r="C483" s="136" t="s">
        <v>1815</v>
      </c>
      <c r="D483" s="134" t="s">
        <v>612</v>
      </c>
      <c r="E483" s="137" t="s">
        <v>1816</v>
      </c>
    </row>
    <row r="484" spans="1:5" x14ac:dyDescent="0.25">
      <c r="A484" s="138" t="s">
        <v>632</v>
      </c>
      <c r="B484" s="139" t="s">
        <v>1814</v>
      </c>
      <c r="C484" s="140" t="s">
        <v>1815</v>
      </c>
      <c r="D484" s="138" t="s">
        <v>612</v>
      </c>
      <c r="E484" s="141" t="s">
        <v>1816</v>
      </c>
    </row>
    <row r="485" spans="1:5" x14ac:dyDescent="0.25">
      <c r="A485" s="134" t="s">
        <v>629</v>
      </c>
      <c r="B485" s="135" t="s">
        <v>1814</v>
      </c>
      <c r="C485" s="136" t="s">
        <v>1815</v>
      </c>
      <c r="D485" s="134" t="s">
        <v>612</v>
      </c>
      <c r="E485" s="137" t="s">
        <v>1823</v>
      </c>
    </row>
    <row r="486" spans="1:5" x14ac:dyDescent="0.25">
      <c r="A486" s="134" t="s">
        <v>613</v>
      </c>
      <c r="B486" s="135" t="s">
        <v>1814</v>
      </c>
      <c r="C486" s="136" t="s">
        <v>1815</v>
      </c>
      <c r="D486" s="134" t="s">
        <v>612</v>
      </c>
      <c r="E486" s="137" t="s">
        <v>1816</v>
      </c>
    </row>
    <row r="487" spans="1:5" x14ac:dyDescent="0.25">
      <c r="A487" s="134" t="s">
        <v>755</v>
      </c>
      <c r="B487" s="135" t="s">
        <v>1814</v>
      </c>
      <c r="C487" s="136" t="s">
        <v>1815</v>
      </c>
      <c r="D487" s="134" t="s">
        <v>612</v>
      </c>
      <c r="E487" s="137" t="s">
        <v>1816</v>
      </c>
    </row>
    <row r="488" spans="1:5" x14ac:dyDescent="0.25">
      <c r="A488" s="134" t="s">
        <v>705</v>
      </c>
      <c r="B488" s="135" t="s">
        <v>1814</v>
      </c>
      <c r="C488" s="136" t="s">
        <v>1815</v>
      </c>
      <c r="D488" s="134" t="s">
        <v>612</v>
      </c>
      <c r="E488" s="137" t="s">
        <v>1816</v>
      </c>
    </row>
    <row r="489" spans="1:5" x14ac:dyDescent="0.25">
      <c r="A489" s="134" t="s">
        <v>832</v>
      </c>
      <c r="B489" s="135" t="s">
        <v>1814</v>
      </c>
      <c r="C489" s="136" t="s">
        <v>1815</v>
      </c>
      <c r="D489" s="134" t="s">
        <v>612</v>
      </c>
      <c r="E489" s="137" t="s">
        <v>1816</v>
      </c>
    </row>
    <row r="490" spans="1:5" x14ac:dyDescent="0.25">
      <c r="A490" s="134" t="s">
        <v>863</v>
      </c>
      <c r="B490" s="135" t="s">
        <v>1814</v>
      </c>
      <c r="C490" s="136" t="s">
        <v>1815</v>
      </c>
      <c r="D490" s="134" t="s">
        <v>612</v>
      </c>
      <c r="E490" s="137" t="s">
        <v>1816</v>
      </c>
    </row>
    <row r="491" spans="1:5" x14ac:dyDescent="0.25">
      <c r="A491" s="134" t="s">
        <v>1824</v>
      </c>
      <c r="B491" s="135" t="s">
        <v>1814</v>
      </c>
      <c r="C491" s="136" t="s">
        <v>1815</v>
      </c>
      <c r="D491" s="134" t="s">
        <v>612</v>
      </c>
      <c r="E491" s="137" t="s">
        <v>1816</v>
      </c>
    </row>
    <row r="492" spans="1:5" x14ac:dyDescent="0.25">
      <c r="A492" s="134" t="s">
        <v>826</v>
      </c>
      <c r="B492" s="135" t="s">
        <v>1814</v>
      </c>
      <c r="C492" s="136" t="s">
        <v>1815</v>
      </c>
      <c r="D492" s="134" t="s">
        <v>612</v>
      </c>
      <c r="E492" s="137" t="s">
        <v>1816</v>
      </c>
    </row>
    <row r="493" spans="1:5" x14ac:dyDescent="0.25">
      <c r="A493" s="134" t="s">
        <v>908</v>
      </c>
      <c r="B493" s="135" t="s">
        <v>1814</v>
      </c>
      <c r="C493" s="136" t="s">
        <v>1815</v>
      </c>
      <c r="D493" s="134" t="s">
        <v>612</v>
      </c>
      <c r="E493" s="137" t="s">
        <v>1816</v>
      </c>
    </row>
    <row r="494" spans="1:5" x14ac:dyDescent="0.25">
      <c r="A494" s="134" t="s">
        <v>893</v>
      </c>
      <c r="B494" s="135" t="s">
        <v>1825</v>
      </c>
      <c r="C494" s="136" t="s">
        <v>1826</v>
      </c>
      <c r="D494" s="134" t="s">
        <v>893</v>
      </c>
      <c r="E494" s="137" t="s">
        <v>1827</v>
      </c>
    </row>
    <row r="495" spans="1:5" x14ac:dyDescent="0.25">
      <c r="A495" s="134" t="s">
        <v>894</v>
      </c>
      <c r="B495" s="135" t="s">
        <v>1828</v>
      </c>
      <c r="C495" s="136" t="s">
        <v>1829</v>
      </c>
      <c r="D495" s="134" t="s">
        <v>663</v>
      </c>
      <c r="E495" s="137" t="s">
        <v>1830</v>
      </c>
    </row>
    <row r="496" spans="1:5" x14ac:dyDescent="0.25">
      <c r="A496" s="134" t="s">
        <v>663</v>
      </c>
      <c r="B496" s="135" t="s">
        <v>1828</v>
      </c>
      <c r="C496" s="136" t="s">
        <v>1829</v>
      </c>
      <c r="D496" s="134" t="s">
        <v>663</v>
      </c>
      <c r="E496" s="137" t="s">
        <v>1830</v>
      </c>
    </row>
    <row r="497" spans="1:5" x14ac:dyDescent="0.25">
      <c r="A497" s="134" t="s">
        <v>664</v>
      </c>
      <c r="B497" s="135" t="s">
        <v>1828</v>
      </c>
      <c r="C497" s="136" t="s">
        <v>1829</v>
      </c>
      <c r="D497" s="134" t="s">
        <v>663</v>
      </c>
      <c r="E497" s="137" t="s">
        <v>1830</v>
      </c>
    </row>
    <row r="498" spans="1:5" x14ac:dyDescent="0.25">
      <c r="A498" s="134" t="s">
        <v>1831</v>
      </c>
      <c r="B498" s="135" t="s">
        <v>1828</v>
      </c>
      <c r="C498" s="136" t="s">
        <v>1829</v>
      </c>
      <c r="D498" s="134" t="s">
        <v>663</v>
      </c>
      <c r="E498" s="137" t="s">
        <v>1830</v>
      </c>
    </row>
    <row r="499" spans="1:5" x14ac:dyDescent="0.25">
      <c r="A499" s="134" t="s">
        <v>895</v>
      </c>
      <c r="B499" s="135" t="s">
        <v>1832</v>
      </c>
      <c r="C499" s="136" t="s">
        <v>1833</v>
      </c>
      <c r="D499" s="134" t="s">
        <v>895</v>
      </c>
      <c r="E499" s="137" t="s">
        <v>1834</v>
      </c>
    </row>
    <row r="500" spans="1:5" x14ac:dyDescent="0.25">
      <c r="A500" s="138" t="s">
        <v>1835</v>
      </c>
      <c r="B500" s="139" t="s">
        <v>1836</v>
      </c>
      <c r="C500" s="140" t="s">
        <v>1837</v>
      </c>
      <c r="D500" s="138" t="s">
        <v>776</v>
      </c>
      <c r="E500" s="141" t="s">
        <v>1838</v>
      </c>
    </row>
    <row r="501" spans="1:5" x14ac:dyDescent="0.25">
      <c r="A501" s="138" t="s">
        <v>776</v>
      </c>
      <c r="B501" s="139" t="s">
        <v>1836</v>
      </c>
      <c r="C501" s="140" t="s">
        <v>1837</v>
      </c>
      <c r="D501" s="138" t="s">
        <v>776</v>
      </c>
      <c r="E501" s="141" t="s">
        <v>1838</v>
      </c>
    </row>
    <row r="502" spans="1:5" x14ac:dyDescent="0.25">
      <c r="A502" s="138" t="s">
        <v>777</v>
      </c>
      <c r="B502" s="139" t="s">
        <v>1836</v>
      </c>
      <c r="C502" s="140" t="s">
        <v>1837</v>
      </c>
      <c r="D502" s="138" t="s">
        <v>776</v>
      </c>
      <c r="E502" s="141" t="s">
        <v>1838</v>
      </c>
    </row>
    <row r="503" spans="1:5" x14ac:dyDescent="0.25">
      <c r="A503" s="134" t="s">
        <v>899</v>
      </c>
      <c r="B503" s="135" t="s">
        <v>1839</v>
      </c>
      <c r="C503" s="136" t="s">
        <v>1840</v>
      </c>
      <c r="D503" s="134" t="s">
        <v>899</v>
      </c>
      <c r="E503" s="137" t="s">
        <v>1841</v>
      </c>
    </row>
    <row r="504" spans="1:5" x14ac:dyDescent="0.25">
      <c r="A504" s="134" t="s">
        <v>900</v>
      </c>
      <c r="B504" s="135" t="s">
        <v>1839</v>
      </c>
      <c r="C504" s="136" t="s">
        <v>1840</v>
      </c>
      <c r="D504" s="134" t="s">
        <v>899</v>
      </c>
      <c r="E504" s="137" t="s">
        <v>1842</v>
      </c>
    </row>
    <row r="505" spans="1:5" x14ac:dyDescent="0.25">
      <c r="A505" s="134" t="s">
        <v>905</v>
      </c>
      <c r="B505" s="135" t="s">
        <v>1843</v>
      </c>
      <c r="C505" s="136" t="s">
        <v>1844</v>
      </c>
      <c r="D505" s="134" t="s">
        <v>905</v>
      </c>
      <c r="E505" s="137" t="s">
        <v>1845</v>
      </c>
    </row>
    <row r="506" spans="1:5" x14ac:dyDescent="0.25">
      <c r="A506" s="134" t="s">
        <v>906</v>
      </c>
      <c r="B506" s="135" t="s">
        <v>1843</v>
      </c>
      <c r="C506" s="136" t="s">
        <v>1844</v>
      </c>
      <c r="D506" s="134" t="s">
        <v>905</v>
      </c>
      <c r="E506" s="137" t="s">
        <v>1845</v>
      </c>
    </row>
    <row r="507" spans="1:5" x14ac:dyDescent="0.25">
      <c r="A507" s="134" t="s">
        <v>904</v>
      </c>
      <c r="B507" s="135" t="s">
        <v>1846</v>
      </c>
      <c r="C507" s="136" t="s">
        <v>1844</v>
      </c>
      <c r="D507" s="134" t="s">
        <v>904</v>
      </c>
      <c r="E507" s="137" t="s">
        <v>1847</v>
      </c>
    </row>
    <row r="508" spans="1:5" x14ac:dyDescent="0.25">
      <c r="A508" s="134" t="s">
        <v>907</v>
      </c>
      <c r="B508" s="135" t="s">
        <v>1846</v>
      </c>
      <c r="C508" s="136" t="s">
        <v>1844</v>
      </c>
      <c r="D508" s="134" t="s">
        <v>904</v>
      </c>
      <c r="E508" s="137" t="s">
        <v>1845</v>
      </c>
    </row>
    <row r="509" spans="1:5" x14ac:dyDescent="0.25">
      <c r="A509" s="134" t="s">
        <v>936</v>
      </c>
      <c r="B509" s="135" t="s">
        <v>1848</v>
      </c>
      <c r="C509" s="136" t="s">
        <v>1849</v>
      </c>
      <c r="D509" s="134" t="s">
        <v>936</v>
      </c>
      <c r="E509" s="137" t="s">
        <v>1850</v>
      </c>
    </row>
    <row r="510" spans="1:5" x14ac:dyDescent="0.25">
      <c r="A510" s="134" t="s">
        <v>937</v>
      </c>
      <c r="B510" s="135" t="s">
        <v>1848</v>
      </c>
      <c r="C510" s="136" t="s">
        <v>1849</v>
      </c>
      <c r="D510" s="134" t="s">
        <v>936</v>
      </c>
      <c r="E510" s="137" t="s">
        <v>1850</v>
      </c>
    </row>
    <row r="511" spans="1:5" x14ac:dyDescent="0.25">
      <c r="A511" s="134" t="s">
        <v>1851</v>
      </c>
      <c r="B511" s="135" t="s">
        <v>1852</v>
      </c>
      <c r="C511" s="136" t="s">
        <v>1853</v>
      </c>
      <c r="D511" s="134" t="s">
        <v>910</v>
      </c>
      <c r="E511" s="137" t="s">
        <v>1854</v>
      </c>
    </row>
    <row r="512" spans="1:5" x14ac:dyDescent="0.25">
      <c r="A512" s="134" t="s">
        <v>910</v>
      </c>
      <c r="B512" s="135" t="s">
        <v>1852</v>
      </c>
      <c r="C512" s="136" t="s">
        <v>1853</v>
      </c>
      <c r="D512" s="134" t="s">
        <v>910</v>
      </c>
      <c r="E512" s="137" t="s">
        <v>1854</v>
      </c>
    </row>
    <row r="513" spans="1:5" x14ac:dyDescent="0.25">
      <c r="A513" s="134" t="s">
        <v>911</v>
      </c>
      <c r="B513" s="135" t="s">
        <v>1855</v>
      </c>
      <c r="C513" s="136" t="s">
        <v>1856</v>
      </c>
      <c r="D513" s="134" t="s">
        <v>911</v>
      </c>
      <c r="E513" s="137" t="s">
        <v>1857</v>
      </c>
    </row>
    <row r="514" spans="1:5" x14ac:dyDescent="0.25">
      <c r="A514" s="134" t="s">
        <v>912</v>
      </c>
      <c r="B514" s="135" t="s">
        <v>1855</v>
      </c>
      <c r="C514" s="136" t="s">
        <v>1856</v>
      </c>
      <c r="D514" s="134" t="s">
        <v>911</v>
      </c>
      <c r="E514" s="137" t="s">
        <v>1857</v>
      </c>
    </row>
    <row r="515" spans="1:5" x14ac:dyDescent="0.25">
      <c r="A515" s="134" t="s">
        <v>806</v>
      </c>
      <c r="B515" s="135" t="s">
        <v>1858</v>
      </c>
      <c r="C515" s="136" t="s">
        <v>1859</v>
      </c>
      <c r="D515" s="134" t="s">
        <v>739</v>
      </c>
      <c r="E515" s="137" t="s">
        <v>1860</v>
      </c>
    </row>
    <row r="516" spans="1:5" x14ac:dyDescent="0.25">
      <c r="A516" s="134" t="s">
        <v>807</v>
      </c>
      <c r="B516" s="135" t="s">
        <v>1858</v>
      </c>
      <c r="C516" s="136" t="s">
        <v>1859</v>
      </c>
      <c r="D516" s="134" t="s">
        <v>739</v>
      </c>
      <c r="E516" s="137" t="s">
        <v>1860</v>
      </c>
    </row>
    <row r="517" spans="1:5" x14ac:dyDescent="0.25">
      <c r="A517" s="134" t="s">
        <v>739</v>
      </c>
      <c r="B517" s="135" t="s">
        <v>1858</v>
      </c>
      <c r="C517" s="136" t="s">
        <v>1859</v>
      </c>
      <c r="D517" s="134" t="s">
        <v>739</v>
      </c>
      <c r="E517" s="137" t="s">
        <v>1860</v>
      </c>
    </row>
    <row r="518" spans="1:5" x14ac:dyDescent="0.25">
      <c r="A518" s="134" t="s">
        <v>786</v>
      </c>
      <c r="B518" s="135" t="s">
        <v>1858</v>
      </c>
      <c r="C518" s="136" t="s">
        <v>1859</v>
      </c>
      <c r="D518" s="134" t="s">
        <v>739</v>
      </c>
      <c r="E518" s="137" t="s">
        <v>1860</v>
      </c>
    </row>
    <row r="519" spans="1:5" x14ac:dyDescent="0.25">
      <c r="A519" s="134" t="s">
        <v>917</v>
      </c>
      <c r="B519" s="135" t="s">
        <v>1858</v>
      </c>
      <c r="C519" s="136" t="s">
        <v>1859</v>
      </c>
      <c r="D519" s="134" t="s">
        <v>739</v>
      </c>
      <c r="E519" s="137" t="s">
        <v>1860</v>
      </c>
    </row>
    <row r="520" spans="1:5" x14ac:dyDescent="0.25">
      <c r="A520" s="134" t="s">
        <v>745</v>
      </c>
      <c r="B520" s="135" t="s">
        <v>1858</v>
      </c>
      <c r="C520" s="136" t="s">
        <v>1859</v>
      </c>
      <c r="D520" s="134" t="s">
        <v>739</v>
      </c>
      <c r="E520" s="137" t="s">
        <v>1860</v>
      </c>
    </row>
    <row r="521" spans="1:5" x14ac:dyDescent="0.25">
      <c r="A521" s="134" t="s">
        <v>873</v>
      </c>
      <c r="B521" s="135" t="s">
        <v>1858</v>
      </c>
      <c r="C521" s="136" t="s">
        <v>1859</v>
      </c>
      <c r="D521" s="134" t="s">
        <v>739</v>
      </c>
      <c r="E521" s="137" t="s">
        <v>1860</v>
      </c>
    </row>
    <row r="522" spans="1:5" x14ac:dyDescent="0.25">
      <c r="A522" s="134" t="s">
        <v>740</v>
      </c>
      <c r="B522" s="135" t="s">
        <v>1858</v>
      </c>
      <c r="C522" s="136" t="s">
        <v>1859</v>
      </c>
      <c r="D522" s="134" t="s">
        <v>739</v>
      </c>
      <c r="E522" s="137" t="s">
        <v>1860</v>
      </c>
    </row>
    <row r="523" spans="1:5" x14ac:dyDescent="0.25">
      <c r="A523" s="134" t="s">
        <v>1861</v>
      </c>
      <c r="B523" s="135" t="s">
        <v>1858</v>
      </c>
      <c r="C523" s="136" t="s">
        <v>1859</v>
      </c>
      <c r="D523" s="134" t="s">
        <v>739</v>
      </c>
      <c r="E523" s="137" t="s">
        <v>1860</v>
      </c>
    </row>
    <row r="524" spans="1:5" x14ac:dyDescent="0.25">
      <c r="A524" s="134" t="s">
        <v>913</v>
      </c>
      <c r="B524" s="135" t="s">
        <v>1862</v>
      </c>
      <c r="C524" s="136" t="s">
        <v>1859</v>
      </c>
      <c r="D524" s="134" t="s">
        <v>913</v>
      </c>
      <c r="E524" s="137" t="s">
        <v>1863</v>
      </c>
    </row>
    <row r="525" spans="1:5" x14ac:dyDescent="0.25">
      <c r="A525" s="134" t="s">
        <v>914</v>
      </c>
      <c r="B525" s="135" t="s">
        <v>1862</v>
      </c>
      <c r="C525" s="136" t="s">
        <v>1864</v>
      </c>
      <c r="D525" s="134" t="s">
        <v>913</v>
      </c>
      <c r="E525" s="137" t="s">
        <v>1865</v>
      </c>
    </row>
    <row r="526" spans="1:5" x14ac:dyDescent="0.25">
      <c r="A526" s="134" t="s">
        <v>916</v>
      </c>
      <c r="B526" s="135" t="s">
        <v>1866</v>
      </c>
      <c r="C526" s="136" t="s">
        <v>1867</v>
      </c>
      <c r="D526" s="134" t="s">
        <v>915</v>
      </c>
      <c r="E526" s="137" t="s">
        <v>1868</v>
      </c>
    </row>
    <row r="527" spans="1:5" x14ac:dyDescent="0.25">
      <c r="A527" s="134" t="s">
        <v>915</v>
      </c>
      <c r="B527" s="135" t="s">
        <v>1866</v>
      </c>
      <c r="C527" s="136" t="s">
        <v>1867</v>
      </c>
      <c r="D527" s="134" t="s">
        <v>915</v>
      </c>
      <c r="E527" s="137" t="s">
        <v>1868</v>
      </c>
    </row>
    <row r="528" spans="1:5" x14ac:dyDescent="0.25">
      <c r="A528" s="134" t="s">
        <v>922</v>
      </c>
      <c r="B528" s="135" t="s">
        <v>1869</v>
      </c>
      <c r="C528" s="136" t="s">
        <v>1870</v>
      </c>
      <c r="D528" s="134" t="s">
        <v>922</v>
      </c>
      <c r="E528" s="137" t="s">
        <v>1871</v>
      </c>
    </row>
    <row r="529" spans="1:5" x14ac:dyDescent="0.25">
      <c r="A529" s="134" t="s">
        <v>923</v>
      </c>
      <c r="B529" s="135" t="s">
        <v>1869</v>
      </c>
      <c r="C529" s="136" t="s">
        <v>1870</v>
      </c>
      <c r="D529" s="134" t="s">
        <v>922</v>
      </c>
      <c r="E529" s="137" t="s">
        <v>1871</v>
      </c>
    </row>
    <row r="530" spans="1:5" x14ac:dyDescent="0.25">
      <c r="A530" s="134" t="s">
        <v>942</v>
      </c>
      <c r="B530" s="135" t="s">
        <v>1872</v>
      </c>
      <c r="C530" s="136" t="s">
        <v>1873</v>
      </c>
      <c r="D530" s="134" t="s">
        <v>942</v>
      </c>
      <c r="E530" s="137" t="s">
        <v>1871</v>
      </c>
    </row>
    <row r="531" spans="1:5" x14ac:dyDescent="0.25">
      <c r="A531" s="134" t="s">
        <v>1874</v>
      </c>
      <c r="B531" s="135" t="s">
        <v>1872</v>
      </c>
      <c r="C531" s="136" t="s">
        <v>1873</v>
      </c>
      <c r="D531" s="134" t="s">
        <v>942</v>
      </c>
      <c r="E531" s="137" t="s">
        <v>1871</v>
      </c>
    </row>
    <row r="532" spans="1:5" x14ac:dyDescent="0.25">
      <c r="A532" s="134" t="s">
        <v>941</v>
      </c>
      <c r="B532" s="135" t="s">
        <v>1875</v>
      </c>
      <c r="C532" s="136" t="s">
        <v>1876</v>
      </c>
      <c r="D532" s="134" t="s">
        <v>941</v>
      </c>
      <c r="E532" s="137" t="s">
        <v>1877</v>
      </c>
    </row>
    <row r="533" spans="1:5" x14ac:dyDescent="0.25">
      <c r="A533" s="134" t="s">
        <v>925</v>
      </c>
      <c r="B533" s="135" t="s">
        <v>1878</v>
      </c>
      <c r="C533" s="136" t="s">
        <v>1879</v>
      </c>
      <c r="D533" s="134" t="s">
        <v>924</v>
      </c>
      <c r="E533" s="137" t="s">
        <v>1871</v>
      </c>
    </row>
    <row r="534" spans="1:5" x14ac:dyDescent="0.25">
      <c r="A534" s="134" t="s">
        <v>924</v>
      </c>
      <c r="B534" s="135" t="s">
        <v>1878</v>
      </c>
      <c r="C534" s="136" t="s">
        <v>1879</v>
      </c>
      <c r="D534" s="134" t="s">
        <v>924</v>
      </c>
      <c r="E534" s="137" t="s">
        <v>1871</v>
      </c>
    </row>
    <row r="535" spans="1:5" x14ac:dyDescent="0.25">
      <c r="A535" s="134" t="s">
        <v>920</v>
      </c>
      <c r="B535" s="135" t="s">
        <v>1880</v>
      </c>
      <c r="C535" s="136" t="s">
        <v>1881</v>
      </c>
      <c r="D535" s="134" t="s">
        <v>920</v>
      </c>
      <c r="E535" s="137" t="s">
        <v>1392</v>
      </c>
    </row>
    <row r="536" spans="1:5" x14ac:dyDescent="0.25">
      <c r="A536" s="134" t="s">
        <v>921</v>
      </c>
      <c r="B536" s="135" t="s">
        <v>1880</v>
      </c>
      <c r="C536" s="136" t="s">
        <v>1881</v>
      </c>
      <c r="D536" s="134" t="s">
        <v>920</v>
      </c>
      <c r="E536" s="137" t="s">
        <v>1392</v>
      </c>
    </row>
    <row r="537" spans="1:5" x14ac:dyDescent="0.25">
      <c r="A537" s="134" t="s">
        <v>1882</v>
      </c>
      <c r="B537" s="135" t="s">
        <v>1883</v>
      </c>
      <c r="C537" s="136" t="e">
        <v>#N/A</v>
      </c>
      <c r="D537" s="134" t="s">
        <v>1882</v>
      </c>
      <c r="E537" s="137" t="e">
        <v>#N/A</v>
      </c>
    </row>
    <row r="538" spans="1:5" x14ac:dyDescent="0.25">
      <c r="A538" s="134" t="s">
        <v>927</v>
      </c>
      <c r="B538" s="135" t="s">
        <v>1884</v>
      </c>
      <c r="C538" s="136" t="s">
        <v>1885</v>
      </c>
      <c r="D538" s="134" t="s">
        <v>927</v>
      </c>
      <c r="E538" s="137" t="s">
        <v>1886</v>
      </c>
    </row>
    <row r="539" spans="1:5" x14ac:dyDescent="0.25">
      <c r="A539" s="134" t="s">
        <v>928</v>
      </c>
      <c r="B539" s="135" t="s">
        <v>1887</v>
      </c>
      <c r="C539" s="136" t="s">
        <v>1888</v>
      </c>
      <c r="D539" s="134" t="s">
        <v>928</v>
      </c>
      <c r="E539" s="137" t="s">
        <v>1889</v>
      </c>
    </row>
    <row r="540" spans="1:5" x14ac:dyDescent="0.25">
      <c r="A540" s="134" t="s">
        <v>639</v>
      </c>
      <c r="B540" s="135" t="s">
        <v>1890</v>
      </c>
      <c r="C540" s="136" t="s">
        <v>1891</v>
      </c>
      <c r="D540" s="134" t="s">
        <v>639</v>
      </c>
      <c r="E540" s="137" t="s">
        <v>1892</v>
      </c>
    </row>
    <row r="541" spans="1:5" x14ac:dyDescent="0.25">
      <c r="A541" s="134" t="s">
        <v>1893</v>
      </c>
      <c r="B541" s="135" t="s">
        <v>1890</v>
      </c>
      <c r="C541" s="136" t="s">
        <v>1891</v>
      </c>
      <c r="D541" s="134" t="s">
        <v>639</v>
      </c>
      <c r="E541" s="137" t="s">
        <v>1892</v>
      </c>
    </row>
    <row r="542" spans="1:5" x14ac:dyDescent="0.25">
      <c r="A542" s="134" t="s">
        <v>640</v>
      </c>
      <c r="B542" s="135" t="s">
        <v>1890</v>
      </c>
      <c r="C542" s="136" t="s">
        <v>1891</v>
      </c>
      <c r="D542" s="134" t="s">
        <v>639</v>
      </c>
      <c r="E542" s="137" t="s">
        <v>1892</v>
      </c>
    </row>
    <row r="543" spans="1:5" x14ac:dyDescent="0.25">
      <c r="A543" s="134" t="s">
        <v>919</v>
      </c>
      <c r="B543" s="135" t="s">
        <v>1894</v>
      </c>
      <c r="C543" s="136" t="s">
        <v>1895</v>
      </c>
      <c r="D543" s="134" t="s">
        <v>918</v>
      </c>
      <c r="E543" s="137" t="s">
        <v>1896</v>
      </c>
    </row>
    <row r="544" spans="1:5" x14ac:dyDescent="0.25">
      <c r="A544" s="134" t="s">
        <v>918</v>
      </c>
      <c r="B544" s="135" t="s">
        <v>1894</v>
      </c>
      <c r="C544" s="136" t="s">
        <v>1895</v>
      </c>
      <c r="D544" s="134" t="s">
        <v>918</v>
      </c>
      <c r="E544" s="137" t="s">
        <v>1896</v>
      </c>
    </row>
    <row r="545" spans="1:5" x14ac:dyDescent="0.25">
      <c r="A545" s="134" t="s">
        <v>939</v>
      </c>
      <c r="B545" s="135" t="s">
        <v>1897</v>
      </c>
      <c r="C545" s="136" t="s">
        <v>1898</v>
      </c>
      <c r="D545" s="134" t="s">
        <v>939</v>
      </c>
      <c r="E545" s="137" t="s">
        <v>1823</v>
      </c>
    </row>
    <row r="546" spans="1:5" x14ac:dyDescent="0.25">
      <c r="A546" s="134" t="s">
        <v>1899</v>
      </c>
      <c r="B546" s="135" t="s">
        <v>1897</v>
      </c>
      <c r="C546" s="136" t="s">
        <v>1898</v>
      </c>
      <c r="D546" s="134" t="s">
        <v>939</v>
      </c>
      <c r="E546" s="137" t="s">
        <v>1823</v>
      </c>
    </row>
    <row r="547" spans="1:5" x14ac:dyDescent="0.25">
      <c r="A547" s="134" t="s">
        <v>940</v>
      </c>
      <c r="B547" s="135" t="s">
        <v>1897</v>
      </c>
      <c r="C547" s="136" t="s">
        <v>1898</v>
      </c>
      <c r="D547" s="134" t="s">
        <v>939</v>
      </c>
      <c r="E547" s="137" t="s">
        <v>1823</v>
      </c>
    </row>
    <row r="548" spans="1:5" x14ac:dyDescent="0.25">
      <c r="A548" s="134" t="s">
        <v>926</v>
      </c>
      <c r="B548" s="135" t="s">
        <v>1900</v>
      </c>
      <c r="C548" s="136" t="s">
        <v>1901</v>
      </c>
      <c r="D548" s="134" t="s">
        <v>926</v>
      </c>
      <c r="E548" s="137" t="s">
        <v>1902</v>
      </c>
    </row>
    <row r="549" spans="1:5" x14ac:dyDescent="0.25">
      <c r="A549" s="134" t="s">
        <v>903</v>
      </c>
      <c r="B549" s="135" t="s">
        <v>1903</v>
      </c>
      <c r="C549" s="136" t="s">
        <v>1904</v>
      </c>
      <c r="D549" s="134" t="s">
        <v>903</v>
      </c>
      <c r="E549" s="137" t="s">
        <v>1905</v>
      </c>
    </row>
    <row r="550" spans="1:5" x14ac:dyDescent="0.25">
      <c r="A550" s="134" t="s">
        <v>1906</v>
      </c>
      <c r="B550" s="135" t="s">
        <v>1903</v>
      </c>
      <c r="C550" s="136" t="s">
        <v>1904</v>
      </c>
      <c r="D550" s="134" t="s">
        <v>903</v>
      </c>
      <c r="E550" s="137" t="s">
        <v>1905</v>
      </c>
    </row>
    <row r="551" spans="1:5" x14ac:dyDescent="0.25">
      <c r="A551" s="134" t="s">
        <v>931</v>
      </c>
      <c r="B551" s="135" t="s">
        <v>1907</v>
      </c>
      <c r="C551" s="136" t="s">
        <v>1908</v>
      </c>
      <c r="D551" s="134" t="s">
        <v>929</v>
      </c>
      <c r="E551" s="137" t="s">
        <v>1909</v>
      </c>
    </row>
    <row r="552" spans="1:5" x14ac:dyDescent="0.25">
      <c r="A552" s="134" t="s">
        <v>929</v>
      </c>
      <c r="B552" s="135" t="s">
        <v>1907</v>
      </c>
      <c r="C552" s="136" t="s">
        <v>1908</v>
      </c>
      <c r="D552" s="134" t="s">
        <v>929</v>
      </c>
      <c r="E552" s="137" t="s">
        <v>1910</v>
      </c>
    </row>
    <row r="553" spans="1:5" x14ac:dyDescent="0.25">
      <c r="A553" s="134" t="s">
        <v>930</v>
      </c>
      <c r="B553" s="135" t="s">
        <v>1907</v>
      </c>
      <c r="C553" s="136" t="s">
        <v>1908</v>
      </c>
      <c r="D553" s="134" t="s">
        <v>929</v>
      </c>
      <c r="E553" s="137" t="s">
        <v>1910</v>
      </c>
    </row>
    <row r="554" spans="1:5" x14ac:dyDescent="0.25">
      <c r="A554" s="134" t="s">
        <v>1911</v>
      </c>
      <c r="B554" s="135" t="s">
        <v>1907</v>
      </c>
      <c r="C554" s="136" t="s">
        <v>1908</v>
      </c>
      <c r="D554" s="134" t="s">
        <v>929</v>
      </c>
      <c r="E554" s="137" t="s">
        <v>1910</v>
      </c>
    </row>
    <row r="555" spans="1:5" x14ac:dyDescent="0.25">
      <c r="A555" s="134" t="s">
        <v>1912</v>
      </c>
      <c r="B555" s="135" t="s">
        <v>1907</v>
      </c>
      <c r="C555" s="136" t="s">
        <v>1908</v>
      </c>
      <c r="D555" s="134" t="s">
        <v>929</v>
      </c>
      <c r="E555" s="137" t="s">
        <v>1910</v>
      </c>
    </row>
    <row r="556" spans="1:5" x14ac:dyDescent="0.25">
      <c r="A556" s="134" t="s">
        <v>1913</v>
      </c>
      <c r="B556" s="135" t="s">
        <v>1907</v>
      </c>
      <c r="C556" s="136" t="s">
        <v>1908</v>
      </c>
      <c r="D556" s="134" t="s">
        <v>929</v>
      </c>
      <c r="E556" s="137" t="s">
        <v>1910</v>
      </c>
    </row>
    <row r="557" spans="1:5" x14ac:dyDescent="0.25">
      <c r="A557" s="134" t="s">
        <v>901</v>
      </c>
      <c r="B557" s="135" t="s">
        <v>1914</v>
      </c>
      <c r="C557" s="136" t="s">
        <v>1915</v>
      </c>
      <c r="D557" s="134" t="s">
        <v>901</v>
      </c>
      <c r="E557" s="137" t="s">
        <v>1916</v>
      </c>
    </row>
    <row r="558" spans="1:5" x14ac:dyDescent="0.25">
      <c r="A558" s="134" t="s">
        <v>902</v>
      </c>
      <c r="B558" s="135" t="s">
        <v>1914</v>
      </c>
      <c r="C558" s="136" t="s">
        <v>1915</v>
      </c>
      <c r="D558" s="134" t="s">
        <v>901</v>
      </c>
      <c r="E558" s="137" t="s">
        <v>1916</v>
      </c>
    </row>
    <row r="559" spans="1:5" x14ac:dyDescent="0.25">
      <c r="A559" s="134" t="s">
        <v>932</v>
      </c>
      <c r="B559" s="135" t="s">
        <v>1917</v>
      </c>
      <c r="C559" s="136" t="s">
        <v>1918</v>
      </c>
      <c r="D559" s="134" t="s">
        <v>932</v>
      </c>
      <c r="E559" s="137" t="s">
        <v>1919</v>
      </c>
    </row>
    <row r="560" spans="1:5" x14ac:dyDescent="0.25">
      <c r="A560" s="134" t="s">
        <v>933</v>
      </c>
      <c r="B560" s="135" t="s">
        <v>1917</v>
      </c>
      <c r="C560" s="136" t="s">
        <v>1918</v>
      </c>
      <c r="D560" s="134" t="s">
        <v>932</v>
      </c>
      <c r="E560" s="137" t="s">
        <v>1919</v>
      </c>
    </row>
    <row r="561" spans="1:5" ht="17.25" customHeight="1" x14ac:dyDescent="0.25">
      <c r="A561" s="134" t="s">
        <v>938</v>
      </c>
      <c r="B561" s="135" t="s">
        <v>1920</v>
      </c>
      <c r="C561" s="136" t="s">
        <v>1921</v>
      </c>
      <c r="D561" s="134" t="s">
        <v>938</v>
      </c>
      <c r="E561" s="137" t="s">
        <v>1922</v>
      </c>
    </row>
    <row r="562" spans="1:5" x14ac:dyDescent="0.25">
      <c r="A562" s="134" t="s">
        <v>1923</v>
      </c>
      <c r="B562" s="135" t="s">
        <v>1924</v>
      </c>
      <c r="C562" s="136" t="s">
        <v>1925</v>
      </c>
      <c r="D562" s="134" t="s">
        <v>943</v>
      </c>
      <c r="E562" s="137" t="s">
        <v>1926</v>
      </c>
    </row>
    <row r="563" spans="1:5" x14ac:dyDescent="0.25">
      <c r="A563" s="134" t="s">
        <v>943</v>
      </c>
      <c r="B563" s="135" t="s">
        <v>1924</v>
      </c>
      <c r="C563" s="136" t="s">
        <v>1925</v>
      </c>
      <c r="D563" s="134" t="s">
        <v>943</v>
      </c>
      <c r="E563" s="137" t="s">
        <v>1926</v>
      </c>
    </row>
    <row r="564" spans="1:5" x14ac:dyDescent="0.25">
      <c r="A564" s="134" t="s">
        <v>1927</v>
      </c>
      <c r="B564" s="135" t="s">
        <v>1924</v>
      </c>
      <c r="C564" s="136" t="s">
        <v>1925</v>
      </c>
      <c r="D564" s="134" t="s">
        <v>943</v>
      </c>
      <c r="E564" s="137" t="s">
        <v>1926</v>
      </c>
    </row>
    <row r="565" spans="1:5" x14ac:dyDescent="0.25">
      <c r="A565" s="134" t="s">
        <v>1928</v>
      </c>
      <c r="B565" s="135" t="s">
        <v>1924</v>
      </c>
      <c r="C565" s="136" t="s">
        <v>1925</v>
      </c>
      <c r="D565" s="134" t="s">
        <v>943</v>
      </c>
      <c r="E565" s="137" t="s">
        <v>1926</v>
      </c>
    </row>
    <row r="566" spans="1:5" x14ac:dyDescent="0.25">
      <c r="A566" s="134" t="s">
        <v>1929</v>
      </c>
      <c r="B566" s="135" t="s">
        <v>1924</v>
      </c>
      <c r="C566" s="136" t="s">
        <v>1925</v>
      </c>
      <c r="D566" s="134" t="s">
        <v>943</v>
      </c>
      <c r="E566" s="137" t="s">
        <v>1926</v>
      </c>
    </row>
    <row r="567" spans="1:5" x14ac:dyDescent="0.25">
      <c r="A567" s="134" t="s">
        <v>934</v>
      </c>
      <c r="B567" s="135" t="s">
        <v>1930</v>
      </c>
      <c r="C567" s="136" t="s">
        <v>1931</v>
      </c>
      <c r="D567" s="134" t="s">
        <v>934</v>
      </c>
      <c r="E567" s="137" t="s">
        <v>1932</v>
      </c>
    </row>
    <row r="568" spans="1:5" x14ac:dyDescent="0.25">
      <c r="A568" s="134" t="s">
        <v>935</v>
      </c>
      <c r="B568" s="135" t="s">
        <v>1930</v>
      </c>
      <c r="C568" s="136" t="s">
        <v>1931</v>
      </c>
      <c r="D568" s="134" t="s">
        <v>934</v>
      </c>
      <c r="E568" s="137" t="s">
        <v>1932</v>
      </c>
    </row>
    <row r="569" spans="1:5" x14ac:dyDescent="0.25">
      <c r="A569" s="134" t="s">
        <v>1933</v>
      </c>
      <c r="B569" s="135" t="s">
        <v>1934</v>
      </c>
      <c r="C569" s="136" t="s">
        <v>1935</v>
      </c>
      <c r="D569" s="134" t="s">
        <v>1933</v>
      </c>
      <c r="E569" s="137" t="s">
        <v>1936</v>
      </c>
    </row>
    <row r="570" spans="1:5" x14ac:dyDescent="0.25">
      <c r="A570" s="134" t="s">
        <v>897</v>
      </c>
      <c r="B570" s="135" t="s">
        <v>1937</v>
      </c>
      <c r="C570" s="136" t="s">
        <v>1935</v>
      </c>
      <c r="D570" s="134" t="s">
        <v>897</v>
      </c>
      <c r="E570" s="137" t="s">
        <v>1938</v>
      </c>
    </row>
    <row r="571" spans="1:5" x14ac:dyDescent="0.25">
      <c r="A571" s="134" t="s">
        <v>1939</v>
      </c>
      <c r="B571" s="135" t="s">
        <v>1937</v>
      </c>
      <c r="C571" s="136" t="s">
        <v>1935</v>
      </c>
      <c r="D571" s="134" t="s">
        <v>1939</v>
      </c>
      <c r="E571" s="137" t="s">
        <v>1936</v>
      </c>
    </row>
    <row r="572" spans="1:5" x14ac:dyDescent="0.25">
      <c r="A572" s="134" t="s">
        <v>896</v>
      </c>
      <c r="B572" s="135" t="s">
        <v>1940</v>
      </c>
      <c r="C572" s="136" t="s">
        <v>1941</v>
      </c>
      <c r="D572" s="134" t="s">
        <v>896</v>
      </c>
      <c r="E572" s="137" t="s">
        <v>1942</v>
      </c>
    </row>
    <row r="573" spans="1:5" x14ac:dyDescent="0.25">
      <c r="A573" s="134" t="s">
        <v>1943</v>
      </c>
      <c r="B573" s="135" t="s">
        <v>1940</v>
      </c>
      <c r="C573" s="136" t="s">
        <v>1941</v>
      </c>
      <c r="D573" s="134" t="s">
        <v>896</v>
      </c>
      <c r="E573" s="137" t="s">
        <v>1942</v>
      </c>
    </row>
    <row r="574" spans="1:5" x14ac:dyDescent="0.25">
      <c r="A574" s="134" t="s">
        <v>944</v>
      </c>
      <c r="B574" s="135" t="s">
        <v>1944</v>
      </c>
      <c r="C574" s="136" t="s">
        <v>1945</v>
      </c>
      <c r="D574" s="134" t="s">
        <v>944</v>
      </c>
      <c r="E574" s="137" t="s">
        <v>1946</v>
      </c>
    </row>
    <row r="575" spans="1:5" x14ac:dyDescent="0.25">
      <c r="A575" s="134" t="s">
        <v>945</v>
      </c>
      <c r="B575" s="135" t="s">
        <v>1944</v>
      </c>
      <c r="C575" s="136" t="s">
        <v>1945</v>
      </c>
      <c r="D575" s="134" t="s">
        <v>944</v>
      </c>
      <c r="E575" s="137" t="s">
        <v>1946</v>
      </c>
    </row>
    <row r="576" spans="1:5" x14ac:dyDescent="0.25">
      <c r="A576" s="134" t="s">
        <v>1947</v>
      </c>
      <c r="B576" s="135" t="s">
        <v>1948</v>
      </c>
      <c r="C576" s="136" t="s">
        <v>1949</v>
      </c>
      <c r="D576" s="134" t="s">
        <v>1947</v>
      </c>
      <c r="E576" s="137" t="s">
        <v>1950</v>
      </c>
    </row>
    <row r="577" spans="1:5" x14ac:dyDescent="0.25">
      <c r="A577" s="134" t="s">
        <v>953</v>
      </c>
      <c r="B577" s="135" t="s">
        <v>1948</v>
      </c>
      <c r="C577" s="136" t="s">
        <v>1949</v>
      </c>
      <c r="D577" s="134" t="s">
        <v>953</v>
      </c>
      <c r="E577" s="137" t="s">
        <v>1950</v>
      </c>
    </row>
    <row r="578" spans="1:5" x14ac:dyDescent="0.25">
      <c r="A578" s="134" t="s">
        <v>1951</v>
      </c>
      <c r="B578" s="135" t="s">
        <v>1952</v>
      </c>
      <c r="C578" s="136" t="s">
        <v>1953</v>
      </c>
      <c r="D578" s="134" t="s">
        <v>1951</v>
      </c>
      <c r="E578" s="137" t="s">
        <v>1954</v>
      </c>
    </row>
    <row r="579" spans="1:5" x14ac:dyDescent="0.25">
      <c r="A579" s="134" t="s">
        <v>950</v>
      </c>
      <c r="B579" s="135" t="s">
        <v>1955</v>
      </c>
      <c r="C579" s="136" t="s">
        <v>1953</v>
      </c>
      <c r="D579" s="134" t="s">
        <v>950</v>
      </c>
      <c r="E579" s="137" t="s">
        <v>1954</v>
      </c>
    </row>
    <row r="580" spans="1:5" x14ac:dyDescent="0.25">
      <c r="A580" s="134" t="s">
        <v>1956</v>
      </c>
      <c r="B580" s="135" t="s">
        <v>1957</v>
      </c>
      <c r="C580" s="136" t="s">
        <v>1958</v>
      </c>
      <c r="D580" s="134" t="s">
        <v>1956</v>
      </c>
      <c r="E580" s="137" t="s">
        <v>1959</v>
      </c>
    </row>
    <row r="581" spans="1:5" x14ac:dyDescent="0.25">
      <c r="A581" s="134" t="s">
        <v>951</v>
      </c>
      <c r="B581" s="135" t="s">
        <v>1960</v>
      </c>
      <c r="C581" s="136" t="s">
        <v>1958</v>
      </c>
      <c r="D581" s="134" t="s">
        <v>951</v>
      </c>
      <c r="E581" s="137" t="s">
        <v>1959</v>
      </c>
    </row>
    <row r="582" spans="1:5" x14ac:dyDescent="0.25">
      <c r="A582" s="134" t="s">
        <v>958</v>
      </c>
      <c r="B582" s="135" t="s">
        <v>1961</v>
      </c>
      <c r="C582" s="136" t="s">
        <v>1962</v>
      </c>
      <c r="D582" s="134" t="s">
        <v>958</v>
      </c>
      <c r="E582" s="137" t="s">
        <v>1963</v>
      </c>
    </row>
    <row r="583" spans="1:5" x14ac:dyDescent="0.25">
      <c r="A583" s="134" t="s">
        <v>1964</v>
      </c>
      <c r="B583" s="135" t="s">
        <v>1961</v>
      </c>
      <c r="C583" s="136" t="s">
        <v>1962</v>
      </c>
      <c r="D583" s="134" t="s">
        <v>1964</v>
      </c>
      <c r="E583" s="137" t="s">
        <v>1963</v>
      </c>
    </row>
    <row r="584" spans="1:5" x14ac:dyDescent="0.25">
      <c r="A584" s="134" t="s">
        <v>959</v>
      </c>
      <c r="B584" s="135" t="s">
        <v>1961</v>
      </c>
      <c r="C584" s="136" t="s">
        <v>1962</v>
      </c>
      <c r="D584" s="134" t="s">
        <v>958</v>
      </c>
      <c r="E584" s="137" t="s">
        <v>1963</v>
      </c>
    </row>
    <row r="585" spans="1:5" x14ac:dyDescent="0.25">
      <c r="A585" s="134" t="s">
        <v>952</v>
      </c>
      <c r="B585" s="135" t="s">
        <v>1965</v>
      </c>
      <c r="C585" s="136" t="s">
        <v>1966</v>
      </c>
      <c r="D585" s="134" t="s">
        <v>952</v>
      </c>
      <c r="E585" s="137" t="s">
        <v>1967</v>
      </c>
    </row>
    <row r="586" spans="1:5" x14ac:dyDescent="0.25">
      <c r="A586" s="134" t="s">
        <v>962</v>
      </c>
      <c r="B586" s="135" t="s">
        <v>1968</v>
      </c>
      <c r="C586" s="136" t="s">
        <v>1969</v>
      </c>
      <c r="D586" s="134" t="s">
        <v>962</v>
      </c>
      <c r="E586" s="137" t="s">
        <v>1967</v>
      </c>
    </row>
    <row r="587" spans="1:5" x14ac:dyDescent="0.25">
      <c r="A587" s="134" t="s">
        <v>1970</v>
      </c>
      <c r="B587" s="135" t="s">
        <v>1968</v>
      </c>
      <c r="C587" s="136" t="s">
        <v>1969</v>
      </c>
      <c r="D587" s="134" t="s">
        <v>962</v>
      </c>
      <c r="E587" s="137" t="s">
        <v>1967</v>
      </c>
    </row>
    <row r="588" spans="1:5" x14ac:dyDescent="0.25">
      <c r="A588" s="134" t="s">
        <v>963</v>
      </c>
      <c r="B588" s="135" t="s">
        <v>1968</v>
      </c>
      <c r="C588" s="136" t="s">
        <v>1969</v>
      </c>
      <c r="D588" s="134" t="s">
        <v>962</v>
      </c>
      <c r="E588" s="137" t="s">
        <v>1967</v>
      </c>
    </row>
    <row r="589" spans="1:5" x14ac:dyDescent="0.25">
      <c r="A589" s="134" t="s">
        <v>1971</v>
      </c>
      <c r="B589" s="135" t="s">
        <v>1968</v>
      </c>
      <c r="C589" s="136" t="s">
        <v>1969</v>
      </c>
      <c r="D589" s="134" t="s">
        <v>962</v>
      </c>
      <c r="E589" s="137" t="s">
        <v>1967</v>
      </c>
    </row>
    <row r="590" spans="1:5" x14ac:dyDescent="0.25">
      <c r="A590" s="134" t="s">
        <v>955</v>
      </c>
      <c r="B590" s="135" t="s">
        <v>1972</v>
      </c>
      <c r="C590" s="136" t="s">
        <v>1973</v>
      </c>
      <c r="D590" s="134" t="s">
        <v>954</v>
      </c>
      <c r="E590" s="137" t="s">
        <v>1974</v>
      </c>
    </row>
    <row r="591" spans="1:5" x14ac:dyDescent="0.25">
      <c r="A591" s="134" t="s">
        <v>954</v>
      </c>
      <c r="B591" s="135" t="s">
        <v>1972</v>
      </c>
      <c r="C591" s="136" t="s">
        <v>1973</v>
      </c>
      <c r="D591" s="134" t="s">
        <v>954</v>
      </c>
      <c r="E591" s="137" t="s">
        <v>1974</v>
      </c>
    </row>
    <row r="592" spans="1:5" x14ac:dyDescent="0.25">
      <c r="A592" s="134" t="s">
        <v>579</v>
      </c>
      <c r="B592" s="135" t="s">
        <v>1975</v>
      </c>
      <c r="C592" s="136" t="s">
        <v>1976</v>
      </c>
      <c r="D592" s="134" t="s">
        <v>579</v>
      </c>
      <c r="E592" s="137" t="s">
        <v>1889</v>
      </c>
    </row>
    <row r="593" spans="1:5" x14ac:dyDescent="0.25">
      <c r="A593" s="134" t="s">
        <v>1977</v>
      </c>
      <c r="B593" s="135" t="s">
        <v>1975</v>
      </c>
      <c r="C593" s="136" t="s">
        <v>1976</v>
      </c>
      <c r="D593" s="134" t="s">
        <v>579</v>
      </c>
      <c r="E593" s="137" t="s">
        <v>1889</v>
      </c>
    </row>
    <row r="594" spans="1:5" x14ac:dyDescent="0.25">
      <c r="A594" s="134" t="s">
        <v>641</v>
      </c>
      <c r="B594" s="135" t="s">
        <v>1975</v>
      </c>
      <c r="C594" s="136" t="s">
        <v>1976</v>
      </c>
      <c r="D594" s="134" t="s">
        <v>579</v>
      </c>
      <c r="E594" s="137" t="s">
        <v>1889</v>
      </c>
    </row>
    <row r="595" spans="1:5" x14ac:dyDescent="0.25">
      <c r="A595" s="134" t="s">
        <v>590</v>
      </c>
      <c r="B595" s="135" t="s">
        <v>1975</v>
      </c>
      <c r="C595" s="136" t="s">
        <v>1976</v>
      </c>
      <c r="D595" s="134" t="s">
        <v>579</v>
      </c>
      <c r="E595" s="137" t="s">
        <v>1889</v>
      </c>
    </row>
    <row r="596" spans="1:5" x14ac:dyDescent="0.25">
      <c r="A596" s="134" t="s">
        <v>1978</v>
      </c>
      <c r="B596" s="135" t="s">
        <v>1975</v>
      </c>
      <c r="C596" s="136" t="s">
        <v>1976</v>
      </c>
      <c r="D596" s="134" t="s">
        <v>579</v>
      </c>
      <c r="E596" s="137" t="s">
        <v>1889</v>
      </c>
    </row>
    <row r="597" spans="1:5" x14ac:dyDescent="0.25">
      <c r="A597" s="134" t="s">
        <v>589</v>
      </c>
      <c r="B597" s="135" t="s">
        <v>1975</v>
      </c>
      <c r="C597" s="136" t="s">
        <v>1976</v>
      </c>
      <c r="D597" s="134" t="s">
        <v>579</v>
      </c>
      <c r="E597" s="137" t="s">
        <v>1889</v>
      </c>
    </row>
    <row r="598" spans="1:5" x14ac:dyDescent="0.25">
      <c r="A598" s="134" t="s">
        <v>580</v>
      </c>
      <c r="B598" s="135" t="s">
        <v>1975</v>
      </c>
      <c r="C598" s="136" t="s">
        <v>1976</v>
      </c>
      <c r="D598" s="134" t="s">
        <v>579</v>
      </c>
      <c r="E598" s="137" t="s">
        <v>1889</v>
      </c>
    </row>
    <row r="599" spans="1:5" x14ac:dyDescent="0.25">
      <c r="A599" s="134" t="s">
        <v>581</v>
      </c>
      <c r="B599" s="135" t="s">
        <v>1975</v>
      </c>
      <c r="C599" s="136" t="s">
        <v>1976</v>
      </c>
      <c r="D599" s="134" t="s">
        <v>579</v>
      </c>
      <c r="E599" s="137" t="s">
        <v>1889</v>
      </c>
    </row>
    <row r="600" spans="1:5" x14ac:dyDescent="0.25">
      <c r="A600" s="134" t="s">
        <v>782</v>
      </c>
      <c r="B600" s="135" t="s">
        <v>1975</v>
      </c>
      <c r="C600" s="136" t="s">
        <v>1976</v>
      </c>
      <c r="D600" s="134" t="s">
        <v>579</v>
      </c>
      <c r="E600" s="137" t="s">
        <v>1889</v>
      </c>
    </row>
    <row r="601" spans="1:5" x14ac:dyDescent="0.25">
      <c r="A601" s="134" t="s">
        <v>1979</v>
      </c>
      <c r="B601" s="135" t="s">
        <v>1975</v>
      </c>
      <c r="C601" s="136" t="s">
        <v>1976</v>
      </c>
      <c r="D601" s="134" t="s">
        <v>579</v>
      </c>
      <c r="E601" s="137" t="s">
        <v>1889</v>
      </c>
    </row>
    <row r="602" spans="1:5" x14ac:dyDescent="0.25">
      <c r="A602" s="134" t="s">
        <v>984</v>
      </c>
      <c r="B602" s="135" t="s">
        <v>1975</v>
      </c>
      <c r="C602" s="136" t="s">
        <v>1976</v>
      </c>
      <c r="D602" s="134" t="s">
        <v>579</v>
      </c>
      <c r="E602" s="137" t="s">
        <v>1889</v>
      </c>
    </row>
    <row r="603" spans="1:5" x14ac:dyDescent="0.25">
      <c r="A603" s="134" t="s">
        <v>1980</v>
      </c>
      <c r="B603" s="135" t="s">
        <v>1975</v>
      </c>
      <c r="C603" s="136" t="s">
        <v>1976</v>
      </c>
      <c r="D603" s="134" t="s">
        <v>579</v>
      </c>
      <c r="E603" s="137" t="s">
        <v>1889</v>
      </c>
    </row>
    <row r="604" spans="1:5" x14ac:dyDescent="0.25">
      <c r="A604" s="134" t="s">
        <v>1981</v>
      </c>
      <c r="B604" s="135" t="s">
        <v>1975</v>
      </c>
      <c r="C604" s="136" t="s">
        <v>1976</v>
      </c>
      <c r="D604" s="134" t="s">
        <v>579</v>
      </c>
      <c r="E604" s="137" t="s">
        <v>1889</v>
      </c>
    </row>
    <row r="605" spans="1:5" x14ac:dyDescent="0.25">
      <c r="A605" s="134" t="s">
        <v>738</v>
      </c>
      <c r="B605" s="135" t="s">
        <v>1975</v>
      </c>
      <c r="C605" s="136" t="s">
        <v>1976</v>
      </c>
      <c r="D605" s="134" t="s">
        <v>579</v>
      </c>
      <c r="E605" s="137" t="s">
        <v>1889</v>
      </c>
    </row>
    <row r="606" spans="1:5" x14ac:dyDescent="0.25">
      <c r="A606" s="134" t="s">
        <v>1982</v>
      </c>
      <c r="B606" s="135" t="s">
        <v>1975</v>
      </c>
      <c r="C606" s="136" t="s">
        <v>1976</v>
      </c>
      <c r="D606" s="134" t="s">
        <v>579</v>
      </c>
      <c r="E606" s="137" t="s">
        <v>1889</v>
      </c>
    </row>
    <row r="607" spans="1:5" x14ac:dyDescent="0.25">
      <c r="A607" s="134" t="s">
        <v>1983</v>
      </c>
      <c r="B607" s="135" t="s">
        <v>1984</v>
      </c>
      <c r="C607" s="136" t="s">
        <v>1985</v>
      </c>
      <c r="D607" s="134" t="s">
        <v>1983</v>
      </c>
      <c r="E607" s="137" t="s">
        <v>1986</v>
      </c>
    </row>
    <row r="608" spans="1:5" x14ac:dyDescent="0.25">
      <c r="A608" s="134" t="s">
        <v>1987</v>
      </c>
      <c r="B608" s="135" t="s">
        <v>1984</v>
      </c>
      <c r="C608" s="136" t="s">
        <v>1985</v>
      </c>
      <c r="D608" s="134" t="s">
        <v>1983</v>
      </c>
      <c r="E608" s="137" t="s">
        <v>1986</v>
      </c>
    </row>
    <row r="609" spans="1:5" x14ac:dyDescent="0.25">
      <c r="A609" s="134" t="s">
        <v>956</v>
      </c>
      <c r="B609" s="135" t="s">
        <v>1988</v>
      </c>
      <c r="C609" s="136" t="s">
        <v>1985</v>
      </c>
      <c r="D609" s="134" t="s">
        <v>956</v>
      </c>
      <c r="E609" s="137" t="s">
        <v>1986</v>
      </c>
    </row>
    <row r="610" spans="1:5" x14ac:dyDescent="0.25">
      <c r="A610" s="134" t="s">
        <v>960</v>
      </c>
      <c r="B610" s="135" t="s">
        <v>1989</v>
      </c>
      <c r="C610" s="136" t="s">
        <v>1990</v>
      </c>
      <c r="D610" s="134" t="s">
        <v>960</v>
      </c>
      <c r="E610" s="137" t="s">
        <v>1991</v>
      </c>
    </row>
    <row r="611" spans="1:5" x14ac:dyDescent="0.25">
      <c r="A611" s="134" t="s">
        <v>961</v>
      </c>
      <c r="B611" s="135" t="s">
        <v>1989</v>
      </c>
      <c r="C611" s="136" t="s">
        <v>1990</v>
      </c>
      <c r="D611" s="134" t="s">
        <v>960</v>
      </c>
      <c r="E611" s="137" t="s">
        <v>1991</v>
      </c>
    </row>
    <row r="612" spans="1:5" x14ac:dyDescent="0.25">
      <c r="A612" s="134" t="s">
        <v>964</v>
      </c>
      <c r="B612" s="135" t="s">
        <v>1992</v>
      </c>
      <c r="C612" s="136" t="s">
        <v>1993</v>
      </c>
      <c r="D612" s="134" t="s">
        <v>964</v>
      </c>
      <c r="E612" s="137" t="s">
        <v>1994</v>
      </c>
    </row>
    <row r="613" spans="1:5" x14ac:dyDescent="0.25">
      <c r="A613" s="134" t="s">
        <v>1995</v>
      </c>
      <c r="B613" s="135" t="s">
        <v>1992</v>
      </c>
      <c r="C613" s="136" t="s">
        <v>1993</v>
      </c>
      <c r="D613" s="134" t="s">
        <v>964</v>
      </c>
      <c r="E613" s="137" t="s">
        <v>1991</v>
      </c>
    </row>
    <row r="614" spans="1:5" x14ac:dyDescent="0.25">
      <c r="A614" s="134" t="s">
        <v>1996</v>
      </c>
      <c r="B614" s="135" t="s">
        <v>1997</v>
      </c>
      <c r="C614" s="136" t="s">
        <v>1998</v>
      </c>
      <c r="D614" s="134" t="s">
        <v>616</v>
      </c>
      <c r="E614" s="137" t="s">
        <v>1999</v>
      </c>
    </row>
    <row r="615" spans="1:5" x14ac:dyDescent="0.25">
      <c r="A615" s="134" t="s">
        <v>617</v>
      </c>
      <c r="B615" s="135" t="s">
        <v>1997</v>
      </c>
      <c r="C615" s="136" t="s">
        <v>1998</v>
      </c>
      <c r="D615" s="134" t="s">
        <v>616</v>
      </c>
      <c r="E615" s="137" t="s">
        <v>1999</v>
      </c>
    </row>
    <row r="616" spans="1:5" x14ac:dyDescent="0.25">
      <c r="A616" s="134" t="s">
        <v>616</v>
      </c>
      <c r="B616" s="135" t="s">
        <v>1997</v>
      </c>
      <c r="C616" s="136" t="s">
        <v>1998</v>
      </c>
      <c r="D616" s="134" t="s">
        <v>616</v>
      </c>
      <c r="E616" s="137" t="s">
        <v>1999</v>
      </c>
    </row>
    <row r="617" spans="1:5" x14ac:dyDescent="0.25">
      <c r="A617" s="134" t="s">
        <v>2000</v>
      </c>
      <c r="B617" s="135" t="s">
        <v>1997</v>
      </c>
      <c r="C617" s="136" t="s">
        <v>1998</v>
      </c>
      <c r="D617" s="134" t="s">
        <v>616</v>
      </c>
      <c r="E617" s="137" t="s">
        <v>1999</v>
      </c>
    </row>
    <row r="618" spans="1:5" x14ac:dyDescent="0.25">
      <c r="A618" s="134" t="s">
        <v>957</v>
      </c>
      <c r="B618" s="135" t="s">
        <v>1997</v>
      </c>
      <c r="C618" s="136" t="s">
        <v>1998</v>
      </c>
      <c r="D618" s="134" t="s">
        <v>616</v>
      </c>
      <c r="E618" s="137" t="s">
        <v>1999</v>
      </c>
    </row>
    <row r="619" spans="1:5" x14ac:dyDescent="0.25">
      <c r="A619" s="134" t="s">
        <v>2001</v>
      </c>
      <c r="B619" s="135" t="s">
        <v>2002</v>
      </c>
      <c r="C619" s="136" t="s">
        <v>2003</v>
      </c>
      <c r="D619" s="134" t="s">
        <v>2001</v>
      </c>
      <c r="E619" s="137" t="s">
        <v>2004</v>
      </c>
    </row>
    <row r="620" spans="1:5" x14ac:dyDescent="0.25">
      <c r="A620" s="134" t="s">
        <v>969</v>
      </c>
      <c r="B620" s="135" t="s">
        <v>2005</v>
      </c>
      <c r="C620" s="136" t="s">
        <v>2003</v>
      </c>
      <c r="D620" s="134" t="s">
        <v>968</v>
      </c>
      <c r="E620" s="137" t="s">
        <v>2004</v>
      </c>
    </row>
    <row r="621" spans="1:5" x14ac:dyDescent="0.25">
      <c r="A621" s="134" t="s">
        <v>968</v>
      </c>
      <c r="B621" s="135" t="s">
        <v>2006</v>
      </c>
      <c r="C621" s="136" t="s">
        <v>2003</v>
      </c>
      <c r="D621" s="134" t="s">
        <v>968</v>
      </c>
      <c r="E621" s="137" t="s">
        <v>2004</v>
      </c>
    </row>
    <row r="622" spans="1:5" x14ac:dyDescent="0.25">
      <c r="A622" s="134" t="s">
        <v>971</v>
      </c>
      <c r="B622" s="135" t="s">
        <v>2007</v>
      </c>
      <c r="C622" s="136" t="s">
        <v>2008</v>
      </c>
      <c r="D622" s="134" t="s">
        <v>970</v>
      </c>
      <c r="E622" s="137" t="s">
        <v>2009</v>
      </c>
    </row>
    <row r="623" spans="1:5" x14ac:dyDescent="0.25">
      <c r="A623" s="134" t="s">
        <v>2010</v>
      </c>
      <c r="B623" s="135" t="s">
        <v>2007</v>
      </c>
      <c r="C623" s="136" t="s">
        <v>2008</v>
      </c>
      <c r="D623" s="134" t="s">
        <v>970</v>
      </c>
      <c r="E623" s="137" t="s">
        <v>2009</v>
      </c>
    </row>
    <row r="624" spans="1:5" x14ac:dyDescent="0.25">
      <c r="A624" s="134" t="s">
        <v>2011</v>
      </c>
      <c r="B624" s="135" t="s">
        <v>2007</v>
      </c>
      <c r="C624" s="136" t="s">
        <v>2008</v>
      </c>
      <c r="D624" s="134" t="s">
        <v>970</v>
      </c>
      <c r="E624" s="137" t="s">
        <v>2009</v>
      </c>
    </row>
    <row r="625" spans="1:5" x14ac:dyDescent="0.25">
      <c r="A625" s="134" t="s">
        <v>990</v>
      </c>
      <c r="B625" s="135" t="s">
        <v>2007</v>
      </c>
      <c r="C625" s="136" t="s">
        <v>2008</v>
      </c>
      <c r="D625" s="134" t="s">
        <v>970</v>
      </c>
      <c r="E625" s="137" t="s">
        <v>2009</v>
      </c>
    </row>
    <row r="626" spans="1:5" x14ac:dyDescent="0.25">
      <c r="A626" s="134" t="s">
        <v>970</v>
      </c>
      <c r="B626" s="135" t="s">
        <v>2007</v>
      </c>
      <c r="C626" s="136" t="s">
        <v>2008</v>
      </c>
      <c r="D626" s="134" t="s">
        <v>970</v>
      </c>
      <c r="E626" s="137" t="s">
        <v>2009</v>
      </c>
    </row>
    <row r="627" spans="1:5" x14ac:dyDescent="0.25">
      <c r="A627" s="134" t="s">
        <v>972</v>
      </c>
      <c r="B627" s="135" t="s">
        <v>2012</v>
      </c>
      <c r="C627" s="136" t="s">
        <v>2013</v>
      </c>
      <c r="D627" s="134" t="s">
        <v>972</v>
      </c>
      <c r="E627" s="137" t="s">
        <v>2014</v>
      </c>
    </row>
    <row r="628" spans="1:5" x14ac:dyDescent="0.25">
      <c r="A628" s="134" t="s">
        <v>973</v>
      </c>
      <c r="B628" s="135" t="s">
        <v>2012</v>
      </c>
      <c r="C628" s="136" t="s">
        <v>2013</v>
      </c>
      <c r="D628" s="134" t="s">
        <v>972</v>
      </c>
      <c r="E628" s="137" t="s">
        <v>2014</v>
      </c>
    </row>
    <row r="629" spans="1:5" x14ac:dyDescent="0.25">
      <c r="A629" s="134" t="s">
        <v>967</v>
      </c>
      <c r="B629" s="135" t="s">
        <v>2015</v>
      </c>
      <c r="C629" s="136" t="s">
        <v>2016</v>
      </c>
      <c r="D629" s="134" t="s">
        <v>967</v>
      </c>
      <c r="E629" s="137" t="s">
        <v>2017</v>
      </c>
    </row>
    <row r="630" spans="1:5" x14ac:dyDescent="0.25">
      <c r="A630" s="134" t="s">
        <v>981</v>
      </c>
      <c r="B630" s="135" t="s">
        <v>2018</v>
      </c>
      <c r="C630" s="136" t="s">
        <v>2019</v>
      </c>
      <c r="D630" s="134" t="s">
        <v>981</v>
      </c>
      <c r="E630" s="137" t="s">
        <v>2020</v>
      </c>
    </row>
    <row r="631" spans="1:5" x14ac:dyDescent="0.25">
      <c r="A631" s="134" t="s">
        <v>2021</v>
      </c>
      <c r="B631" s="135" t="s">
        <v>2018</v>
      </c>
      <c r="C631" s="136" t="s">
        <v>2019</v>
      </c>
      <c r="D631" s="134" t="s">
        <v>981</v>
      </c>
      <c r="E631" s="137" t="s">
        <v>2020</v>
      </c>
    </row>
    <row r="632" spans="1:5" x14ac:dyDescent="0.25">
      <c r="A632" s="134" t="s">
        <v>978</v>
      </c>
      <c r="B632" s="135" t="s">
        <v>2022</v>
      </c>
      <c r="C632" s="136" t="s">
        <v>2023</v>
      </c>
      <c r="D632" s="134" t="s">
        <v>975</v>
      </c>
      <c r="E632" s="137" t="s">
        <v>2024</v>
      </c>
    </row>
    <row r="633" spans="1:5" x14ac:dyDescent="0.25">
      <c r="A633" s="134" t="s">
        <v>976</v>
      </c>
      <c r="B633" s="135" t="s">
        <v>2022</v>
      </c>
      <c r="C633" s="136" t="s">
        <v>2025</v>
      </c>
      <c r="D633" s="134" t="s">
        <v>975</v>
      </c>
      <c r="E633" s="137" t="s">
        <v>2026</v>
      </c>
    </row>
    <row r="634" spans="1:5" x14ac:dyDescent="0.25">
      <c r="A634" s="134" t="s">
        <v>975</v>
      </c>
      <c r="B634" s="135" t="s">
        <v>2022</v>
      </c>
      <c r="C634" s="136" t="s">
        <v>2025</v>
      </c>
      <c r="D634" s="134" t="s">
        <v>975</v>
      </c>
      <c r="E634" s="137" t="s">
        <v>2026</v>
      </c>
    </row>
    <row r="635" spans="1:5" x14ac:dyDescent="0.25">
      <c r="A635" s="134" t="s">
        <v>977</v>
      </c>
      <c r="B635" s="135" t="s">
        <v>2022</v>
      </c>
      <c r="C635" s="136" t="s">
        <v>2025</v>
      </c>
      <c r="D635" s="134" t="s">
        <v>975</v>
      </c>
      <c r="E635" s="137" t="s">
        <v>2026</v>
      </c>
    </row>
    <row r="636" spans="1:5" x14ac:dyDescent="0.25">
      <c r="A636" s="134" t="s">
        <v>979</v>
      </c>
      <c r="B636" s="135" t="s">
        <v>2027</v>
      </c>
      <c r="C636" s="136" t="s">
        <v>2028</v>
      </c>
      <c r="D636" s="134" t="s">
        <v>979</v>
      </c>
      <c r="E636" s="137" t="s">
        <v>2029</v>
      </c>
    </row>
    <row r="637" spans="1:5" x14ac:dyDescent="0.25">
      <c r="A637" s="134" t="s">
        <v>980</v>
      </c>
      <c r="B637" s="135" t="s">
        <v>2027</v>
      </c>
      <c r="C637" s="136" t="s">
        <v>2028</v>
      </c>
      <c r="D637" s="134" t="s">
        <v>979</v>
      </c>
      <c r="E637" s="137" t="s">
        <v>2029</v>
      </c>
    </row>
    <row r="638" spans="1:5" x14ac:dyDescent="0.25">
      <c r="A638" s="134" t="s">
        <v>2030</v>
      </c>
      <c r="B638" s="135" t="s">
        <v>2031</v>
      </c>
      <c r="C638" s="136" t="s">
        <v>2032</v>
      </c>
      <c r="D638" s="134" t="s">
        <v>2030</v>
      </c>
      <c r="E638" s="137" t="s">
        <v>2033</v>
      </c>
    </row>
    <row r="639" spans="1:5" x14ac:dyDescent="0.25">
      <c r="A639" s="134" t="s">
        <v>974</v>
      </c>
      <c r="B639" s="135" t="s">
        <v>2034</v>
      </c>
      <c r="C639" s="136" t="s">
        <v>2032</v>
      </c>
      <c r="D639" s="134" t="s">
        <v>974</v>
      </c>
      <c r="E639" s="137" t="s">
        <v>2033</v>
      </c>
    </row>
    <row r="640" spans="1:5" x14ac:dyDescent="0.25">
      <c r="A640" s="134" t="s">
        <v>2035</v>
      </c>
      <c r="B640" s="135" t="s">
        <v>2036</v>
      </c>
      <c r="C640" s="136" t="s">
        <v>2032</v>
      </c>
      <c r="D640" s="134" t="s">
        <v>2035</v>
      </c>
      <c r="E640" s="137" t="s">
        <v>2033</v>
      </c>
    </row>
    <row r="641" spans="1:5" x14ac:dyDescent="0.25">
      <c r="A641" s="134" t="s">
        <v>2037</v>
      </c>
      <c r="B641" s="135" t="s">
        <v>2038</v>
      </c>
      <c r="C641" s="136" t="s">
        <v>2039</v>
      </c>
      <c r="D641" s="134" t="s">
        <v>2037</v>
      </c>
      <c r="E641" s="137" t="s">
        <v>2040</v>
      </c>
    </row>
    <row r="642" spans="1:5" x14ac:dyDescent="0.25">
      <c r="A642" s="134" t="s">
        <v>982</v>
      </c>
      <c r="B642" s="135" t="s">
        <v>2041</v>
      </c>
      <c r="C642" s="136" t="s">
        <v>2042</v>
      </c>
      <c r="D642" s="134" t="s">
        <v>982</v>
      </c>
      <c r="E642" s="137" t="s">
        <v>1812</v>
      </c>
    </row>
    <row r="643" spans="1:5" x14ac:dyDescent="0.25">
      <c r="A643" s="134" t="s">
        <v>983</v>
      </c>
      <c r="B643" s="135" t="s">
        <v>2041</v>
      </c>
      <c r="C643" s="136" t="s">
        <v>2043</v>
      </c>
      <c r="D643" s="134" t="s">
        <v>982</v>
      </c>
      <c r="E643" s="137" t="s">
        <v>1812</v>
      </c>
    </row>
    <row r="644" spans="1:5" x14ac:dyDescent="0.25">
      <c r="A644" s="134" t="s">
        <v>2044</v>
      </c>
      <c r="B644" s="135" t="s">
        <v>2045</v>
      </c>
      <c r="C644" s="136" t="s">
        <v>2046</v>
      </c>
      <c r="D644" s="134" t="s">
        <v>2044</v>
      </c>
      <c r="E644" s="137" t="s">
        <v>2047</v>
      </c>
    </row>
    <row r="645" spans="1:5" x14ac:dyDescent="0.25">
      <c r="A645" s="134" t="s">
        <v>2048</v>
      </c>
      <c r="B645" s="135" t="s">
        <v>2049</v>
      </c>
      <c r="C645" s="136" t="s">
        <v>2046</v>
      </c>
      <c r="D645" s="134" t="s">
        <v>2048</v>
      </c>
      <c r="E645" s="137" t="s">
        <v>2047</v>
      </c>
    </row>
    <row r="646" spans="1:5" x14ac:dyDescent="0.25">
      <c r="A646" s="134" t="s">
        <v>985</v>
      </c>
      <c r="B646" s="135" t="s">
        <v>2050</v>
      </c>
      <c r="C646" s="136" t="s">
        <v>2051</v>
      </c>
      <c r="D646" s="134" t="s">
        <v>985</v>
      </c>
      <c r="E646" s="137" t="s">
        <v>2052</v>
      </c>
    </row>
    <row r="647" spans="1:5" x14ac:dyDescent="0.25">
      <c r="A647" s="134" t="s">
        <v>986</v>
      </c>
      <c r="B647" s="135" t="s">
        <v>2050</v>
      </c>
      <c r="C647" s="136" t="s">
        <v>2051</v>
      </c>
      <c r="D647" s="134" t="s">
        <v>985</v>
      </c>
      <c r="E647" s="137" t="s">
        <v>2052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Celina</cp:lastModifiedBy>
  <dcterms:created xsi:type="dcterms:W3CDTF">2022-05-18T00:01:19Z</dcterms:created>
  <dcterms:modified xsi:type="dcterms:W3CDTF">2022-05-23T07:13:18Z</dcterms:modified>
</cp:coreProperties>
</file>