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NPR BILLING 2023\CENPRI BILLING\BS WESM\2025\ENERGY\03 Mar 2025\Final\Excel\FOR INVOICING\"/>
    </mc:Choice>
  </mc:AlternateContent>
  <bookViews>
    <workbookView xWindow="0" yWindow="0" windowWidth="28800" windowHeight="12330" activeTab="2"/>
  </bookViews>
  <sheets>
    <sheet name="Table 1" sheetId="9" r:id="rId1"/>
    <sheet name="Sheet1" sheetId="10" r:id="rId2"/>
    <sheet name="SORTED" sheetId="4" r:id="rId3"/>
    <sheet name="INVOICING" sheetId="5" r:id="rId4"/>
    <sheet name="TAX INFO" sheetId="6" r:id="rId5"/>
    <sheet name="SORTED (2)" sheetId="11" r:id="rId6"/>
  </sheets>
  <definedNames>
    <definedName name="_xlnm._FilterDatabase" localSheetId="3" hidden="1">INVOICING!$A$2:$G$656</definedName>
    <definedName name="_xlnm._FilterDatabase" localSheetId="2" hidden="1">SORTED!$A$2:$P$2</definedName>
    <definedName name="_xlnm._FilterDatabase" localSheetId="5" hidden="1">'SORTED (2)'!$A$2:$R$2</definedName>
    <definedName name="_xlnm._FilterDatabase" localSheetId="4" hidden="1">'TAX INFO'!$A$1:$U$945</definedName>
  </definedNames>
  <calcPr calcId="162913"/>
</workbook>
</file>

<file path=xl/calcChain.xml><?xml version="1.0" encoding="utf-8"?>
<calcChain xmlns="http://schemas.openxmlformats.org/spreadsheetml/2006/main">
  <c r="J547" i="4" l="1"/>
  <c r="K547" i="4"/>
  <c r="L547" i="4"/>
  <c r="M547" i="4"/>
  <c r="N547" i="4"/>
  <c r="I547" i="4"/>
  <c r="N547" i="11" l="1"/>
  <c r="M547" i="11"/>
  <c r="L547" i="11"/>
  <c r="K547" i="11"/>
  <c r="O545" i="11"/>
  <c r="E545" i="11"/>
  <c r="D545" i="11"/>
  <c r="O544" i="11"/>
  <c r="E544" i="11"/>
  <c r="D544" i="11"/>
  <c r="O543" i="11"/>
  <c r="E543" i="11"/>
  <c r="D543" i="11"/>
  <c r="O542" i="11"/>
  <c r="E542" i="11"/>
  <c r="D542" i="11"/>
  <c r="O541" i="11"/>
  <c r="E541" i="11"/>
  <c r="D541" i="11"/>
  <c r="O540" i="11"/>
  <c r="E540" i="11"/>
  <c r="D540" i="11"/>
  <c r="O539" i="11"/>
  <c r="E539" i="11"/>
  <c r="D539" i="11"/>
  <c r="O538" i="11"/>
  <c r="E538" i="11"/>
  <c r="D538" i="11"/>
  <c r="O537" i="11"/>
  <c r="E537" i="11"/>
  <c r="D537" i="11"/>
  <c r="O536" i="11"/>
  <c r="E536" i="11"/>
  <c r="D536" i="11"/>
  <c r="O535" i="11"/>
  <c r="E535" i="11"/>
  <c r="D535" i="11"/>
  <c r="O534" i="11"/>
  <c r="E534" i="11"/>
  <c r="D534" i="11"/>
  <c r="O533" i="11"/>
  <c r="E533" i="11"/>
  <c r="D533" i="11"/>
  <c r="O532" i="11"/>
  <c r="E532" i="11"/>
  <c r="D532" i="11"/>
  <c r="O531" i="11"/>
  <c r="E531" i="11"/>
  <c r="D531" i="11"/>
  <c r="O530" i="11"/>
  <c r="E530" i="11"/>
  <c r="D530" i="11"/>
  <c r="O529" i="11"/>
  <c r="E529" i="11"/>
  <c r="D529" i="11"/>
  <c r="O528" i="11"/>
  <c r="E528" i="11"/>
  <c r="D528" i="11"/>
  <c r="O527" i="11"/>
  <c r="E527" i="11"/>
  <c r="D527" i="11"/>
  <c r="O526" i="11"/>
  <c r="E526" i="11"/>
  <c r="D526" i="11"/>
  <c r="O525" i="11"/>
  <c r="E525" i="11"/>
  <c r="D525" i="11"/>
  <c r="O524" i="11"/>
  <c r="E524" i="11"/>
  <c r="D524" i="11"/>
  <c r="O523" i="11"/>
  <c r="E523" i="11"/>
  <c r="D523" i="11"/>
  <c r="O522" i="11"/>
  <c r="E522" i="11"/>
  <c r="D522" i="11"/>
  <c r="O521" i="11"/>
  <c r="E521" i="11"/>
  <c r="D521" i="11"/>
  <c r="O520" i="11"/>
  <c r="E520" i="11"/>
  <c r="D520" i="11"/>
  <c r="O519" i="11"/>
  <c r="E519" i="11"/>
  <c r="D519" i="11"/>
  <c r="O518" i="11"/>
  <c r="E518" i="11"/>
  <c r="D518" i="11"/>
  <c r="O517" i="11"/>
  <c r="E517" i="11"/>
  <c r="D517" i="11"/>
  <c r="O516" i="11"/>
  <c r="E516" i="11"/>
  <c r="D516" i="11"/>
  <c r="O515" i="11"/>
  <c r="E515" i="11"/>
  <c r="D515" i="11"/>
  <c r="O514" i="11"/>
  <c r="E514" i="11"/>
  <c r="D514" i="11"/>
  <c r="O513" i="11"/>
  <c r="E513" i="11"/>
  <c r="D513" i="11"/>
  <c r="O512" i="11"/>
  <c r="E512" i="11"/>
  <c r="D512" i="11"/>
  <c r="O511" i="11"/>
  <c r="E511" i="11"/>
  <c r="D511" i="11"/>
  <c r="O510" i="11"/>
  <c r="E510" i="11"/>
  <c r="D510" i="11"/>
  <c r="O509" i="11"/>
  <c r="E509" i="11"/>
  <c r="D509" i="11"/>
  <c r="O508" i="11"/>
  <c r="E508" i="11"/>
  <c r="D508" i="11"/>
  <c r="O507" i="11"/>
  <c r="E507" i="11"/>
  <c r="D507" i="11"/>
  <c r="O506" i="11"/>
  <c r="E506" i="11"/>
  <c r="D506" i="11"/>
  <c r="O505" i="11"/>
  <c r="E505" i="11"/>
  <c r="D505" i="11"/>
  <c r="O504" i="11"/>
  <c r="E504" i="11"/>
  <c r="D504" i="11"/>
  <c r="O503" i="11"/>
  <c r="E503" i="11"/>
  <c r="D503" i="11"/>
  <c r="O502" i="11"/>
  <c r="E502" i="11"/>
  <c r="D502" i="11"/>
  <c r="O501" i="11"/>
  <c r="E501" i="11"/>
  <c r="D501" i="11"/>
  <c r="O500" i="11"/>
  <c r="E500" i="11"/>
  <c r="D500" i="11"/>
  <c r="O499" i="11"/>
  <c r="E499" i="11"/>
  <c r="D499" i="11"/>
  <c r="O498" i="11"/>
  <c r="E498" i="11"/>
  <c r="D498" i="11"/>
  <c r="O497" i="11"/>
  <c r="E497" i="11"/>
  <c r="D497" i="11"/>
  <c r="O496" i="11"/>
  <c r="E496" i="11"/>
  <c r="D496" i="11"/>
  <c r="O495" i="11"/>
  <c r="E495" i="11"/>
  <c r="D495" i="11"/>
  <c r="O494" i="11"/>
  <c r="E494" i="11"/>
  <c r="D494" i="11"/>
  <c r="O493" i="11"/>
  <c r="E493" i="11"/>
  <c r="D493" i="11"/>
  <c r="O492" i="11"/>
  <c r="E492" i="11"/>
  <c r="D492" i="11"/>
  <c r="O491" i="11"/>
  <c r="E491" i="11"/>
  <c r="D491" i="11"/>
  <c r="O490" i="11"/>
  <c r="E490" i="11"/>
  <c r="D490" i="11"/>
  <c r="O489" i="11"/>
  <c r="E489" i="11"/>
  <c r="D489" i="11"/>
  <c r="O488" i="11"/>
  <c r="E488" i="11"/>
  <c r="D488" i="11"/>
  <c r="O487" i="11"/>
  <c r="E487" i="11"/>
  <c r="D487" i="11"/>
  <c r="O486" i="11"/>
  <c r="E486" i="11"/>
  <c r="D486" i="11"/>
  <c r="O485" i="11"/>
  <c r="E485" i="11"/>
  <c r="D485" i="11"/>
  <c r="O484" i="11"/>
  <c r="E484" i="11"/>
  <c r="D484" i="11"/>
  <c r="O483" i="11"/>
  <c r="E483" i="11"/>
  <c r="D483" i="11"/>
  <c r="O482" i="11"/>
  <c r="E482" i="11"/>
  <c r="D482" i="11"/>
  <c r="O481" i="11"/>
  <c r="E481" i="11"/>
  <c r="D481" i="11"/>
  <c r="O480" i="11"/>
  <c r="E480" i="11"/>
  <c r="D480" i="11"/>
  <c r="O479" i="11"/>
  <c r="E479" i="11"/>
  <c r="D479" i="11"/>
  <c r="O478" i="11"/>
  <c r="E478" i="11"/>
  <c r="D478" i="11"/>
  <c r="O477" i="11"/>
  <c r="E477" i="11"/>
  <c r="D477" i="11"/>
  <c r="O476" i="11"/>
  <c r="E476" i="11"/>
  <c r="D476" i="11"/>
  <c r="O475" i="11"/>
  <c r="E475" i="11"/>
  <c r="D475" i="11"/>
  <c r="O474" i="11"/>
  <c r="E474" i="11"/>
  <c r="D474" i="11"/>
  <c r="O473" i="11"/>
  <c r="E473" i="11"/>
  <c r="D473" i="11"/>
  <c r="O472" i="11"/>
  <c r="E472" i="11"/>
  <c r="D472" i="11"/>
  <c r="O471" i="11"/>
  <c r="E471" i="11"/>
  <c r="D471" i="11"/>
  <c r="O470" i="11"/>
  <c r="E470" i="11"/>
  <c r="D470" i="11"/>
  <c r="O469" i="11"/>
  <c r="E469" i="11"/>
  <c r="D469" i="11"/>
  <c r="O468" i="11"/>
  <c r="E468" i="11"/>
  <c r="D468" i="11"/>
  <c r="O467" i="11"/>
  <c r="E467" i="11"/>
  <c r="D467" i="11"/>
  <c r="O466" i="11"/>
  <c r="E466" i="11"/>
  <c r="D466" i="11"/>
  <c r="O465" i="11"/>
  <c r="E465" i="11"/>
  <c r="D465" i="11"/>
  <c r="O464" i="11"/>
  <c r="E464" i="11"/>
  <c r="D464" i="11"/>
  <c r="O463" i="11"/>
  <c r="E463" i="11"/>
  <c r="D463" i="11"/>
  <c r="O462" i="11"/>
  <c r="E462" i="11"/>
  <c r="D462" i="11"/>
  <c r="O461" i="11"/>
  <c r="E461" i="11"/>
  <c r="D461" i="11"/>
  <c r="O460" i="11"/>
  <c r="E460" i="11"/>
  <c r="D460" i="11"/>
  <c r="O459" i="11"/>
  <c r="E459" i="11"/>
  <c r="D459" i="11"/>
  <c r="O458" i="11"/>
  <c r="E458" i="11"/>
  <c r="D458" i="11"/>
  <c r="O457" i="11"/>
  <c r="E457" i="11"/>
  <c r="D457" i="11"/>
  <c r="O456" i="11"/>
  <c r="E456" i="11"/>
  <c r="D456" i="11"/>
  <c r="O455" i="11"/>
  <c r="E455" i="11"/>
  <c r="D455" i="11"/>
  <c r="O454" i="11"/>
  <c r="E454" i="11"/>
  <c r="D454" i="11"/>
  <c r="O453" i="11"/>
  <c r="E453" i="11"/>
  <c r="D453" i="11"/>
  <c r="O452" i="11"/>
  <c r="E452" i="11"/>
  <c r="D452" i="11"/>
  <c r="O451" i="11"/>
  <c r="E451" i="11"/>
  <c r="D451" i="11"/>
  <c r="O450" i="11"/>
  <c r="E450" i="11"/>
  <c r="D450" i="11"/>
  <c r="O449" i="11"/>
  <c r="E449" i="11"/>
  <c r="D449" i="11"/>
  <c r="O448" i="11"/>
  <c r="E448" i="11"/>
  <c r="D448" i="11"/>
  <c r="O447" i="11"/>
  <c r="E447" i="11"/>
  <c r="D447" i="11"/>
  <c r="O446" i="11"/>
  <c r="E446" i="11"/>
  <c r="D446" i="11"/>
  <c r="O445" i="11"/>
  <c r="E445" i="11"/>
  <c r="D445" i="11"/>
  <c r="O444" i="11"/>
  <c r="E444" i="11"/>
  <c r="D444" i="11"/>
  <c r="O443" i="11"/>
  <c r="E443" i="11"/>
  <c r="D443" i="11"/>
  <c r="O442" i="11"/>
  <c r="E442" i="11"/>
  <c r="D442" i="11"/>
  <c r="O441" i="11"/>
  <c r="E441" i="11"/>
  <c r="D441" i="11"/>
  <c r="O440" i="11"/>
  <c r="E440" i="11"/>
  <c r="D440" i="11"/>
  <c r="O439" i="11"/>
  <c r="E439" i="11"/>
  <c r="D439" i="11"/>
  <c r="O438" i="11"/>
  <c r="E438" i="11"/>
  <c r="D438" i="11"/>
  <c r="O437" i="11"/>
  <c r="E437" i="11"/>
  <c r="D437" i="11"/>
  <c r="O436" i="11"/>
  <c r="E436" i="11"/>
  <c r="D436" i="11"/>
  <c r="O435" i="11"/>
  <c r="E435" i="11"/>
  <c r="D435" i="11"/>
  <c r="O434" i="11"/>
  <c r="E434" i="11"/>
  <c r="D434" i="11"/>
  <c r="O433" i="11"/>
  <c r="E433" i="11"/>
  <c r="D433" i="11"/>
  <c r="O432" i="11"/>
  <c r="E432" i="11"/>
  <c r="D432" i="11"/>
  <c r="O431" i="11"/>
  <c r="E431" i="11"/>
  <c r="D431" i="11"/>
  <c r="O430" i="11"/>
  <c r="E430" i="11"/>
  <c r="D430" i="11"/>
  <c r="O429" i="11"/>
  <c r="E429" i="11"/>
  <c r="D429" i="11"/>
  <c r="O428" i="11"/>
  <c r="E428" i="11"/>
  <c r="D428" i="11"/>
  <c r="O427" i="11"/>
  <c r="E427" i="11"/>
  <c r="D427" i="11"/>
  <c r="O426" i="11"/>
  <c r="E426" i="11"/>
  <c r="D426" i="11"/>
  <c r="O425" i="11"/>
  <c r="E425" i="11"/>
  <c r="D425" i="11"/>
  <c r="O424" i="11"/>
  <c r="E424" i="11"/>
  <c r="D424" i="11"/>
  <c r="O423" i="11"/>
  <c r="E423" i="11"/>
  <c r="D423" i="11"/>
  <c r="O422" i="11"/>
  <c r="E422" i="11"/>
  <c r="D422" i="11"/>
  <c r="O421" i="11"/>
  <c r="E421" i="11"/>
  <c r="D421" i="11"/>
  <c r="O420" i="11"/>
  <c r="E420" i="11"/>
  <c r="D420" i="11"/>
  <c r="O419" i="11"/>
  <c r="E419" i="11"/>
  <c r="D419" i="11"/>
  <c r="O418" i="11"/>
  <c r="E418" i="11"/>
  <c r="D418" i="11"/>
  <c r="O417" i="11"/>
  <c r="E417" i="11"/>
  <c r="D417" i="11"/>
  <c r="O416" i="11"/>
  <c r="E416" i="11"/>
  <c r="D416" i="11"/>
  <c r="O415" i="11"/>
  <c r="E415" i="11"/>
  <c r="D415" i="11"/>
  <c r="O414" i="11"/>
  <c r="E414" i="11"/>
  <c r="D414" i="11"/>
  <c r="O413" i="11"/>
  <c r="E413" i="11"/>
  <c r="D413" i="11"/>
  <c r="O412" i="11"/>
  <c r="E412" i="11"/>
  <c r="D412" i="11"/>
  <c r="O411" i="11"/>
  <c r="E411" i="11"/>
  <c r="D411" i="11"/>
  <c r="O410" i="11"/>
  <c r="E410" i="11"/>
  <c r="D410" i="11"/>
  <c r="O409" i="11"/>
  <c r="E409" i="11"/>
  <c r="D409" i="11"/>
  <c r="O408" i="11"/>
  <c r="E408" i="11"/>
  <c r="D408" i="11"/>
  <c r="O407" i="11"/>
  <c r="E407" i="11"/>
  <c r="D407" i="11"/>
  <c r="O406" i="11"/>
  <c r="E406" i="11"/>
  <c r="D406" i="11"/>
  <c r="O405" i="11"/>
  <c r="E405" i="11"/>
  <c r="D405" i="11"/>
  <c r="O404" i="11"/>
  <c r="E404" i="11"/>
  <c r="D404" i="11"/>
  <c r="O403" i="11"/>
  <c r="E403" i="11"/>
  <c r="D403" i="11"/>
  <c r="O402" i="11"/>
  <c r="E402" i="11"/>
  <c r="D402" i="11"/>
  <c r="O401" i="11"/>
  <c r="E401" i="11"/>
  <c r="D401" i="11"/>
  <c r="O400" i="11"/>
  <c r="E400" i="11"/>
  <c r="D400" i="11"/>
  <c r="O399" i="11"/>
  <c r="E399" i="11"/>
  <c r="D399" i="11"/>
  <c r="O398" i="11"/>
  <c r="E398" i="11"/>
  <c r="D398" i="11"/>
  <c r="O397" i="11"/>
  <c r="E397" i="11"/>
  <c r="D397" i="11"/>
  <c r="O396" i="11"/>
  <c r="E396" i="11"/>
  <c r="D396" i="11"/>
  <c r="O395" i="11"/>
  <c r="E395" i="11"/>
  <c r="D395" i="11"/>
  <c r="O394" i="11"/>
  <c r="E394" i="11"/>
  <c r="D394" i="11"/>
  <c r="O393" i="11"/>
  <c r="E393" i="11"/>
  <c r="D393" i="11"/>
  <c r="O392" i="11"/>
  <c r="E392" i="11"/>
  <c r="D392" i="11"/>
  <c r="O391" i="11"/>
  <c r="E391" i="11"/>
  <c r="D391" i="11"/>
  <c r="O390" i="11"/>
  <c r="E390" i="11"/>
  <c r="D390" i="11"/>
  <c r="O389" i="11"/>
  <c r="E389" i="11"/>
  <c r="D389" i="11"/>
  <c r="O388" i="11"/>
  <c r="E388" i="11"/>
  <c r="D388" i="11"/>
  <c r="O387" i="11"/>
  <c r="E387" i="11"/>
  <c r="D387" i="11"/>
  <c r="O386" i="11"/>
  <c r="E386" i="11"/>
  <c r="D386" i="11"/>
  <c r="O385" i="11"/>
  <c r="E385" i="11"/>
  <c r="D385" i="11"/>
  <c r="O384" i="11"/>
  <c r="E384" i="11"/>
  <c r="D384" i="11"/>
  <c r="O383" i="11"/>
  <c r="E383" i="11"/>
  <c r="D383" i="11"/>
  <c r="O382" i="11"/>
  <c r="E382" i="11"/>
  <c r="D382" i="11"/>
  <c r="O381" i="11"/>
  <c r="E381" i="11"/>
  <c r="D381" i="11"/>
  <c r="O380" i="11"/>
  <c r="E380" i="11"/>
  <c r="D380" i="11"/>
  <c r="O379" i="11"/>
  <c r="E379" i="11"/>
  <c r="D379" i="11"/>
  <c r="O378" i="11"/>
  <c r="E378" i="11"/>
  <c r="D378" i="11"/>
  <c r="O377" i="11"/>
  <c r="E377" i="11"/>
  <c r="D377" i="11"/>
  <c r="O376" i="11"/>
  <c r="E376" i="11"/>
  <c r="D376" i="11"/>
  <c r="O375" i="11"/>
  <c r="E375" i="11"/>
  <c r="D375" i="11"/>
  <c r="O374" i="11"/>
  <c r="E374" i="11"/>
  <c r="D374" i="11"/>
  <c r="O373" i="11"/>
  <c r="E373" i="11"/>
  <c r="D373" i="11"/>
  <c r="O372" i="11"/>
  <c r="E372" i="11"/>
  <c r="D372" i="11"/>
  <c r="O371" i="11"/>
  <c r="E371" i="11"/>
  <c r="D371" i="11"/>
  <c r="O370" i="11"/>
  <c r="E370" i="11"/>
  <c r="D370" i="11"/>
  <c r="O369" i="11"/>
  <c r="E369" i="11"/>
  <c r="D369" i="11"/>
  <c r="O368" i="11"/>
  <c r="E368" i="11"/>
  <c r="D368" i="11"/>
  <c r="O367" i="11"/>
  <c r="E367" i="11"/>
  <c r="D367" i="11"/>
  <c r="O366" i="11"/>
  <c r="E366" i="11"/>
  <c r="D366" i="11"/>
  <c r="O365" i="11"/>
  <c r="E365" i="11"/>
  <c r="D365" i="11"/>
  <c r="O364" i="11"/>
  <c r="E364" i="11"/>
  <c r="D364" i="11"/>
  <c r="O363" i="11"/>
  <c r="E363" i="11"/>
  <c r="D363" i="11"/>
  <c r="O362" i="11"/>
  <c r="E362" i="11"/>
  <c r="D362" i="11"/>
  <c r="O361" i="11"/>
  <c r="E361" i="11"/>
  <c r="D361" i="11"/>
  <c r="O360" i="11"/>
  <c r="E360" i="11"/>
  <c r="D360" i="11"/>
  <c r="O359" i="11"/>
  <c r="E359" i="11"/>
  <c r="D359" i="11"/>
  <c r="O358" i="11"/>
  <c r="E358" i="11"/>
  <c r="D358" i="11"/>
  <c r="O357" i="11"/>
  <c r="E357" i="11"/>
  <c r="D357" i="11"/>
  <c r="O356" i="11"/>
  <c r="E356" i="11"/>
  <c r="D356" i="11"/>
  <c r="O355" i="11"/>
  <c r="E355" i="11"/>
  <c r="D355" i="11"/>
  <c r="O354" i="11"/>
  <c r="E354" i="11"/>
  <c r="D354" i="11"/>
  <c r="O353" i="11"/>
  <c r="E353" i="11"/>
  <c r="D353" i="11"/>
  <c r="O352" i="11"/>
  <c r="E352" i="11"/>
  <c r="D352" i="11"/>
  <c r="O351" i="11"/>
  <c r="E351" i="11"/>
  <c r="D351" i="11"/>
  <c r="O350" i="11"/>
  <c r="E350" i="11"/>
  <c r="D350" i="11"/>
  <c r="O349" i="11"/>
  <c r="E349" i="11"/>
  <c r="D349" i="11"/>
  <c r="O348" i="11"/>
  <c r="E348" i="11"/>
  <c r="D348" i="11"/>
  <c r="O347" i="11"/>
  <c r="E347" i="11"/>
  <c r="D347" i="11"/>
  <c r="O346" i="11"/>
  <c r="E346" i="11"/>
  <c r="D346" i="11"/>
  <c r="O345" i="11"/>
  <c r="E345" i="11"/>
  <c r="D345" i="11"/>
  <c r="O344" i="11"/>
  <c r="E344" i="11"/>
  <c r="D344" i="11"/>
  <c r="O343" i="11"/>
  <c r="E343" i="11"/>
  <c r="D343" i="11"/>
  <c r="O342" i="11"/>
  <c r="E342" i="11"/>
  <c r="D342" i="11"/>
  <c r="O341" i="11"/>
  <c r="E341" i="11"/>
  <c r="D341" i="11"/>
  <c r="O340" i="11"/>
  <c r="E340" i="11"/>
  <c r="D340" i="11"/>
  <c r="O339" i="11"/>
  <c r="E339" i="11"/>
  <c r="D339" i="11"/>
  <c r="O338" i="11"/>
  <c r="E338" i="11"/>
  <c r="D338" i="11"/>
  <c r="O337" i="11"/>
  <c r="E337" i="11"/>
  <c r="D337" i="11"/>
  <c r="O336" i="11"/>
  <c r="E336" i="11"/>
  <c r="D336" i="11"/>
  <c r="O335" i="11"/>
  <c r="E335" i="11"/>
  <c r="D335" i="11"/>
  <c r="O334" i="11"/>
  <c r="E334" i="11"/>
  <c r="D334" i="11"/>
  <c r="O333" i="11"/>
  <c r="E333" i="11"/>
  <c r="D333" i="11"/>
  <c r="O332" i="11"/>
  <c r="E332" i="11"/>
  <c r="D332" i="11"/>
  <c r="O331" i="11"/>
  <c r="E331" i="11"/>
  <c r="D331" i="11"/>
  <c r="O330" i="11"/>
  <c r="E330" i="11"/>
  <c r="D330" i="11"/>
  <c r="O329" i="11"/>
  <c r="E329" i="11"/>
  <c r="D329" i="11"/>
  <c r="O328" i="11"/>
  <c r="E328" i="11"/>
  <c r="D328" i="11"/>
  <c r="O327" i="11"/>
  <c r="E327" i="11"/>
  <c r="D327" i="11"/>
  <c r="O326" i="11"/>
  <c r="E326" i="11"/>
  <c r="D326" i="11"/>
  <c r="O325" i="11"/>
  <c r="E325" i="11"/>
  <c r="D325" i="11"/>
  <c r="O324" i="11"/>
  <c r="E324" i="11"/>
  <c r="D324" i="11"/>
  <c r="O323" i="11"/>
  <c r="E323" i="11"/>
  <c r="D323" i="11"/>
  <c r="O322" i="11"/>
  <c r="E322" i="11"/>
  <c r="D322" i="11"/>
  <c r="O321" i="11"/>
  <c r="E321" i="11"/>
  <c r="D321" i="11"/>
  <c r="O320" i="11"/>
  <c r="E320" i="11"/>
  <c r="D320" i="11"/>
  <c r="O319" i="11"/>
  <c r="E319" i="11"/>
  <c r="D319" i="11"/>
  <c r="O318" i="11"/>
  <c r="E318" i="11"/>
  <c r="D318" i="11"/>
  <c r="O317" i="11"/>
  <c r="E317" i="11"/>
  <c r="D317" i="11"/>
  <c r="O316" i="11"/>
  <c r="E316" i="11"/>
  <c r="D316" i="11"/>
  <c r="O315" i="11"/>
  <c r="E315" i="11"/>
  <c r="D315" i="11"/>
  <c r="O314" i="11"/>
  <c r="E314" i="11"/>
  <c r="D314" i="11"/>
  <c r="O313" i="11"/>
  <c r="E313" i="11"/>
  <c r="D313" i="11"/>
  <c r="O312" i="11"/>
  <c r="E312" i="11"/>
  <c r="D312" i="11"/>
  <c r="O311" i="11"/>
  <c r="E311" i="11"/>
  <c r="D311" i="11"/>
  <c r="O310" i="11"/>
  <c r="E310" i="11"/>
  <c r="D310" i="11"/>
  <c r="O309" i="11"/>
  <c r="E309" i="11"/>
  <c r="D309" i="11"/>
  <c r="O308" i="11"/>
  <c r="E308" i="11"/>
  <c r="D308" i="11"/>
  <c r="O307" i="11"/>
  <c r="E307" i="11"/>
  <c r="D307" i="11"/>
  <c r="O306" i="11"/>
  <c r="E306" i="11"/>
  <c r="D306" i="11"/>
  <c r="O305" i="11"/>
  <c r="E305" i="11"/>
  <c r="D305" i="11"/>
  <c r="O304" i="11"/>
  <c r="E304" i="11"/>
  <c r="D304" i="11"/>
  <c r="O303" i="11"/>
  <c r="E303" i="11"/>
  <c r="D303" i="11"/>
  <c r="O302" i="11"/>
  <c r="E302" i="11"/>
  <c r="D302" i="11"/>
  <c r="O301" i="11"/>
  <c r="E301" i="11"/>
  <c r="D301" i="11"/>
  <c r="O300" i="11"/>
  <c r="E300" i="11"/>
  <c r="D300" i="11"/>
  <c r="O299" i="11"/>
  <c r="E299" i="11"/>
  <c r="D299" i="11"/>
  <c r="O298" i="11"/>
  <c r="E298" i="11"/>
  <c r="D298" i="11"/>
  <c r="O297" i="11"/>
  <c r="E297" i="11"/>
  <c r="D297" i="11"/>
  <c r="O296" i="11"/>
  <c r="E296" i="11"/>
  <c r="D296" i="11"/>
  <c r="O295" i="11"/>
  <c r="E295" i="11"/>
  <c r="D295" i="11"/>
  <c r="O294" i="11"/>
  <c r="E294" i="11"/>
  <c r="D294" i="11"/>
  <c r="O293" i="11"/>
  <c r="E293" i="11"/>
  <c r="D293" i="11"/>
  <c r="O292" i="11"/>
  <c r="E292" i="11"/>
  <c r="D292" i="11"/>
  <c r="O291" i="11"/>
  <c r="E291" i="11"/>
  <c r="D291" i="11"/>
  <c r="O290" i="11"/>
  <c r="E290" i="11"/>
  <c r="D290" i="11"/>
  <c r="O289" i="11"/>
  <c r="E289" i="11"/>
  <c r="D289" i="11"/>
  <c r="O288" i="11"/>
  <c r="E288" i="11"/>
  <c r="D288" i="11"/>
  <c r="O287" i="11"/>
  <c r="E287" i="11"/>
  <c r="D287" i="11"/>
  <c r="O286" i="11"/>
  <c r="E286" i="11"/>
  <c r="D286" i="11"/>
  <c r="O285" i="11"/>
  <c r="E285" i="11"/>
  <c r="D285" i="11"/>
  <c r="O284" i="11"/>
  <c r="E284" i="11"/>
  <c r="D284" i="11"/>
  <c r="O283" i="11"/>
  <c r="E283" i="11"/>
  <c r="D283" i="11"/>
  <c r="O282" i="11"/>
  <c r="E282" i="11"/>
  <c r="D282" i="11"/>
  <c r="O281" i="11"/>
  <c r="E281" i="11"/>
  <c r="D281" i="11"/>
  <c r="O280" i="11"/>
  <c r="E280" i="11"/>
  <c r="D280" i="11"/>
  <c r="O279" i="11"/>
  <c r="E279" i="11"/>
  <c r="D279" i="11"/>
  <c r="O278" i="11"/>
  <c r="E278" i="11"/>
  <c r="D278" i="11"/>
  <c r="O277" i="11"/>
  <c r="E277" i="11"/>
  <c r="D277" i="11"/>
  <c r="O276" i="11"/>
  <c r="E276" i="11"/>
  <c r="D276" i="11"/>
  <c r="O275" i="11"/>
  <c r="E275" i="11"/>
  <c r="D275" i="11"/>
  <c r="O274" i="11"/>
  <c r="E274" i="11"/>
  <c r="D274" i="11"/>
  <c r="O273" i="11"/>
  <c r="E273" i="11"/>
  <c r="D273" i="11"/>
  <c r="O272" i="11"/>
  <c r="E272" i="11"/>
  <c r="D272" i="11"/>
  <c r="O271" i="11"/>
  <c r="E271" i="11"/>
  <c r="D271" i="11"/>
  <c r="O270" i="11"/>
  <c r="E270" i="11"/>
  <c r="D270" i="11"/>
  <c r="O269" i="11"/>
  <c r="E269" i="11"/>
  <c r="D269" i="11"/>
  <c r="O268" i="11"/>
  <c r="E268" i="11"/>
  <c r="D268" i="11"/>
  <c r="O267" i="11"/>
  <c r="E267" i="11"/>
  <c r="D267" i="11"/>
  <c r="O266" i="11"/>
  <c r="E266" i="11"/>
  <c r="D266" i="11"/>
  <c r="O265" i="11"/>
  <c r="E265" i="11"/>
  <c r="D265" i="11"/>
  <c r="O264" i="11"/>
  <c r="E264" i="11"/>
  <c r="D264" i="11"/>
  <c r="O263" i="11"/>
  <c r="E263" i="11"/>
  <c r="D263" i="11"/>
  <c r="O262" i="11"/>
  <c r="E262" i="11"/>
  <c r="D262" i="11"/>
  <c r="O261" i="11"/>
  <c r="E261" i="11"/>
  <c r="D261" i="11"/>
  <c r="O260" i="11"/>
  <c r="E260" i="11"/>
  <c r="D260" i="11"/>
  <c r="O259" i="11"/>
  <c r="E259" i="11"/>
  <c r="D259" i="11"/>
  <c r="O258" i="11"/>
  <c r="E258" i="11"/>
  <c r="D258" i="11"/>
  <c r="O257" i="11"/>
  <c r="E257" i="11"/>
  <c r="D257" i="11"/>
  <c r="O256" i="11"/>
  <c r="E256" i="11"/>
  <c r="D256" i="11"/>
  <c r="O255" i="11"/>
  <c r="E255" i="11"/>
  <c r="D255" i="11"/>
  <c r="O254" i="11"/>
  <c r="E254" i="11"/>
  <c r="D254" i="11"/>
  <c r="O253" i="11"/>
  <c r="E253" i="11"/>
  <c r="D253" i="11"/>
  <c r="O252" i="11"/>
  <c r="E252" i="11"/>
  <c r="D252" i="11"/>
  <c r="O251" i="11"/>
  <c r="E251" i="11"/>
  <c r="D251" i="11"/>
  <c r="O250" i="11"/>
  <c r="E250" i="11"/>
  <c r="D250" i="11"/>
  <c r="O249" i="11"/>
  <c r="E249" i="11"/>
  <c r="D249" i="11"/>
  <c r="O248" i="11"/>
  <c r="E248" i="11"/>
  <c r="D248" i="11"/>
  <c r="O247" i="11"/>
  <c r="E247" i="11"/>
  <c r="D247" i="11"/>
  <c r="O246" i="11"/>
  <c r="E246" i="11"/>
  <c r="D246" i="11"/>
  <c r="O245" i="11"/>
  <c r="E245" i="11"/>
  <c r="D245" i="11"/>
  <c r="O244" i="11"/>
  <c r="E244" i="11"/>
  <c r="D244" i="11"/>
  <c r="O243" i="11"/>
  <c r="E243" i="11"/>
  <c r="D243" i="11"/>
  <c r="O242" i="11"/>
  <c r="E242" i="11"/>
  <c r="D242" i="11"/>
  <c r="O241" i="11"/>
  <c r="E241" i="11"/>
  <c r="D241" i="11"/>
  <c r="O240" i="11"/>
  <c r="E240" i="11"/>
  <c r="D240" i="11"/>
  <c r="O239" i="11"/>
  <c r="E239" i="11"/>
  <c r="D239" i="11"/>
  <c r="O238" i="11"/>
  <c r="E238" i="11"/>
  <c r="D238" i="11"/>
  <c r="O237" i="11"/>
  <c r="E237" i="11"/>
  <c r="D237" i="11"/>
  <c r="O236" i="11"/>
  <c r="E236" i="11"/>
  <c r="D236" i="11"/>
  <c r="O235" i="11"/>
  <c r="E235" i="11"/>
  <c r="D235" i="11"/>
  <c r="O234" i="11"/>
  <c r="E234" i="11"/>
  <c r="D234" i="11"/>
  <c r="O233" i="11"/>
  <c r="E233" i="11"/>
  <c r="D233" i="11"/>
  <c r="O232" i="11"/>
  <c r="E232" i="11"/>
  <c r="D232" i="11"/>
  <c r="O231" i="11"/>
  <c r="E231" i="11"/>
  <c r="D231" i="11"/>
  <c r="O230" i="11"/>
  <c r="E230" i="11"/>
  <c r="D230" i="11"/>
  <c r="O229" i="11"/>
  <c r="E229" i="11"/>
  <c r="D229" i="11"/>
  <c r="O228" i="11"/>
  <c r="E228" i="11"/>
  <c r="D228" i="11"/>
  <c r="O227" i="11"/>
  <c r="E227" i="11"/>
  <c r="D227" i="11"/>
  <c r="O226" i="11"/>
  <c r="E226" i="11"/>
  <c r="D226" i="11"/>
  <c r="O225" i="11"/>
  <c r="E225" i="11"/>
  <c r="D225" i="11"/>
  <c r="O224" i="11"/>
  <c r="E224" i="11"/>
  <c r="D224" i="11"/>
  <c r="O223" i="11"/>
  <c r="E223" i="11"/>
  <c r="D223" i="11"/>
  <c r="O222" i="11"/>
  <c r="E222" i="11"/>
  <c r="D222" i="11"/>
  <c r="O221" i="11"/>
  <c r="E221" i="11"/>
  <c r="D221" i="11"/>
  <c r="O220" i="11"/>
  <c r="E220" i="11"/>
  <c r="D220" i="11"/>
  <c r="O219" i="11"/>
  <c r="E219" i="11"/>
  <c r="D219" i="11"/>
  <c r="O218" i="11"/>
  <c r="E218" i="11"/>
  <c r="D218" i="11"/>
  <c r="O217" i="11"/>
  <c r="E217" i="11"/>
  <c r="D217" i="11"/>
  <c r="O216" i="11"/>
  <c r="E216" i="11"/>
  <c r="D216" i="11"/>
  <c r="O215" i="11"/>
  <c r="E215" i="11"/>
  <c r="D215" i="11"/>
  <c r="O214" i="11"/>
  <c r="E214" i="11"/>
  <c r="D214" i="11"/>
  <c r="O213" i="11"/>
  <c r="E213" i="11"/>
  <c r="D213" i="11"/>
  <c r="O212" i="11"/>
  <c r="E212" i="11"/>
  <c r="D212" i="11"/>
  <c r="O211" i="11"/>
  <c r="E211" i="11"/>
  <c r="D211" i="11"/>
  <c r="O210" i="11"/>
  <c r="E210" i="11"/>
  <c r="D210" i="11"/>
  <c r="O209" i="11"/>
  <c r="E209" i="11"/>
  <c r="D209" i="11"/>
  <c r="O208" i="11"/>
  <c r="E208" i="11"/>
  <c r="D208" i="11"/>
  <c r="O207" i="11"/>
  <c r="E207" i="11"/>
  <c r="D207" i="11"/>
  <c r="O206" i="11"/>
  <c r="E206" i="11"/>
  <c r="D206" i="11"/>
  <c r="O205" i="11"/>
  <c r="E205" i="11"/>
  <c r="D205" i="11"/>
  <c r="O204" i="11"/>
  <c r="E204" i="11"/>
  <c r="D204" i="11"/>
  <c r="O203" i="11"/>
  <c r="E203" i="11"/>
  <c r="D203" i="11"/>
  <c r="O202" i="11"/>
  <c r="E202" i="11"/>
  <c r="D202" i="11"/>
  <c r="O201" i="11"/>
  <c r="E201" i="11"/>
  <c r="D201" i="11"/>
  <c r="O200" i="11"/>
  <c r="E200" i="11"/>
  <c r="D200" i="11"/>
  <c r="O199" i="11"/>
  <c r="E199" i="11"/>
  <c r="D199" i="11"/>
  <c r="O198" i="11"/>
  <c r="E198" i="11"/>
  <c r="D198" i="11"/>
  <c r="O197" i="11"/>
  <c r="E197" i="11"/>
  <c r="D197" i="11"/>
  <c r="O196" i="11"/>
  <c r="E196" i="11"/>
  <c r="D196" i="11"/>
  <c r="O195" i="11"/>
  <c r="E195" i="11"/>
  <c r="D195" i="11"/>
  <c r="O194" i="11"/>
  <c r="E194" i="11"/>
  <c r="D194" i="11"/>
  <c r="O193" i="11"/>
  <c r="E193" i="11"/>
  <c r="D193" i="11"/>
  <c r="O192" i="11"/>
  <c r="E192" i="11"/>
  <c r="D192" i="11"/>
  <c r="O191" i="11"/>
  <c r="E191" i="11"/>
  <c r="D191" i="11"/>
  <c r="O190" i="11"/>
  <c r="E190" i="11"/>
  <c r="D190" i="11"/>
  <c r="O189" i="11"/>
  <c r="E189" i="11"/>
  <c r="D189" i="11"/>
  <c r="O188" i="11"/>
  <c r="E188" i="11"/>
  <c r="D188" i="11"/>
  <c r="O187" i="11"/>
  <c r="E187" i="11"/>
  <c r="D187" i="11"/>
  <c r="O186" i="11"/>
  <c r="E186" i="11"/>
  <c r="D186" i="11"/>
  <c r="O185" i="11"/>
  <c r="E185" i="11"/>
  <c r="D185" i="11"/>
  <c r="O184" i="11"/>
  <c r="E184" i="11"/>
  <c r="D184" i="11"/>
  <c r="O183" i="11"/>
  <c r="E183" i="11"/>
  <c r="D183" i="11"/>
  <c r="O182" i="11"/>
  <c r="E182" i="11"/>
  <c r="D182" i="11"/>
  <c r="O181" i="11"/>
  <c r="E181" i="11"/>
  <c r="D181" i="11"/>
  <c r="O180" i="11"/>
  <c r="E180" i="11"/>
  <c r="D180" i="11"/>
  <c r="O179" i="11"/>
  <c r="E179" i="11"/>
  <c r="D179" i="11"/>
  <c r="O178" i="11"/>
  <c r="E178" i="11"/>
  <c r="D178" i="11"/>
  <c r="O177" i="11"/>
  <c r="E177" i="11"/>
  <c r="D177" i="11"/>
  <c r="O176" i="11"/>
  <c r="E176" i="11"/>
  <c r="D176" i="11"/>
  <c r="O175" i="11"/>
  <c r="E175" i="11"/>
  <c r="D175" i="11"/>
  <c r="O174" i="11"/>
  <c r="E174" i="11"/>
  <c r="D174" i="11"/>
  <c r="O173" i="11"/>
  <c r="E173" i="11"/>
  <c r="D173" i="11"/>
  <c r="O172" i="11"/>
  <c r="E172" i="11"/>
  <c r="D172" i="11"/>
  <c r="O171" i="11"/>
  <c r="E171" i="11"/>
  <c r="D171" i="11"/>
  <c r="O170" i="11"/>
  <c r="E170" i="11"/>
  <c r="D170" i="11"/>
  <c r="O169" i="11"/>
  <c r="E169" i="11"/>
  <c r="D169" i="11"/>
  <c r="O168" i="11"/>
  <c r="E168" i="11"/>
  <c r="D168" i="11"/>
  <c r="O167" i="11"/>
  <c r="E167" i="11"/>
  <c r="D167" i="11"/>
  <c r="O166" i="11"/>
  <c r="E166" i="11"/>
  <c r="D166" i="11"/>
  <c r="O165" i="11"/>
  <c r="E165" i="11"/>
  <c r="D165" i="11"/>
  <c r="O164" i="11"/>
  <c r="E164" i="11"/>
  <c r="D164" i="11"/>
  <c r="O163" i="11"/>
  <c r="E163" i="11"/>
  <c r="D163" i="11"/>
  <c r="O162" i="11"/>
  <c r="E162" i="11"/>
  <c r="D162" i="11"/>
  <c r="O161" i="11"/>
  <c r="E161" i="11"/>
  <c r="D161" i="11"/>
  <c r="O160" i="11"/>
  <c r="E160" i="11"/>
  <c r="D160" i="11"/>
  <c r="O159" i="11"/>
  <c r="E159" i="11"/>
  <c r="D159" i="11"/>
  <c r="O158" i="11"/>
  <c r="E158" i="11"/>
  <c r="D158" i="11"/>
  <c r="O157" i="11"/>
  <c r="E157" i="11"/>
  <c r="D157" i="11"/>
  <c r="O156" i="11"/>
  <c r="E156" i="11"/>
  <c r="D156" i="11"/>
  <c r="O155" i="11"/>
  <c r="E155" i="11"/>
  <c r="D155" i="11"/>
  <c r="O154" i="11"/>
  <c r="E154" i="11"/>
  <c r="D154" i="11"/>
  <c r="O153" i="11"/>
  <c r="E153" i="11"/>
  <c r="D153" i="11"/>
  <c r="O152" i="11"/>
  <c r="E152" i="11"/>
  <c r="D152" i="11"/>
  <c r="O151" i="11"/>
  <c r="E151" i="11"/>
  <c r="D151" i="11"/>
  <c r="O150" i="11"/>
  <c r="E150" i="11"/>
  <c r="D150" i="11"/>
  <c r="O149" i="11"/>
  <c r="E149" i="11"/>
  <c r="D149" i="11"/>
  <c r="O148" i="11"/>
  <c r="E148" i="11"/>
  <c r="D148" i="11"/>
  <c r="O147" i="11"/>
  <c r="E147" i="11"/>
  <c r="D147" i="11"/>
  <c r="O146" i="11"/>
  <c r="E146" i="11"/>
  <c r="D146" i="11"/>
  <c r="O145" i="11"/>
  <c r="E145" i="11"/>
  <c r="D145" i="11"/>
  <c r="O144" i="11"/>
  <c r="E144" i="11"/>
  <c r="D144" i="11"/>
  <c r="O143" i="11"/>
  <c r="E143" i="11"/>
  <c r="D143" i="11"/>
  <c r="O142" i="11"/>
  <c r="E142" i="11"/>
  <c r="D142" i="11"/>
  <c r="O141" i="11"/>
  <c r="E141" i="11"/>
  <c r="D141" i="11"/>
  <c r="O140" i="11"/>
  <c r="E140" i="11"/>
  <c r="D140" i="11"/>
  <c r="O139" i="11"/>
  <c r="E139" i="11"/>
  <c r="D139" i="11"/>
  <c r="O138" i="11"/>
  <c r="E138" i="11"/>
  <c r="D138" i="11"/>
  <c r="O137" i="11"/>
  <c r="E137" i="11"/>
  <c r="D137" i="11"/>
  <c r="O136" i="11"/>
  <c r="E136" i="11"/>
  <c r="D136" i="11"/>
  <c r="O135" i="11"/>
  <c r="E135" i="11"/>
  <c r="D135" i="11"/>
  <c r="O134" i="11"/>
  <c r="E134" i="11"/>
  <c r="D134" i="11"/>
  <c r="O133" i="11"/>
  <c r="E133" i="11"/>
  <c r="D133" i="11"/>
  <c r="O132" i="11"/>
  <c r="E132" i="11"/>
  <c r="D132" i="11"/>
  <c r="O131" i="11"/>
  <c r="E131" i="11"/>
  <c r="D131" i="11"/>
  <c r="O130" i="11"/>
  <c r="E130" i="11"/>
  <c r="D130" i="11"/>
  <c r="O129" i="11"/>
  <c r="E129" i="11"/>
  <c r="D129" i="11"/>
  <c r="O128" i="11"/>
  <c r="E128" i="11"/>
  <c r="D128" i="11"/>
  <c r="O127" i="11"/>
  <c r="E127" i="11"/>
  <c r="D127" i="11"/>
  <c r="O126" i="11"/>
  <c r="E126" i="11"/>
  <c r="D126" i="11"/>
  <c r="O125" i="11"/>
  <c r="E125" i="11"/>
  <c r="D125" i="11"/>
  <c r="O124" i="11"/>
  <c r="E124" i="11"/>
  <c r="D124" i="11"/>
  <c r="O123" i="11"/>
  <c r="E123" i="11"/>
  <c r="D123" i="11"/>
  <c r="O122" i="11"/>
  <c r="E122" i="11"/>
  <c r="D122" i="11"/>
  <c r="O121" i="11"/>
  <c r="E121" i="11"/>
  <c r="D121" i="11"/>
  <c r="O120" i="11"/>
  <c r="E120" i="11"/>
  <c r="D120" i="11"/>
  <c r="O119" i="11"/>
  <c r="E119" i="11"/>
  <c r="D119" i="11"/>
  <c r="O118" i="11"/>
  <c r="E118" i="11"/>
  <c r="D118" i="11"/>
  <c r="O117" i="11"/>
  <c r="E117" i="11"/>
  <c r="D117" i="11"/>
  <c r="O116" i="11"/>
  <c r="E116" i="11"/>
  <c r="D116" i="11"/>
  <c r="O115" i="11"/>
  <c r="E115" i="11"/>
  <c r="D115" i="11"/>
  <c r="O114" i="11"/>
  <c r="E114" i="11"/>
  <c r="D114" i="11"/>
  <c r="O113" i="11"/>
  <c r="E113" i="11"/>
  <c r="D113" i="11"/>
  <c r="O112" i="11"/>
  <c r="E112" i="11"/>
  <c r="D112" i="11"/>
  <c r="O111" i="11"/>
  <c r="E111" i="11"/>
  <c r="D111" i="11"/>
  <c r="O110" i="11"/>
  <c r="E110" i="11"/>
  <c r="D110" i="11"/>
  <c r="O109" i="11"/>
  <c r="E109" i="11"/>
  <c r="D109" i="11"/>
  <c r="O108" i="11"/>
  <c r="E108" i="11"/>
  <c r="D108" i="11"/>
  <c r="O107" i="11"/>
  <c r="E107" i="11"/>
  <c r="D107" i="11"/>
  <c r="O106" i="11"/>
  <c r="E106" i="11"/>
  <c r="D106" i="11"/>
  <c r="O105" i="11"/>
  <c r="E105" i="11"/>
  <c r="D105" i="11"/>
  <c r="O104" i="11"/>
  <c r="E104" i="11"/>
  <c r="D104" i="11"/>
  <c r="O103" i="11"/>
  <c r="E103" i="11"/>
  <c r="D103" i="11"/>
  <c r="O102" i="11"/>
  <c r="E102" i="11"/>
  <c r="D102" i="11"/>
  <c r="O101" i="11"/>
  <c r="E101" i="11"/>
  <c r="D101" i="11"/>
  <c r="O100" i="11"/>
  <c r="E100" i="11"/>
  <c r="D100" i="11"/>
  <c r="O99" i="11"/>
  <c r="E99" i="11"/>
  <c r="D99" i="11"/>
  <c r="O98" i="11"/>
  <c r="E98" i="11"/>
  <c r="D98" i="11"/>
  <c r="O97" i="11"/>
  <c r="E97" i="11"/>
  <c r="D97" i="11"/>
  <c r="O96" i="11"/>
  <c r="E96" i="11"/>
  <c r="D96" i="11"/>
  <c r="O95" i="11"/>
  <c r="E95" i="11"/>
  <c r="D95" i="11"/>
  <c r="O94" i="11"/>
  <c r="E94" i="11"/>
  <c r="D94" i="11"/>
  <c r="O93" i="11"/>
  <c r="E93" i="11"/>
  <c r="D93" i="11"/>
  <c r="O92" i="11"/>
  <c r="E92" i="11"/>
  <c r="D92" i="11"/>
  <c r="O91" i="11"/>
  <c r="E91" i="11"/>
  <c r="D91" i="11"/>
  <c r="O90" i="11"/>
  <c r="E90" i="11"/>
  <c r="D90" i="11"/>
  <c r="O89" i="11"/>
  <c r="E89" i="11"/>
  <c r="D89" i="11"/>
  <c r="O88" i="11"/>
  <c r="E88" i="11"/>
  <c r="D88" i="11"/>
  <c r="O87" i="11"/>
  <c r="E87" i="11"/>
  <c r="D87" i="11"/>
  <c r="O86" i="11"/>
  <c r="E86" i="11"/>
  <c r="D86" i="11"/>
  <c r="O85" i="11"/>
  <c r="E85" i="11"/>
  <c r="D85" i="11"/>
  <c r="O84" i="11"/>
  <c r="E84" i="11"/>
  <c r="D84" i="11"/>
  <c r="O83" i="11"/>
  <c r="E83" i="11"/>
  <c r="D83" i="11"/>
  <c r="O82" i="11"/>
  <c r="E82" i="11"/>
  <c r="D82" i="11"/>
  <c r="O81" i="11"/>
  <c r="E81" i="11"/>
  <c r="D81" i="11"/>
  <c r="O80" i="11"/>
  <c r="E80" i="11"/>
  <c r="D80" i="11"/>
  <c r="O79" i="11"/>
  <c r="E79" i="11"/>
  <c r="D79" i="11"/>
  <c r="O78" i="11"/>
  <c r="E78" i="11"/>
  <c r="D78" i="11"/>
  <c r="O77" i="11"/>
  <c r="E77" i="11"/>
  <c r="D77" i="11"/>
  <c r="O76" i="11"/>
  <c r="E76" i="11"/>
  <c r="D76" i="11"/>
  <c r="O75" i="11"/>
  <c r="E75" i="11"/>
  <c r="D75" i="11"/>
  <c r="O74" i="11"/>
  <c r="E74" i="11"/>
  <c r="D74" i="11"/>
  <c r="O73" i="11"/>
  <c r="E73" i="11"/>
  <c r="D73" i="11"/>
  <c r="O72" i="11"/>
  <c r="E72" i="11"/>
  <c r="D72" i="11"/>
  <c r="O71" i="11"/>
  <c r="E71" i="11"/>
  <c r="D71" i="11"/>
  <c r="O70" i="11"/>
  <c r="E70" i="11"/>
  <c r="D70" i="11"/>
  <c r="O69" i="11"/>
  <c r="E69" i="11"/>
  <c r="D69" i="11"/>
  <c r="O68" i="11"/>
  <c r="E68" i="11"/>
  <c r="D68" i="11"/>
  <c r="O67" i="11"/>
  <c r="E67" i="11"/>
  <c r="D67" i="11"/>
  <c r="O66" i="11"/>
  <c r="E66" i="11"/>
  <c r="D66" i="11"/>
  <c r="O65" i="11"/>
  <c r="E65" i="11"/>
  <c r="D65" i="11"/>
  <c r="O64" i="11"/>
  <c r="E64" i="11"/>
  <c r="D64" i="11"/>
  <c r="O63" i="11"/>
  <c r="E63" i="11"/>
  <c r="D63" i="11"/>
  <c r="O62" i="11"/>
  <c r="E62" i="11"/>
  <c r="D62" i="11"/>
  <c r="O61" i="11"/>
  <c r="E61" i="11"/>
  <c r="D61" i="11"/>
  <c r="O60" i="11"/>
  <c r="E60" i="11"/>
  <c r="D60" i="11"/>
  <c r="O59" i="11"/>
  <c r="E59" i="11"/>
  <c r="D59" i="11"/>
  <c r="O58" i="11"/>
  <c r="E58" i="11"/>
  <c r="D58" i="11"/>
  <c r="O57" i="11"/>
  <c r="E57" i="11"/>
  <c r="D57" i="11"/>
  <c r="O56" i="11"/>
  <c r="E56" i="11"/>
  <c r="D56" i="11"/>
  <c r="O55" i="11"/>
  <c r="E55" i="11"/>
  <c r="D55" i="11"/>
  <c r="O54" i="11"/>
  <c r="E54" i="11"/>
  <c r="D54" i="11"/>
  <c r="O53" i="11"/>
  <c r="E53" i="11"/>
  <c r="D53" i="11"/>
  <c r="O52" i="11"/>
  <c r="E52" i="11"/>
  <c r="D52" i="11"/>
  <c r="O51" i="11"/>
  <c r="E51" i="11"/>
  <c r="D51" i="11"/>
  <c r="O50" i="11"/>
  <c r="E50" i="11"/>
  <c r="D50" i="11"/>
  <c r="O49" i="11"/>
  <c r="E49" i="11"/>
  <c r="D49" i="11"/>
  <c r="O48" i="11"/>
  <c r="E48" i="11"/>
  <c r="D48" i="11"/>
  <c r="O47" i="11"/>
  <c r="E47" i="11"/>
  <c r="D47" i="11"/>
  <c r="O46" i="11"/>
  <c r="E46" i="11"/>
  <c r="D46" i="11"/>
  <c r="O45" i="11"/>
  <c r="E45" i="11"/>
  <c r="D45" i="11"/>
  <c r="O44" i="11"/>
  <c r="E44" i="11"/>
  <c r="D44" i="11"/>
  <c r="O43" i="11"/>
  <c r="E43" i="11"/>
  <c r="D43" i="11"/>
  <c r="O42" i="11"/>
  <c r="E42" i="11"/>
  <c r="D42" i="11"/>
  <c r="O41" i="11"/>
  <c r="E41" i="11"/>
  <c r="D41" i="11"/>
  <c r="O40" i="11"/>
  <c r="E40" i="11"/>
  <c r="D40" i="11"/>
  <c r="O39" i="11"/>
  <c r="E39" i="11"/>
  <c r="D39" i="11"/>
  <c r="O38" i="11"/>
  <c r="E38" i="11"/>
  <c r="D38" i="11"/>
  <c r="O37" i="11"/>
  <c r="E37" i="11"/>
  <c r="D37" i="11"/>
  <c r="O36" i="11"/>
  <c r="E36" i="11"/>
  <c r="D36" i="11"/>
  <c r="O35" i="11"/>
  <c r="E35" i="11"/>
  <c r="D35" i="11"/>
  <c r="O34" i="11"/>
  <c r="E34" i="11"/>
  <c r="D34" i="11"/>
  <c r="O33" i="11"/>
  <c r="E33" i="11"/>
  <c r="D33" i="11"/>
  <c r="O32" i="11"/>
  <c r="E32" i="11"/>
  <c r="D32" i="11"/>
  <c r="O31" i="11"/>
  <c r="E31" i="11"/>
  <c r="D31" i="11"/>
  <c r="O30" i="11"/>
  <c r="E30" i="11"/>
  <c r="D30" i="11"/>
  <c r="O29" i="11"/>
  <c r="E29" i="11"/>
  <c r="D29" i="11"/>
  <c r="O28" i="11"/>
  <c r="E28" i="11"/>
  <c r="D28" i="11"/>
  <c r="O27" i="11"/>
  <c r="E27" i="11"/>
  <c r="D27" i="11"/>
  <c r="O26" i="11"/>
  <c r="E26" i="11"/>
  <c r="D26" i="11"/>
  <c r="O25" i="11"/>
  <c r="E25" i="11"/>
  <c r="D25" i="11"/>
  <c r="O24" i="11"/>
  <c r="E24" i="11"/>
  <c r="D24" i="11"/>
  <c r="O23" i="11"/>
  <c r="E23" i="11"/>
  <c r="D23" i="11"/>
  <c r="O22" i="11"/>
  <c r="E22" i="11"/>
  <c r="D22" i="11"/>
  <c r="O21" i="11"/>
  <c r="E21" i="11"/>
  <c r="D21" i="11"/>
  <c r="O20" i="11"/>
  <c r="E20" i="11"/>
  <c r="D20" i="11"/>
  <c r="O19" i="11"/>
  <c r="E19" i="11"/>
  <c r="D19" i="11"/>
  <c r="O18" i="11"/>
  <c r="E18" i="11"/>
  <c r="D18" i="11"/>
  <c r="O17" i="11"/>
  <c r="E17" i="11"/>
  <c r="D17" i="11"/>
  <c r="O16" i="11"/>
  <c r="E16" i="11"/>
  <c r="D16" i="11"/>
  <c r="O15" i="11"/>
  <c r="E15" i="11"/>
  <c r="D15" i="11"/>
  <c r="O14" i="11"/>
  <c r="E14" i="11"/>
  <c r="D14" i="11"/>
  <c r="O13" i="11"/>
  <c r="E13" i="11"/>
  <c r="D13" i="11"/>
  <c r="O12" i="11"/>
  <c r="E12" i="11"/>
  <c r="D12" i="11"/>
  <c r="O11" i="11"/>
  <c r="E11" i="11"/>
  <c r="D11" i="11"/>
  <c r="O10" i="11"/>
  <c r="E10" i="11"/>
  <c r="D10" i="11"/>
  <c r="O9" i="11"/>
  <c r="E9" i="11"/>
  <c r="D9" i="11"/>
  <c r="O8" i="11"/>
  <c r="E8" i="11"/>
  <c r="D8" i="11"/>
  <c r="O7" i="11"/>
  <c r="E7" i="11"/>
  <c r="D7" i="11"/>
  <c r="O6" i="11"/>
  <c r="E6" i="11"/>
  <c r="D6" i="11"/>
  <c r="O5" i="11"/>
  <c r="E5" i="11"/>
  <c r="D5" i="11"/>
  <c r="O4" i="11"/>
  <c r="E4" i="11"/>
  <c r="D4" i="11"/>
  <c r="O3" i="11"/>
  <c r="O547" i="11" s="1"/>
  <c r="E3" i="11"/>
  <c r="D3" i="11"/>
  <c r="Q546" i="10" l="1"/>
  <c r="P546" i="10"/>
  <c r="O546" i="10"/>
  <c r="N546" i="10"/>
  <c r="M546" i="10"/>
  <c r="L546" i="10"/>
  <c r="K546" i="10"/>
  <c r="J546" i="10"/>
  <c r="I546" i="10"/>
  <c r="H546" i="10"/>
  <c r="F41" i="5"/>
  <c r="F4" i="5"/>
  <c r="F5" i="5" l="1"/>
  <c r="F3" i="5" l="1"/>
  <c r="G658" i="5"/>
  <c r="J369" i="5" l="1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F6" i="5" l="1"/>
  <c r="F7" i="5" l="1"/>
  <c r="F9" i="5" l="1"/>
  <c r="F8" i="5"/>
  <c r="F10" i="5"/>
  <c r="F11" i="5" l="1"/>
  <c r="F12" i="5" l="1"/>
  <c r="F13" i="5" l="1"/>
  <c r="F14" i="5" l="1"/>
  <c r="F15" i="5" l="1"/>
  <c r="F19" i="5" l="1"/>
  <c r="F18" i="5"/>
  <c r="F17" i="5"/>
  <c r="F16" i="5"/>
  <c r="F21" i="5"/>
  <c r="F20" i="5"/>
  <c r="F22" i="5" l="1"/>
  <c r="F23" i="5" s="1"/>
  <c r="F25" i="5" l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24" i="5"/>
  <c r="F536" i="5" l="1"/>
  <c r="F539" i="5"/>
  <c r="F535" i="5"/>
  <c r="F537" i="5"/>
  <c r="F538" i="5"/>
  <c r="F36" i="5"/>
  <c r="F37" i="5" s="1"/>
  <c r="F71" i="5" l="1"/>
  <c r="F38" i="5"/>
  <c r="F39" i="5" s="1"/>
  <c r="F40" i="5" s="1"/>
  <c r="F42" i="5" s="1"/>
  <c r="F43" i="5" s="1"/>
  <c r="F44" i="5" s="1"/>
  <c r="F45" i="5" s="1"/>
  <c r="F46" i="5" s="1"/>
  <c r="F47" i="5" s="1"/>
  <c r="F185" i="5" l="1"/>
  <c r="F51" i="5"/>
  <c r="F49" i="5"/>
  <c r="F50" i="5"/>
  <c r="F52" i="5"/>
  <c r="F53" i="5" s="1"/>
  <c r="F54" i="5" s="1"/>
  <c r="F55" i="5" s="1"/>
  <c r="F56" i="5" s="1"/>
  <c r="F57" i="5" s="1"/>
  <c r="F58" i="5" s="1"/>
  <c r="F48" i="5"/>
  <c r="F244" i="5" l="1"/>
  <c r="F59" i="5"/>
  <c r="F60" i="5" s="1"/>
  <c r="F61" i="5" s="1"/>
  <c r="F62" i="5" s="1"/>
  <c r="F63" i="5" s="1"/>
  <c r="F64" i="5" s="1"/>
  <c r="F604" i="5" l="1"/>
  <c r="F603" i="5"/>
  <c r="F605" i="5"/>
  <c r="F645" i="5"/>
  <c r="F333" i="5"/>
  <c r="F275" i="5"/>
  <c r="F65" i="5"/>
  <c r="F82" i="5"/>
  <c r="F81" i="5"/>
  <c r="F66" i="5" l="1"/>
  <c r="F67" i="5" l="1"/>
  <c r="F68" i="5" l="1"/>
  <c r="F464" i="5" l="1"/>
  <c r="F452" i="5"/>
  <c r="F467" i="5"/>
  <c r="F463" i="5"/>
  <c r="F371" i="5"/>
  <c r="F465" i="5"/>
  <c r="F601" i="5"/>
  <c r="F462" i="5"/>
  <c r="F390" i="5"/>
  <c r="F320" i="5"/>
  <c r="F466" i="5"/>
  <c r="F306" i="5"/>
  <c r="F69" i="5"/>
  <c r="F70" i="5" l="1"/>
  <c r="F72" i="5" l="1"/>
  <c r="F73" i="5" l="1"/>
  <c r="F74" i="5" l="1"/>
  <c r="F79" i="5" l="1"/>
  <c r="F75" i="5"/>
  <c r="F78" i="5"/>
  <c r="F76" i="5"/>
  <c r="F77" i="5"/>
  <c r="F80" i="5" l="1"/>
  <c r="F83" i="5" l="1"/>
  <c r="F84" i="5" l="1"/>
  <c r="F85" i="5" l="1"/>
  <c r="F86" i="5" l="1"/>
  <c r="F87" i="5" l="1"/>
  <c r="F88" i="5" l="1"/>
  <c r="F89" i="5" l="1"/>
  <c r="F90" i="5" l="1"/>
  <c r="F91" i="5" l="1"/>
  <c r="F92" i="5" l="1"/>
  <c r="F93" i="5" l="1"/>
  <c r="F94" i="5" l="1"/>
  <c r="F95" i="5" l="1"/>
  <c r="F96" i="5" l="1"/>
  <c r="F97" i="5" l="1"/>
  <c r="F98" i="5" l="1"/>
  <c r="F99" i="5" l="1"/>
  <c r="F100" i="5" l="1"/>
  <c r="F101" i="5" l="1"/>
  <c r="F102" i="5" l="1"/>
  <c r="F103" i="5" l="1"/>
  <c r="F104" i="5" l="1"/>
  <c r="F105" i="5" l="1"/>
  <c r="F106" i="5" l="1"/>
  <c r="F107" i="5" l="1"/>
  <c r="F108" i="5" l="1"/>
  <c r="F109" i="5" l="1"/>
  <c r="F110" i="5" l="1"/>
  <c r="F111" i="5" l="1"/>
  <c r="F112" i="5" l="1"/>
  <c r="F113" i="5" l="1"/>
  <c r="F114" i="5" l="1"/>
  <c r="F115" i="5" l="1"/>
  <c r="F116" i="5" l="1"/>
  <c r="F451" i="5" l="1"/>
  <c r="F610" i="5"/>
  <c r="F609" i="5"/>
  <c r="F117" i="5"/>
  <c r="F118" i="5" l="1"/>
  <c r="F119" i="5" l="1"/>
  <c r="F120" i="5" l="1"/>
  <c r="F121" i="5" l="1"/>
  <c r="F122" i="5" l="1"/>
  <c r="F123" i="5" l="1"/>
  <c r="F124" i="5" l="1"/>
  <c r="F125" i="5" l="1"/>
  <c r="F126" i="5" l="1"/>
  <c r="F448" i="5" l="1"/>
  <c r="F364" i="5"/>
  <c r="F363" i="5"/>
  <c r="F366" i="5"/>
  <c r="F365" i="5"/>
  <c r="F370" i="5"/>
  <c r="F316" i="5"/>
  <c r="F127" i="5"/>
  <c r="F128" i="5" l="1"/>
  <c r="F129" i="5" l="1"/>
  <c r="F544" i="5" l="1"/>
  <c r="F412" i="5"/>
  <c r="F543" i="5"/>
  <c r="F542" i="5"/>
  <c r="F498" i="5"/>
  <c r="F298" i="5"/>
  <c r="F490" i="5"/>
  <c r="F234" i="5"/>
  <c r="F130" i="5"/>
  <c r="F131" i="5" l="1"/>
  <c r="F334" i="5" l="1"/>
  <c r="F132" i="5"/>
  <c r="F133" i="5" l="1"/>
  <c r="F134" i="5"/>
  <c r="F135" i="5"/>
  <c r="F136" i="5" l="1"/>
  <c r="F137" i="5" l="1"/>
  <c r="F138" i="5" l="1"/>
  <c r="F139" i="5" l="1"/>
  <c r="F140" i="5" l="1"/>
  <c r="F141" i="5" l="1"/>
  <c r="F142" i="5" l="1"/>
  <c r="F143" i="5"/>
  <c r="F144" i="5" l="1"/>
  <c r="F145" i="5" l="1"/>
  <c r="F146" i="5" l="1"/>
  <c r="F147" i="5" l="1"/>
  <c r="F148" i="5" l="1"/>
  <c r="F149" i="5" l="1"/>
  <c r="F150" i="5" l="1"/>
  <c r="F151" i="5" l="1"/>
  <c r="F152" i="5" l="1"/>
  <c r="F153" i="5" l="1"/>
  <c r="F154" i="5" l="1"/>
  <c r="F155" i="5" l="1"/>
  <c r="F157" i="5" l="1"/>
  <c r="F156" i="5"/>
  <c r="F158" i="5"/>
  <c r="F159" i="5" l="1"/>
  <c r="F160" i="5" l="1"/>
  <c r="F161" i="5" l="1"/>
  <c r="F162" i="5" l="1"/>
  <c r="F163" i="5" l="1"/>
  <c r="F164" i="5" l="1"/>
  <c r="F165" i="5" l="1"/>
  <c r="F166" i="5" l="1"/>
  <c r="F167" i="5" l="1"/>
  <c r="F168" i="5" l="1"/>
  <c r="F201" i="5" l="1"/>
  <c r="F207" i="5"/>
  <c r="F199" i="5"/>
  <c r="F198" i="5"/>
  <c r="F200" i="5"/>
  <c r="F169" i="5"/>
  <c r="F173" i="5" l="1"/>
  <c r="F176" i="5"/>
  <c r="F171" i="5"/>
  <c r="F174" i="5"/>
  <c r="F175" i="5"/>
  <c r="F170" i="5"/>
  <c r="F172" i="5"/>
  <c r="F177" i="5" l="1"/>
  <c r="F178" i="5" l="1"/>
  <c r="F179" i="5" l="1"/>
  <c r="F180" i="5" l="1"/>
  <c r="F181" i="5" l="1"/>
  <c r="F182" i="5" l="1"/>
  <c r="F183" i="5" l="1"/>
  <c r="F184" i="5"/>
  <c r="F186" i="5" l="1"/>
  <c r="F187" i="5" l="1"/>
  <c r="F188" i="5" l="1"/>
  <c r="F189" i="5" l="1"/>
  <c r="F191" i="5" l="1"/>
  <c r="F190" i="5"/>
  <c r="F192" i="5" l="1"/>
  <c r="F193" i="5" l="1"/>
  <c r="F194" i="5" l="1"/>
  <c r="F195" i="5" l="1"/>
  <c r="F197" i="5" l="1"/>
  <c r="F196" i="5"/>
  <c r="F202" i="5" l="1"/>
  <c r="F203" i="5" l="1"/>
  <c r="F204" i="5" l="1"/>
  <c r="F205" i="5" l="1"/>
  <c r="F206" i="5" l="1"/>
  <c r="F208" i="5" l="1"/>
  <c r="F209" i="5" l="1"/>
  <c r="F210" i="5" l="1"/>
  <c r="F211" i="5" l="1"/>
  <c r="F212" i="5" l="1"/>
  <c r="F213" i="5" l="1"/>
  <c r="F214" i="5" l="1"/>
  <c r="F215" i="5" l="1"/>
  <c r="F216" i="5" l="1"/>
  <c r="F217" i="5" l="1"/>
  <c r="F218" i="5" l="1"/>
  <c r="F219" i="5" l="1"/>
  <c r="F220" i="5" l="1"/>
  <c r="F221" i="5" l="1"/>
  <c r="F229" i="5" l="1"/>
  <c r="F225" i="5"/>
  <c r="F227" i="5"/>
  <c r="F223" i="5"/>
  <c r="F230" i="5"/>
  <c r="F222" i="5"/>
  <c r="F228" i="5"/>
  <c r="F226" i="5"/>
  <c r="F224" i="5"/>
  <c r="F231" i="5" l="1"/>
  <c r="F232" i="5" l="1"/>
  <c r="F233" i="5" l="1"/>
  <c r="F235" i="5" l="1"/>
  <c r="F237" i="5" l="1"/>
  <c r="F236" i="5"/>
  <c r="F238" i="5" l="1"/>
  <c r="F239" i="5" l="1"/>
  <c r="F240" i="5" l="1"/>
  <c r="F241" i="5" l="1"/>
  <c r="F242" i="5" l="1"/>
  <c r="F243" i="5" l="1"/>
  <c r="F245" i="5" l="1"/>
  <c r="F246" i="5" l="1"/>
  <c r="F247" i="5" l="1"/>
  <c r="F248" i="5" l="1"/>
  <c r="F249" i="5" l="1"/>
  <c r="F250" i="5" l="1"/>
  <c r="F251" i="5" l="1"/>
  <c r="F252" i="5" l="1"/>
  <c r="F253" i="5" l="1"/>
  <c r="F254" i="5" l="1"/>
  <c r="F255" i="5" l="1"/>
  <c r="F256" i="5" l="1"/>
  <c r="F257" i="5" l="1"/>
  <c r="F258" i="5" l="1"/>
  <c r="F261" i="5" l="1"/>
  <c r="F263" i="5"/>
  <c r="F259" i="5"/>
  <c r="F262" i="5"/>
  <c r="F260" i="5"/>
  <c r="F264" i="5" l="1"/>
  <c r="F265" i="5" l="1"/>
  <c r="F266" i="5" l="1"/>
  <c r="F267" i="5" l="1"/>
  <c r="F268" i="5" l="1"/>
  <c r="F534" i="5" l="1"/>
  <c r="F269" i="5"/>
  <c r="F270" i="5" l="1"/>
  <c r="F271" i="5" l="1"/>
  <c r="F272" i="5" l="1"/>
  <c r="F273" i="5" l="1"/>
  <c r="F274" i="5" l="1"/>
  <c r="F276" i="5" l="1"/>
  <c r="F550" i="5" l="1"/>
  <c r="F549" i="5"/>
  <c r="F277" i="5"/>
  <c r="F278" i="5" l="1"/>
  <c r="F279" i="5" l="1"/>
  <c r="F280" i="5" l="1"/>
  <c r="F281" i="5" l="1"/>
  <c r="F282" i="5" l="1"/>
  <c r="F283" i="5" l="1"/>
  <c r="F284" i="5" l="1"/>
  <c r="F285" i="5" l="1"/>
  <c r="F286" i="5" l="1"/>
  <c r="F287" i="5" l="1"/>
  <c r="F288" i="5" l="1"/>
  <c r="F289" i="5" l="1"/>
  <c r="F290" i="5" l="1"/>
  <c r="F291" i="5" l="1"/>
  <c r="F292" i="5" l="1"/>
  <c r="F293" i="5" l="1"/>
  <c r="F294" i="5" l="1"/>
  <c r="F295" i="5" l="1"/>
  <c r="F296" i="5" l="1"/>
  <c r="F297" i="5" l="1"/>
  <c r="F299" i="5" l="1"/>
  <c r="F300" i="5" l="1"/>
  <c r="F301" i="5" l="1"/>
  <c r="F302" i="5" l="1"/>
  <c r="F303" i="5" l="1"/>
  <c r="F304" i="5" l="1"/>
  <c r="F305" i="5" l="1"/>
  <c r="F307" i="5" l="1"/>
  <c r="F308" i="5" l="1"/>
  <c r="F309" i="5" l="1"/>
  <c r="F310" i="5" l="1"/>
  <c r="F311" i="5" l="1"/>
  <c r="F312" i="5" l="1"/>
  <c r="F313" i="5" l="1"/>
  <c r="F314" i="5" l="1"/>
  <c r="F315" i="5" l="1"/>
  <c r="F317" i="5" l="1"/>
  <c r="F318" i="5" l="1"/>
  <c r="F319" i="5" l="1"/>
  <c r="F321" i="5" l="1"/>
  <c r="F322" i="5" l="1"/>
  <c r="F323" i="5" l="1"/>
  <c r="F518" i="5"/>
  <c r="F517" i="5"/>
  <c r="F324" i="5"/>
  <c r="F325" i="5" l="1"/>
  <c r="F326" i="5" l="1"/>
  <c r="F327" i="5" l="1"/>
  <c r="F328" i="5" l="1"/>
  <c r="F332" i="5" l="1"/>
  <c r="F329" i="5"/>
  <c r="F330" i="5" l="1"/>
  <c r="F331" i="5" l="1"/>
  <c r="F335" i="5" s="1"/>
  <c r="F336" i="5" l="1"/>
  <c r="F337" i="5" l="1"/>
  <c r="F338" i="5" l="1"/>
  <c r="F339" i="5" l="1"/>
  <c r="F552" i="5" l="1"/>
  <c r="F548" i="5"/>
  <c r="F392" i="5"/>
  <c r="F555" i="5"/>
  <c r="F551" i="5"/>
  <c r="F547" i="5"/>
  <c r="F553" i="5"/>
  <c r="F546" i="5"/>
  <c r="F340" i="5"/>
  <c r="F341" i="5" l="1"/>
  <c r="F342" i="5" l="1"/>
  <c r="F343" i="5" l="1"/>
  <c r="F344" i="5" l="1"/>
  <c r="F345" i="5" l="1"/>
  <c r="F346" i="5" l="1"/>
  <c r="F347" i="5" l="1"/>
  <c r="F348" i="5" l="1"/>
  <c r="F349" i="5" l="1"/>
  <c r="F350" i="5" l="1"/>
  <c r="F351" i="5" l="1"/>
  <c r="F352" i="5" l="1"/>
  <c r="F353" i="5" l="1"/>
  <c r="F354" i="5" l="1"/>
  <c r="F355" i="5" l="1"/>
  <c r="F356" i="5" l="1"/>
  <c r="F357" i="5" l="1"/>
  <c r="F358" i="5" l="1"/>
  <c r="F359" i="5" l="1"/>
  <c r="F360" i="5" l="1"/>
  <c r="F362" i="5" l="1"/>
  <c r="F361" i="5"/>
  <c r="F367" i="5" l="1"/>
  <c r="F368" i="5" l="1"/>
  <c r="F369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7" i="5" l="1"/>
  <c r="F388" i="5" s="1"/>
  <c r="F386" i="5"/>
  <c r="F391" i="5" l="1"/>
  <c r="F393" i="5" s="1"/>
  <c r="F394" i="5" s="1"/>
  <c r="F389" i="5"/>
  <c r="F396" i="5" l="1"/>
  <c r="F395" i="5"/>
  <c r="F397" i="5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16" i="5" l="1"/>
  <c r="F408" i="5"/>
  <c r="F409" i="5" s="1"/>
  <c r="F410" i="5" s="1"/>
  <c r="F411" i="5" s="1"/>
  <c r="F413" i="5" s="1"/>
  <c r="F414" i="5" s="1"/>
  <c r="F415" i="5" s="1"/>
  <c r="F417" i="5"/>
  <c r="F418" i="5" l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4" i="5" l="1"/>
  <c r="F445" i="5" s="1"/>
  <c r="F446" i="5" s="1"/>
  <c r="F447" i="5" s="1"/>
  <c r="F449" i="5" s="1"/>
  <c r="F450" i="5" s="1"/>
  <c r="F453" i="5" s="1"/>
  <c r="F454" i="5" s="1"/>
  <c r="F455" i="5" s="1"/>
  <c r="F443" i="5"/>
  <c r="F442" i="5"/>
  <c r="F456" i="5" l="1"/>
  <c r="F457" i="5"/>
  <c r="F458" i="5" s="1"/>
  <c r="F459" i="5" s="1"/>
  <c r="F460" i="5" s="1"/>
  <c r="F461" i="5" s="1"/>
  <c r="F468" i="5" s="1"/>
  <c r="F469" i="5" s="1"/>
  <c r="F472" i="5" l="1"/>
  <c r="F471" i="5"/>
  <c r="F470" i="5"/>
  <c r="F473" i="5" l="1"/>
  <c r="F475" i="5"/>
  <c r="F476" i="5" s="1"/>
  <c r="F477" i="5" s="1"/>
  <c r="F478" i="5" s="1"/>
  <c r="F479" i="5" s="1"/>
  <c r="F480" i="5" s="1"/>
  <c r="F481" i="5" s="1"/>
  <c r="F474" i="5"/>
  <c r="F484" i="5" l="1"/>
  <c r="F483" i="5"/>
  <c r="F486" i="5"/>
  <c r="F485" i="5"/>
  <c r="F482" i="5"/>
  <c r="F487" i="5" l="1"/>
  <c r="F488" i="5" s="1"/>
  <c r="F489" i="5" s="1"/>
  <c r="F491" i="5" s="1"/>
  <c r="F492" i="5" s="1"/>
  <c r="F495" i="5" l="1"/>
  <c r="F494" i="5"/>
  <c r="F493" i="5"/>
  <c r="F496" i="5" l="1"/>
  <c r="F497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40" i="5" s="1"/>
  <c r="F646" i="5" l="1"/>
  <c r="F541" i="5"/>
  <c r="F545" i="5" s="1"/>
  <c r="F554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70" i="5" l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2" i="5" s="1"/>
  <c r="F606" i="5" s="1"/>
  <c r="F607" i="5" s="1"/>
  <c r="F608" i="5" s="1"/>
  <c r="F569" i="5"/>
  <c r="J4" i="5" l="1"/>
  <c r="J3" i="5"/>
  <c r="J6" i="5"/>
  <c r="J7" i="5"/>
  <c r="J8" i="5"/>
  <c r="F611" i="5"/>
  <c r="F612" i="5" l="1"/>
  <c r="J10" i="5" s="1"/>
  <c r="F613" i="5"/>
  <c r="J9" i="5"/>
  <c r="F614" i="5" l="1"/>
  <c r="J11" i="5"/>
  <c r="F615" i="5" l="1"/>
  <c r="J12" i="5"/>
  <c r="F616" i="5" l="1"/>
  <c r="J13" i="5"/>
  <c r="F619" i="5" l="1"/>
  <c r="F618" i="5"/>
  <c r="F617" i="5"/>
  <c r="J15" i="5" s="1"/>
  <c r="J14" i="5"/>
  <c r="J16" i="5" l="1"/>
  <c r="F620" i="5"/>
  <c r="J17" i="5"/>
  <c r="F621" i="5" l="1"/>
  <c r="J18" i="5"/>
  <c r="F622" i="5" l="1"/>
  <c r="F623" i="5" s="1"/>
  <c r="F624" i="5" s="1"/>
  <c r="F625" i="5" s="1"/>
  <c r="F626" i="5" s="1"/>
  <c r="J19" i="5"/>
  <c r="F628" i="5" l="1"/>
  <c r="F631" i="5"/>
  <c r="F627" i="5"/>
  <c r="F630" i="5"/>
  <c r="F629" i="5"/>
  <c r="F632" i="5" l="1"/>
  <c r="F633" i="5" s="1"/>
  <c r="F634" i="5" s="1"/>
  <c r="F635" i="5" s="1"/>
  <c r="F636" i="5" l="1"/>
  <c r="F637" i="5"/>
  <c r="F638" i="5" l="1"/>
  <c r="F640" i="5"/>
  <c r="F639" i="5"/>
  <c r="J20" i="5" s="1"/>
  <c r="F641" i="5" l="1"/>
  <c r="J21" i="5"/>
  <c r="F642" i="5" l="1"/>
  <c r="J22" i="5"/>
  <c r="F643" i="5" l="1"/>
  <c r="J23" i="5"/>
  <c r="F644" i="5" l="1"/>
  <c r="J24" i="5"/>
  <c r="J25" i="5" l="1"/>
  <c r="J26" i="5"/>
  <c r="F647" i="5"/>
  <c r="J27" i="5"/>
  <c r="F648" i="5" l="1"/>
  <c r="J28" i="5"/>
  <c r="F649" i="5" l="1"/>
  <c r="J29" i="5"/>
  <c r="F650" i="5" l="1"/>
  <c r="J30" i="5"/>
  <c r="F651" i="5" l="1"/>
  <c r="J31" i="5"/>
  <c r="F652" i="5" l="1"/>
  <c r="J32" i="5"/>
  <c r="F653" i="5" l="1"/>
  <c r="J33" i="5"/>
  <c r="F654" i="5" l="1"/>
  <c r="J34" i="5"/>
  <c r="F655" i="5" l="1"/>
  <c r="F656" i="5" s="1"/>
  <c r="J35" i="5"/>
  <c r="J69" i="5" l="1"/>
  <c r="J79" i="5"/>
  <c r="J70" i="5"/>
  <c r="J63" i="5"/>
  <c r="J41" i="5"/>
  <c r="J55" i="5"/>
  <c r="J48" i="5"/>
  <c r="J50" i="5"/>
  <c r="J72" i="5"/>
  <c r="J80" i="5"/>
  <c r="J65" i="5"/>
  <c r="J81" i="5"/>
  <c r="J38" i="5"/>
  <c r="J53" i="5"/>
  <c r="J40" i="5"/>
  <c r="J54" i="5"/>
  <c r="J44" i="5"/>
  <c r="J49" i="5"/>
  <c r="J59" i="5"/>
  <c r="J75" i="5"/>
  <c r="J57" i="5"/>
  <c r="J73" i="5"/>
  <c r="J77" i="5"/>
  <c r="J42" i="5"/>
  <c r="J76" i="5"/>
  <c r="J64" i="5"/>
  <c r="J78" i="5"/>
  <c r="J56" i="5"/>
  <c r="J39" i="5"/>
  <c r="J66" i="5"/>
  <c r="J37" i="5"/>
  <c r="J82" i="5"/>
  <c r="J61" i="5"/>
  <c r="J71" i="5"/>
  <c r="J43" i="5"/>
  <c r="J36" i="5"/>
  <c r="J62" i="5"/>
  <c r="J45" i="5"/>
  <c r="J51" i="5"/>
  <c r="J83" i="5"/>
  <c r="J67" i="5"/>
  <c r="J60" i="5"/>
  <c r="J52" i="5"/>
  <c r="J68" i="5"/>
  <c r="J58" i="5"/>
  <c r="J47" i="5"/>
  <c r="J46" i="5"/>
  <c r="J74" i="5"/>
  <c r="J84" i="5"/>
  <c r="J86" i="5"/>
  <c r="J85" i="5"/>
  <c r="J89" i="5"/>
  <c r="J88" i="5"/>
  <c r="J87" i="5"/>
  <c r="J90" i="5"/>
  <c r="J91" i="5"/>
  <c r="J92" i="5"/>
  <c r="J94" i="5"/>
  <c r="J93" i="5"/>
  <c r="J95" i="5"/>
  <c r="J96" i="5"/>
  <c r="J98" i="5"/>
  <c r="J97" i="5"/>
  <c r="J99" i="5"/>
  <c r="J100" i="5"/>
  <c r="J101" i="5"/>
  <c r="J102" i="5"/>
  <c r="J103" i="5"/>
  <c r="J104" i="5"/>
  <c r="J106" i="5"/>
  <c r="J105" i="5"/>
  <c r="J107" i="5"/>
  <c r="J108" i="5"/>
  <c r="J109" i="5"/>
  <c r="J110" i="5"/>
  <c r="J111" i="5"/>
  <c r="J112" i="5"/>
  <c r="J114" i="5"/>
  <c r="J113" i="5"/>
  <c r="J115" i="5"/>
  <c r="J116" i="5"/>
  <c r="J117" i="5"/>
  <c r="J118" i="5"/>
  <c r="J120" i="5"/>
  <c r="J119" i="5"/>
  <c r="J122" i="5"/>
  <c r="J121" i="5"/>
  <c r="J123" i="5"/>
  <c r="J125" i="5"/>
  <c r="J124" i="5"/>
  <c r="J126" i="5"/>
  <c r="J128" i="5"/>
  <c r="J129" i="5"/>
  <c r="J127" i="5"/>
  <c r="J131" i="5"/>
  <c r="J130" i="5"/>
  <c r="J132" i="5"/>
  <c r="J134" i="5"/>
  <c r="J133" i="5"/>
  <c r="J137" i="5"/>
  <c r="J135" i="5"/>
  <c r="J138" i="5"/>
  <c r="J139" i="5"/>
  <c r="J140" i="5"/>
  <c r="J141" i="5"/>
  <c r="J136" i="5"/>
  <c r="J143" i="5"/>
  <c r="J142" i="5"/>
  <c r="J144" i="5"/>
  <c r="J146" i="5"/>
  <c r="J145" i="5"/>
  <c r="J147" i="5"/>
  <c r="J148" i="5"/>
  <c r="J149" i="5"/>
  <c r="J150" i="5"/>
  <c r="J152" i="5"/>
  <c r="J151" i="5"/>
  <c r="J153" i="5"/>
  <c r="J154" i="5"/>
  <c r="J155" i="5"/>
  <c r="J156" i="5"/>
  <c r="J157" i="5"/>
  <c r="J160" i="5"/>
  <c r="J159" i="5"/>
  <c r="J158" i="5"/>
  <c r="J161" i="5"/>
  <c r="J162" i="5"/>
  <c r="J163" i="5"/>
  <c r="J164" i="5"/>
  <c r="J165" i="5"/>
  <c r="J166" i="5"/>
  <c r="J168" i="5"/>
  <c r="J167" i="5"/>
  <c r="J169" i="5"/>
  <c r="J171" i="5"/>
  <c r="J178" i="5"/>
  <c r="J172" i="5"/>
  <c r="J170" i="5"/>
  <c r="J177" i="5"/>
  <c r="J173" i="5"/>
  <c r="J176" i="5"/>
  <c r="J175" i="5"/>
  <c r="J174" i="5"/>
  <c r="J179" i="5"/>
  <c r="J180" i="5"/>
  <c r="J183" i="5"/>
  <c r="J181" i="5"/>
  <c r="J182" i="5"/>
  <c r="J185" i="5"/>
  <c r="J184" i="5"/>
  <c r="J186" i="5"/>
  <c r="J187" i="5"/>
  <c r="J188" i="5"/>
  <c r="J190" i="5"/>
  <c r="J189" i="5"/>
  <c r="J192" i="5"/>
  <c r="J191" i="5"/>
  <c r="J194" i="5"/>
  <c r="J193" i="5"/>
  <c r="J195" i="5"/>
  <c r="J197" i="5"/>
  <c r="J196" i="5"/>
  <c r="J203" i="5"/>
  <c r="J202" i="5"/>
  <c r="J198" i="5"/>
  <c r="J199" i="5"/>
  <c r="J201" i="5"/>
  <c r="J200" i="5"/>
  <c r="J204" i="5"/>
  <c r="J205" i="5"/>
  <c r="J206" i="5"/>
  <c r="J207" i="5"/>
  <c r="J208" i="5"/>
  <c r="J209" i="5"/>
  <c r="J211" i="5"/>
  <c r="J210" i="5"/>
  <c r="J212" i="5"/>
  <c r="J213" i="5"/>
  <c r="J214" i="5"/>
  <c r="J215" i="5"/>
  <c r="J216" i="5"/>
  <c r="J218" i="5"/>
  <c r="J217" i="5"/>
  <c r="J219" i="5"/>
  <c r="J220" i="5"/>
  <c r="J222" i="5"/>
  <c r="J221" i="5"/>
  <c r="J225" i="5"/>
  <c r="J223" i="5"/>
  <c r="J226" i="5"/>
  <c r="J230" i="5"/>
  <c r="J229" i="5"/>
  <c r="J232" i="5"/>
  <c r="J231" i="5"/>
  <c r="J227" i="5"/>
  <c r="J224" i="5"/>
  <c r="J228" i="5"/>
  <c r="J233" i="5"/>
  <c r="J234" i="5"/>
  <c r="J235" i="5"/>
  <c r="J236" i="5"/>
  <c r="J238" i="5"/>
  <c r="J237" i="5"/>
  <c r="J239" i="5"/>
  <c r="J241" i="5"/>
  <c r="J240" i="5"/>
  <c r="J242" i="5"/>
  <c r="J244" i="5"/>
  <c r="J243" i="5"/>
  <c r="J246" i="5"/>
  <c r="J245" i="5"/>
  <c r="J248" i="5"/>
  <c r="J247" i="5"/>
  <c r="J249" i="5"/>
  <c r="J250" i="5"/>
  <c r="J251" i="5"/>
  <c r="J252" i="5"/>
  <c r="J254" i="5"/>
  <c r="J253" i="5"/>
  <c r="J255" i="5"/>
  <c r="J256" i="5"/>
  <c r="J257" i="5"/>
  <c r="J258" i="5"/>
  <c r="J260" i="5"/>
  <c r="J259" i="5"/>
  <c r="J263" i="5"/>
  <c r="J261" i="5"/>
  <c r="J262" i="5"/>
  <c r="J265" i="5"/>
  <c r="J264" i="5"/>
  <c r="J266" i="5"/>
  <c r="J268" i="5"/>
  <c r="J267" i="5"/>
  <c r="J269" i="5"/>
  <c r="J271" i="5"/>
  <c r="J270" i="5"/>
  <c r="J272" i="5"/>
  <c r="J274" i="5"/>
  <c r="J273" i="5"/>
  <c r="J276" i="5"/>
  <c r="J275" i="5"/>
  <c r="J277" i="5"/>
  <c r="J280" i="5"/>
  <c r="J279" i="5"/>
  <c r="J278" i="5"/>
  <c r="J281" i="5"/>
  <c r="J282" i="5"/>
  <c r="J283" i="5"/>
  <c r="J284" i="5"/>
  <c r="J285" i="5"/>
  <c r="J286" i="5"/>
  <c r="J289" i="5"/>
  <c r="J287" i="5"/>
  <c r="J288" i="5"/>
  <c r="J290" i="5"/>
  <c r="J291" i="5"/>
  <c r="J292" i="5"/>
  <c r="J293" i="5"/>
  <c r="J294" i="5"/>
  <c r="J296" i="5"/>
  <c r="J295" i="5"/>
  <c r="J298" i="5"/>
  <c r="J297" i="5"/>
  <c r="J299" i="5"/>
  <c r="J300" i="5"/>
  <c r="J302" i="5"/>
  <c r="J301" i="5"/>
  <c r="J303" i="5"/>
  <c r="J305" i="5"/>
  <c r="J304" i="5"/>
  <c r="J307" i="5"/>
  <c r="J306" i="5"/>
  <c r="J308" i="5"/>
  <c r="J312" i="5"/>
  <c r="J311" i="5"/>
  <c r="J310" i="5"/>
  <c r="J309" i="5"/>
  <c r="J314" i="5"/>
  <c r="J315" i="5"/>
  <c r="J313" i="5"/>
  <c r="J316" i="5"/>
  <c r="J317" i="5"/>
  <c r="J318" i="5"/>
  <c r="J320" i="5"/>
  <c r="J319" i="5"/>
  <c r="J321" i="5"/>
  <c r="J322" i="5"/>
  <c r="J326" i="5"/>
  <c r="J324" i="5"/>
  <c r="J323" i="5"/>
  <c r="J327" i="5"/>
  <c r="J325" i="5"/>
  <c r="J328" i="5"/>
  <c r="J330" i="5"/>
  <c r="J329" i="5"/>
  <c r="J332" i="5"/>
  <c r="J331" i="5"/>
  <c r="J335" i="5"/>
  <c r="J333" i="5"/>
  <c r="J338" i="5"/>
  <c r="J336" i="5"/>
  <c r="J337" i="5"/>
  <c r="J334" i="5"/>
  <c r="J340" i="5"/>
  <c r="J339" i="5"/>
  <c r="J341" i="5"/>
  <c r="J342" i="5"/>
  <c r="J345" i="5"/>
  <c r="J343" i="5"/>
  <c r="J346" i="5"/>
  <c r="J344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3" i="5"/>
  <c r="J362" i="5"/>
  <c r="J364" i="5"/>
  <c r="J365" i="5"/>
  <c r="J366" i="5"/>
  <c r="J368" i="5" l="1"/>
  <c r="J370" i="5" s="1"/>
</calcChain>
</file>

<file path=xl/comments1.xml><?xml version="1.0" encoding="utf-8"?>
<comments xmlns="http://schemas.openxmlformats.org/spreadsheetml/2006/main">
  <authors>
    <author>Charmaine Rei Plaza</author>
    <author>Trading -  Charmaine</author>
    <author>Finah</author>
    <author>Trading -  Charm</author>
    <author>FINAH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BULACAN, INC.
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</t>
        </r>
      </text>
    </comment>
    <comment ref="B29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
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6/15/2023
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4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1, INC.</t>
        </r>
      </text>
    </comment>
    <comment ref="B4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2, INC.</t>
        </r>
      </text>
    </comment>
    <comment ref="B4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
</t>
        </r>
      </text>
    </comment>
    <comment ref="B50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7/18/2023</t>
        </r>
      </text>
    </comment>
    <comment ref="B53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APRI
</t>
        </r>
      </text>
    </comment>
    <comment ref="B55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7/19/23
</t>
        </r>
      </text>
    </comment>
    <comment ref="B5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57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58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6/22/23
</t>
        </r>
      </text>
    </comment>
    <comment ref="B67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7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10/16/2023
</t>
        </r>
      </text>
    </comment>
    <comment ref="B7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
</t>
        </r>
      </text>
    </comment>
    <comment ref="B71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
</t>
        </r>
      </text>
    </comment>
    <comment ref="B71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11/15/23
</t>
        </r>
      </text>
    </comment>
    <comment ref="B71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</t>
        </r>
      </text>
    </comment>
    <comment ref="B72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11/18/2023</t>
        </r>
      </text>
    </comment>
    <comment ref="B72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12/02/2023
</t>
        </r>
      </text>
    </comment>
    <comment ref="B72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</t>
        </r>
      </text>
    </comment>
    <comment ref="B72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former STL ID - MPPC</t>
        </r>
      </text>
    </comment>
    <comment ref="B7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</t>
        </r>
      </text>
    </comment>
    <comment ref="B7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1/18/24
</t>
        </r>
      </text>
    </comment>
    <comment ref="B7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</t>
        </r>
      </text>
    </comment>
    <comment ref="B72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72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01182024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02132024: CARE
03182024: EDIT STL ID (FORMER CARE)
</t>
        </r>
      </text>
    </comment>
    <comment ref="B73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7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73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FORMER MPPC</t>
        </r>
      </text>
    </comment>
    <comment ref="B734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5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6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7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8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
</t>
        </r>
      </text>
    </comment>
    <comment ref="B74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1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4/12/2024
</t>
        </r>
      </text>
    </comment>
    <comment ref="B742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6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change njj</t>
        </r>
      </text>
    </comment>
    <comment ref="B8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6/3
</t>
        </r>
      </text>
    </comment>
    <comment ref="B8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 
Ref. 83-104</t>
        </r>
      </text>
    </comment>
    <comment ref="B8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6/16
</t>
        </r>
      </text>
    </comment>
    <comment ref="B85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85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86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86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86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12/02/23</t>
        </r>
      </text>
    </comment>
    <comment ref="B86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8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86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8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86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</t>
        </r>
      </text>
    </comment>
    <comment ref="B87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04182024
</t>
        </r>
      </text>
    </comment>
    <comment ref="B889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0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1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2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3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4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07172024
deleted from Luz/Vis 
</t>
        </r>
      </text>
    </comment>
    <comment ref="B896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</t>
        </r>
      </text>
    </comment>
    <comment ref="B897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07192024</t>
        </r>
      </text>
    </comment>
    <comment ref="B898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</t>
        </r>
      </text>
    </comment>
    <comment ref="B899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08152024
</t>
        </r>
      </text>
    </comment>
    <comment ref="B903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100424
- edited 042425 from PVSPI2 to PVSPI</t>
        </r>
      </text>
    </comment>
    <comment ref="B9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91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912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3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4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edited 100824</t>
        </r>
      </text>
    </comment>
    <comment ref="B916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edited 100824</t>
        </r>
      </text>
    </comment>
    <comment ref="B917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8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102224
</t>
        </r>
      </text>
    </comment>
    <comment ref="B92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12182024
</t>
        </r>
      </text>
    </comment>
    <comment ref="B926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12182024
</t>
        </r>
      </text>
    </comment>
    <comment ref="B927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12182024
</t>
        </r>
      </text>
    </comment>
    <comment ref="B928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12182024
</t>
        </r>
      </text>
    </comment>
    <comment ref="B929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12182024
</t>
        </r>
      </text>
    </comment>
    <comment ref="B930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12182024
</t>
        </r>
      </text>
    </comment>
    <comment ref="B931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12182024
</t>
        </r>
      </text>
    </comment>
    <comment ref="B932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12182024
</t>
        </r>
      </text>
    </comment>
    <comment ref="B933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12182024
</t>
        </r>
      </text>
    </comment>
    <comment ref="B934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12182024
</t>
        </r>
      </text>
    </comment>
    <comment ref="B93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12182024
</t>
        </r>
      </text>
    </comment>
    <comment ref="B936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12182024
</t>
        </r>
      </text>
    </comment>
    <comment ref="B937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12182024
</t>
        </r>
      </text>
    </comment>
    <comment ref="B938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12182024
</t>
        </r>
      </text>
    </comment>
    <comment ref="B939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12182024
</t>
        </r>
      </text>
    </comment>
    <comment ref="B940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011625
</t>
        </r>
      </text>
    </comment>
    <comment ref="B941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011625
</t>
        </r>
      </text>
    </comment>
    <comment ref="B942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01172025
</t>
        </r>
      </text>
    </comment>
    <comment ref="B943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01202025
</t>
        </r>
      </text>
    </comment>
    <comment ref="B944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01202025
</t>
        </r>
      </text>
    </comment>
    <comment ref="B94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01202025
</t>
        </r>
      </text>
    </comment>
    <comment ref="B946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100724</t>
        </r>
      </text>
    </comment>
    <comment ref="B948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02172025
</t>
        </r>
      </text>
    </comment>
    <comment ref="B949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02212025
</t>
        </r>
      </text>
    </comment>
    <comment ref="B950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02212025
</t>
        </r>
      </text>
    </comment>
    <comment ref="B951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no data in gsheets; manual add</t>
        </r>
      </text>
    </comment>
    <comment ref="B952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no data in gsheets; manual add</t>
        </r>
      </text>
    </comment>
    <comment ref="B953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no data in gsheets; manual add</t>
        </r>
      </text>
    </comment>
    <comment ref="B954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no data in gsheets; manual add</t>
        </r>
      </text>
    </comment>
    <comment ref="B95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no data in gsheets; manual add</t>
        </r>
      </text>
    </comment>
    <comment ref="B956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no data in gsheets; manual add</t>
        </r>
      </text>
    </comment>
    <comment ref="B957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no data in gsheets; manual add</t>
        </r>
      </text>
    </comment>
    <comment ref="B958" authorId="4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04242025</t>
        </r>
      </text>
    </comment>
    <comment ref="B959" authorId="4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04242025</t>
        </r>
      </text>
    </comment>
    <comment ref="B960" authorId="4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04242025</t>
        </r>
      </text>
    </comment>
    <comment ref="B961" authorId="4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04242025</t>
        </r>
      </text>
    </comment>
    <comment ref="B962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100724</t>
        </r>
      </text>
    </comment>
    <comment ref="B963" authorId="4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04242025</t>
        </r>
      </text>
    </comment>
    <comment ref="B964" authorId="4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04242025
- not in gsheets</t>
        </r>
      </text>
    </comment>
    <comment ref="E964" authorId="4" shapeId="0">
      <text>
        <r>
          <rPr>
            <b/>
            <sz val="9"/>
            <color indexed="81"/>
            <rFont val="Tahoma"/>
            <family val="2"/>
          </rPr>
          <t xml:space="preserve">FINAH:
</t>
        </r>
        <r>
          <rPr>
            <sz val="9"/>
            <color indexed="81"/>
            <rFont val="Tahoma"/>
            <family val="2"/>
          </rPr>
          <t>not final/no data available</t>
        </r>
      </text>
    </comment>
    <comment ref="F964" authorId="4" shapeId="0">
      <text>
        <r>
          <rPr>
            <b/>
            <sz val="9"/>
            <color indexed="81"/>
            <rFont val="Tahoma"/>
            <family val="2"/>
          </rPr>
          <t xml:space="preserve">FINAH:
</t>
        </r>
        <r>
          <rPr>
            <sz val="9"/>
            <color indexed="81"/>
            <rFont val="Tahoma"/>
            <family val="2"/>
          </rPr>
          <t>not final/no data available</t>
        </r>
      </text>
    </comment>
    <comment ref="H964" authorId="4" shapeId="0">
      <text>
        <r>
          <rPr>
            <b/>
            <sz val="9"/>
            <color indexed="81"/>
            <rFont val="Tahoma"/>
            <family val="2"/>
          </rPr>
          <t xml:space="preserve">FINAH:
</t>
        </r>
        <r>
          <rPr>
            <sz val="9"/>
            <color indexed="81"/>
            <rFont val="Tahoma"/>
            <family val="2"/>
          </rPr>
          <t>not final/no data available</t>
        </r>
      </text>
    </comment>
    <comment ref="I964" authorId="4" shapeId="0">
      <text>
        <r>
          <rPr>
            <b/>
            <sz val="9"/>
            <color indexed="81"/>
            <rFont val="Tahoma"/>
            <family val="2"/>
          </rPr>
          <t xml:space="preserve">FINAH:
</t>
        </r>
        <r>
          <rPr>
            <sz val="9"/>
            <color indexed="81"/>
            <rFont val="Tahoma"/>
            <family val="2"/>
          </rPr>
          <t>not final/no data available</t>
        </r>
      </text>
    </comment>
    <comment ref="J964" authorId="4" shapeId="0">
      <text>
        <r>
          <rPr>
            <b/>
            <sz val="9"/>
            <color indexed="81"/>
            <rFont val="Tahoma"/>
            <family val="2"/>
          </rPr>
          <t xml:space="preserve">FINAH:
</t>
        </r>
        <r>
          <rPr>
            <sz val="9"/>
            <color indexed="81"/>
            <rFont val="Tahoma"/>
            <family val="2"/>
          </rPr>
          <t>not final/no data available</t>
        </r>
      </text>
    </comment>
    <comment ref="K964" authorId="4" shapeId="0">
      <text>
        <r>
          <rPr>
            <b/>
            <sz val="9"/>
            <color indexed="81"/>
            <rFont val="Tahoma"/>
            <family val="2"/>
          </rPr>
          <t xml:space="preserve">FINAH:
</t>
        </r>
        <r>
          <rPr>
            <sz val="9"/>
            <color indexed="81"/>
            <rFont val="Tahoma"/>
            <family val="2"/>
          </rPr>
          <t>not final/no data available</t>
        </r>
      </text>
    </comment>
    <comment ref="L964" authorId="4" shapeId="0">
      <text>
        <r>
          <rPr>
            <b/>
            <sz val="9"/>
            <color indexed="81"/>
            <rFont val="Tahoma"/>
            <family val="2"/>
          </rPr>
          <t xml:space="preserve">FINAH:
</t>
        </r>
        <r>
          <rPr>
            <sz val="9"/>
            <color indexed="81"/>
            <rFont val="Tahoma"/>
            <family val="2"/>
          </rPr>
          <t>not final/no data available</t>
        </r>
      </text>
    </comment>
    <comment ref="M964" authorId="4" shapeId="0">
      <text>
        <r>
          <rPr>
            <b/>
            <sz val="9"/>
            <color indexed="81"/>
            <rFont val="Tahoma"/>
            <family val="2"/>
          </rPr>
          <t xml:space="preserve">FINAH:
</t>
        </r>
        <r>
          <rPr>
            <sz val="9"/>
            <color indexed="81"/>
            <rFont val="Tahoma"/>
            <family val="2"/>
          </rPr>
          <t>not final/no data available</t>
        </r>
      </text>
    </comment>
    <comment ref="N964" authorId="4" shapeId="0">
      <text>
        <r>
          <rPr>
            <b/>
            <sz val="9"/>
            <color indexed="81"/>
            <rFont val="Tahoma"/>
            <family val="2"/>
          </rPr>
          <t xml:space="preserve">FINAH:
</t>
        </r>
        <r>
          <rPr>
            <sz val="9"/>
            <color indexed="81"/>
            <rFont val="Tahoma"/>
            <family val="2"/>
          </rPr>
          <t>not final/no data available</t>
        </r>
      </text>
    </comment>
    <comment ref="O964" authorId="4" shapeId="0">
      <text>
        <r>
          <rPr>
            <b/>
            <sz val="9"/>
            <color indexed="81"/>
            <rFont val="Tahoma"/>
            <family val="2"/>
          </rPr>
          <t xml:space="preserve">FINAH:
</t>
        </r>
        <r>
          <rPr>
            <sz val="9"/>
            <color indexed="81"/>
            <rFont val="Tahoma"/>
            <family val="2"/>
          </rPr>
          <t>not final/no data available</t>
        </r>
      </text>
    </comment>
    <comment ref="P964" authorId="4" shapeId="0">
      <text>
        <r>
          <rPr>
            <b/>
            <sz val="9"/>
            <color indexed="81"/>
            <rFont val="Tahoma"/>
            <family val="2"/>
          </rPr>
          <t xml:space="preserve">FINAH:
</t>
        </r>
        <r>
          <rPr>
            <sz val="9"/>
            <color indexed="81"/>
            <rFont val="Tahoma"/>
            <family val="2"/>
          </rPr>
          <t>not final/no data available</t>
        </r>
      </text>
    </comment>
    <comment ref="Q964" authorId="4" shapeId="0">
      <text>
        <r>
          <rPr>
            <b/>
            <sz val="9"/>
            <color indexed="81"/>
            <rFont val="Tahoma"/>
            <family val="2"/>
          </rPr>
          <t xml:space="preserve">FINAH:
</t>
        </r>
        <r>
          <rPr>
            <sz val="9"/>
            <color indexed="81"/>
            <rFont val="Tahoma"/>
            <family val="2"/>
          </rPr>
          <t>not final/no data available</t>
        </r>
      </text>
    </comment>
  </commentList>
</comments>
</file>

<file path=xl/sharedStrings.xml><?xml version="1.0" encoding="utf-8"?>
<sst xmlns="http://schemas.openxmlformats.org/spreadsheetml/2006/main" count="31565" uniqueCount="4629">
  <si>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</si>
  <si>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</si>
  <si>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</si>
  <si>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</si>
  <si>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</si>
  <si>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</si>
  <si>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</si>
  <si>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</si>
  <si>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</si>
  <si>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</si>
  <si>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color rgb="FFFFFFFF"/>
        <rFont val="Arial"/>
        <family val="2"/>
      </rPr>
      <t>Date</t>
    </r>
  </si>
  <si>
    <r>
      <rPr>
        <sz val="9"/>
        <color rgb="FFFFFFFF"/>
        <rFont val="Arial"/>
        <family val="2"/>
      </rPr>
      <t>Billing Period</t>
    </r>
  </si>
  <si>
    <r>
      <rPr>
        <sz val="9"/>
        <color rgb="FFFFFFFF"/>
        <rFont val="Arial"/>
        <family val="2"/>
      </rPr>
      <t>Due Date</t>
    </r>
  </si>
  <si>
    <r>
      <rPr>
        <i/>
        <sz val="8"/>
        <rFont val="Arial"/>
        <family val="2"/>
      </rPr>
      <t>Summary:</t>
    </r>
  </si>
  <si>
    <r>
      <rPr>
        <b/>
        <sz val="9"/>
        <color rgb="FFFFFFFF"/>
        <rFont val="Arial"/>
        <family val="2"/>
      </rPr>
      <t>Description</t>
    </r>
  </si>
  <si>
    <r>
      <rPr>
        <b/>
        <sz val="9"/>
        <color rgb="FFFFFFFF"/>
        <rFont val="Arial"/>
        <family val="2"/>
      </rPr>
      <t xml:space="preserve">Sales*
</t>
    </r>
    <r>
      <rPr>
        <b/>
        <sz val="9"/>
        <color rgb="FFFFFFFF"/>
        <rFont val="Arial"/>
        <family val="2"/>
      </rPr>
      <t>(+) WESM Payable</t>
    </r>
  </si>
  <si>
    <r>
      <rPr>
        <b/>
        <sz val="9"/>
        <color rgb="FFFFFFFF"/>
        <rFont val="Arial"/>
        <family val="2"/>
      </rPr>
      <t xml:space="preserve">Purchases*
</t>
    </r>
    <r>
      <rPr>
        <b/>
        <sz val="9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</si>
  <si>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</si>
  <si>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</si>
  <si>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</si>
  <si>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</si>
  <si>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</si>
  <si>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</si>
  <si>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Total Amount, Php</t>
    </r>
  </si>
  <si>
    <r>
      <rPr>
        <sz val="9"/>
        <rFont val="Arial"/>
        <family val="2"/>
      </rPr>
      <t>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</si>
  <si>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</si>
  <si>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*Bilateral LLCC, Php: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</si>
  <si>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</si>
  <si>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*Residual Amount,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</si>
  <si>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</si>
  <si>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Gross Energy Settlement Quantity (GESQ), MWh:</t>
    </r>
  </si>
  <si>
    <r>
      <rPr>
        <b/>
        <sz val="9"/>
        <color rgb="FFFFFFFF"/>
        <rFont val="Arial"/>
        <family val="2"/>
      </rPr>
      <t>Bilateral Contract Quantity (BCQ), MWh:</t>
    </r>
  </si>
  <si>
    <r>
      <rPr>
        <b/>
        <sz val="9"/>
        <color rgb="FFFFFFFF"/>
        <rFont val="Arial"/>
        <family val="2"/>
      </rPr>
      <t>% Spot:</t>
    </r>
  </si>
  <si>
    <r>
      <rPr>
        <sz val="9"/>
        <rFont val="Arial"/>
        <family val="2"/>
      </rPr>
      <t>100.0000%</t>
    </r>
  </si>
  <si>
    <r>
      <rPr>
        <sz val="7"/>
        <rFont val="Arial"/>
        <family val="2"/>
      </rPr>
      <t>*Included in the Sales and Purchases amounts</t>
    </r>
  </si>
  <si>
    <r>
      <rPr>
        <sz val="7"/>
        <rFont val="Arial"/>
        <family val="2"/>
      </rPr>
      <t>Bilateral LLCC is associated with the BCQ.</t>
    </r>
  </si>
  <si>
    <r>
      <rPr>
        <sz val="7"/>
        <rFont val="Arial"/>
        <family val="2"/>
      </rPr>
      <t>Residual Amount is the Net Amount of the Bilateral LLCC and NSS.</t>
    </r>
  </si>
  <si>
    <r>
      <rPr>
        <i/>
        <sz val="8"/>
        <rFont val="Arial"/>
        <family val="2"/>
      </rPr>
      <t>Remarks</t>
    </r>
  </si>
  <si>
    <r>
      <rPr>
        <b/>
        <sz val="14"/>
        <rFont val="Calibri"/>
        <family val="2"/>
      </rPr>
      <t>WESM TRANSACTION ALLOCATION</t>
    </r>
  </si>
  <si>
    <r>
      <rPr>
        <b/>
        <sz val="12"/>
        <rFont val="Arial"/>
        <family val="2"/>
      </rPr>
      <t>Central Negros Power Reliability, Inc.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</si>
  <si>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</si>
  <si>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</si>
  <si>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</si>
  <si>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</si>
  <si>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</si>
  <si>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</si>
  <si>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</si>
  <si>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</si>
  <si>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</si>
  <si>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</si>
  <si>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</si>
  <si>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</si>
  <si>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</si>
  <si>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</si>
  <si>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</si>
  <si>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</si>
  <si>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</si>
  <si>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Note: Sales/Purchases Include Net Settlement Surplus (NSS) flowback</t>
    </r>
  </si>
  <si>
    <t>ACENGESVIS</t>
  </si>
  <si>
    <t>ACEPHRES</t>
  </si>
  <si>
    <t>ACEPHRESVIS</t>
  </si>
  <si>
    <t>ACHIRES</t>
  </si>
  <si>
    <t>APDIGOS</t>
  </si>
  <si>
    <t>APDIGOSSS</t>
  </si>
  <si>
    <t>APRIBINSS</t>
  </si>
  <si>
    <t>APRICST</t>
  </si>
  <si>
    <t>APRIRES</t>
  </si>
  <si>
    <t>AESIRES</t>
  </si>
  <si>
    <t>AESIRESMIN</t>
  </si>
  <si>
    <t>AESIRESVIS</t>
  </si>
  <si>
    <t>ABSOLUTDI</t>
  </si>
  <si>
    <t>ADVENTGES</t>
  </si>
  <si>
    <t>ADVENTGESVIS</t>
  </si>
  <si>
    <t>ADVENTRES</t>
  </si>
  <si>
    <t>ADVENTRESMIN</t>
  </si>
  <si>
    <t>ADVENTRESNV</t>
  </si>
  <si>
    <t>ADVENTRESVIS</t>
  </si>
  <si>
    <t>ADVENTRESVISNV</t>
  </si>
  <si>
    <t>ALSONSRES</t>
  </si>
  <si>
    <t>ALSONSRESMIN</t>
  </si>
  <si>
    <t>ALSONSRESVIS</t>
  </si>
  <si>
    <t>AMLANHPC</t>
  </si>
  <si>
    <t>AMLANHPC_SS</t>
  </si>
  <si>
    <t>ANDA_SS</t>
  </si>
  <si>
    <t>ANDARES</t>
  </si>
  <si>
    <t>APEC_SS</t>
  </si>
  <si>
    <t>AGECOSS</t>
  </si>
  <si>
    <t>BEHMCLLHC</t>
  </si>
  <si>
    <t>BEHMCLLHCSS</t>
  </si>
  <si>
    <t>BISCOMSS</t>
  </si>
  <si>
    <t>BGIGESNV</t>
  </si>
  <si>
    <t>BGIRESNV</t>
  </si>
  <si>
    <t>BGIRESVIS</t>
  </si>
  <si>
    <t>BATA02SS</t>
  </si>
  <si>
    <t>BATELEC1</t>
  </si>
  <si>
    <t>BATELEC2</t>
  </si>
  <si>
    <t>BWPCSS</t>
  </si>
  <si>
    <t>BENECOGEN</t>
  </si>
  <si>
    <t>BLIRANGEO</t>
  </si>
  <si>
    <t>BLIRANGEOSS</t>
  </si>
  <si>
    <t>BOHECO1</t>
  </si>
  <si>
    <t>BOHECO2</t>
  </si>
  <si>
    <t>BOSUNG</t>
  </si>
  <si>
    <t>BUBUNAWAN</t>
  </si>
  <si>
    <t>TAPGCSS</t>
  </si>
  <si>
    <t>CMHEPPC</t>
  </si>
  <si>
    <t>CMHEPPCSS</t>
  </si>
  <si>
    <t>COTELCO</t>
  </si>
  <si>
    <t>CEPALCO</t>
  </si>
  <si>
    <t>CAGELCO1</t>
  </si>
  <si>
    <t>CAGELCO2</t>
  </si>
  <si>
    <t>CALABANGA</t>
  </si>
  <si>
    <t>CALABANGASS</t>
  </si>
  <si>
    <t>CANORECO</t>
  </si>
  <si>
    <t>CASURECO1</t>
  </si>
  <si>
    <t>CASURECO2</t>
  </si>
  <si>
    <t>CASURECO3</t>
  </si>
  <si>
    <t>CASURECO4</t>
  </si>
  <si>
    <t>CAMELCO</t>
  </si>
  <si>
    <t>CAPELCO</t>
  </si>
  <si>
    <t>CEBUEDC</t>
  </si>
  <si>
    <t>CEBUEDC_SS</t>
  </si>
  <si>
    <t>CEBECO1</t>
  </si>
  <si>
    <t>CEBECO2</t>
  </si>
  <si>
    <t>CEBECO3</t>
  </si>
  <si>
    <t>CASA_SS</t>
  </si>
  <si>
    <t>CESIGES</t>
  </si>
  <si>
    <t>CESIGESVIS</t>
  </si>
  <si>
    <t>CESIRES</t>
  </si>
  <si>
    <t>CESIRESVIS</t>
  </si>
  <si>
    <t>CSCLARK</t>
  </si>
  <si>
    <t>CSCLARKSS</t>
  </si>
  <si>
    <t>NEXTGEN</t>
  </si>
  <si>
    <t>NEXTGENSS</t>
  </si>
  <si>
    <t>BULACNSE</t>
  </si>
  <si>
    <t>FTOLEDO</t>
  </si>
  <si>
    <t>FTOLEDOSS</t>
  </si>
  <si>
    <t>SILAYSPI</t>
  </si>
  <si>
    <t>SILAYSPISS</t>
  </si>
  <si>
    <t>NVVOGTSE1</t>
  </si>
  <si>
    <t>NVVOGTARM</t>
  </si>
  <si>
    <t>NVVOGTDAL</t>
  </si>
  <si>
    <t>CEDCLRE</t>
  </si>
  <si>
    <t>CORERES</t>
  </si>
  <si>
    <t>CORERESNV</t>
  </si>
  <si>
    <t>CORERESVIS</t>
  </si>
  <si>
    <t>CTLCOPLMA</t>
  </si>
  <si>
    <t>DECORP</t>
  </si>
  <si>
    <t>DORECO</t>
  </si>
  <si>
    <t>DASURECO</t>
  </si>
  <si>
    <t>DIRPOWGES</t>
  </si>
  <si>
    <t>DIRPOWGESVIS</t>
  </si>
  <si>
    <t>DIRPOWRES</t>
  </si>
  <si>
    <t>DIRPOWRESVIS</t>
  </si>
  <si>
    <t>DORELCO</t>
  </si>
  <si>
    <t>ECOPARK</t>
  </si>
  <si>
    <t>ECOPARK2</t>
  </si>
  <si>
    <t>EBWPC_SS</t>
  </si>
  <si>
    <t>EUROHYDRO</t>
  </si>
  <si>
    <t>EUROHYDRO3SS</t>
  </si>
  <si>
    <t>EAUC_SS</t>
  </si>
  <si>
    <t>ESAMELCO</t>
  </si>
  <si>
    <t>EDCGMIN1</t>
  </si>
  <si>
    <t>EDCGMIN3</t>
  </si>
  <si>
    <t>EDCGMIN1SS</t>
  </si>
  <si>
    <t>EDCGMIN3SS</t>
  </si>
  <si>
    <t>ELPISPPSS</t>
  </si>
  <si>
    <t>FDCRESC</t>
  </si>
  <si>
    <t>FDCRESCMIN</t>
  </si>
  <si>
    <t>FDCRESCVIS</t>
  </si>
  <si>
    <t>FGPSANLO</t>
  </si>
  <si>
    <t>FFHC_SS</t>
  </si>
  <si>
    <t>FGPCSTRA</t>
  </si>
  <si>
    <t>FGPCSTRASS</t>
  </si>
  <si>
    <t>FGESRES</t>
  </si>
  <si>
    <t>FGESRESVIS</t>
  </si>
  <si>
    <t>FGESGESVIS</t>
  </si>
  <si>
    <t>FGHPCCST</t>
  </si>
  <si>
    <t>FGHPCSS</t>
  </si>
  <si>
    <t>FGHSNG</t>
  </si>
  <si>
    <t>FSOLEQSS</t>
  </si>
  <si>
    <t>GIGAACE4</t>
  </si>
  <si>
    <t>GIGAACE4SS</t>
  </si>
  <si>
    <t>GIGASOL3</t>
  </si>
  <si>
    <t>GIGASOL3SS</t>
  </si>
  <si>
    <t>AURELCO</t>
  </si>
  <si>
    <t>GNPKLCO</t>
  </si>
  <si>
    <t>GNPKLCOSS</t>
  </si>
  <si>
    <t>GNPLCRES</t>
  </si>
  <si>
    <t>GNPLCRESVISNV</t>
  </si>
  <si>
    <t>GMECSS</t>
  </si>
  <si>
    <t>GESCRESVIS</t>
  </si>
  <si>
    <t>GCGIGES</t>
  </si>
  <si>
    <t>GCGIGESNV</t>
  </si>
  <si>
    <t>GCGIGESVIS</t>
  </si>
  <si>
    <t>GCGIRES</t>
  </si>
  <si>
    <t>GCGIRESMIN</t>
  </si>
  <si>
    <t>GCGIRESNV</t>
  </si>
  <si>
    <t>GCGIRESVIS</t>
  </si>
  <si>
    <t>GCGIRESVISNV</t>
  </si>
  <si>
    <t>GPS3ISS</t>
  </si>
  <si>
    <t>GUIMELCO</t>
  </si>
  <si>
    <t>TARECSS</t>
  </si>
  <si>
    <t>SIBULAN</t>
  </si>
  <si>
    <t>HEDCOR</t>
  </si>
  <si>
    <t>HEDCORBA</t>
  </si>
  <si>
    <t>HEDCORHE</t>
  </si>
  <si>
    <t>HEDCORLAT</t>
  </si>
  <si>
    <t>HEDCORMIN</t>
  </si>
  <si>
    <t>HEDCORHESS</t>
  </si>
  <si>
    <t>HEDCORLATSS</t>
  </si>
  <si>
    <t>HEDCORMINSS</t>
  </si>
  <si>
    <t>HEDCORSS</t>
  </si>
  <si>
    <t>HELIOSSS</t>
  </si>
  <si>
    <t>IVIUPPERSS</t>
  </si>
  <si>
    <t>IASCOSS</t>
  </si>
  <si>
    <t>JNECRES</t>
  </si>
  <si>
    <t>JNECRESVIS</t>
  </si>
  <si>
    <t>JOBINSS</t>
  </si>
  <si>
    <t>KSPCRESVIS</t>
  </si>
  <si>
    <t>KIRASOL</t>
  </si>
  <si>
    <t>KINGENESS</t>
  </si>
  <si>
    <t>KRATOSRES</t>
  </si>
  <si>
    <t>KRATOSRESVIS</t>
  </si>
  <si>
    <t>UPLAB1SS</t>
  </si>
  <si>
    <t>LAMSANSS</t>
  </si>
  <si>
    <t>LEYECO2</t>
  </si>
  <si>
    <t>LEYECO3</t>
  </si>
  <si>
    <t>LEYECO4</t>
  </si>
  <si>
    <t>LEYECO5</t>
  </si>
  <si>
    <t>LIANGAN</t>
  </si>
  <si>
    <t>SMCCPC</t>
  </si>
  <si>
    <t>ALTIMAE</t>
  </si>
  <si>
    <t>SMCCPCCST</t>
  </si>
  <si>
    <t>SMCCPCSS</t>
  </si>
  <si>
    <t>SMCCPCRES</t>
  </si>
  <si>
    <t>SMCCPCRESVIS</t>
  </si>
  <si>
    <t>MRLCOLGE</t>
  </si>
  <si>
    <t>MNERGYRES</t>
  </si>
  <si>
    <t>MNERGYRESMIN</t>
  </si>
  <si>
    <t>MNERGYRESMINNV</t>
  </si>
  <si>
    <t>MORESCO1</t>
  </si>
  <si>
    <t>MPBI_SS</t>
  </si>
  <si>
    <t>MECORES</t>
  </si>
  <si>
    <t>MECORESVIS</t>
  </si>
  <si>
    <t>SMCPCSS</t>
  </si>
  <si>
    <t>CEPZSEM</t>
  </si>
  <si>
    <t>MERALCO</t>
  </si>
  <si>
    <t>MRLCOLRE</t>
  </si>
  <si>
    <t>MPIDIGOS</t>
  </si>
  <si>
    <t>MSNLOBAT</t>
  </si>
  <si>
    <t>CENPELCO</t>
  </si>
  <si>
    <t>MPPCLRES</t>
  </si>
  <si>
    <t>MPPCLRESMIN</t>
  </si>
  <si>
    <t>MPPCLRESVIS</t>
  </si>
  <si>
    <t>PHILHYDRO2</t>
  </si>
  <si>
    <t>MERXRES</t>
  </si>
  <si>
    <t>MINERGY1</t>
  </si>
  <si>
    <t>MINPOWCOR</t>
  </si>
  <si>
    <t>MOELCI1</t>
  </si>
  <si>
    <t>MOELCI2</t>
  </si>
  <si>
    <t>MORESCO2</t>
  </si>
  <si>
    <t>MONTESOL</t>
  </si>
  <si>
    <t>MONTESOLSS</t>
  </si>
  <si>
    <t>MOPRECO</t>
  </si>
  <si>
    <t>DANECO</t>
  </si>
  <si>
    <t>NGCPLMIN</t>
  </si>
  <si>
    <t>NGCPVIS</t>
  </si>
  <si>
    <t>NIAREG2</t>
  </si>
  <si>
    <t>NAREDCO</t>
  </si>
  <si>
    <t>NAREDCOSS</t>
  </si>
  <si>
    <t>NISPI2SS</t>
  </si>
  <si>
    <t>NOCECO</t>
  </si>
  <si>
    <t>NORECO1</t>
  </si>
  <si>
    <t>NORECO2</t>
  </si>
  <si>
    <t>NEWTECH</t>
  </si>
  <si>
    <t>NLRECSS</t>
  </si>
  <si>
    <t>NNBP_SS</t>
  </si>
  <si>
    <t>NONECO</t>
  </si>
  <si>
    <t>NORSAMELCO</t>
  </si>
  <si>
    <t>NORTHWIND</t>
  </si>
  <si>
    <t>NORTHWINDSS</t>
  </si>
  <si>
    <t>NWPDCSS</t>
  </si>
  <si>
    <t>NEECO2AR1</t>
  </si>
  <si>
    <t>OSPGCSS</t>
  </si>
  <si>
    <t>OEPGCSS</t>
  </si>
  <si>
    <t>PGBREISS</t>
  </si>
  <si>
    <t>PEAKPOWER</t>
  </si>
  <si>
    <t>PEAKPOWERSS</t>
  </si>
  <si>
    <t>PVSPI2SS</t>
  </si>
  <si>
    <t>PVSPISS</t>
  </si>
  <si>
    <t>PANASIASS</t>
  </si>
  <si>
    <t>PANELCO1</t>
  </si>
  <si>
    <t>PANELCO3</t>
  </si>
  <si>
    <t>PENELCO</t>
  </si>
  <si>
    <t>PETROSOLR</t>
  </si>
  <si>
    <t>PETSOLSS</t>
  </si>
  <si>
    <t>PWEIGEA1</t>
  </si>
  <si>
    <t>PWEISSGEA1</t>
  </si>
  <si>
    <t>PETRONGEN</t>
  </si>
  <si>
    <t>PETRONGENSS</t>
  </si>
  <si>
    <t>PSALMGMIN</t>
  </si>
  <si>
    <t>PSALMGMINNV</t>
  </si>
  <si>
    <t>LASURECO</t>
  </si>
  <si>
    <t>MAGELCO</t>
  </si>
  <si>
    <t>NIABUTUAN</t>
  </si>
  <si>
    <t>PSALMGMINCST</t>
  </si>
  <si>
    <t>PSALMGMINNVSS</t>
  </si>
  <si>
    <t>PSALMSS</t>
  </si>
  <si>
    <t>TESDARTC</t>
  </si>
  <si>
    <t>QUEZELCO1</t>
  </si>
  <si>
    <t>QUEZELCO2</t>
  </si>
  <si>
    <t>QUIRELCO</t>
  </si>
  <si>
    <t>REALSTEEL</t>
  </si>
  <si>
    <t>RPPOWRES</t>
  </si>
  <si>
    <t>SCRCRES</t>
  </si>
  <si>
    <t>SCRCRESVIS</t>
  </si>
  <si>
    <t>UPSIGMIN</t>
  </si>
  <si>
    <t>UPSIGMINSS</t>
  </si>
  <si>
    <t>UPSIVISSS</t>
  </si>
  <si>
    <t>SPESCLSS</t>
  </si>
  <si>
    <t>SNAPBENGT</t>
  </si>
  <si>
    <t>SNAPBENGTSS</t>
  </si>
  <si>
    <t>SNAPMIRES</t>
  </si>
  <si>
    <t>SNAPMIRESVIS</t>
  </si>
  <si>
    <t>NIAMARIS</t>
  </si>
  <si>
    <t>SNAPBAT</t>
  </si>
  <si>
    <t>NIAMARISSS</t>
  </si>
  <si>
    <t>SNAPMIGES</t>
  </si>
  <si>
    <t>SNAPRES</t>
  </si>
  <si>
    <t>SOLARACE1</t>
  </si>
  <si>
    <t>SOLARACE1SS</t>
  </si>
  <si>
    <t>SPCPOWER</t>
  </si>
  <si>
    <t>SPCPOWERSS</t>
  </si>
  <si>
    <t>SUKELCO</t>
  </si>
  <si>
    <t>SURSECO2</t>
  </si>
  <si>
    <t>SAMELCO1</t>
  </si>
  <si>
    <t>SAMELCO2</t>
  </si>
  <si>
    <t>SBPLCSS</t>
  </si>
  <si>
    <t>SCBIOPOWR</t>
  </si>
  <si>
    <t>SCBIOPWRSS</t>
  </si>
  <si>
    <t>SACASOL</t>
  </si>
  <si>
    <t>SACASOLCD</t>
  </si>
  <si>
    <t>SACASOLCDSS</t>
  </si>
  <si>
    <t>SACASOLSS</t>
  </si>
  <si>
    <t>SACASUN</t>
  </si>
  <si>
    <t>SACASUNSS</t>
  </si>
  <si>
    <t>SFELAPCO</t>
  </si>
  <si>
    <t>IPOWER2</t>
  </si>
  <si>
    <t>IPOWER2SS</t>
  </si>
  <si>
    <t>SJGECSS</t>
  </si>
  <si>
    <t>SCSEISS</t>
  </si>
  <si>
    <t>SEPHGES</t>
  </si>
  <si>
    <t>SEPHGESVIS</t>
  </si>
  <si>
    <t>MANTARES</t>
  </si>
  <si>
    <t>MANTARESMIN</t>
  </si>
  <si>
    <t>MANTARESVIS</t>
  </si>
  <si>
    <t>SHIZENSS</t>
  </si>
  <si>
    <t>SIARELCO</t>
  </si>
  <si>
    <t>SMITHBELL</t>
  </si>
  <si>
    <t>SOLARPHIL</t>
  </si>
  <si>
    <t>SOLARPHILSS</t>
  </si>
  <si>
    <t>SOLARPHTC</t>
  </si>
  <si>
    <t>SOLARPHTCSS</t>
  </si>
  <si>
    <t>SORECO1</t>
  </si>
  <si>
    <t>SORECO2</t>
  </si>
  <si>
    <t>SOCOTECO1</t>
  </si>
  <si>
    <t>SOCOTECO2</t>
  </si>
  <si>
    <t>SLTECSS</t>
  </si>
  <si>
    <t>SNBP_SS</t>
  </si>
  <si>
    <t>STACLARA</t>
  </si>
  <si>
    <t>STACLARA2SS</t>
  </si>
  <si>
    <t>CENTERRA</t>
  </si>
  <si>
    <t>NUVELCO</t>
  </si>
  <si>
    <t>SAJELCO</t>
  </si>
  <si>
    <t>SMECCST</t>
  </si>
  <si>
    <t>SMECCSTVIS</t>
  </si>
  <si>
    <t>SEPALCO</t>
  </si>
  <si>
    <t>SEPALCOSS</t>
  </si>
  <si>
    <t>SUWECO2</t>
  </si>
  <si>
    <t>SUWECO2SS</t>
  </si>
  <si>
    <t>SURNECO</t>
  </si>
  <si>
    <t>SURSECO1</t>
  </si>
  <si>
    <t>TAPOCORSS</t>
  </si>
  <si>
    <t>TAFTHEC</t>
  </si>
  <si>
    <t>TAFTHECSS</t>
  </si>
  <si>
    <t>TARELCO1</t>
  </si>
  <si>
    <t>TPECRES</t>
  </si>
  <si>
    <t>TPECRESMIN</t>
  </si>
  <si>
    <t>TPECRESVIS</t>
  </si>
  <si>
    <t>TERASUSS</t>
  </si>
  <si>
    <t>BICOLICE</t>
  </si>
  <si>
    <t>MELTERS</t>
  </si>
  <si>
    <t>PMSCBO</t>
  </si>
  <si>
    <t>TRUSTSOLR</t>
  </si>
  <si>
    <t>TRUSTSOLR2SS</t>
  </si>
  <si>
    <t>TRUSTSOLRSS</t>
  </si>
  <si>
    <t>UPPCGENSS</t>
  </si>
  <si>
    <t>VSGPCSS</t>
  </si>
  <si>
    <t>VESMIRES</t>
  </si>
  <si>
    <t>VESMIRESMIN</t>
  </si>
  <si>
    <t>VESMIRESVIS</t>
  </si>
  <si>
    <t>WMPCSS</t>
  </si>
  <si>
    <t>YHGEISS</t>
  </si>
  <si>
    <t>ZAMCELCO</t>
  </si>
  <si>
    <t>ZAMECO1</t>
  </si>
  <si>
    <t>ZAMECO2</t>
  </si>
  <si>
    <t>ZAMSUREC1</t>
  </si>
  <si>
    <t>ZAMSUREC2</t>
  </si>
  <si>
    <t>1590EC</t>
  </si>
  <si>
    <t>GEN</t>
  </si>
  <si>
    <t>Y</t>
  </si>
  <si>
    <t>N</t>
  </si>
  <si>
    <t>1590EC_SS</t>
  </si>
  <si>
    <t>LOAD</t>
  </si>
  <si>
    <t>ABRECO</t>
  </si>
  <si>
    <t>ACENGES</t>
  </si>
  <si>
    <t>ACNPC</t>
  </si>
  <si>
    <t>ADGI</t>
  </si>
  <si>
    <t>ADGISS</t>
  </si>
  <si>
    <t>AEC</t>
  </si>
  <si>
    <t>AFAB</t>
  </si>
  <si>
    <t>AGECO</t>
  </si>
  <si>
    <t>AHC</t>
  </si>
  <si>
    <t>AHC_SS</t>
  </si>
  <si>
    <t>AKELCO</t>
  </si>
  <si>
    <t>ALECO</t>
  </si>
  <si>
    <t>ANDA</t>
  </si>
  <si>
    <t>ANECO</t>
  </si>
  <si>
    <t>ANTECO</t>
  </si>
  <si>
    <t>APC</t>
  </si>
  <si>
    <t>APEC</t>
  </si>
  <si>
    <t>APEX</t>
  </si>
  <si>
    <t>APRI</t>
  </si>
  <si>
    <t>APRIBIN</t>
  </si>
  <si>
    <t>APRI_SS</t>
  </si>
  <si>
    <t>AREC</t>
  </si>
  <si>
    <t>ARECSS</t>
  </si>
  <si>
    <t>ASELCO</t>
  </si>
  <si>
    <t>ASPI</t>
  </si>
  <si>
    <t>ASPISS</t>
  </si>
  <si>
    <t>MPPC</t>
  </si>
  <si>
    <t>AWOC</t>
  </si>
  <si>
    <t>BATA02</t>
  </si>
  <si>
    <t>BBEC</t>
  </si>
  <si>
    <t>TLI</t>
  </si>
  <si>
    <t>BBTI</t>
  </si>
  <si>
    <t>BC</t>
  </si>
  <si>
    <t>PSALM</t>
  </si>
  <si>
    <t>BEI</t>
  </si>
  <si>
    <t>BENECO</t>
  </si>
  <si>
    <t>BEPZ</t>
  </si>
  <si>
    <t>BEZ</t>
  </si>
  <si>
    <t>BFI</t>
  </si>
  <si>
    <t>BGI</t>
  </si>
  <si>
    <t>BGIGES</t>
  </si>
  <si>
    <t>BGIRES</t>
  </si>
  <si>
    <t>BGI_SS</t>
  </si>
  <si>
    <t>BHC</t>
  </si>
  <si>
    <t>BHPI</t>
  </si>
  <si>
    <t>BILECO</t>
  </si>
  <si>
    <t>BISCOM</t>
  </si>
  <si>
    <t>BLCI</t>
  </si>
  <si>
    <t>BPC</t>
  </si>
  <si>
    <t>BPCSS</t>
  </si>
  <si>
    <t>BSEI</t>
  </si>
  <si>
    <t>BSEISS</t>
  </si>
  <si>
    <t>BSMHC</t>
  </si>
  <si>
    <t>BTN2020</t>
  </si>
  <si>
    <t>BTN2020_SS</t>
  </si>
  <si>
    <t>BUSECO</t>
  </si>
  <si>
    <t>BWPC</t>
  </si>
  <si>
    <t>CAB</t>
  </si>
  <si>
    <t>CABSS</t>
  </si>
  <si>
    <t>CASA</t>
  </si>
  <si>
    <t>CBEC</t>
  </si>
  <si>
    <t>TPC</t>
  </si>
  <si>
    <t>CCC</t>
  </si>
  <si>
    <t>CEC</t>
  </si>
  <si>
    <t>CECSS</t>
  </si>
  <si>
    <t>CEDC</t>
  </si>
  <si>
    <t>CELCOR</t>
  </si>
  <si>
    <t>CENECO</t>
  </si>
  <si>
    <t>SMEC</t>
  </si>
  <si>
    <t>CENPRI</t>
  </si>
  <si>
    <t>CENPRI_SS</t>
  </si>
  <si>
    <t>CHC</t>
  </si>
  <si>
    <t>CHCSS</t>
  </si>
  <si>
    <t>CIP2</t>
  </si>
  <si>
    <t>CIP2_SS</t>
  </si>
  <si>
    <t>CLI</t>
  </si>
  <si>
    <t>CLPC</t>
  </si>
  <si>
    <t>CSCCI</t>
  </si>
  <si>
    <t>DGEC</t>
  </si>
  <si>
    <t>DGECSS</t>
  </si>
  <si>
    <t>DLPC</t>
  </si>
  <si>
    <t>EAUC</t>
  </si>
  <si>
    <t>EBWPC</t>
  </si>
  <si>
    <t>FGHPC</t>
  </si>
  <si>
    <t>ECOSIP</t>
  </si>
  <si>
    <t>EDC</t>
  </si>
  <si>
    <t>EDCGMIN</t>
  </si>
  <si>
    <t>EDCSL</t>
  </si>
  <si>
    <t>EDCSL2</t>
  </si>
  <si>
    <t>EDC_SS</t>
  </si>
  <si>
    <t>EEIRES</t>
  </si>
  <si>
    <t>EERI</t>
  </si>
  <si>
    <t>EERISS</t>
  </si>
  <si>
    <t>ELPISPP</t>
  </si>
  <si>
    <t>ESCI</t>
  </si>
  <si>
    <t>EUROHYDRO2</t>
  </si>
  <si>
    <t>FBPC</t>
  </si>
  <si>
    <t>FCFMC</t>
  </si>
  <si>
    <t>FCRV</t>
  </si>
  <si>
    <t>FDC</t>
  </si>
  <si>
    <t>FFHC</t>
  </si>
  <si>
    <t>FGBPC</t>
  </si>
  <si>
    <t>FGESGES</t>
  </si>
  <si>
    <t>FGPSANLOSS</t>
  </si>
  <si>
    <t>FIBECO</t>
  </si>
  <si>
    <t>FITUI</t>
  </si>
  <si>
    <t>FLECO</t>
  </si>
  <si>
    <t>FNPC</t>
  </si>
  <si>
    <t>FNPCSS</t>
  </si>
  <si>
    <t>FPEI</t>
  </si>
  <si>
    <t>FPEISS</t>
  </si>
  <si>
    <t>FRLC</t>
  </si>
  <si>
    <t>FRLCSS</t>
  </si>
  <si>
    <t>FSOLEQ</t>
  </si>
  <si>
    <t>G2REC</t>
  </si>
  <si>
    <t>GCC</t>
  </si>
  <si>
    <t>GCGI</t>
  </si>
  <si>
    <t>GCGISS</t>
  </si>
  <si>
    <t>GESCRES</t>
  </si>
  <si>
    <t>GFII</t>
  </si>
  <si>
    <t>GFIISS</t>
  </si>
  <si>
    <t>GIC</t>
  </si>
  <si>
    <t>GIFT</t>
  </si>
  <si>
    <t>GIFT2</t>
  </si>
  <si>
    <t>GIFTSS</t>
  </si>
  <si>
    <t>GMEC</t>
  </si>
  <si>
    <t>GNPD</t>
  </si>
  <si>
    <t>GPS3I</t>
  </si>
  <si>
    <t>GSEI</t>
  </si>
  <si>
    <t>GSEISS</t>
  </si>
  <si>
    <t>GTEC</t>
  </si>
  <si>
    <t>GTECSS</t>
  </si>
  <si>
    <t>HCC</t>
  </si>
  <si>
    <t>HCCSS</t>
  </si>
  <si>
    <t>HEDBUK</t>
  </si>
  <si>
    <t>HELIOS</t>
  </si>
  <si>
    <t>HIGHST</t>
  </si>
  <si>
    <t>HPCO</t>
  </si>
  <si>
    <t>HPCOSS</t>
  </si>
  <si>
    <t>SLTEC</t>
  </si>
  <si>
    <t>HPHI</t>
  </si>
  <si>
    <t>HSABI</t>
  </si>
  <si>
    <t>HTI2</t>
  </si>
  <si>
    <t>IASCO</t>
  </si>
  <si>
    <t>IBEC</t>
  </si>
  <si>
    <t>IEEC</t>
  </si>
  <si>
    <t>IFELCO</t>
  </si>
  <si>
    <t>ILECO1</t>
  </si>
  <si>
    <t>ILECO2</t>
  </si>
  <si>
    <t>ILECO3</t>
  </si>
  <si>
    <t>ILSRMC</t>
  </si>
  <si>
    <t>INEC</t>
  </si>
  <si>
    <t>IPHI1</t>
  </si>
  <si>
    <t>IPHI1SS</t>
  </si>
  <si>
    <t>IPOWER</t>
  </si>
  <si>
    <t>IPOWERSS</t>
  </si>
  <si>
    <t>ISECO</t>
  </si>
  <si>
    <t>ISELCO1</t>
  </si>
  <si>
    <t>ISELCO2</t>
  </si>
  <si>
    <t>IVIUPPER</t>
  </si>
  <si>
    <t>JNSI</t>
  </si>
  <si>
    <t>JOBIN</t>
  </si>
  <si>
    <t>KAELCO</t>
  </si>
  <si>
    <t>KINGENE</t>
  </si>
  <si>
    <t>KIP</t>
  </si>
  <si>
    <t>KSPC</t>
  </si>
  <si>
    <t>KSPCRES</t>
  </si>
  <si>
    <t>LAMSAN</t>
  </si>
  <si>
    <t>LANECO</t>
  </si>
  <si>
    <t>LEZ</t>
  </si>
  <si>
    <t>LINDE</t>
  </si>
  <si>
    <t>LMCA1</t>
  </si>
  <si>
    <t>LPEC</t>
  </si>
  <si>
    <t>LUECO</t>
  </si>
  <si>
    <t>LUELCO</t>
  </si>
  <si>
    <t>MAEC</t>
  </si>
  <si>
    <t>MAECSS</t>
  </si>
  <si>
    <t>MALVEZ</t>
  </si>
  <si>
    <t>MCCI</t>
  </si>
  <si>
    <t>ME1I</t>
  </si>
  <si>
    <t>ME1ISS</t>
  </si>
  <si>
    <t>MEC</t>
  </si>
  <si>
    <t>MECO</t>
  </si>
  <si>
    <t>MECSS</t>
  </si>
  <si>
    <t>MEGC</t>
  </si>
  <si>
    <t>MEZ</t>
  </si>
  <si>
    <t>MGC</t>
  </si>
  <si>
    <t>MGI</t>
  </si>
  <si>
    <t>SNAP</t>
  </si>
  <si>
    <t>MGPCI</t>
  </si>
  <si>
    <t>MHCI</t>
  </si>
  <si>
    <t>MILPI</t>
  </si>
  <si>
    <t>MINERGY</t>
  </si>
  <si>
    <t>MINERGY2</t>
  </si>
  <si>
    <t>MMPC</t>
  </si>
  <si>
    <t>MORE</t>
  </si>
  <si>
    <t>MPBI</t>
  </si>
  <si>
    <t>MPC</t>
  </si>
  <si>
    <t>MPCSS</t>
  </si>
  <si>
    <t>MPGC</t>
  </si>
  <si>
    <t>MPGC2</t>
  </si>
  <si>
    <t>MPI</t>
  </si>
  <si>
    <t>MPISS</t>
  </si>
  <si>
    <t>MRDC</t>
  </si>
  <si>
    <t>MSUMIN</t>
  </si>
  <si>
    <t>MVC</t>
  </si>
  <si>
    <t>NBPC</t>
  </si>
  <si>
    <t>NEC</t>
  </si>
  <si>
    <t>NECSS</t>
  </si>
  <si>
    <t>NEECO1</t>
  </si>
  <si>
    <t>NEECO2</t>
  </si>
  <si>
    <t>NGCP</t>
  </si>
  <si>
    <t>NIABAL</t>
  </si>
  <si>
    <t>NIA</t>
  </si>
  <si>
    <t>NIACST</t>
  </si>
  <si>
    <t>NISPI</t>
  </si>
  <si>
    <t>NISPI2</t>
  </si>
  <si>
    <t>NISPISS</t>
  </si>
  <si>
    <t>NLREC</t>
  </si>
  <si>
    <t>NNBP</t>
  </si>
  <si>
    <t>NR</t>
  </si>
  <si>
    <t>NRSS</t>
  </si>
  <si>
    <t>NSEC</t>
  </si>
  <si>
    <t>NSECSS</t>
  </si>
  <si>
    <t>NWPDC</t>
  </si>
  <si>
    <t>OEDC</t>
  </si>
  <si>
    <t>OEPGC</t>
  </si>
  <si>
    <t>OSPGC</t>
  </si>
  <si>
    <t>PANASIA</t>
  </si>
  <si>
    <t>PASAR</t>
  </si>
  <si>
    <t>PCPC</t>
  </si>
  <si>
    <t>PEAKBUK</t>
  </si>
  <si>
    <t>PEC</t>
  </si>
  <si>
    <t>PECSS</t>
  </si>
  <si>
    <t>PEDC</t>
  </si>
  <si>
    <t>PEDCSS</t>
  </si>
  <si>
    <t>PELCO1</t>
  </si>
  <si>
    <t>PELCO2</t>
  </si>
  <si>
    <t>PESI</t>
  </si>
  <si>
    <t>PETSOL</t>
  </si>
  <si>
    <t>PFBSI</t>
  </si>
  <si>
    <t>PGBREI</t>
  </si>
  <si>
    <t>PGEP</t>
  </si>
  <si>
    <t>PHRI</t>
  </si>
  <si>
    <t>PMPC</t>
  </si>
  <si>
    <t>PNOC</t>
  </si>
  <si>
    <t>PPC</t>
  </si>
  <si>
    <t>PPCSS</t>
  </si>
  <si>
    <t>PPDC</t>
  </si>
  <si>
    <t>PPDC2</t>
  </si>
  <si>
    <t>PPDC3</t>
  </si>
  <si>
    <t>PPEI</t>
  </si>
  <si>
    <t>PRESCO</t>
  </si>
  <si>
    <t>PSALMGMINSS</t>
  </si>
  <si>
    <t>PSI</t>
  </si>
  <si>
    <t>PVSPI</t>
  </si>
  <si>
    <t>PVSPI2</t>
  </si>
  <si>
    <t>PWEI</t>
  </si>
  <si>
    <t>PWEISS</t>
  </si>
  <si>
    <t>QPPL</t>
  </si>
  <si>
    <t>QPPLSS</t>
  </si>
  <si>
    <t>RC</t>
  </si>
  <si>
    <t>RCBMI</t>
  </si>
  <si>
    <t>RCP2</t>
  </si>
  <si>
    <t>RCP3</t>
  </si>
  <si>
    <t>RCP3SS</t>
  </si>
  <si>
    <t>RCP4</t>
  </si>
  <si>
    <t>RCP4SS</t>
  </si>
  <si>
    <t>RERI</t>
  </si>
  <si>
    <t>RERISS</t>
  </si>
  <si>
    <t>RJSCOM</t>
  </si>
  <si>
    <t>SBPLC</t>
  </si>
  <si>
    <t>SCBI</t>
  </si>
  <si>
    <t>SCBISS</t>
  </si>
  <si>
    <t>SCGCPI</t>
  </si>
  <si>
    <t>SCPC</t>
  </si>
  <si>
    <t>SCPCSS</t>
  </si>
  <si>
    <t>SCSEI</t>
  </si>
  <si>
    <t>SEC</t>
  </si>
  <si>
    <t>SEDI</t>
  </si>
  <si>
    <t>SEZ</t>
  </si>
  <si>
    <t>SHIZEN</t>
  </si>
  <si>
    <t>SHPC</t>
  </si>
  <si>
    <t>Siarelco</t>
  </si>
  <si>
    <t>SIBULANSS</t>
  </si>
  <si>
    <t>SIPC</t>
  </si>
  <si>
    <t>SIPCSS</t>
  </si>
  <si>
    <t>SJGEC</t>
  </si>
  <si>
    <t>SLPGC</t>
  </si>
  <si>
    <t>SLPGCSS</t>
  </si>
  <si>
    <t>SMCPC</t>
  </si>
  <si>
    <t>SMECSS</t>
  </si>
  <si>
    <t>SNAPRESVIS</t>
  </si>
  <si>
    <t>SNAPSS</t>
  </si>
  <si>
    <t>SNBP</t>
  </si>
  <si>
    <t>SOLECO</t>
  </si>
  <si>
    <t>SPARC</t>
  </si>
  <si>
    <t>SPARC2</t>
  </si>
  <si>
    <t>SPARC3</t>
  </si>
  <si>
    <t>SPDC</t>
  </si>
  <si>
    <t>SPESCL</t>
  </si>
  <si>
    <t>SPGI</t>
  </si>
  <si>
    <t>SPPC</t>
  </si>
  <si>
    <t>SPPCSS</t>
  </si>
  <si>
    <t>SSPC</t>
  </si>
  <si>
    <t>SSPCSS</t>
  </si>
  <si>
    <t>STACLARA2</t>
  </si>
  <si>
    <t>STC</t>
  </si>
  <si>
    <t>SUPREMEPC</t>
  </si>
  <si>
    <t>TAPGC</t>
  </si>
  <si>
    <t>TAREC</t>
  </si>
  <si>
    <t>TARELCO2</t>
  </si>
  <si>
    <t>TECRAT</t>
  </si>
  <si>
    <t>TEI</t>
  </si>
  <si>
    <t>TERASU</t>
  </si>
  <si>
    <t>THC</t>
  </si>
  <si>
    <t>THCSS</t>
  </si>
  <si>
    <t>TMI</t>
  </si>
  <si>
    <t>TMISS</t>
  </si>
  <si>
    <t>TPCSS</t>
  </si>
  <si>
    <t>TPVI</t>
  </si>
  <si>
    <t>TPVISS</t>
  </si>
  <si>
    <t>TRUSTSOLR2</t>
  </si>
  <si>
    <t>TSI</t>
  </si>
  <si>
    <t>TVI</t>
  </si>
  <si>
    <t>UPLAB1</t>
  </si>
  <si>
    <t>UPLB</t>
  </si>
  <si>
    <t>UPPCGEN</t>
  </si>
  <si>
    <t>UPSI</t>
  </si>
  <si>
    <t>UPSISS</t>
  </si>
  <si>
    <t>UPSIVIS</t>
  </si>
  <si>
    <t>URC</t>
  </si>
  <si>
    <t>URCSS</t>
  </si>
  <si>
    <t>VECO</t>
  </si>
  <si>
    <t>VMC</t>
  </si>
  <si>
    <t>VMC2</t>
  </si>
  <si>
    <t>VMC2NF</t>
  </si>
  <si>
    <t>VMC2SS</t>
  </si>
  <si>
    <t>VOMI</t>
  </si>
  <si>
    <t>VSEI</t>
  </si>
  <si>
    <t>VSGPC</t>
  </si>
  <si>
    <t>WCSC</t>
  </si>
  <si>
    <t>WEOP</t>
  </si>
  <si>
    <t>WMPC</t>
  </si>
  <si>
    <t>YHGEI</t>
  </si>
  <si>
    <t>ZANECO</t>
  </si>
  <si>
    <t>ASIGA</t>
  </si>
  <si>
    <t>BHCSS</t>
  </si>
  <si>
    <t>CBECSS</t>
  </si>
  <si>
    <t>G4G</t>
  </si>
  <si>
    <t>G4GSS</t>
  </si>
  <si>
    <t>GIFT2SS</t>
  </si>
  <si>
    <t>HTI2SS</t>
  </si>
  <si>
    <t>MGCSS</t>
  </si>
  <si>
    <t>NEPC</t>
  </si>
  <si>
    <t>PESISS</t>
  </si>
  <si>
    <t>SECSS</t>
  </si>
  <si>
    <t>SPDCSS</t>
  </si>
  <si>
    <t>TAPOCOR</t>
  </si>
  <si>
    <t>TLIRES</t>
  </si>
  <si>
    <t>TVISS</t>
  </si>
  <si>
    <t>Item No.</t>
  </si>
  <si>
    <t>STL_ID/
TPShortName</t>
  </si>
  <si>
    <t>BillingID</t>
  </si>
  <si>
    <t>Company Name</t>
  </si>
  <si>
    <t>TIN</t>
  </si>
  <si>
    <t>TOTAL</t>
  </si>
  <si>
    <t>Invoice No.</t>
  </si>
  <si>
    <t>Item#</t>
  </si>
  <si>
    <t>STL_ID /
TP Short Name</t>
  </si>
  <si>
    <t>Series Invoice</t>
  </si>
  <si>
    <t>Total</t>
  </si>
  <si>
    <t>Last invoice</t>
  </si>
  <si>
    <t xml:space="preserve">1590 Energy Corporation </t>
  </si>
  <si>
    <t>007-833-205-000</t>
  </si>
  <si>
    <t>min</t>
  </si>
  <si>
    <t>max</t>
  </si>
  <si>
    <t>Abra Electric Cooperative, Inc.</t>
  </si>
  <si>
    <t>000-607-111-000</t>
  </si>
  <si>
    <t xml:space="preserve">Absolut Distillers Inc. </t>
  </si>
  <si>
    <t>000-617-524-00000</t>
  </si>
  <si>
    <t>ACEN CORPORATION (FORMERLY KNOWN AS AC ENERGY CORPORATION)</t>
  </si>
  <si>
    <t>000-506-020-000</t>
  </si>
  <si>
    <t>AX3 CAPITAL HOLDINGS, INC.</t>
  </si>
  <si>
    <t>00967233900000</t>
  </si>
  <si>
    <t>Asian Carbon Neutral Power Corp.</t>
  </si>
  <si>
    <t>008-585-041-000</t>
  </si>
  <si>
    <t xml:space="preserve">Astronergy Development Gensan Inc. </t>
  </si>
  <si>
    <t>008-702-105-00000</t>
  </si>
  <si>
    <t xml:space="preserve">AdventEnergy, Inc. </t>
  </si>
  <si>
    <t>007-099-197-000</t>
  </si>
  <si>
    <t xml:space="preserve">Angeles Electric Corporation </t>
  </si>
  <si>
    <t>000-088-802-000</t>
  </si>
  <si>
    <t xml:space="preserve">Aboitiz Energy Solutions, Inc. </t>
  </si>
  <si>
    <t>201-115-150-000</t>
  </si>
  <si>
    <t>Authority of the Freeport Area of Bataan</t>
  </si>
  <si>
    <t>295-375-213-00000</t>
  </si>
  <si>
    <t>Asian Greenenergy Corp.</t>
  </si>
  <si>
    <t>008-722-974-000</t>
  </si>
  <si>
    <t xml:space="preserve">Angat Hydropower Corporation </t>
  </si>
  <si>
    <t>008-657-558-000</t>
  </si>
  <si>
    <t xml:space="preserve">Aklan Electric Cooperative, Inc. </t>
  </si>
  <si>
    <t>000-567-158-000</t>
  </si>
  <si>
    <t xml:space="preserve">Albay Electric Cooperative, Inc. </t>
  </si>
  <si>
    <t>000-617-913-00000</t>
  </si>
  <si>
    <t>Alsons Power Supply Corporation</t>
  </si>
  <si>
    <t>009-454-753-00000</t>
  </si>
  <si>
    <t>LIMAY POWER INC.</t>
  </si>
  <si>
    <t>008-107-131-000</t>
  </si>
  <si>
    <t>Amlan Hydroelectric Power Corporation</t>
  </si>
  <si>
    <t>266-589-268-000</t>
  </si>
  <si>
    <t xml:space="preserve">Anda Power Corporation </t>
  </si>
  <si>
    <t>008-527-938-000</t>
  </si>
  <si>
    <t xml:space="preserve">Agusan del Norte Electric Cooperative, Inc. </t>
  </si>
  <si>
    <t>000-905-276-00000</t>
  </si>
  <si>
    <t>Antique Electric Cooperative, Inc.</t>
  </si>
  <si>
    <t>000-567-498-0000</t>
  </si>
  <si>
    <t>Agusan Power Corporation</t>
  </si>
  <si>
    <t>004-377-362-00000</t>
  </si>
  <si>
    <t>Alterpower Digos Solar, Inc.</t>
  </si>
  <si>
    <t>008-810-055-00000</t>
  </si>
  <si>
    <t xml:space="preserve">Asia Pacific Energy Corporation </t>
  </si>
  <si>
    <t>226-823-182-00000</t>
  </si>
  <si>
    <t>Apex Mining Co., Inc.</t>
  </si>
  <si>
    <t>000-284-138-000</t>
  </si>
  <si>
    <t>AP RENEWABLES, INC.</t>
  </si>
  <si>
    <t>006-893-465-000</t>
  </si>
  <si>
    <t xml:space="preserve">Amihan Renewable Energy Corp. </t>
  </si>
  <si>
    <t>009-526-953-000</t>
  </si>
  <si>
    <t xml:space="preserve">Agusan Del Sur Electric Cooperative, Inc. </t>
  </si>
  <si>
    <t>000-549-263-0000</t>
  </si>
  <si>
    <t>ABOITIZ SOLAR POWER, INC.</t>
  </si>
  <si>
    <t>422-954-971-00000</t>
  </si>
  <si>
    <t>Masinloc Power Co. Ltd</t>
  </si>
  <si>
    <t>006-786-124-000</t>
  </si>
  <si>
    <t xml:space="preserve">Alternergy Wind One Corporation </t>
  </si>
  <si>
    <t>008-073-929-000</t>
  </si>
  <si>
    <t>BATAAN 2020, INC.</t>
  </si>
  <si>
    <t>005-858-416-000</t>
  </si>
  <si>
    <t xml:space="preserve">Batangas I Electric Cooperative, Inc. </t>
  </si>
  <si>
    <t>000-619-182-00000</t>
  </si>
  <si>
    <t xml:space="preserve">Batangas II Electric Cooperative, Inc. </t>
  </si>
  <si>
    <t>000-958-167-000</t>
  </si>
  <si>
    <t xml:space="preserve">Bicol Biomass Energy Corporation </t>
  </si>
  <si>
    <t>432-894-956</t>
  </si>
  <si>
    <t xml:space="preserve">Therma Luzon, Inc. </t>
  </si>
  <si>
    <t>266-567-164-00000</t>
  </si>
  <si>
    <t>BEHMC Lower Labayat Hydropower Corp.</t>
  </si>
  <si>
    <t>009-663-561-000</t>
  </si>
  <si>
    <t xml:space="preserve">Power Sector Assets &amp; Liabilities Management Corporation </t>
  </si>
  <si>
    <t>215-799-653-00000</t>
  </si>
  <si>
    <t>Benguet Electric Cooperative, Inc.</t>
  </si>
  <si>
    <t>000-708-631-00000</t>
  </si>
  <si>
    <t xml:space="preserve">Benguet Electric Cooperative, Inc. </t>
  </si>
  <si>
    <t xml:space="preserve">Balamban Enerzone Corporation </t>
  </si>
  <si>
    <t>250-328-123-000</t>
  </si>
  <si>
    <t xml:space="preserve">Biotech Farms Incorporated </t>
  </si>
  <si>
    <t>005-925-227-000</t>
  </si>
  <si>
    <t>Bac-Man Geothermal, Inc.</t>
  </si>
  <si>
    <t>007-721-206-0000</t>
  </si>
  <si>
    <t>Bicol Hydropower Corporation</t>
  </si>
  <si>
    <t>004-186-212-000</t>
  </si>
  <si>
    <t xml:space="preserve">Biliran Electric Cooperative, Inc. </t>
  </si>
  <si>
    <t>000-608-067-000</t>
  </si>
  <si>
    <t xml:space="preserve">BISCOM, Inc. </t>
  </si>
  <si>
    <t>000-108-989-000</t>
  </si>
  <si>
    <t xml:space="preserve">Bohol Light Company, Inc. </t>
  </si>
  <si>
    <t>005-372-703-000</t>
  </si>
  <si>
    <t>Biliran Geothermal Incorporated</t>
  </si>
  <si>
    <t>006-911-279-00000</t>
  </si>
  <si>
    <t xml:space="preserve">Bohol I Electric Cooperative, Inc. </t>
  </si>
  <si>
    <t>000-534-418-000</t>
  </si>
  <si>
    <t xml:space="preserve">Bohol II Electric Cooperative, Inc. </t>
  </si>
  <si>
    <t>610-002-030-585</t>
  </si>
  <si>
    <t xml:space="preserve">Bosung Solartec Inc. </t>
  </si>
  <si>
    <t>009-112-766-000</t>
  </si>
  <si>
    <t xml:space="preserve">Belgrove Power Corporation </t>
  </si>
  <si>
    <t>771-533-432-000</t>
  </si>
  <si>
    <t>BATAAN SOLAR ENERGY, INC.</t>
  </si>
  <si>
    <t>009-360-958-000</t>
  </si>
  <si>
    <t>BOHECO-I SEVILLA MINI HYDRO CORPORATION</t>
  </si>
  <si>
    <t>269-575-962-000</t>
  </si>
  <si>
    <t>Bataan 2020 Power Ventures, Inc.</t>
  </si>
  <si>
    <t>009-364-267-000</t>
  </si>
  <si>
    <t xml:space="preserve">Bulacan Solar Energy Corp. </t>
  </si>
  <si>
    <t>009-025-130-000</t>
  </si>
  <si>
    <t xml:space="preserve">Bukidnon Second Electric Cooperative, Inc. </t>
  </si>
  <si>
    <t>000-620-433-000</t>
  </si>
  <si>
    <t>Bayog Wind Power Corp.</t>
  </si>
  <si>
    <t>007-560-495-000</t>
  </si>
  <si>
    <t>Central Azucarera de Bais, Inc.</t>
  </si>
  <si>
    <t>000-111-111-000</t>
  </si>
  <si>
    <t xml:space="preserve">Cagayan I Electric Cooperative, Inc. </t>
  </si>
  <si>
    <t>000-551-105-000</t>
  </si>
  <si>
    <t xml:space="preserve">Cagayan II Electric Cooperative, Inc. </t>
  </si>
  <si>
    <t>000-968-623-000</t>
  </si>
  <si>
    <t xml:space="preserve">Calabanga Renewable Energy </t>
  </si>
  <si>
    <t>485-175-636-00000</t>
  </si>
  <si>
    <t xml:space="preserve">Camiguin Electric Cooperative, Inc. </t>
  </si>
  <si>
    <t>000-569-072</t>
  </si>
  <si>
    <t xml:space="preserve">Camarines Norte Electric Cooperative, Inc. </t>
  </si>
  <si>
    <t>000-534-707-000</t>
  </si>
  <si>
    <t xml:space="preserve">Capiz Electric Cooperative, Inc. </t>
  </si>
  <si>
    <t>000-569-194-000</t>
  </si>
  <si>
    <t>CENTRAL AZUCARERA DE SAN ANTONIO</t>
  </si>
  <si>
    <t>222-792-837-000</t>
  </si>
  <si>
    <t>Camarines Sur I Electric Cooperative, Inc.</t>
  </si>
  <si>
    <t>000-620-935-000</t>
  </si>
  <si>
    <t xml:space="preserve">Camarines Sur II Electric Cooperative, Inc. </t>
  </si>
  <si>
    <t>000-620-901-000</t>
  </si>
  <si>
    <t xml:space="preserve">Camarines Sur III Electric Cooperative, Inc. </t>
  </si>
  <si>
    <t>000-999-381-000</t>
  </si>
  <si>
    <t xml:space="preserve">Camarines Sur IV Electric Cooperative, Inc. </t>
  </si>
  <si>
    <t>000-999-373-000</t>
  </si>
  <si>
    <t xml:space="preserve">Cagayan Biomass Energy Corporation </t>
  </si>
  <si>
    <t>008-534-250-000</t>
  </si>
  <si>
    <t xml:space="preserve">Toledo Power Company </t>
  </si>
  <si>
    <t>003-883-626-00000</t>
  </si>
  <si>
    <t>Cebu I Electric Cooperative, Inc.</t>
  </si>
  <si>
    <t>000-534-977-000</t>
  </si>
  <si>
    <t xml:space="preserve">Cebu II Electric Cooperative, Inc. </t>
  </si>
  <si>
    <t>000-256-731-0000</t>
  </si>
  <si>
    <t xml:space="preserve">Cebu III Electric Cooperative, Inc. </t>
  </si>
  <si>
    <t>000-534-985-000</t>
  </si>
  <si>
    <t xml:space="preserve">Cebu Energy Development Corporation </t>
  </si>
  <si>
    <t>268-129-205-00000</t>
  </si>
  <si>
    <t xml:space="preserve">Cleangreen Energy Corporation </t>
  </si>
  <si>
    <t>008-584-493</t>
  </si>
  <si>
    <t xml:space="preserve">Clark Electric Distribution Corporation </t>
  </si>
  <si>
    <t>005-310-198-000</t>
  </si>
  <si>
    <t>Clark Electric Distribution Corporation</t>
  </si>
  <si>
    <t xml:space="preserve">Cabanatuan Electric Corporation </t>
  </si>
  <si>
    <t>000-542-642-000</t>
  </si>
  <si>
    <t xml:space="preserve">Central Negros Electric Cooperative, Inc. </t>
  </si>
  <si>
    <t>000-709-966-000</t>
  </si>
  <si>
    <t>Sual Power Inc.</t>
  </si>
  <si>
    <t>225-353-447-000</t>
  </si>
  <si>
    <t xml:space="preserve">Central Negros Power Reliability, Inc. </t>
  </si>
  <si>
    <t xml:space="preserve">Cagayan Electric Power &amp; Light Company, Inc. </t>
  </si>
  <si>
    <t>000-291-936-00000</t>
  </si>
  <si>
    <t xml:space="preserve">Manila Electric Company </t>
  </si>
  <si>
    <t>000-101-528-0000</t>
  </si>
  <si>
    <t xml:space="preserve">Citicore Energy Solutions, Inc. </t>
  </si>
  <si>
    <t>009-333-221-00000</t>
  </si>
  <si>
    <t>Conal Holdings Corporation</t>
  </si>
  <si>
    <t>005-182-763-00000</t>
  </si>
  <si>
    <t xml:space="preserve">CIP II Power Corporation </t>
  </si>
  <si>
    <t>005-305-575-000</t>
  </si>
  <si>
    <t>Consort Land Inc.</t>
  </si>
  <si>
    <t>003-934-671-000</t>
  </si>
  <si>
    <t xml:space="preserve">Cotabato Light &amp; Power Company </t>
  </si>
  <si>
    <t>000-948-784-00000</t>
  </si>
  <si>
    <t>Colasi Mini Hydro Electric Power Plant Corporation</t>
  </si>
  <si>
    <t>247-150-064-000</t>
  </si>
  <si>
    <t xml:space="preserve">Corenergy, Inc. </t>
  </si>
  <si>
    <t>431-572-703-00000</t>
  </si>
  <si>
    <t xml:space="preserve">Cotabato Electric Cooperative, Inc. </t>
  </si>
  <si>
    <t>000-560-513-00000</t>
  </si>
  <si>
    <t>Cotabato Sugar Central Company, Inc.</t>
  </si>
  <si>
    <t>216-856-714-00000</t>
  </si>
  <si>
    <t xml:space="preserve">Citicore Renewable Energy Corporation </t>
  </si>
  <si>
    <t>010-007-383-000</t>
  </si>
  <si>
    <t xml:space="preserve">Cotabato Electric Cooperative, Inc. - PPALMA </t>
  </si>
  <si>
    <t>701-560-938-0000</t>
  </si>
  <si>
    <t>Northern Davao Electric Cooperative, Inc.</t>
  </si>
  <si>
    <t>000-570-516-000</t>
  </si>
  <si>
    <t xml:space="preserve">Davao del Sur Electric Cooperative, Inc. </t>
  </si>
  <si>
    <t>000-570-549-000</t>
  </si>
  <si>
    <t xml:space="preserve">Dagupan Electric Corporation </t>
  </si>
  <si>
    <t>000-202-524-0000</t>
  </si>
  <si>
    <t>Dagohoy Green Energy Corporation</t>
  </si>
  <si>
    <t>635-288-452-00000</t>
  </si>
  <si>
    <t xml:space="preserve">DirectPower Services, Inc. </t>
  </si>
  <si>
    <t>008-122-663-000</t>
  </si>
  <si>
    <t xml:space="preserve">Davao Light &amp; Power Company Inc. </t>
  </si>
  <si>
    <t>000-553-043-00000</t>
  </si>
  <si>
    <t xml:space="preserve">Davao Oriental Electric Cooperative, Inc. </t>
  </si>
  <si>
    <t>000-946-042-000</t>
  </si>
  <si>
    <t>Don Orestes Romualdez Cooperative, Inc.</t>
  </si>
  <si>
    <t>000-609-565-000</t>
  </si>
  <si>
    <t xml:space="preserve">East Asia Utilities Corporation </t>
  </si>
  <si>
    <t>004-760-842-00000</t>
  </si>
  <si>
    <t>EDC Burgos Wind Power Corporation</t>
  </si>
  <si>
    <t>007-726-294</t>
  </si>
  <si>
    <t xml:space="preserve">Ecopark Energy of Valenzuela Corp. </t>
  </si>
  <si>
    <t>009-279-358-0000</t>
  </si>
  <si>
    <t xml:space="preserve">First Gen Hydro Power Corporation </t>
  </si>
  <si>
    <t>244-335-986-000</t>
  </si>
  <si>
    <t>Energy Development Corporation</t>
  </si>
  <si>
    <t>000-169-125-0000</t>
  </si>
  <si>
    <t xml:space="preserve">Energy Development Corporation </t>
  </si>
  <si>
    <t xml:space="preserve">EEI Energy Solutions Corporation </t>
  </si>
  <si>
    <t>010-470-000-000</t>
  </si>
  <si>
    <t>Excellent Energy Resources Inc.</t>
  </si>
  <si>
    <t>010-438-198-00000</t>
  </si>
  <si>
    <t>Energy Logics Philippines, Inc.</t>
  </si>
  <si>
    <t>200-654-769-000</t>
  </si>
  <si>
    <t xml:space="preserve">Eastern Samar Electric Cooperative, Inc. </t>
  </si>
  <si>
    <t>000-571-316-000</t>
  </si>
  <si>
    <t xml:space="preserve">Enervantage Suppliers Co., Inc. </t>
  </si>
  <si>
    <t>234-538-475-000</t>
  </si>
  <si>
    <t xml:space="preserve">Euro Hydro Power (Asia) Holdings, Inc. </t>
  </si>
  <si>
    <t>412-638-436-000</t>
  </si>
  <si>
    <t>FCF Minerals Corporation</t>
  </si>
  <si>
    <t>238-154-069-000</t>
  </si>
  <si>
    <t xml:space="preserve">First Cabanatuan Renewable Ventures Inc. </t>
  </si>
  <si>
    <t>008-944-766-000</t>
  </si>
  <si>
    <t xml:space="preserve">FDC Misamis Power Corporation </t>
  </si>
  <si>
    <t>007-475-436-00000</t>
  </si>
  <si>
    <t xml:space="preserve">FDC Retail Electricity Sales Corporation </t>
  </si>
  <si>
    <t>007-475-660-00000</t>
  </si>
  <si>
    <t xml:space="preserve">First Farmers Holding Corporation </t>
  </si>
  <si>
    <t>002-011-670-000</t>
  </si>
  <si>
    <t xml:space="preserve">FG Bukidnon Power Corporation </t>
  </si>
  <si>
    <t>236-277-238-000</t>
  </si>
  <si>
    <t xml:space="preserve">First Gen Energy Solutions, Inc. </t>
  </si>
  <si>
    <t>006-537-631-000</t>
  </si>
  <si>
    <t xml:space="preserve">First Gas Power Corporation </t>
  </si>
  <si>
    <t>004-470-601-000</t>
  </si>
  <si>
    <t xml:space="preserve">FGP Corp. </t>
  </si>
  <si>
    <t>005-011-427-000</t>
  </si>
  <si>
    <t xml:space="preserve">First Bukidnon Electric Cooperative, Inc. </t>
  </si>
  <si>
    <t>000-224-065-000</t>
  </si>
  <si>
    <t xml:space="preserve">First Laguna Electric Cooperative, Inc. </t>
  </si>
  <si>
    <t>000-624-679-0000</t>
  </si>
  <si>
    <t xml:space="preserve">First Natgas Power Corp. </t>
  </si>
  <si>
    <t>237-151-695-000</t>
  </si>
  <si>
    <t xml:space="preserve">Fort Pilar Energy, Inc. </t>
  </si>
  <si>
    <t>010-251-347-000</t>
  </si>
  <si>
    <t>Fresh River Lakes Corp.</t>
  </si>
  <si>
    <t>609-510-450-000</t>
  </si>
  <si>
    <t>FIRST SOLEQ ENERGY CORP.</t>
  </si>
  <si>
    <t>008-104-865-000</t>
  </si>
  <si>
    <t>Citicore Solar Cebu, Inc.</t>
  </si>
  <si>
    <t>008-943-292-000</t>
  </si>
  <si>
    <t xml:space="preserve">Grass Gold Renewable Energy Corporation </t>
  </si>
  <si>
    <t>008-771-462-000</t>
  </si>
  <si>
    <t>Goodfound Cement Corporation</t>
  </si>
  <si>
    <t>005-613-132-000</t>
  </si>
  <si>
    <t>Green Core Geothermal, Inc.</t>
  </si>
  <si>
    <t>007-317-982-00000</t>
  </si>
  <si>
    <t xml:space="preserve">Global Energy Supply Corporation </t>
  </si>
  <si>
    <t>234-621-270-00000</t>
  </si>
  <si>
    <t xml:space="preserve">Green Future Innovations, Inc. </t>
  </si>
  <si>
    <t>006-922-063-000</t>
  </si>
  <si>
    <t xml:space="preserve">Green Innovations for Tomorrow Corporation </t>
  </si>
  <si>
    <t>436-997-925-000</t>
  </si>
  <si>
    <t>GIGA ACE 4, INC.</t>
  </si>
  <si>
    <t>758-765-902-000</t>
  </si>
  <si>
    <t xml:space="preserve">GIGASOL3, Inc. </t>
  </si>
  <si>
    <t>009-597-701-000</t>
  </si>
  <si>
    <t xml:space="preserve">GNPower Mariveles Energy Center Ltd. Co. </t>
  </si>
  <si>
    <t>006-659-706-000</t>
  </si>
  <si>
    <t xml:space="preserve">GNPower Dinginin Ltd. Co. </t>
  </si>
  <si>
    <t>008-778-572-000</t>
  </si>
  <si>
    <t xml:space="preserve">GNPower Kauswagan Ltd. Co. </t>
  </si>
  <si>
    <t>008-653-749-00000</t>
  </si>
  <si>
    <t>GNPower Ltd. Co.</t>
  </si>
  <si>
    <t>202-920-663-00000</t>
  </si>
  <si>
    <t>Greencore Power Solutions 3, Inc.</t>
  </si>
  <si>
    <t>010-168-348-000</t>
  </si>
  <si>
    <t xml:space="preserve">Greentech Solar Energy, Inc. </t>
  </si>
  <si>
    <t>009-096-343-00000</t>
  </si>
  <si>
    <t>GT-Energy Corp.</t>
  </si>
  <si>
    <t>010-253-834-0000</t>
  </si>
  <si>
    <t>Guimaras Electric Cooperative, Inc.</t>
  </si>
  <si>
    <t>000-994-641-000</t>
  </si>
  <si>
    <t>Hydrocore Corp.</t>
  </si>
  <si>
    <t>006-590-937-000</t>
  </si>
  <si>
    <t xml:space="preserve">Hedcor Bukidnon, Inc. </t>
  </si>
  <si>
    <t>409-930-580-00000</t>
  </si>
  <si>
    <t xml:space="preserve">HEDCOR, Inc. </t>
  </si>
  <si>
    <t>001-946-873-00000</t>
  </si>
  <si>
    <t>Hedcor, Inc.</t>
  </si>
  <si>
    <t>HELIOS SOLAR ENERGY CORP.</t>
  </si>
  <si>
    <t>008-841-526-000</t>
  </si>
  <si>
    <t>Hawaiian-Philippine Company</t>
  </si>
  <si>
    <t>000-424-722-00000</t>
  </si>
  <si>
    <t xml:space="preserve">South Luzon Thermal Energy Corporation </t>
  </si>
  <si>
    <t>008-095-005-000</t>
  </si>
  <si>
    <t xml:space="preserve">Hedcor Sabangan, Inc. </t>
  </si>
  <si>
    <t>409-507-988-00000</t>
  </si>
  <si>
    <t xml:space="preserve">Hedcor Tudaya, Inc.  </t>
  </si>
  <si>
    <t>409-828-199-00000</t>
  </si>
  <si>
    <t>Isabel Ancillary Services Co. Ltd.</t>
  </si>
  <si>
    <t>010-011-077-000</t>
  </si>
  <si>
    <t xml:space="preserve">Isabela Biomass Energy Corporation </t>
  </si>
  <si>
    <t>008-350-337-000</t>
  </si>
  <si>
    <t xml:space="preserve">SN Aboitiz Power - Benguet, Inc. </t>
  </si>
  <si>
    <t>006-659-491-00000</t>
  </si>
  <si>
    <t xml:space="preserve">Iloilo I Electric Cooperative, Inc. </t>
  </si>
  <si>
    <t>000-994-935-000</t>
  </si>
  <si>
    <t xml:space="preserve">Iloilo II Electric Cooperative, Inc. </t>
  </si>
  <si>
    <t>000-994-942-000</t>
  </si>
  <si>
    <t xml:space="preserve">Iloilo III Electric Cooperative, Inc. </t>
  </si>
  <si>
    <t>002-391-979-000</t>
  </si>
  <si>
    <t>Isabela La Suerte Rice Mill Corporation</t>
  </si>
  <si>
    <t>006-737-622-000</t>
  </si>
  <si>
    <t xml:space="preserve">Ilocos Norte Electric Cooperative, Inc. </t>
  </si>
  <si>
    <t>000-716-369-000</t>
  </si>
  <si>
    <t>INGRID POWER HOLDINGS, INC.</t>
  </si>
  <si>
    <t>010-031-135-00000</t>
  </si>
  <si>
    <t xml:space="preserve">San Jose City I Power Corporation </t>
  </si>
  <si>
    <t>006-530-554-000</t>
  </si>
  <si>
    <t>Ilocos Sur Electric Cooperative, Inc.</t>
  </si>
  <si>
    <t>000-555-221-00000</t>
  </si>
  <si>
    <t xml:space="preserve">Isabela I Electric Cooperative, Inc. </t>
  </si>
  <si>
    <t>000-875-857-00000</t>
  </si>
  <si>
    <t xml:space="preserve">Isabela II Electric Cooperative, Inc. </t>
  </si>
  <si>
    <t>002-833-960-000</t>
  </si>
  <si>
    <t xml:space="preserve">Iraya Ventures, Inc. </t>
  </si>
  <si>
    <t>Jin Navitas Electric Corp.</t>
  </si>
  <si>
    <t>779-471-422-00000</t>
  </si>
  <si>
    <t>Joy-Nostalg Solaris Incorporated</t>
  </si>
  <si>
    <t>616-761-814-00000</t>
  </si>
  <si>
    <t xml:space="preserve">Jobin –SQM Inc. </t>
  </si>
  <si>
    <t>007-549-103-000</t>
  </si>
  <si>
    <t>Kalinga-Apayao Electric Cooperative, Inc.</t>
  </si>
  <si>
    <t>001-001-041-0000</t>
  </si>
  <si>
    <t xml:space="preserve">King Energy Generation Inc. </t>
  </si>
  <si>
    <t>007-935-629-000</t>
  </si>
  <si>
    <t xml:space="preserve">Kratos RES, Inc. </t>
  </si>
  <si>
    <t>008-098-676-000</t>
  </si>
  <si>
    <t xml:space="preserve">KEPCO SPC Power Corporation </t>
  </si>
  <si>
    <t>244-498-539-00000</t>
  </si>
  <si>
    <t xml:space="preserve">Lamsan Power Corporation </t>
  </si>
  <si>
    <t>008-469-494-000</t>
  </si>
  <si>
    <t xml:space="preserve">Lanao Del Norte Electric Cooperative, Inc. </t>
  </si>
  <si>
    <t>000-954-478-00000</t>
  </si>
  <si>
    <t xml:space="preserve">Power Sector Asset and Liabilities Management Corporation </t>
  </si>
  <si>
    <t xml:space="preserve">Leyte II Electric Cooperative, Inc. </t>
  </si>
  <si>
    <t>000-611-721-00000</t>
  </si>
  <si>
    <t xml:space="preserve">Leyte III Electric Cooperative, Inc. </t>
  </si>
  <si>
    <t>000-977-608-000</t>
  </si>
  <si>
    <t xml:space="preserve">Leyte IV Electric Cooperative, Inc. </t>
  </si>
  <si>
    <t>000-782-737-000</t>
  </si>
  <si>
    <t>Leyte V Electric Cooperative, Inc.</t>
  </si>
  <si>
    <t>001-383-331-000</t>
  </si>
  <si>
    <t xml:space="preserve">Lima Enerzone Corporation </t>
  </si>
  <si>
    <t>005-183-049-000</t>
  </si>
  <si>
    <t>Liangan Power Corporation</t>
  </si>
  <si>
    <t>008-958-290-000</t>
  </si>
  <si>
    <t>LINDE PHILIPPINES INC.</t>
  </si>
  <si>
    <t>000-053-829-000</t>
  </si>
  <si>
    <t>Lide Management Corporation</t>
  </si>
  <si>
    <t>003-740-115-0000</t>
  </si>
  <si>
    <t>Libertad Power and Energy Corporation</t>
  </si>
  <si>
    <t>497-484-717-0000</t>
  </si>
  <si>
    <t xml:space="preserve">La Union Electric Cooperative, Inc. </t>
  </si>
  <si>
    <t>000-537-355-0000</t>
  </si>
  <si>
    <t xml:space="preserve">Mirae Asia Energy Corporation </t>
  </si>
  <si>
    <t>008-091-486-000</t>
  </si>
  <si>
    <t xml:space="preserve">Malvar Enerzone Corporation </t>
  </si>
  <si>
    <t>009-698-677-000</t>
  </si>
  <si>
    <t>SHELL ENERGY PHILIPPINES INC.</t>
  </si>
  <si>
    <t>006-733-227-0000</t>
  </si>
  <si>
    <t>MCCI Corporation</t>
  </si>
  <si>
    <t>000-131-768-001</t>
  </si>
  <si>
    <t>Megasol Energy 1 Inc</t>
  </si>
  <si>
    <t>Majestics Energy Corporation</t>
  </si>
  <si>
    <t>006-986-390-00000</t>
  </si>
  <si>
    <t xml:space="preserve">Mactan Electric Company </t>
  </si>
  <si>
    <t>000-259-873-00000</t>
  </si>
  <si>
    <t>Mabuhay Energy Corporation</t>
  </si>
  <si>
    <t>009-541-806-000</t>
  </si>
  <si>
    <t xml:space="preserve">Mapalad Energy Generating Corporation </t>
  </si>
  <si>
    <t>413-583-943-000</t>
  </si>
  <si>
    <t>MeridianX Inc.</t>
  </si>
  <si>
    <t>009-464-447-00000</t>
  </si>
  <si>
    <t xml:space="preserve">Mactan Enerzone Corporation </t>
  </si>
  <si>
    <t>250-327-890-000</t>
  </si>
  <si>
    <t>Mindoro Grid Corporation</t>
  </si>
  <si>
    <t>007-900-016-000</t>
  </si>
  <si>
    <t>Maibarara Geothermal, Inc.</t>
  </si>
  <si>
    <t>007-843-328-00000</t>
  </si>
  <si>
    <t xml:space="preserve">SN Aboitiz Power - Magat, Inc. </t>
  </si>
  <si>
    <t>242-224-593-00000</t>
  </si>
  <si>
    <t>Majayjay Hydropower Company, Inc</t>
  </si>
  <si>
    <t>006-998-745</t>
  </si>
  <si>
    <t xml:space="preserve">Iligan Light &amp; Power, Inc. </t>
  </si>
  <si>
    <t>000-555-133-00000</t>
  </si>
  <si>
    <t xml:space="preserve">Mindanao Energy Systems, Inc. </t>
  </si>
  <si>
    <t>001-922-269-00000</t>
  </si>
  <si>
    <t xml:space="preserve">Minergy Power Corporation </t>
  </si>
  <si>
    <t>008-473-395-000</t>
  </si>
  <si>
    <t>Montalban Methane Power Corp.</t>
  </si>
  <si>
    <t>006-604-154-000</t>
  </si>
  <si>
    <t>MINERGY RETAIL ENERGY SOLUTIONS, INC.</t>
  </si>
  <si>
    <t>010-804-149-00000</t>
  </si>
  <si>
    <t xml:space="preserve">Misamis Occidental I Electric Cooperative, Inc. </t>
  </si>
  <si>
    <t>002-194-885</t>
  </si>
  <si>
    <t xml:space="preserve">Misamis Occidental II Electric Cooperative, Inc. </t>
  </si>
  <si>
    <t>000-721-308-000</t>
  </si>
  <si>
    <t xml:space="preserve">Monte Solar Energy, Inc. </t>
  </si>
  <si>
    <t>008-828-119-000</t>
  </si>
  <si>
    <t xml:space="preserve">Mountain Province Electric Cooperative, Inc. </t>
  </si>
  <si>
    <t>004-510-071-00000</t>
  </si>
  <si>
    <t xml:space="preserve">MORE Electric and Power Corporation </t>
  </si>
  <si>
    <t>007-106-367-000</t>
  </si>
  <si>
    <t>Misamis Oriental-1 Rural Electric Service Cooperative, Inc.</t>
  </si>
  <si>
    <t>000-558-337-000</t>
  </si>
  <si>
    <t xml:space="preserve">Misamis Oriental II Rural Electric Service Cooperative, Inc. </t>
  </si>
  <si>
    <t>000576467</t>
  </si>
  <si>
    <t>MORE Power Barge Inc.</t>
  </si>
  <si>
    <t>601-191-398-000</t>
  </si>
  <si>
    <t xml:space="preserve">Mapalad Power Corporation </t>
  </si>
  <si>
    <t>007-814-093-000</t>
  </si>
  <si>
    <t xml:space="preserve">Mariveles Power Generation Corporation </t>
  </si>
  <si>
    <t>008-941-048-00000</t>
  </si>
  <si>
    <t>Meridian Power Inc.</t>
  </si>
  <si>
    <t>625-481-957-00000</t>
  </si>
  <si>
    <t xml:space="preserve">Mapalad Partners Inc.  </t>
  </si>
  <si>
    <t>008-644-102-000</t>
  </si>
  <si>
    <t>Matuno River Development Corporation</t>
  </si>
  <si>
    <t>008-850-704-00000</t>
  </si>
  <si>
    <t>000-101-528-065</t>
  </si>
  <si>
    <t>Mabuhay Vinyl Corporation</t>
  </si>
  <si>
    <t>000-164-009-00003</t>
  </si>
  <si>
    <t>Natures Renewable Energy Devt. Corporation</t>
  </si>
  <si>
    <t>009-071-119-000</t>
  </si>
  <si>
    <t>North BukidnonPower Corporation</t>
  </si>
  <si>
    <t>009-432-129-000</t>
  </si>
  <si>
    <t xml:space="preserve">Nuevasol Energy Corp. </t>
  </si>
  <si>
    <t xml:space="preserve">Nueva Ecija I Electric Cooperative, Inc. </t>
  </si>
  <si>
    <t>000-540-511-000</t>
  </si>
  <si>
    <t xml:space="preserve">Nueva Ecija II Electric Cooperative, Inc. - Area 2 </t>
  </si>
  <si>
    <t>475-285-960-000</t>
  </si>
  <si>
    <t>Nueva Ecija II Electric Cooperative, Inc. Area 1</t>
  </si>
  <si>
    <t>000-540-544-0000</t>
  </si>
  <si>
    <t xml:space="preserve">New Tech Pulp, Inc. </t>
  </si>
  <si>
    <t>000-274-177-000</t>
  </si>
  <si>
    <t>Citicore Solar Bataan, Inc.</t>
  </si>
  <si>
    <t>008-673-696-000</t>
  </si>
  <si>
    <t>National Grid Corporation of the Philippines</t>
  </si>
  <si>
    <t>006-977-514-000</t>
  </si>
  <si>
    <t xml:space="preserve">National Irrigation Administration </t>
  </si>
  <si>
    <t>000-916-415-162</t>
  </si>
  <si>
    <t>National Irrigation Administration Magat River Integrated Irrigation System</t>
  </si>
  <si>
    <t>National Irrigation Administration Region 2</t>
  </si>
  <si>
    <t>000-916-415-156</t>
  </si>
  <si>
    <t xml:space="preserve">Negros Island Solar Power Inc. </t>
  </si>
  <si>
    <t>008-899-881-000</t>
  </si>
  <si>
    <t>Negros Island Solar Power Inc.  (NISPI2)</t>
  </si>
  <si>
    <t xml:space="preserve">North Luzon Renewable Energy Corporation </t>
  </si>
  <si>
    <t>245-726-106-000</t>
  </si>
  <si>
    <t xml:space="preserve">North Negros Biopower, Inc. </t>
  </si>
  <si>
    <t>006-964-680-000</t>
  </si>
  <si>
    <t>NEGROS OCCIDENTAL ELECTRIC COOPERATIVE</t>
  </si>
  <si>
    <t>000-560-345-000</t>
  </si>
  <si>
    <t xml:space="preserve">Northern Negros Electric Cooperative, Inc. </t>
  </si>
  <si>
    <t>001-005-053-0000</t>
  </si>
  <si>
    <t xml:space="preserve">Negros Oriental I Electric Cooperative, Inc. </t>
  </si>
  <si>
    <t>000-613-539-000</t>
  </si>
  <si>
    <t>NEGROS ORIENTAL II ELECTRIC COOPERATIVE</t>
  </si>
  <si>
    <t>000-613-546-000</t>
  </si>
  <si>
    <t xml:space="preserve">Northern Samar Electric Cooperative, Inc. </t>
  </si>
  <si>
    <t>001-585-897-000</t>
  </si>
  <si>
    <t xml:space="preserve">Northwind Power Development Corporation </t>
  </si>
  <si>
    <t>208-101-373-000</t>
  </si>
  <si>
    <t xml:space="preserve">Northern Renewables Generation Corporation </t>
  </si>
  <si>
    <t>279-626-683-000</t>
  </si>
  <si>
    <t xml:space="preserve">Nuevo Solar Energy Corp. </t>
  </si>
  <si>
    <t>009-186-081-00000</t>
  </si>
  <si>
    <t>Citicore Solar Tarlac 1, Inc.</t>
  </si>
  <si>
    <t>008-654-146-000</t>
  </si>
  <si>
    <t>Citicore Solar Tarlac 2, Inc.</t>
  </si>
  <si>
    <t>008-654-139-000</t>
  </si>
  <si>
    <t xml:space="preserve">Citicore Solar South Cotabato, Inc. </t>
  </si>
  <si>
    <t>008-523-504-000</t>
  </si>
  <si>
    <t xml:space="preserve">Olongapo Electricity Distribution Company, Inc. </t>
  </si>
  <si>
    <t>008-365-759-000</t>
  </si>
  <si>
    <t>ORIENTAL ENERGY AND POWER GENERATION CORPORATION</t>
  </si>
  <si>
    <t>263-666-452-000</t>
  </si>
  <si>
    <t xml:space="preserve">One Subic Power Generation Corporation </t>
  </si>
  <si>
    <t>007-836-459-000</t>
  </si>
  <si>
    <t>Panasia Energy, Inc.</t>
  </si>
  <si>
    <t>006-907-342-000</t>
  </si>
  <si>
    <t>PANGASINAN I ELECTRIC COOPERATIVE, INC.</t>
  </si>
  <si>
    <t>000-633-841-000</t>
  </si>
  <si>
    <t xml:space="preserve">Pangasinan III Electric Cooperative, Inc. </t>
  </si>
  <si>
    <t>000-801-156-00000</t>
  </si>
  <si>
    <t>Philippine Associated Smelting &amp; Refining Corporation</t>
  </si>
  <si>
    <t>000-226-532-000</t>
  </si>
  <si>
    <t xml:space="preserve">Palm Concepcion Power Corporation </t>
  </si>
  <si>
    <t>006-931-417-000</t>
  </si>
  <si>
    <t xml:space="preserve">Peakpower Bukidnon Inc. </t>
  </si>
  <si>
    <t>008-826-263-000</t>
  </si>
  <si>
    <t xml:space="preserve">Peakpower San Francisco Inc. </t>
  </si>
  <si>
    <t>008-531-813-00000</t>
  </si>
  <si>
    <t xml:space="preserve">Pagbilao Energy Corporation </t>
  </si>
  <si>
    <t>008-275-398-000</t>
  </si>
  <si>
    <t xml:space="preserve">Panay Energy Development Corporation </t>
  </si>
  <si>
    <t>007-243-246-000</t>
  </si>
  <si>
    <t>PAMPANGA I ELECTRIC COOPERATIVE, INC.</t>
  </si>
  <si>
    <t>000-800-905-0000</t>
  </si>
  <si>
    <t xml:space="preserve">Pampanga II Electric Cooperative, Inc. </t>
  </si>
  <si>
    <t>000-800-858-000</t>
  </si>
  <si>
    <t xml:space="preserve">Peninsula Electric Cooperative, Inc. </t>
  </si>
  <si>
    <t>000-540-959-0000</t>
  </si>
  <si>
    <t>People's Energy Services, Inc.</t>
  </si>
  <si>
    <t>005-662-686-000</t>
  </si>
  <si>
    <t xml:space="preserve">Petron Corporation </t>
  </si>
  <si>
    <t>000-168-801-000</t>
  </si>
  <si>
    <t xml:space="preserve">PetroSolar Corporation </t>
  </si>
  <si>
    <t>009-064-006-000</t>
  </si>
  <si>
    <t>Powersource First Bulacan Solar Inc.</t>
  </si>
  <si>
    <t xml:space="preserve">PAVI Green Bataan Renewable Energy Inc. </t>
  </si>
  <si>
    <t>604-425-349-000</t>
  </si>
  <si>
    <t xml:space="preserve">Pangea Green Energy Philippines, Inc. </t>
  </si>
  <si>
    <t>247-296-829-000</t>
  </si>
  <si>
    <t>PH Renewables, Inc.</t>
  </si>
  <si>
    <t>735-737-211-000</t>
  </si>
  <si>
    <t xml:space="preserve">Prime Meridian PowerGen Corporation </t>
  </si>
  <si>
    <t>008-101-224-000</t>
  </si>
  <si>
    <t xml:space="preserve">Panay Power Corporation </t>
  </si>
  <si>
    <t>004-964-861-000</t>
  </si>
  <si>
    <t>Philippine Power and Development Company</t>
  </si>
  <si>
    <t>000-804-431-000</t>
  </si>
  <si>
    <t xml:space="preserve">PowerSource Philippines Energy, Inc. </t>
  </si>
  <si>
    <t>008-806-451-0000</t>
  </si>
  <si>
    <t xml:space="preserve">Pampanga Rural Electric Service Cooperative Inc. </t>
  </si>
  <si>
    <t>004911796000</t>
  </si>
  <si>
    <t xml:space="preserve">Peakpower Soccsargen Inc.  </t>
  </si>
  <si>
    <t>008-465-098-00000</t>
  </si>
  <si>
    <t>PV Sinag Power, Inc.</t>
  </si>
  <si>
    <t>008-568-562-00000</t>
  </si>
  <si>
    <t xml:space="preserve">PetroWind Energy Inc. </t>
  </si>
  <si>
    <t>008-482-597-000</t>
  </si>
  <si>
    <t>Quezon Power (Philippines), Limited Co.</t>
  </si>
  <si>
    <t>005-025-704-00000</t>
  </si>
  <si>
    <t xml:space="preserve">Quezon I Electric Cooperative, Inc. </t>
  </si>
  <si>
    <t>000-541-425-000</t>
  </si>
  <si>
    <t xml:space="preserve">Quezon II Electric Cooperative, Inc. </t>
  </si>
  <si>
    <t>000-635-463-000</t>
  </si>
  <si>
    <t>Quirino Electric Cooperative</t>
  </si>
  <si>
    <t>000-614-628-000</t>
  </si>
  <si>
    <t xml:space="preserve">RASLAG Corp. </t>
  </si>
  <si>
    <t>008-521-690-000</t>
  </si>
  <si>
    <t xml:space="preserve">Republic Cement &amp; Building Materials, Inc. </t>
  </si>
  <si>
    <t>000-237-540-000</t>
  </si>
  <si>
    <t>Realsteel Corporation</t>
  </si>
  <si>
    <t>008-172-735-000</t>
  </si>
  <si>
    <t xml:space="preserve">RE Resources, Inc (RERI) </t>
  </si>
  <si>
    <t>008-762-840-00000</t>
  </si>
  <si>
    <t xml:space="preserve">Rockport Power Inc. </t>
  </si>
  <si>
    <t>764-056-706-000</t>
  </si>
  <si>
    <t xml:space="preserve">San Carlos Solar Energy Inc. </t>
  </si>
  <si>
    <t>008-514-713-000</t>
  </si>
  <si>
    <t xml:space="preserve">San Carlos Sun Power Inc. </t>
  </si>
  <si>
    <t>008-828-101-000</t>
  </si>
  <si>
    <t xml:space="preserve">Samar I Electric Cooperative, Inc. </t>
  </si>
  <si>
    <t>000-563-573-000</t>
  </si>
  <si>
    <t xml:space="preserve">Samar II Electric Cooperative, Inc. </t>
  </si>
  <si>
    <t>000-563-581-000</t>
  </si>
  <si>
    <t xml:space="preserve">San Buenaventura Power Ltd. Co. </t>
  </si>
  <si>
    <t>008-647-944-000</t>
  </si>
  <si>
    <t xml:space="preserve">San Carlos Biopower Inc. </t>
  </si>
  <si>
    <t>007-339-955-000</t>
  </si>
  <si>
    <t>San Carlos Bioenergy, Inc.</t>
  </si>
  <si>
    <t>238-494-525-000</t>
  </si>
  <si>
    <t>SC GLOBAL COCO PRODUCTS, INC.</t>
  </si>
  <si>
    <t>005-761-999-000</t>
  </si>
  <si>
    <t xml:space="preserve">SEM-Calaca Power Corporation </t>
  </si>
  <si>
    <t>007-483-945</t>
  </si>
  <si>
    <t xml:space="preserve">SEM-CALACA RES CORPORATION </t>
  </si>
  <si>
    <t>007-357-576-0000</t>
  </si>
  <si>
    <t xml:space="preserve">Santa Cruz Solar Energy Inc. </t>
  </si>
  <si>
    <t>009-346-494-00000</t>
  </si>
  <si>
    <t xml:space="preserve">Sarangani Energy Corporation </t>
  </si>
  <si>
    <t>007-901-880-000</t>
  </si>
  <si>
    <t xml:space="preserve">Strategic Energy Development Inc. </t>
  </si>
  <si>
    <t>010-437-354-000</t>
  </si>
  <si>
    <t>Sulu Electric Power and Light (Phils.), Inc.</t>
  </si>
  <si>
    <t>008-685-342-000</t>
  </si>
  <si>
    <t>Shell Energy Philippines, Inc.</t>
  </si>
  <si>
    <t xml:space="preserve">Subic Enerzone Corporation </t>
  </si>
  <si>
    <t>224-523-316-000</t>
  </si>
  <si>
    <t xml:space="preserve">San Fernando Electric Light And Power Co., Inc. </t>
  </si>
  <si>
    <t>000-877-891-000</t>
  </si>
  <si>
    <t xml:space="preserve">Shizen Inc. </t>
  </si>
  <si>
    <t>010-105-854-000</t>
  </si>
  <si>
    <t>Siguil Hydro Power Corporation</t>
  </si>
  <si>
    <t>008-088-150-00000</t>
  </si>
  <si>
    <t xml:space="preserve">Siargao Electric Cooperative, Inc. </t>
  </si>
  <si>
    <t>001-004-149-00000</t>
  </si>
  <si>
    <t>Hedcor Sibulan Inc.</t>
  </si>
  <si>
    <t>005-633-984-00000</t>
  </si>
  <si>
    <t xml:space="preserve">Citicore Solar Negros Occidental, Inc. </t>
  </si>
  <si>
    <t>009-103-282-000</t>
  </si>
  <si>
    <t xml:space="preserve">SPC Island Power Corporation </t>
  </si>
  <si>
    <t>218-474-921-00000</t>
  </si>
  <si>
    <t>San Jose Green Energy Corporation (SJGEC) WESM-GEN</t>
  </si>
  <si>
    <t>636-962-974-000</t>
  </si>
  <si>
    <t xml:space="preserve">Southwest Luzon Power Generation Corporation </t>
  </si>
  <si>
    <t>008-115-664-000</t>
  </si>
  <si>
    <t>Malita Power Inc.</t>
  </si>
  <si>
    <t>008-107-123-00000</t>
  </si>
  <si>
    <t xml:space="preserve">Smith Bell Mini-Hydro Corporation </t>
  </si>
  <si>
    <t>240-205-077-000</t>
  </si>
  <si>
    <t>SN Aboitiz Power-Magat, Inc.</t>
  </si>
  <si>
    <t xml:space="preserve">SN Aboitiz Power- Magat, Inc. </t>
  </si>
  <si>
    <t xml:space="preserve">SN Aboitiz Power-RES, Inc. </t>
  </si>
  <si>
    <t>007-544-287-00000</t>
  </si>
  <si>
    <t xml:space="preserve">South Negros Biopower, Inc. </t>
  </si>
  <si>
    <t>008-348-719-000</t>
  </si>
  <si>
    <t xml:space="preserve">South Cotabato I Electric Cooperative, Inc. </t>
  </si>
  <si>
    <t>000-940-174-00000</t>
  </si>
  <si>
    <t xml:space="preserve">South Cotabato II Electric Cooperative, Inc. </t>
  </si>
  <si>
    <t>000-940-182-00000</t>
  </si>
  <si>
    <t xml:space="preserve">SOLARACE1 Energy Corp. </t>
  </si>
  <si>
    <t>009-606-740-000</t>
  </si>
  <si>
    <t xml:space="preserve">Solar Philippines Calatagan Corporation </t>
  </si>
  <si>
    <t>009-058-825-000</t>
  </si>
  <si>
    <t>Solar Philippines Tarlac Corporation</t>
  </si>
  <si>
    <t>009-085-818-000</t>
  </si>
  <si>
    <t>Southern Leyte Electric Cooperative, Inc.</t>
  </si>
  <si>
    <t>000-819-044-000</t>
  </si>
  <si>
    <t xml:space="preserve">Sorsogon I Electric Cooperative, Inc. </t>
  </si>
  <si>
    <t>000-819-757-000</t>
  </si>
  <si>
    <t xml:space="preserve">Sorsogon II Electric Cooperative, Inc. </t>
  </si>
  <si>
    <t>000-819-769-000</t>
  </si>
  <si>
    <t xml:space="preserve">SPARC-Solar Powered Agri-Rural Communities Corporation </t>
  </si>
  <si>
    <t>008-048-450-000</t>
  </si>
  <si>
    <t xml:space="preserve">SPC Power Corporation </t>
  </si>
  <si>
    <t>003-868-048-000</t>
  </si>
  <si>
    <t>San Roque Hydropower Inc. (Formerly Strategic Power Development Corporation)</t>
  </si>
  <si>
    <t>227-545-141-000</t>
  </si>
  <si>
    <t xml:space="preserve">SMGP Kabankalan Power Co. Ltd. </t>
  </si>
  <si>
    <t>009-064-992-000</t>
  </si>
  <si>
    <t xml:space="preserve">Surallah Power Generation Inc. </t>
  </si>
  <si>
    <t>009-515-845-000</t>
  </si>
  <si>
    <t xml:space="preserve">South Premiere Power Corporation </t>
  </si>
  <si>
    <t>227-308-464-000</t>
  </si>
  <si>
    <t>Sinocalan Solar Power Corp.</t>
  </si>
  <si>
    <t>010-613-385-00000</t>
  </si>
  <si>
    <t>Sta. Clara Power Corporation</t>
  </si>
  <si>
    <t>228-833-810-000</t>
  </si>
  <si>
    <t>Solar Tanauan Corporation</t>
  </si>
  <si>
    <t>009-403-211-00000</t>
  </si>
  <si>
    <t xml:space="preserve">Sultan Kudarat Electric Cooperative, Inc. </t>
  </si>
  <si>
    <t>000582966000</t>
  </si>
  <si>
    <t xml:space="preserve">Supreme Power Corporation </t>
  </si>
  <si>
    <t>008-524-898-000</t>
  </si>
  <si>
    <t xml:space="preserve">Surigao del Norte Electric Cooperative, Inc. </t>
  </si>
  <si>
    <t>000-998-653-000</t>
  </si>
  <si>
    <t xml:space="preserve">Surigao del Sur I Electric Cooperative, Inc. </t>
  </si>
  <si>
    <t>000-955-094-000</t>
  </si>
  <si>
    <t xml:space="preserve">Surigao del Sur II Electric Cooperative, Inc. </t>
  </si>
  <si>
    <t>000-955-107-000</t>
  </si>
  <si>
    <t xml:space="preserve">Sunwest Water and Electric Company 2, Inc. </t>
  </si>
  <si>
    <t>005-770-958-000</t>
  </si>
  <si>
    <t>Taft HydroEnergy Corporation</t>
  </si>
  <si>
    <t>009-712-420-0000</t>
  </si>
  <si>
    <t>BULACAN POWER GENERATION CORPORATION</t>
  </si>
  <si>
    <t>004-523-557-000</t>
  </si>
  <si>
    <t xml:space="preserve">Guimaras Wind Corporation </t>
  </si>
  <si>
    <t>004-500-956-000</t>
  </si>
  <si>
    <t xml:space="preserve">Tarlac I Electric Cooperative, Inc. </t>
  </si>
  <si>
    <t>000-543-781-000</t>
  </si>
  <si>
    <t xml:space="preserve">Tarlac II Electric Cooperative, Inc. </t>
  </si>
  <si>
    <t>000-543-815-000</t>
  </si>
  <si>
    <t xml:space="preserve">TeaM Energy Corporation </t>
  </si>
  <si>
    <t>001-726-870-000</t>
  </si>
  <si>
    <t>Tarlac Electric, Inc.</t>
  </si>
  <si>
    <t>004-070-881-00000</t>
  </si>
  <si>
    <t xml:space="preserve">Terasu Energy Inc. </t>
  </si>
  <si>
    <t>010-065-406-000</t>
  </si>
  <si>
    <t>Tibag Hydropower Corporation</t>
  </si>
  <si>
    <t>009-752-403-00000</t>
  </si>
  <si>
    <t xml:space="preserve">Therma Marine, Inc. </t>
  </si>
  <si>
    <t>267-090-070-00000</t>
  </si>
  <si>
    <t>TeaM (Philippines) Energy Corporation</t>
  </si>
  <si>
    <t>002-243-275-000</t>
  </si>
  <si>
    <t xml:space="preserve">Therma Power -Visayas, Inc. </t>
  </si>
  <si>
    <t>006-893-449-00000</t>
  </si>
  <si>
    <t>Trustpower Corporation</t>
  </si>
  <si>
    <t xml:space="preserve">Therma South, Inc. </t>
  </si>
  <si>
    <t>267-447-083-00000</t>
  </si>
  <si>
    <t xml:space="preserve">Therma Visayas, Inc. </t>
  </si>
  <si>
    <t>005-031-663-00000</t>
  </si>
  <si>
    <t>LABAYAT I HYDROPOWER</t>
  </si>
  <si>
    <t>009-110-521-000</t>
  </si>
  <si>
    <t xml:space="preserve">University of the Philippines Los Baños </t>
  </si>
  <si>
    <t>000-864-006-00004</t>
  </si>
  <si>
    <t>UNITED PULP AND PAPER CO., INC.</t>
  </si>
  <si>
    <t>000-149-834-000</t>
  </si>
  <si>
    <t>SMGP BESS POWER INC</t>
  </si>
  <si>
    <t>008-471-214-000</t>
  </si>
  <si>
    <t>SMGP BESS Power Inc.</t>
  </si>
  <si>
    <t>Universal Robina Corporation</t>
  </si>
  <si>
    <t>000-400-016-000</t>
  </si>
  <si>
    <t xml:space="preserve">Visayan Electric Company </t>
  </si>
  <si>
    <t>000-566-230-000</t>
  </si>
  <si>
    <t xml:space="preserve">Vantage Energy Solutions and Management, Inc. </t>
  </si>
  <si>
    <t>009-464-430-000</t>
  </si>
  <si>
    <t xml:space="preserve">Victorias Milling Company, Inc. </t>
  </si>
  <si>
    <t>000-270-220-000</t>
  </si>
  <si>
    <t>Visayan Oil Mills, Inc.</t>
  </si>
  <si>
    <t>213-749-038-000</t>
  </si>
  <si>
    <t xml:space="preserve">Valenzuela Solar Energy, Inc. </t>
  </si>
  <si>
    <t>008-924-184-0000</t>
  </si>
  <si>
    <t xml:space="preserve">VS Gripal Power Corporation  </t>
  </si>
  <si>
    <t>484-078-427-000</t>
  </si>
  <si>
    <t xml:space="preserve">Western Mindanao Power Corporation </t>
  </si>
  <si>
    <t>004-661-556-000</t>
  </si>
  <si>
    <t xml:space="preserve">YH Green Energy, Incorporated </t>
  </si>
  <si>
    <t>008-906-087-000</t>
  </si>
  <si>
    <t xml:space="preserve">Zamboanga City Electric Cooperative, Inc. </t>
  </si>
  <si>
    <t>000-584-618-0000</t>
  </si>
  <si>
    <t>Zambales I Electric Cooperative Inc.</t>
  </si>
  <si>
    <t>000-992-761-000</t>
  </si>
  <si>
    <t>Zambales II Electric Cooperative, Inc.</t>
  </si>
  <si>
    <t>001-133-567-00000</t>
  </si>
  <si>
    <t>Zamboanga del Sur I Electric Cooperative, Inc.</t>
  </si>
  <si>
    <t>000-835-497-000</t>
  </si>
  <si>
    <t xml:space="preserve">Zamboanga del Sur II Electric Cooperative, Inc. </t>
  </si>
  <si>
    <t>000-944-830-000</t>
  </si>
  <si>
    <t>Zamboanga del Norte Electric Cooperative, Inc.</t>
  </si>
  <si>
    <t>000-566-594-0000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</si>
  <si>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</si>
  <si>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</si>
  <si>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</si>
  <si>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</si>
  <si>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</si>
  <si>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</si>
  <si>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Category</t>
  </si>
  <si>
    <t xml:space="preserve">Is your company a withholding tax agent? </t>
  </si>
  <si>
    <t>Is your company registered as a VAT-zero rated enterprise?</t>
  </si>
  <si>
    <t xml:space="preserve">Is your company under Income Tax Holiday? </t>
  </si>
  <si>
    <t>DOCUMENTS SUBMITTED VIA THE CRSS</t>
  </si>
  <si>
    <t>Name</t>
  </si>
  <si>
    <t>Position/Designation</t>
  </si>
  <si>
    <t>Office Address</t>
  </si>
  <si>
    <t>Telephone (land line)</t>
  </si>
  <si>
    <t>Telephone (mobile)</t>
  </si>
  <si>
    <t>Email</t>
  </si>
  <si>
    <t>Region</t>
  </si>
  <si>
    <t>Status</t>
  </si>
  <si>
    <t>ZIP CODE</t>
  </si>
  <si>
    <t>9th Floor OITC Oakridge Business Park, Banilad Mandaue City Cebu</t>
  </si>
  <si>
    <t>WESM-LOAD</t>
  </si>
  <si>
    <t>Yes</t>
  </si>
  <si>
    <t>No</t>
  </si>
  <si>
    <t>BIR Certificate of Registration (Form 2303)</t>
  </si>
  <si>
    <t>JOANNA MATA</t>
  </si>
  <si>
    <t>ACCOUNTING M,ANAGER</t>
  </si>
  <si>
    <t>3RD FLOOR LA PAZ CENTER BUILDING, SALCEDO COR RUFINO ST., LEGASPI VILLAGE MAKATI CITY</t>
  </si>
  <si>
    <t>joanna.mata@vivant.com.ph, markjoshua.ayap@dmdcpa.com.ph, leilaandrea.aban@dmdcpa.com.ph</t>
  </si>
  <si>
    <t>LUZON</t>
  </si>
  <si>
    <t>REGISTERED</t>
  </si>
  <si>
    <t>WESM-GEN</t>
  </si>
  <si>
    <t>Capitulacion St., Calaba Bangued, Abra</t>
  </si>
  <si>
    <t>marie monserrat gatoc</t>
  </si>
  <si>
    <t>Finance Manager OIC</t>
  </si>
  <si>
    <t>Brgy Calaba Bangued, Abra</t>
  </si>
  <si>
    <t>none</t>
  </si>
  <si>
    <t>09455036310, 09953908931</t>
  </si>
  <si>
    <t>mariemonserratgatoc@yahoo.com, abrecofinance@gmail.com</t>
  </si>
  <si>
    <t>REGISTERED; WITH NOTICE OF SUSPENSION</t>
  </si>
  <si>
    <t>ABSOLUTDI_SS</t>
  </si>
  <si>
    <t>Barangay Malaruhatan, Lian Batangas</t>
  </si>
  <si>
    <t>BIR Certificate of Registration (Form 2303), Ecozone Certificate (VAT Zero Rating)</t>
  </si>
  <si>
    <t>JING-JING R. IBO</t>
  </si>
  <si>
    <t>SENIOR ACCOUNTANT</t>
  </si>
  <si>
    <t>348 J. NEPOMUCENO ST. SAN MIGUEL, QUIAPO MANILA</t>
  </si>
  <si>
    <t>7900500 LOCAL 596</t>
  </si>
  <si>
    <t>09310944348</t>
  </si>
  <si>
    <t>jing.ibo@absolutdistillersinc.com</t>
  </si>
  <si>
    <t>jing.ibo@absolutdistillersinc.com; jenica.gamban@absolutdistillersinc.com</t>
  </si>
  <si>
    <t>35Th Floor Ayala Triangle Gardens Tower 2 Makati Avenue Corner Paseo De Roxas Bel-Air City Of Makati Ncr, Fourth District Philippines</t>
  </si>
  <si>
    <t>Patrick Orias</t>
  </si>
  <si>
    <t>Treasury Operations Manager</t>
  </si>
  <si>
    <t>4th Floor 6750 Ayala Office Tower, Ayala Avenue, Brgy. San Lorenzo, Makati City</t>
  </si>
  <si>
    <t>7730-6300</t>
  </si>
  <si>
    <t>09178160984</t>
  </si>
  <si>
    <t>patrick.orias@acenrenewables.com, jose.ligeralde@acenrenewables.com</t>
  </si>
  <si>
    <t>VISAYAS</t>
  </si>
  <si>
    <t>shin.lopez@acenrenewables.com; shaine.cenidoza@acenrenewables.com</t>
  </si>
  <si>
    <t>corook.tc@acenergy.com.ph ,  aj.rodriguez@acenrenewables.com, gleny.baydal@acenrenewables.com, mj.cristobal@acenrenewables.com, christine.abano@acenrenewables.com, third.yap@acenrenewables.com, maryanne.abarra@acenrenewables.com</t>
  </si>
  <si>
    <t>patrick.orias@acenrenewables.com</t>
  </si>
  <si>
    <t>35TH FLOOR AYALA TRIANGLE GARDENS TOWER 2 MAKATI AVENUE CORNER PASEO DE ROXAS BEL-AIR 1209 CITY OF MAKATI NCR, FOURTH DISTRICT PHILIPPINES</t>
  </si>
  <si>
    <t>RCOA-RES</t>
  </si>
  <si>
    <t>Lanie Naranja</t>
  </si>
  <si>
    <t>Senior Manager- Finance</t>
  </si>
  <si>
    <t>4th Floor, 6750 Office Tower, Ayala Avenue, Makati City</t>
  </si>
  <si>
    <t>(+632) 7-730-6300</t>
  </si>
  <si>
    <t>lanie.naranja@acenrenewables.com</t>
  </si>
  <si>
    <t>shaine.cenidoza@acenrenewables.com; christine.abano@acenrenewables.com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</si>
  <si>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</si>
  <si>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</si>
  <si>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</si>
  <si>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</si>
  <si>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</si>
  <si>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ACNPC_SS</t>
  </si>
  <si>
    <t>2188 Elisco Road, Barangay Ibayo-Tipas, Taguig City</t>
  </si>
  <si>
    <t>BIR Certificate of Registration (Form 2303), BOI Certificate (Income Tax Holiday, Zero-Rating)</t>
  </si>
  <si>
    <t>Accountant</t>
  </si>
  <si>
    <t>aj.rodriguez@acenrenewables.com, gleny.baydal@acenrenewables.com, mj.cristobal@acenrenewables.com, third.yap@acenrenewables.com, christine.abano@acenrenewables.com, shaine.cenidoza@acenrenewables.com, rose.besmanos@acenrenewables.com, richard.sevilla@acenrenewables.com</t>
  </si>
  <si>
    <t>corook.tc@acenergy.com.ph , aj.rodriguez@acenrenewables.com, gleny.baydal@acenrenewables.com, mj.cristobal@acenrenewables.com, third.yap@acenrenewables.com</t>
  </si>
  <si>
    <t>Mactan Economic Zone  Basak, Lapu-lapu City (UPON) Cebu Philippines</t>
  </si>
  <si>
    <t>BIR Certificate of Registration (Form 2303), Ecozone Certificate (VAT Zero Rating), RES license, GEOP operating permit, Supplement MPA, relevant Sec Cert  and SIS</t>
  </si>
  <si>
    <t xml:space="preserve">Joey C. Rivera </t>
  </si>
  <si>
    <t>Attorney-in-Fact</t>
  </si>
  <si>
    <t>12F NAC Tower, 32nd Street, Bonifacio Global City, Taguig City, Metro Manila 1634</t>
  </si>
  <si>
    <t>(02) 8886-2815</t>
  </si>
  <si>
    <t>+63917 632 6153</t>
  </si>
  <si>
    <t>joey.rivera@aboitiz.com</t>
  </si>
  <si>
    <t>Ronald Escano</t>
  </si>
  <si>
    <t>Accounting Manager</t>
  </si>
  <si>
    <t xml:space="preserve">12F NAC Tower 32nd Street, Bonifacio Global City, Taguig City, Metro Manila </t>
  </si>
  <si>
    <t xml:space="preserve"> +6 32 8886 2800</t>
  </si>
  <si>
    <t>beatrice.lopez@aboitiz.com, ronald.escano@aboitiz.com, ma.versoza@aboitiz.com, ap-res.accounting@aboitiz.com, joey.rivera@aboitiz.com, jose.cagas@aboitiz.com, airiz.maquirang@aboitiz.com, geraldine.siojo@aboitiz.com</t>
  </si>
  <si>
    <t>Don Juan C. Nepomuceno Ave. cor. Teresa Ave. Nepo Mart Complex, Angeles City</t>
  </si>
  <si>
    <t>WESM-PDU</t>
  </si>
  <si>
    <t>BIR Certificate of Registration (Form 2303), BIR TOP 10,000 CERTIFICATION</t>
  </si>
  <si>
    <t>MARIA CRICHEL F. VILLANUEVA</t>
  </si>
  <si>
    <t>ACCOUNTING SUPERVISOR</t>
  </si>
  <si>
    <t>1903 Robinsons Equitable Tower ADB Ave. cor Poveda St. Ortigas, Pasig City</t>
  </si>
  <si>
    <t>(02)8636-6485</t>
  </si>
  <si>
    <t>crichvillanueva@gmail.com, angeleselectric.acctg@gmail.com, aec_mla@yahoo.com, betinayumulaec@gmail.com</t>
  </si>
  <si>
    <t>AECSLR</t>
  </si>
  <si>
    <t>Angeles Electric Corporation</t>
  </si>
  <si>
    <t>WESM-ELC</t>
  </si>
  <si>
    <t>Aboitiz Corporate Center, Gov. Manuel Cuenco, Kasambagan, Cebu City (CAPITAL) Cebu Philippines</t>
  </si>
  <si>
    <t>. +6 32 8886 2800</t>
  </si>
  <si>
    <t>rowena.bristol@aboitiz.com, ronald.escano@aboitiz.com, ma.versoza@aboitiz.com, ap-res.accounting@aboitiz.com, joey.rivera@aboitiz.com, jose.cagas@aboitiz.com, airiz.maquirang@aboitiz.com, geraldine.siojo@aboitiz.com</t>
  </si>
  <si>
    <t>AFAB ADMINISTRATION BLDG FREEPORT AREA OF BATAAN, MARIVELES BATAAN</t>
  </si>
  <si>
    <t>RHEENALYN M. BORJA</t>
  </si>
  <si>
    <t>ACCOUNTANT IV</t>
  </si>
  <si>
    <t>AFAB Administration Building, FAB, Mariveles, Bataan</t>
  </si>
  <si>
    <t>(047) 935-4004 Local 8028, 8103</t>
  </si>
  <si>
    <t>rheenalyn.borja@afab.gov.ph, benny.astrero@afab.gov.ph</t>
  </si>
  <si>
    <t>CEASED</t>
  </si>
  <si>
    <t>Sir Benny Astrero Jr.benny.astrero@afab.gov.ph</t>
  </si>
  <si>
    <t>AGRECRES</t>
  </si>
  <si>
    <t xml:space="preserve">Asiapac Green Renewable Energy Corp. </t>
  </si>
  <si>
    <t>234 SUMULONG HIGHWAY MAMBUGAN ANTIPOLO CITY RIZAL 1870</t>
  </si>
  <si>
    <t>007-607-068-000</t>
  </si>
  <si>
    <t>Mary Grace Giray</t>
  </si>
  <si>
    <t>Accounting Staff</t>
  </si>
  <si>
    <t>10th Floor G.E. Antonino bldg Kalaw st. Ermita Manila</t>
  </si>
  <si>
    <t>8525-5541</t>
  </si>
  <si>
    <t>+63 975 304 6716</t>
  </si>
  <si>
    <t>reyes_marygrace@ymail.com</t>
  </si>
  <si>
    <t>Angat Hydroelectric Power Plant, San Lorenzo, Norzagaray, Bulacan</t>
  </si>
  <si>
    <t>Lady Dianne L. Vergara</t>
  </si>
  <si>
    <t>Billing and Settlement Assistant</t>
  </si>
  <si>
    <t>6th floor, C5 Office Building Complex, No. 100 E. Rodriguez Jr. Avenue C5 Road, Brgy. Ugong, Pasig City</t>
  </si>
  <si>
    <t>+6325317-1097</t>
  </si>
  <si>
    <t>0965-758-5718</t>
  </si>
  <si>
    <t>ldvergara@angathydro.com.ph</t>
  </si>
  <si>
    <t>ldvergara@angathydro.com.ph; rorbillo@angathydro.com.ph</t>
  </si>
  <si>
    <t>ppahamtang@angathydro.com.ph</t>
  </si>
  <si>
    <t>Poblacion, Lezo, Aklan</t>
  </si>
  <si>
    <t>MEGA M. ARCENIO-MORTALLA</t>
  </si>
  <si>
    <t>FINANCE DEPARTMENT MANAGER</t>
  </si>
  <si>
    <t>POBLACION, LEZO, AKLAN</t>
  </si>
  <si>
    <t>(036) 274-8323</t>
  </si>
  <si>
    <t>0920-947-0822</t>
  </si>
  <si>
    <t>akelcofinance@gmail.com</t>
  </si>
  <si>
    <t>W. Vinzon St., Legazpi City</t>
  </si>
  <si>
    <t>ALTHEA JOY D. AUSTERO</t>
  </si>
  <si>
    <t>FINANCE ANALYST</t>
  </si>
  <si>
    <t>W. VINZON ST. OLD ALBAY DISTRICT, LEGAZPI CITY</t>
  </si>
  <si>
    <t>N/A</t>
  </si>
  <si>
    <t>altheaaustero.aleco@gmail.com</t>
  </si>
  <si>
    <t>alecoinc.finance.tax@gmail.com</t>
  </si>
  <si>
    <t>C/O Tavidell 6F Filipino Building, 135 Dela Rosa Street, Legaspi Village, Makati City</t>
  </si>
  <si>
    <t>JEZA ESTOCONING</t>
  </si>
  <si>
    <t>ACCOUNTANT</t>
  </si>
  <si>
    <t>JUAN LUNA STREET, BANTAYAN, DUMAGUETE CITY 6200</t>
  </si>
  <si>
    <t>(035) 420-9210</t>
  </si>
  <si>
    <t>administration@amlanhydro.com.ph, accountingstaff@amlanhydro.com.ph, amlanhydroelectricpowercorp@gmail.com</t>
  </si>
  <si>
    <t>TECO Industrial Park, BO. Bundagul, Mabalacat, Pampanga</t>
  </si>
  <si>
    <t>Maria Dominique B. Vasallo</t>
  </si>
  <si>
    <t>Finance Manager</t>
  </si>
  <si>
    <t>6/F ACE Building, 101 Rada cor. Dela Rosa Streets  Legaspi Village 1229, Makati City, Philippines</t>
  </si>
  <si>
    <t>8892-9781</t>
  </si>
  <si>
    <t xml:space="preserve">zandro_galvan@andapower.com.ph, rosan_valdez@andapower.com.ph, dominique_vasallo@andapower.com.ph, carlamay_santos@andapower.com.ph, reesemon_david@andapower.com.ph, </t>
  </si>
  <si>
    <t>ZANDRO B. GALVAN
ACCOUNTANT
(+632) 892-9781 to 84 Ext. 2265</t>
  </si>
  <si>
    <t>ANDARESNV</t>
  </si>
  <si>
    <t>dominique_vasallo@andapower.com.ph rosan_valdez@andapower.com.ph</t>
  </si>
  <si>
    <t>Funda, Dalipe, San Jose, Antique</t>
  </si>
  <si>
    <t>Edward B. Enila</t>
  </si>
  <si>
    <t>ANTECO Finance Services Dept., Brgy. Funda-Dalipe, San Jose de Buenavista, Antique</t>
  </si>
  <si>
    <t>(036) 540 8436</t>
  </si>
  <si>
    <t>finance@anteco.com.ph</t>
  </si>
  <si>
    <t>TECO-INDUSTRIAL PARK, NINOY AQUINO HIGHWAY BUNDAGUL, MABALACAT PAMPANGA</t>
  </si>
  <si>
    <t>MERIZA B. SORIANO</t>
  </si>
  <si>
    <t>TECO-INDUSTRIAL PARK NINOY AQUINO HIGHWAY, BUNDAGUL MABALACAT, PAMPANGA</t>
  </si>
  <si>
    <t>meriza_soriano@fpc.com.tw, malonzojericho@outlook.com</t>
  </si>
  <si>
    <t>SITIO MAHABANG PARANG LIMAO 4012 CALAUAN LAGUNA PHILIPPINES</t>
  </si>
  <si>
    <t>BIR Certificate of Registration (Form 2303), Ecozone Certificate (VAT Zero Rating), BOI Certificate (Income Tax Holiday, Zero-Rating)</t>
  </si>
  <si>
    <t>Rolly Gipanao Jr/James Carbonel/ Joyce Medrano</t>
  </si>
  <si>
    <t>AccountingManager/ Supervisor/ Accountant</t>
  </si>
  <si>
    <t>Sitio Mahabang Parang Limao Calauan Laguna Philippines</t>
  </si>
  <si>
    <t>-</t>
  </si>
  <si>
    <t>09179609901/09171100288/09159841853</t>
  </si>
  <si>
    <t>jericho.deguzman@aboitiz.com, darla.lim@aboitiz.com, rolly.gipanao@aboitiz.com, jameson.carbonel@aboitiz.com, joyce.medrano@aboitiz.com, charlene.gomez@aboitiz.com</t>
  </si>
  <si>
    <t>jameson.carbonel@aboitiz.com/joyce.medrano@aboitiz.com</t>
  </si>
  <si>
    <t>jameson.carbonel@aboitiz.com, joyce.medrano@aboitiz.com, charlene.gomez@aboitiz.com, rolly.gipanao@aboitiz.com</t>
  </si>
  <si>
    <t>APRICSTNV</t>
  </si>
  <si>
    <t>EEI</t>
  </si>
  <si>
    <t>ELVI</t>
  </si>
  <si>
    <t>PHILHYDRO</t>
  </si>
  <si>
    <t xml:space="preserve">AP Renewables Inc. </t>
  </si>
  <si>
    <t>WESM-RES</t>
  </si>
  <si>
    <t>BIR Certificate of Registration (Form 2303), BOI Certificate (Income Tax Holiday, Zero-Rating), BIR Ruling for Zero Rated , BOI COR</t>
  </si>
  <si>
    <t>ASEAGAS</t>
  </si>
  <si>
    <t xml:space="preserve">ASEAGAS Corporation </t>
  </si>
  <si>
    <t>14/F NAC Tower 32nd St., BGC, Taguig City</t>
  </si>
  <si>
    <t>008-297-761-000</t>
  </si>
  <si>
    <t>12F NAC Tower 32nd Street, Bonifacio Global City, Taguig City, Metro Manila</t>
  </si>
  <si>
    <t>+6 32 8886 2800</t>
  </si>
  <si>
    <t>ronald.escano@aboitiz.com, ma.versoza@aboitiz.com, ap-res.accounting@aboitiz.com, joey.rivera@aboitiz.com, jose.cagas@aboitiz.com, airiz.maquirang@aboitiz.com, geraldine.siojo@aboitiz.com</t>
  </si>
  <si>
    <t>ASEAGAS_SS</t>
  </si>
  <si>
    <t>Mahabang Sapa Feeder rd., Brgy. Halayhayin, Pililla, Rizal</t>
  </si>
  <si>
    <t>BIR Certificate of Registration (Form 2303), BOI Certificate (Income Tax Holiday, Zero-Rating), Sample Official Receipt, Certificate of Income Tax Holiday Entitlement</t>
  </si>
  <si>
    <t>Jean B. Carvajal</t>
  </si>
  <si>
    <t>Authorized Representative</t>
  </si>
  <si>
    <t>21/F TOWER 6789 6789 AYALA AVENUE BEL-AIR, CITY OF MAKATI NCR, FOURTH DISTRICT PHILIPPINES  1209</t>
  </si>
  <si>
    <t>09988435850,  09190974543</t>
  </si>
  <si>
    <t>janice.guzmana@venaenergy.com, jean.carvajal@venaenergy.com, rosette.acueza@venaenergy.com</t>
  </si>
  <si>
    <t>rosette.acueza@venaenergy.com</t>
  </si>
  <si>
    <t>AWOC_SS</t>
  </si>
  <si>
    <t>09988435850, 0919 0974543</t>
  </si>
  <si>
    <t xml:space="preserve">226 Quirino Highway, Barangay Baesa, Quezon City </t>
  </si>
  <si>
    <t>NERISSA B. HIGONIA</t>
  </si>
  <si>
    <t>ACTING ACCOUNTING SUPERVISOR</t>
  </si>
  <si>
    <t>BATAAN 2020 CMPD. ROMAN SUPERHIGHWAY BRGY. GUGO, SAMAL, BATAAN, 2113</t>
  </si>
  <si>
    <t>nerissa.higonia@bataan2020.net</t>
  </si>
  <si>
    <t>Km. 116 National Highway, Calaca Batangas</t>
  </si>
  <si>
    <t>JERICCA ARRIANA R. DE ROXAS</t>
  </si>
  <si>
    <t>FINANCE MANAGER</t>
  </si>
  <si>
    <t>KM116 NATIONAL HIGHWAY</t>
  </si>
  <si>
    <t>accounting@batelec1.com.ph</t>
  </si>
  <si>
    <t>Antipolo Del Norte, Lipa City</t>
  </si>
  <si>
    <t>SHEILA MAY LANTO</t>
  </si>
  <si>
    <t>ACTING TREASURY DIVISION CHIEF</t>
  </si>
  <si>
    <t>ANTIPOLO DEL NORTE, LIPA CITY 4217</t>
  </si>
  <si>
    <t>756 1021 LOCAL 140</t>
  </si>
  <si>
    <t>09175049167</t>
  </si>
  <si>
    <t>fsd.treasury.batelec2@gmail.com</t>
  </si>
  <si>
    <t>fsd.treasury.batelec2@gmail.com / rosyl.magparangalan@yahoo.com</t>
  </si>
  <si>
    <t>BBEC_SS</t>
  </si>
  <si>
    <t>New San Roque, Pili, Camarines Sur</t>
  </si>
  <si>
    <t>MICHAEL JUSTIN S. RILLAS</t>
  </si>
  <si>
    <t>NEW SAN ROQUE, PILI, CAMARINES SUR</t>
  </si>
  <si>
    <t>(054) 4771576</t>
  </si>
  <si>
    <t>michaelrillas.bbec@gmail.com, bicolbioenergycorp@yahoo.com.ph</t>
  </si>
  <si>
    <t>U-Greenhills Mansion 37 Annapolis St., Greenhills, San Juan City 1502</t>
  </si>
  <si>
    <t>Mark James Sagaral</t>
  </si>
  <si>
    <t>Compliance Officer</t>
  </si>
  <si>
    <t>2155 JTKC Building, Chino Roces Ave. Makati City</t>
  </si>
  <si>
    <t>813-8943</t>
  </si>
  <si>
    <t>mark.sagaral.blueenergy@gmail.com</t>
  </si>
  <si>
    <t>BENECOSLR</t>
  </si>
  <si>
    <t>South Drive, Baguio City</t>
  </si>
  <si>
    <t>Benelita S. Linmipao</t>
  </si>
  <si>
    <t>Accounting Officer</t>
  </si>
  <si>
    <t>No. 4 South Drive, Baguio City</t>
  </si>
  <si>
    <t>(074) 637-4400 local 404</t>
  </si>
  <si>
    <t>nnsd@beneco.com.ph,  benelita.linmipao@beneco.com.ph</t>
  </si>
  <si>
    <t>nnsd@beneco.com.ph; beneconrsd@gmail.com</t>
  </si>
  <si>
    <t>Bravo St. West Cebu Industrial Park Special Economic Zone, Buanoy, Balamban Cebu Philippines</t>
  </si>
  <si>
    <t>WESM-DCC</t>
  </si>
  <si>
    <t>BIR Certificate of Registration (Form 2303), Ecozone Certificate (VAT Zero Rating), Sample Official Receipt</t>
  </si>
  <si>
    <t>Frederick L. Suazo</t>
  </si>
  <si>
    <t>Tax Compliance and Special Projects Manager</t>
  </si>
  <si>
    <t>2F Aboitiz Corporate Center, Gov Manuel A. Cuenco Ave., Kasambagan, Cebu City</t>
  </si>
  <si>
    <t>(032) 231-3527</t>
  </si>
  <si>
    <t xml:space="preserve">nina.marie.mollaneda@aboitiz.com, frederick.suazo@aboitiz.com, sasha.jamero@aboitiz.com, mark.saveron@aboitiz.com, marniejay.mauring@aboitiz.com, </t>
  </si>
  <si>
    <t>BEZSLR</t>
  </si>
  <si>
    <t>Balamban Enerzone Corporation</t>
  </si>
  <si>
    <t>BIR Certificate of Registration (Form 2303), Ecozone Certificate (VAT Zero Rating), BOI Certificate (Income Tax Holiday, Zero-Rating), PEZA certificate</t>
  </si>
  <si>
    <t>Frederick Suazo</t>
  </si>
  <si>
    <t>Tax Compliance and Special Project Manager</t>
  </si>
  <si>
    <t>Aboitiz Corporate Office, Gov. Manuel Cuenco Ave, Kasambagan, Cebu City, Cebu</t>
  </si>
  <si>
    <t>231-3527</t>
  </si>
  <si>
    <t>9th Floor  Rockwell Business Center Tower 3 Ortigas Avenue Ugong Pasig City NCR. Second District Philippines</t>
  </si>
  <si>
    <t>Official Receipts - Karen B. Picache; BIR 2307/CWTs - Abraham E. Manansala</t>
  </si>
  <si>
    <t>Official Receipts - Head - Treasury Operations; CWTs - Head, Payables and Attest</t>
  </si>
  <si>
    <t>6/F Rockwell Business Center Tower 3, Ortigas Avenue, Pasig City 1604</t>
  </si>
  <si>
    <t>co_alemania.pas@energy.com.ph, wesm-officialreceipts@energy.com.ph, wesm_BIR2307@energy.com.ph, taxops@energy.com.ph, co_delpilar.go@energy.com.ph, hazapata@firstgen.com.ph, v-grryrureta@firstgen.com.ph,  v-drsangustia@firstgen.com.ph</t>
  </si>
  <si>
    <t>FPIC</t>
  </si>
  <si>
    <t>BGIGESVIS</t>
  </si>
  <si>
    <t>BGIRESVISNV</t>
  </si>
  <si>
    <t>Romar Bldg. I Elias Angeles St. Dinaga Naga City</t>
  </si>
  <si>
    <t xml:space="preserve">Rolando Domingo </t>
  </si>
  <si>
    <t xml:space="preserve">Chief Finance Officer </t>
  </si>
  <si>
    <t xml:space="preserve">3rd Floor 2155 Jtkc Centre Don Chino Roces Ave. Makati City </t>
  </si>
  <si>
    <t>028813 8892 TO 97</t>
  </si>
  <si>
    <t>rolando.domingo@pureenergy.com.ph</t>
  </si>
  <si>
    <t>BHCO1SLR</t>
  </si>
  <si>
    <t>BOHECO1SLR</t>
  </si>
  <si>
    <t>Bohol I Electric Cooperative, Inc.</t>
  </si>
  <si>
    <t>Cabulijan, Tubigon, Bohol</t>
  </si>
  <si>
    <t>MARISSA LEORNA</t>
  </si>
  <si>
    <t>OSD MANAGER</t>
  </si>
  <si>
    <t>CABULIJAN TUBIGON BOHOL</t>
  </si>
  <si>
    <t>finance@boheco1.com, marisleorna@yahoo.com, aljohnlapez15@gmail.com, albertomantejr@gmail.com, m.manapsal@yahoo.com, boheco1_main@yahoo.com</t>
  </si>
  <si>
    <t>Brgy. Caraycaray, Naval, Biliran</t>
  </si>
  <si>
    <t>Ma. Leizyl Q. Garcia</t>
  </si>
  <si>
    <t>FSD Manager</t>
  </si>
  <si>
    <t>Brgy. Caraycaray, Naval Biliran Province</t>
  </si>
  <si>
    <t>053-500-9040 (Loc) 8019</t>
  </si>
  <si>
    <t>leizylgarcia@yahoo.com</t>
  </si>
  <si>
    <t>lgcaliao@yahoo.com; bileco.iemop@gmail.com</t>
  </si>
  <si>
    <t>BISCOMX</t>
  </si>
  <si>
    <t>Unit 604, Legaspi Towers 200 Condominium,  107 Paseo de Roxas, Legaspi Village, Brgy. San Lorenzo, Makati City</t>
  </si>
  <si>
    <t>Jessica G. Cocjin</t>
  </si>
  <si>
    <t>Accounting Department Head</t>
  </si>
  <si>
    <t>BISCOM Compound, Brgy. San Vicente, Binalbagan, Negros Occidental</t>
  </si>
  <si>
    <t>(034) 388 8221
loc 224</t>
  </si>
  <si>
    <t>jessamynyvetteaguillon@gmail.com, mdyaraneta0424@yahoo.com</t>
  </si>
  <si>
    <t>jessamynyvetteaguillon@gmail.com</t>
  </si>
  <si>
    <t>Ramon Enerio St., Poblacion III, Tagbilaran City (Capital), Bohol, Philippines 6300</t>
  </si>
  <si>
    <t>NEONILA JAYAGAN</t>
  </si>
  <si>
    <t>WESM CLERK</t>
  </si>
  <si>
    <t>(038)412-3503</t>
  </si>
  <si>
    <t>0994-537-7964</t>
  </si>
  <si>
    <t>support@bohollight.com</t>
  </si>
  <si>
    <t>wesm_blci@bohollight.com</t>
  </si>
  <si>
    <t xml:space="preserve">For urgent concerns, please contact the following:
Treasury matters: Ms. Charmaine C. Cosare - Treasury Division Supervisor at &lt;charmaine.cosare@bohollight.com&gt;
Accounting matters: Ms. Glenda G. Quiliope - Accounting Division Supervisor at &lt;glenda.gallentes@bohollight.com&gt;
Admin/HR matters:
1. Mr. Baldomero "Jun" T. Monreal, Jr. - Admin Division Supervisor at &lt;baldomero.monreal@bohollight.com&gt;
2. Juliet A. Balio - HR Clerk at &lt;liet_0719@yahoo.com.ph&gt;
For concerns with high importance, and other general concerns: Engr. Paulino G. Almedilla - General Manager at &lt;Paulino.Almedilla@bohollight.com&gt;
</t>
  </si>
  <si>
    <t>rona.legaspi@bohollight.com, cdigal@bohollight.com, accounting_blci@bohollight.com, bohollightcompanyincorporated@gmail.com</t>
  </si>
  <si>
    <t>BLCISLR</t>
  </si>
  <si>
    <t>RCOA-SOLR</t>
  </si>
  <si>
    <t>Marlyn Manapsal</t>
  </si>
  <si>
    <t>(038)508-9741 
loc 107</t>
  </si>
  <si>
    <t>finance@boheco1.com,  labortearthurjoseph@gmail.com, albertomantejr@gmail.com, aljohnlapez15@gmail.com, boheco1_main@yahoo.com, m.manapsal@yahoo.com, m.manapsal@yahoo.com, vinge_21@yahoo.com.ph, josephacelagurin@gmail.com, josephacelagurin@boheco1.com</t>
  </si>
  <si>
    <t>Supplier Billings and Payments/NEA/Audit/PSALM/ERC/Banking:
   Mr. Joseph Ace Lagurin (Chief Finance Division)  @josephacelagurin@gmail.com  09286248192
   Maam Elvie P. Balogo (Head, Accounting Section) @vinge_21@yahoo.com.ph 09505025009 / 09330435879
   Maam Marlyn Manapsal   (OIC OSD Manager, Finance) @ m.manapsal@yahoo.com   09778061624</t>
  </si>
  <si>
    <t>Cantagay, Jagna, Bohol</t>
  </si>
  <si>
    <t>Imelda T. Sepe</t>
  </si>
  <si>
    <t>Manager, Finance Services Department</t>
  </si>
  <si>
    <t>(038) 531-8119, (032) 412-1230</t>
  </si>
  <si>
    <t>9173035804, 09173035791 Arcely Maquilang</t>
  </si>
  <si>
    <t>imelda_sepe@yahoo.com, finance.boheco2@gmail.com</t>
  </si>
  <si>
    <t xml:space="preserve">Arcely Maquilang- 09173035791 -  IEMOP 2307 incharge </t>
  </si>
  <si>
    <t>BOSUNG_SS</t>
  </si>
  <si>
    <t>SAN MARCOS 2914 SARRAT ILOCOS NORTE PHILIPPINES</t>
  </si>
  <si>
    <t>Hannah Alyssa Esperar Viana</t>
  </si>
  <si>
    <t>WEO</t>
  </si>
  <si>
    <t xml:space="preserve">21 San Marcos Sarrat Ilocos Norte </t>
  </si>
  <si>
    <t>0777723103</t>
  </si>
  <si>
    <t>09178758003</t>
  </si>
  <si>
    <t>bsphils@yahoo.com</t>
  </si>
  <si>
    <t>Suite 2802, Discovery Center, 25 ADB Avenue, Ortigas Center, Pasig City</t>
  </si>
  <si>
    <t>Ma. Jeremy Bermudez</t>
  </si>
  <si>
    <t>Finance Officer</t>
  </si>
  <si>
    <t>Malaya Thermal Power Plant, Pililia Rizal</t>
  </si>
  <si>
    <t>acctg.belgrovepower@gmail.com</t>
  </si>
  <si>
    <t>1600 </t>
  </si>
  <si>
    <t>35th Floor Ayala Triangle Gardens Tower 2, Paseo De Roxas Cor. Makati Avenue Bel-Air, 1209 City Of Makati, NCR, Fourth District Philippines</t>
  </si>
  <si>
    <t>Candy Dizon</t>
  </si>
  <si>
    <t>Treasury Operations Head</t>
  </si>
  <si>
    <t>09178367893</t>
  </si>
  <si>
    <t>candy.dizon@acenrenewables.com</t>
  </si>
  <si>
    <t>acestacollections@acenrenewables.com; christine.abano@acenrenewables.com</t>
  </si>
  <si>
    <t>rose.besmanos@acenrenewables.com; christine.abano@acenrenewables.com</t>
  </si>
  <si>
    <t>EWON, SEVILLA, BOHOL,6347</t>
  </si>
  <si>
    <t>BIR Certificate of Registration (Form 2303), Hydro Operating Contract (HOC No. 2014-03-370) of DOE</t>
  </si>
  <si>
    <t>ANDRESA P. DELANTAR</t>
  </si>
  <si>
    <t>BOHECO I, CABULIJAN, TUBIGON, BOHOL</t>
  </si>
  <si>
    <t>(038) 508-9751</t>
  </si>
  <si>
    <t>andringdelantar@yahoo.com.ph</t>
  </si>
  <si>
    <t>boheco1control@gmail.com; marvin68d@yahoo.com.ph</t>
  </si>
  <si>
    <t>BTLC2LRE</t>
  </si>
  <si>
    <t>Antipolo Del Norte, Lipa City, Batangas</t>
  </si>
  <si>
    <t>RCOA-LRES</t>
  </si>
  <si>
    <t>756 1021 local 140</t>
  </si>
  <si>
    <t>0917 504 9167</t>
  </si>
  <si>
    <t>fsd.treasury.batelec2@gmail.com / batelec2treasurydiv@yahoo.com</t>
  </si>
  <si>
    <t>BTLC2SLR</t>
  </si>
  <si>
    <t>226 Quirino Highway, Barangay Baesa, Quezon City 1106</t>
  </si>
  <si>
    <t>GREG REINAN PASCUAL</t>
  </si>
  <si>
    <t>ACCOUNTING OFFICER</t>
  </si>
  <si>
    <t>BATAAN 2020 CMPD. ROMAN SUPER HIGHWAY, GUGO, SAMAL, BATAAN</t>
  </si>
  <si>
    <t>(047)2712802</t>
  </si>
  <si>
    <t>greg.pascual@bataan2020.net, nerissa.higonia@bataan2020.net</t>
  </si>
  <si>
    <t>BATAAN 2020 CMPD. ROMAN SUPER HWY. GUGO, SAMAL, BATAAN, 2112</t>
  </si>
  <si>
    <t>BULACNSE_SS</t>
  </si>
  <si>
    <t>Pasong Bangkal, San Ildenfoso, Bulacan</t>
  </si>
  <si>
    <t>Florine Alegado</t>
  </si>
  <si>
    <t>Sr. Accounting Assistant</t>
  </si>
  <si>
    <t>11F Rockwell Santolan Town Plaza,276 Col. Bonny Serrano Ave., San Juan City,</t>
  </si>
  <si>
    <t xml:space="preserve">8826-5698 </t>
  </si>
  <si>
    <t>esalinas@crec.com.ph , citicorebillingandcollection@gmail.com, kgarcia@crec.com.ph, falegado@crec.com.ph, billing_collection@crec.com, jpusancho@crec.com.ph</t>
  </si>
  <si>
    <t xml:space="preserve">Caparispisan 2919 Pagudpud Ilocos Norte Philippines </t>
  </si>
  <si>
    <t>4/F 6750 Office Tower, 6750 Ayala Ave., San Lorenzo, City of Makati, NCR, Fourth District 1223</t>
  </si>
  <si>
    <t>CABX</t>
  </si>
  <si>
    <t xml:space="preserve">5th Floor Legazpi Towers 200 Paseo de roxas, Brgy San Lorenzo 4th District Makati City </t>
  </si>
  <si>
    <t xml:space="preserve">5/F Legaspi Towers 200, Paseo De Roxas, Makati City </t>
  </si>
  <si>
    <t>linietanquerido@yahoo.com, peachy.cabacctg@gmail.com,  kppabilona@gmail.com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</si>
  <si>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</si>
  <si>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</si>
  <si>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</si>
  <si>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</si>
  <si>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</si>
  <si>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Dorothy Anne Diokno</t>
  </si>
  <si>
    <t>Tax Manager</t>
  </si>
  <si>
    <t>14th Floor Net One Center, 3rd Ave cor 26th St., BGC Taguig</t>
  </si>
  <si>
    <t>raymond.codizal.cadp@rhi.com.ph, eleanor.arizobal.cadp@rhi.com.ph, dorothy.diokno@rhi.com.ph</t>
  </si>
  <si>
    <t>raymond.codizal.cadp@rhi.com.ph, eleanor.arizobal.cadp@rhi.com.ph, dorothy.diokno@rhi.com.ph, graceann.ramos.cadp@rhi.com.ph</t>
  </si>
  <si>
    <t>CADPI_SS</t>
  </si>
  <si>
    <t>Maddarulug, Solana, Cagayan</t>
  </si>
  <si>
    <t>BIR Certificate of Registration (Form 2303), sample  official receipt</t>
  </si>
  <si>
    <t>BRIAN VICTOR C. NIGUIDULA</t>
  </si>
  <si>
    <t>Finance Services Department Manager</t>
  </si>
  <si>
    <t>078 844 1595</t>
  </si>
  <si>
    <t>green_alley07@yahoo.com</t>
  </si>
  <si>
    <t>Macanaya, Aparri, Cagayan</t>
  </si>
  <si>
    <t>AMELIA C. PALUDIPAN</t>
  </si>
  <si>
    <t>FRSD Manager</t>
  </si>
  <si>
    <t>888-2940</t>
  </si>
  <si>
    <t>ameliacadiente@yahoo.com</t>
  </si>
  <si>
    <t>Jose P. Rizal St., Daet, Camarines Norte</t>
  </si>
  <si>
    <t>CHIEF, FINANCIAL SERVICES DIVISION</t>
  </si>
  <si>
    <t>J. P. RIZAL ST., DAET, CAMARINES NORTE</t>
  </si>
  <si>
    <t>09853838443 (Joy of Acctg)</t>
  </si>
  <si>
    <t>canorecofsd@gmail.com, canoreco_fsd@yahoo.com.ph</t>
  </si>
  <si>
    <t>canoreco_197505@yahoo.com</t>
  </si>
  <si>
    <t>Brgy. Timpas, Panitan, Capiz</t>
  </si>
  <si>
    <t>MARYAN G. FARINAS</t>
  </si>
  <si>
    <t>FINANCE SERVICES DEPARTMENT MANAGER</t>
  </si>
  <si>
    <t>BURGOS ILAWOD, BRGY. TANQUE, ROXAS CITY, CAPIZ</t>
  </si>
  <si>
    <t>620 - 4930 local 1005, 1009 and 1014</t>
  </si>
  <si>
    <t>9282730591, 0963-043-8339</t>
  </si>
  <si>
    <t>maryan.farinas@yahoo.com, ropernia1024@gmail.com, financecapelco@yahoo.com.ph</t>
  </si>
  <si>
    <t>capiz_electric_cooperative@yahoo.com</t>
  </si>
  <si>
    <t>5th Floor, Legaspi Towers 200, Paseo De Roxas, Makati City</t>
  </si>
  <si>
    <t>Bernadette Ferrer</t>
  </si>
  <si>
    <t>Accounting Head</t>
  </si>
  <si>
    <t>5/F Legaspi Towers 200 Paseo de Roxas, Makati</t>
  </si>
  <si>
    <t>0917-5768592</t>
  </si>
  <si>
    <t>badetteferrer@yahoo.com, cmahipus@gmail.com</t>
  </si>
  <si>
    <t>CASUR2LRE</t>
  </si>
  <si>
    <t xml:space="preserve">Brgy. Del Rosario, Naga City </t>
  </si>
  <si>
    <t>Jessica C. Rosit</t>
  </si>
  <si>
    <t>Account Analyst</t>
  </si>
  <si>
    <t>Del Rosario, Naga City</t>
  </si>
  <si>
    <t>(054) 205-2900 Local 2010</t>
  </si>
  <si>
    <t>jessicarosit@gmail.com</t>
  </si>
  <si>
    <t>CASUR2SLR</t>
  </si>
  <si>
    <t>Puro-Batia, Libmanan, Camarines Sur</t>
  </si>
  <si>
    <t>Melchor B. Abarientos</t>
  </si>
  <si>
    <t>Cost Accounting Section Head</t>
  </si>
  <si>
    <t>511-9345,  (054) 511-9365</t>
  </si>
  <si>
    <t>melchorbarbosaabarientos@gmail.com, johnandrewpricafort@gmail.com, casureco1@yahoo.com</t>
  </si>
  <si>
    <t>casureco1ogmofficial@gmail.com; fsd.casureco1@gmail.com</t>
  </si>
  <si>
    <t xml:space="preserve">Del Rosario, Naga City </t>
  </si>
  <si>
    <t>DIANNE T. ROSANA</t>
  </si>
  <si>
    <t>BOOKKEEPER</t>
  </si>
  <si>
    <t>DEL ROSARIO, NAGA CITY 4400</t>
  </si>
  <si>
    <t>(054) 205-2900 LOCAL 2010</t>
  </si>
  <si>
    <t>dayanrosana@gmail.com</t>
  </si>
  <si>
    <t>finance.casureco2@gmail.com</t>
  </si>
  <si>
    <t xml:space="preserve">JESSICA C. ROSIT 
ACCOUNT ANALYST 
DEL ROSARIO NAGA CITY CAM SUR 
054-205-2900 LOC 2010 
9975210232 
jessicarosit@gmail.com, finance.casureco2@gmail.com, </t>
  </si>
  <si>
    <t>National Highway, San Isidro, Iriga City</t>
  </si>
  <si>
    <t>Jocelyn A. Orcine</t>
  </si>
  <si>
    <t>San Isidro, Iriga City, Camarines Sur</t>
  </si>
  <si>
    <t>(054) 299 5700</t>
  </si>
  <si>
    <t>finance_casureco3@yahoo.com, casureco3c@yahoo.com</t>
  </si>
  <si>
    <t>Talojongon, Tigaon, Camarines Sur</t>
  </si>
  <si>
    <t>Janice S. Rodavia</t>
  </si>
  <si>
    <t>(054) 881 9394 local 103, (054) 881 9017</t>
  </si>
  <si>
    <t>9486805593, 0956 812 0059</t>
  </si>
  <si>
    <t>jamaica_813@yahoo.com, cs4ec77@yahoo.com</t>
  </si>
  <si>
    <t>cs4ec77@yahoo.com</t>
  </si>
  <si>
    <t>09273574144 - JANE M. ROGANDO
Executive Secretary/Head, Corporate Communications and Social Marketing Office (CCSMO)</t>
  </si>
  <si>
    <t>CAT</t>
  </si>
  <si>
    <t>Central Azucarera de Tarlac</t>
  </si>
  <si>
    <t>San Miguel, Tarlac City</t>
  </si>
  <si>
    <t>000-229-931-000</t>
  </si>
  <si>
    <t>WESM-BULK</t>
  </si>
  <si>
    <t>02 771 7800 to 05 loc 1005</t>
  </si>
  <si>
    <t xml:space="preserve">Raniag, Burgos, Isabela </t>
  </si>
  <si>
    <t>John Louise Tan</t>
  </si>
  <si>
    <t>Project Coordinator</t>
  </si>
  <si>
    <t>1557 Dagupan Street, Tondo, Manila</t>
  </si>
  <si>
    <t>john.louise.t.tan@gmail.com</t>
  </si>
  <si>
    <t>CEBEC1LRE</t>
  </si>
  <si>
    <t>Bitoon, Dumanjug, Cebu</t>
  </si>
  <si>
    <t>Juanito S. Gabales, Jr.</t>
  </si>
  <si>
    <t>CEBECO I Main Office Bldg., Bitoon, Dumanjug, Cebu</t>
  </si>
  <si>
    <t>(032)4719002</t>
  </si>
  <si>
    <t>jrgabales@gmail.com</t>
  </si>
  <si>
    <t>CEBEC1SLR</t>
  </si>
  <si>
    <t>CEBEC2LRE</t>
  </si>
  <si>
    <t>Cebu II Electric Cooperative, Inc.</t>
  </si>
  <si>
    <t>Malingin, Bogo City, Cebu</t>
  </si>
  <si>
    <t>RIENNA MARIE GAYO LAYSON</t>
  </si>
  <si>
    <t>MALINGIN BOGO CEBU 6010</t>
  </si>
  <si>
    <t>434-8555</t>
  </si>
  <si>
    <t>riennamarieg.layson@gmail.com</t>
  </si>
  <si>
    <t>CEBEC2SLR</t>
  </si>
  <si>
    <t>032-434-8555</t>
  </si>
  <si>
    <t>LORALYN R CANTILA</t>
  </si>
  <si>
    <t>OIC FINANCE MANAGER</t>
  </si>
  <si>
    <t>BITOON, DUMANJUG, CEBU</t>
  </si>
  <si>
    <t>032 471 9002</t>
  </si>
  <si>
    <t>09274027176</t>
  </si>
  <si>
    <t>lalainecantila@gmail.com</t>
  </si>
  <si>
    <t>cebeco1acctg@gmail.com; echavez_irish@yahoo.com</t>
  </si>
  <si>
    <t>RIENNA MARIE G. LAYSON</t>
  </si>
  <si>
    <t>MALINGIN BOGO CITY</t>
  </si>
  <si>
    <t>032 434-8555</t>
  </si>
  <si>
    <t>09976309705</t>
  </si>
  <si>
    <t>rmglayson.cebeco2@gmail.com</t>
  </si>
  <si>
    <t>a_beth25@yahoo.com, cebeco2@gmail.com, riennamarieg.layson@gmail.com, guradillo.flordeliza@yahoo.com, guradillo.flordeliza2013@gmail.com, maryvinmmaluya@gmail.com, kezaiahkerrpevida17@gmail.com</t>
  </si>
  <si>
    <t>Luray II, Toledo City, Cebu</t>
  </si>
  <si>
    <t>ROLANDO L. VICENTE</t>
  </si>
  <si>
    <t>AGM FINANCE</t>
  </si>
  <si>
    <t>LURAY II, TOLEDO CITY, CEBU</t>
  </si>
  <si>
    <t>9171150288, 09176244406</t>
  </si>
  <si>
    <t>rolandvicente@yahoo.com; tejano.cebeco3@gmail.com</t>
  </si>
  <si>
    <t>CEDC Building Daanglungsod, Toledo City, Cebu 6038 Philippines</t>
  </si>
  <si>
    <t>Rito R. Magalso</t>
  </si>
  <si>
    <t>Cebu Controllership Head</t>
  </si>
  <si>
    <t>Daanglungsod, Toledo City, Cebu 6038</t>
  </si>
  <si>
    <t>(032) 322-7940, 032-467-8298, (6332) 322-5803 to 04</t>
  </si>
  <si>
    <t>Rito.Magalso@globalpower.com.ph, Nerio.Tangal@globalpower.com.ph, GemluckDavin.Ocariza@globalpower.com.ph, Dante.Erasan@globalpower.com.ph, MariaJoyce.Selerio@globalpower.com.ph</t>
  </si>
  <si>
    <t>Pagasa, Orani, Bataan</t>
  </si>
  <si>
    <t>BIR Certificate of Registration (Form 2303), BOI Certificate (Income Tax Holiday, Zero-Rating), DOE Certificate of Registration</t>
  </si>
  <si>
    <t>Fedeline G. Cruz</t>
  </si>
  <si>
    <t>900 Romualdez St., Paco, Manila</t>
  </si>
  <si>
    <t>9171783935, 0917-840-7914</t>
  </si>
  <si>
    <t>fgcruzcpa@gmail.com, fedeline.cruz@coscocapital.com, energies.acctgheadoffice@gmail.com</t>
  </si>
  <si>
    <t>Bldg. N2830, Bayanihan St., Clark Freeport Zone, Clarkfield Pampanga</t>
  </si>
  <si>
    <t>Vanessa Q. Esguerra / Cristy M. Venal</t>
  </si>
  <si>
    <t>Junior Energy Sourcing Officer / Treasury Management Supervisor</t>
  </si>
  <si>
    <t>Bldg. N2830 Bayanihan Street, Clark Freeport Zone, Pampanga</t>
  </si>
  <si>
    <t>045 599 3146 loc 122
045-599-3469 loc 110</t>
  </si>
  <si>
    <t>09817489513</t>
  </si>
  <si>
    <t>vqesguerra@clarkelectric.ph,  cmvenal@clarkelectric.ph, tdguzman@clarkelectric.ph</t>
  </si>
  <si>
    <t>vqesguerra@clarkelectric.ph / cmvenal@clarkelectric.ph</t>
  </si>
  <si>
    <t>CEDCLRENV</t>
  </si>
  <si>
    <t>BIR Certificate of Registration (Form 2303), CORTE, TOP TAXPAYER</t>
  </si>
  <si>
    <t>Erickson O. Montes</t>
  </si>
  <si>
    <t>Officer in Charge</t>
  </si>
  <si>
    <t>BLDG N2830 BAYANIHAN ST CLARK FREEPORT ZONE</t>
  </si>
  <si>
    <t>0454998239</t>
  </si>
  <si>
    <t>09989966837</t>
  </si>
  <si>
    <t>eomontes@clarkelectric.ph; jvrronquillo@clarkelectric.ph</t>
  </si>
  <si>
    <t>eomontes@clarkelectric.ph</t>
  </si>
  <si>
    <t>CEDCSLR</t>
  </si>
  <si>
    <t>Cristy M. Venal</t>
  </si>
  <si>
    <t>Supervisor, Treasury Management</t>
  </si>
  <si>
    <t>cmvenal@clarkelectric.ph , eomontes@clarkelectric.ph</t>
  </si>
  <si>
    <t>Daang Maharlika, Bitas, Cabanatuan City Nueva Ecija</t>
  </si>
  <si>
    <t>Roxanne Centeno</t>
  </si>
  <si>
    <t>Corporate Accountant</t>
  </si>
  <si>
    <t>Maharlika Highway Bitas Cabanatuan City</t>
  </si>
  <si>
    <t>044-463-0505</t>
  </si>
  <si>
    <t>donnanagano.celcor@gmail.com</t>
  </si>
  <si>
    <t>RESIGNED -Roxanne Centeno roxanne.celcor@gmail.com</t>
  </si>
  <si>
    <t>CELCORSLR</t>
  </si>
  <si>
    <t>Cabanatuan Electric Corporation</t>
  </si>
  <si>
    <t>ROXANNE E. CENTENO</t>
  </si>
  <si>
    <t>Maharlika Highway Brgy. Bitas Cabanatuan City, Nueva Ecija</t>
  </si>
  <si>
    <t>Mabini cor. Gonzaga St. Bacolod City, Negros Occidental</t>
  </si>
  <si>
    <t>VICTOR F. RADA</t>
  </si>
  <si>
    <t>Chief, Accounting Division</t>
  </si>
  <si>
    <t>Cor. Gonzaga-Mabini Streets., Brgy.26, Bacolod City, Negros Occidental</t>
  </si>
  <si>
    <t>(034) 458-6777 local 1244/1241/1240</t>
  </si>
  <si>
    <t>ceneco.finance@gmail.com</t>
  </si>
  <si>
    <t>ellengraceablanque@gmail.com, victor.rada@yahoo.com</t>
  </si>
  <si>
    <t>CENECOLRE</t>
  </si>
  <si>
    <t>Central Negros Electric Cooperative, Inc.</t>
  </si>
  <si>
    <t>Victor F. Rada</t>
  </si>
  <si>
    <t>Corner Gonzaga-Mabini Streets, Bacolod City</t>
  </si>
  <si>
    <t>victor.rada@yahoo.com</t>
  </si>
  <si>
    <t>PUROK SAN JOSE CALUMANGAN 6101 BAGO CITY NEGROS OCCIDENTAL PHILIPPINES</t>
  </si>
  <si>
    <t>008-691-287-00000</t>
  </si>
  <si>
    <t>Annavi Lacambra</t>
  </si>
  <si>
    <t>#88 Corner Rizal-Mabini Sts., Brgy. 22, Bacolod City, Negros Occidental</t>
  </si>
  <si>
    <t>(034) 435-1932 / 702-8322</t>
  </si>
  <si>
    <t>annavilac.cenpri@gmail.com</t>
  </si>
  <si>
    <t>cenpriwesm.user2@gmail.com , charmortaliz.cenpri@gmail.com</t>
  </si>
  <si>
    <t>11th Floor Rockwell Santolan Town Plaza, 276 Santolan Road, Little Baguio 1500 City of San Juan</t>
  </si>
  <si>
    <t>GEOP-RES</t>
  </si>
  <si>
    <t>ERDWIN SALINAS</t>
  </si>
  <si>
    <t>TAX ANALYST SUPERVISOR</t>
  </si>
  <si>
    <t>11TH FLOOR SANTOLAN TOWN PLAZA, BONNY SERRANO AVENUE, SAN JUAN CITY</t>
  </si>
  <si>
    <t xml:space="preserve">8826-5698, (+632) 8826-5698   </t>
  </si>
  <si>
    <t xml:space="preserve">falegado@crec.com.ph </t>
  </si>
  <si>
    <t>11TH FLOOR SANTOLAN TOWN PLAZA, BONNY SERRANO AVENUE, SAN CITY</t>
  </si>
  <si>
    <t xml:space="preserve">(02) 8255 4600, (02) 8826-5698   </t>
  </si>
  <si>
    <t>Brgy. Quirino, Bacnotan, La Union</t>
  </si>
  <si>
    <t>xidian.beth@gmail.com</t>
  </si>
  <si>
    <t>rovimae.buhle@acenrenewables.com; christine.abano@acenrenewables.com</t>
  </si>
  <si>
    <t>corook.tc@acenergy.com.ph , aj.rodriguez@acenrenewables.com, gleny.baydal@acenrenewables.com, mj.cristobal@acenrenewables.com, third.yap@acenrenewables.com , aj.rodriguez@acenrenewables.com, gleny.baydal@acenrenewables.com, mj.cristobal@acenrenewables.com, third.yap@acenrenewables.com</t>
  </si>
  <si>
    <t>ACCTG MANAGER</t>
  </si>
  <si>
    <t>3RD  FLOOR LA PAZ CENTER BUILDING SALCEDO COR RUFINO ST. LEGASPI VILLAGE MAKATI CITY</t>
  </si>
  <si>
    <t>403-6566</t>
  </si>
  <si>
    <t>acctg.dorelco@gmail.com ; billing.dorelco@gmail.com
0919-069-5838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</si>
  <si>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</si>
  <si>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</si>
  <si>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</si>
  <si>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</si>
  <si>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</si>
  <si>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Romeo Romulo Fandiño Jr.</t>
  </si>
  <si>
    <t>Tax Supervisor</t>
  </si>
  <si>
    <t>123 Gov. Pascual Ave., Acacia, Malabon City</t>
  </si>
  <si>
    <t>+63 2 8282 9810</t>
  </si>
  <si>
    <t>oilbu.tax@aboitiz.com, albert.batiancila@aboitiz.com, yamina.jimena@aboitiz.com</t>
  </si>
  <si>
    <t>11F ROCKWELL SANTOLAN TOWN PLAZA 276 SANTOLAN ROAD LITTLE BAGUIO 1500 CITY OF SAN JUAN</t>
  </si>
  <si>
    <t>Erdwin Salinas</t>
  </si>
  <si>
    <t>Tax Analyst Manager</t>
  </si>
  <si>
    <t>11th Floor Santolan Town Plaza, Bonny Serrano Ave. San Juan City</t>
  </si>
  <si>
    <t>8826-5698</t>
  </si>
  <si>
    <t>09662255560</t>
  </si>
  <si>
    <t>esalinas@crec.com.ph , citicorebillingandcollection@gmail.com, kgarcia@crec.com.ph, falegado@crec.com.ph, billing_collection@crec.com</t>
  </si>
  <si>
    <t>CSEI</t>
  </si>
  <si>
    <t>Cosmo Solar Energy, Inc.</t>
  </si>
  <si>
    <t>Barangay Narat-an, Miagao, Iloilo</t>
  </si>
  <si>
    <t>432-150-666-000</t>
  </si>
  <si>
    <t>CLAIR F. BONITE</t>
  </si>
  <si>
    <t>IN-HOUSE JR ACCOUNTANT</t>
  </si>
  <si>
    <t>2ND FLR, PIRATES BAY BLDG, PACIENCIA TIJAM AVE, MANDURRIAO, ILOILO CITY 5000</t>
  </si>
  <si>
    <t>033-339-8610</t>
  </si>
  <si>
    <t>0966-755-8763</t>
  </si>
  <si>
    <t>clairbonite65@gmail.com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</si>
  <si>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</si>
  <si>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</si>
  <si>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</si>
  <si>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</si>
  <si>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</si>
  <si>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</si>
  <si>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</si>
  <si>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A.B. Fernandez St., Dagupan City</t>
  </si>
  <si>
    <t>BIR Certificate of Registration (Form 2303), Withholding Agent Letter from BIR</t>
  </si>
  <si>
    <t>Lilian Saralde</t>
  </si>
  <si>
    <t>Finance Manager/WCO</t>
  </si>
  <si>
    <t>3/F Veria 1 Building 62 West Avenue Quezon City</t>
  </si>
  <si>
    <t>(02) 8374 3039</t>
  </si>
  <si>
    <t>0933 8590215</t>
  </si>
  <si>
    <t>rcc@decorp.com.ph</t>
  </si>
  <si>
    <t>DECORPLRE</t>
  </si>
  <si>
    <t>Dagupan Electric Corporation</t>
  </si>
  <si>
    <t xml:space="preserve">4th Floor Veria I Bldg, 62 West Avenue, Quezon City </t>
  </si>
  <si>
    <t>000-202-524-000</t>
  </si>
  <si>
    <t>Lilian D. Saralde</t>
  </si>
  <si>
    <t>Veria 1, 62 West Avenue Quezon City</t>
  </si>
  <si>
    <t>lds@decorp.com.ph, rcc@decorp.com.ph, cct@decorp.com.ph</t>
  </si>
  <si>
    <t>DECORPSLR</t>
  </si>
  <si>
    <t xml:space="preserve">5th Floor Veria I Bldg, 62 West Avenue, Quezon City </t>
  </si>
  <si>
    <t>Veria 1 Bldg., 62 West Avenue, Quezon City</t>
  </si>
  <si>
    <t>0928 5066639</t>
  </si>
  <si>
    <t>5th Floor, Glorietta 4, Ayala Center, Makati City, Philippines</t>
  </si>
  <si>
    <t>Lyka Dianne Sasan</t>
  </si>
  <si>
    <t>Finance and Accounting</t>
  </si>
  <si>
    <t>5F AirSwift Office, Ayala Malls Manila Bay, Macapagal Blv., cor. Aseana Ave., Paranaque City</t>
  </si>
  <si>
    <t>9178592177 Mr. Allan, 9178050105, 0999-644-4826 Ms. Lyka</t>
  </si>
  <si>
    <t>sasan.lyka@ayalaland.com.ph</t>
  </si>
  <si>
    <t>9178592177, 9178050105, 0999-644-4826 Ms. Lyka</t>
  </si>
  <si>
    <t xml:space="preserve">5th Floor, Glorietta 4, Ayala Center, Makati City, Philippines </t>
  </si>
  <si>
    <t>Allan O. Vallido</t>
  </si>
  <si>
    <t>Senior Finance Associate</t>
  </si>
  <si>
    <t xml:space="preserve">5F AYALA MALL MANILA BAY MACAPAGAL BLDV, TAMBO, PARANAQUE CITY </t>
  </si>
  <si>
    <t>vallido.allan@ayalaland.com.ph</t>
  </si>
  <si>
    <t>San Roque, Tolosa, Leyte</t>
  </si>
  <si>
    <t>Marinchie Y. Olarte</t>
  </si>
  <si>
    <t>DORELCO San Roque Tolosa, Leyte</t>
  </si>
  <si>
    <t>None</t>
  </si>
  <si>
    <t>9190775172, 09190695239, 0998-254-7217 Sir Dondon for IEMOP Concern, 09190775217 -Aimee</t>
  </si>
  <si>
    <t>marinsy77@gmail.com, acctg.dorelco@gmail.com, dorelcotrading@gmail.com, ogm.dorelco@gmail.com</t>
  </si>
  <si>
    <t>Aimee Lagunzad  0919-077-5217</t>
  </si>
  <si>
    <t>MEPZ Ibo, Lapu-Lapu City (Upon) Cebu Philippines</t>
  </si>
  <si>
    <t>Ana Enriquez-Marfil</t>
  </si>
  <si>
    <t>Accounts Receivable Supervisor</t>
  </si>
  <si>
    <t>NAC Tower, 32nd St., Bonifacio Global City, Fort Bonifacio, 1630, Taguig City NCR, Fourth District Philippines</t>
  </si>
  <si>
    <t>+632 886 2849 local 12849</t>
  </si>
  <si>
    <t>thermal-ar@aboitiz.com</t>
  </si>
  <si>
    <t>albert.batiancila@aboitiz.com; roselle.salvador@aboitiz.com</t>
  </si>
  <si>
    <t>Romeo Romulo Fandiño Jr.
Tax Supervisor
123 Gov. Pascual Ave., Acacia, Malabon City
8282 9810 local 14853
9278200220
oilbu.tax@aboitiz.com, albert.batiancila@aboitiz.com, yamina.jimena@aboitiz.com</t>
  </si>
  <si>
    <t>EAUCMEPZA</t>
  </si>
  <si>
    <t>9/F Rockwell Business Center Tower 3 Ortigas Avenue Ugong 1604 City of Pasig NCR. Second District Philippines</t>
  </si>
  <si>
    <t>09989592477</t>
  </si>
  <si>
    <t>wesm-officialreceipts@energy.com.ph, wesm_BIR2307@energy.com.ph, taxops@energy.com.ph, co_delpilar.go@energy.com.ph, hazapata@firstgen.com.ph, v-grryrureta@firstgen.com.ph,  v-drsangustia@firstgen.com.ph</t>
  </si>
  <si>
    <t>189 Tagalag Road Brgy. Tagalag, Valenzuela City</t>
  </si>
  <si>
    <t>LIONEL CHOI</t>
  </si>
  <si>
    <t>ADMINISTRATOR</t>
  </si>
  <si>
    <t>189 TAGALAG ROAD BRGY. TAGALAG VALENZUELA CITY</t>
  </si>
  <si>
    <t>ecopark.valenzuela@gmail.com</t>
  </si>
  <si>
    <t>EDCVIS</t>
  </si>
  <si>
    <t>9th Floor Rockwell Business Center Tower 3 Ortigas Avenue Ugong Pasig City NCR. Second District Philippines</t>
  </si>
  <si>
    <t>wesm-officialreceipts@energy.com.ph, wesm_BIR2307@energy.com.ph, taxops@energy.com.ph, co_delpilar.go@energy.com.ph, hazapata@firstgen.com.ph, v-grryrureta@firstgen.com.ph,  v-drsangustia@firstgen.com.ph
co_alemania.pas@energy.com.ph</t>
  </si>
  <si>
    <t>DEREGISTERED</t>
  </si>
  <si>
    <t>EDCSL_SS</t>
  </si>
  <si>
    <t>ANC</t>
  </si>
  <si>
    <t>EDCSL2_SS</t>
  </si>
  <si>
    <t>No. 12 Manggahan Street Bagumbayan Quezon City 1110</t>
  </si>
  <si>
    <t>Lorna Estrella</t>
  </si>
  <si>
    <t>Acctg. Group Supervisor</t>
  </si>
  <si>
    <t>#12 Manggahan St. Brgy. Bagumbayan, Quezon City</t>
  </si>
  <si>
    <t>8334-2677</t>
  </si>
  <si>
    <t>09380746726</t>
  </si>
  <si>
    <t>lrestrella@eei.com.ph</t>
  </si>
  <si>
    <t>mmpalentinos@eei.com.ph;rcvicente@eei.com.ph</t>
  </si>
  <si>
    <t>Unit 1207 The Trade and Financial Tower, 7th Avenue, corner 32nd St., BGC, Taguig City</t>
  </si>
  <si>
    <t>Lilibeth Baile</t>
  </si>
  <si>
    <t>Unit 1207 The Trade and Financial Tower, 32nd St., corner 7th Ave., BGC, Taguig City</t>
  </si>
  <si>
    <t>(02) 8847-8472</t>
  </si>
  <si>
    <t>0995-826-4500</t>
  </si>
  <si>
    <t>accountant1@xdned.com</t>
  </si>
  <si>
    <t>bethcruzbaile@gmail.com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</si>
  <si>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</si>
  <si>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</si>
  <si>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</si>
  <si>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</si>
  <si>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</si>
  <si>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</si>
  <si>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</si>
  <si>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</si>
  <si>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</si>
  <si>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</si>
  <si>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</si>
  <si>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Maida B. Castro</t>
  </si>
  <si>
    <t>Chief Finance Officer</t>
  </si>
  <si>
    <t>3F Glorietta 5 Ayala Avenue Makati City</t>
  </si>
  <si>
    <t>n/a</t>
  </si>
  <si>
    <t>09175198482</t>
  </si>
  <si>
    <t>castro.maida@ayalalandlogistics.com</t>
  </si>
  <si>
    <t>BRGY. CABONG, BORONGAN CITY, EASTERN SAMAR</t>
  </si>
  <si>
    <t>Ferdinand Rudy Aberia Bagunas</t>
  </si>
  <si>
    <t>Brgy. Cabong, Borongan City, Eastern Samar, Philippines, 6800</t>
  </si>
  <si>
    <t xml:space="preserve">1fbagunas@gmail.com, esamelcoacctg@yahoo.com
</t>
  </si>
  <si>
    <t>Unit 1407, Pacific Star Building, Sen. Gil Puyat Avenue cor. Makati Avenue, Bel-Air, 1209 Makati City</t>
  </si>
  <si>
    <t>TOMMY ALFONSO</t>
  </si>
  <si>
    <t>FINANCIAL COMPTROLLER</t>
  </si>
  <si>
    <t>Unit 1407, Pacific Star Building, Sen. Gil Puyat Avenue cor. Makati Avenue Makati City 1200, Philippines</t>
  </si>
  <si>
    <t>659-5662 loc 208</t>
  </si>
  <si>
    <t>tommy@fcfminerals.com, accounting@fcfminerals.com</t>
  </si>
  <si>
    <t>FCVC Compound Sitio Mampulog, Brgy. Bitas, Cabanatuan, Nueva Ecija</t>
  </si>
  <si>
    <t>Carlo Allan Aquino</t>
  </si>
  <si>
    <t>Liaison Supervisor</t>
  </si>
  <si>
    <t>Lot E Impex Compound, Alabang-Zapote Road. Pamplona 3, Las Pinas City</t>
  </si>
  <si>
    <t>288652919, 865-2924</t>
  </si>
  <si>
    <t>carloaquino@tmrc.ph, financesupport@tmrc.ph</t>
  </si>
  <si>
    <t>Ms Lina Alcala
financesupport@tmrc.ph</t>
  </si>
  <si>
    <t>FCRV_SS</t>
  </si>
  <si>
    <t>FDCRESCVISNV</t>
  </si>
  <si>
    <t>9F Filinvest One Bldg. Northgate Cyberzone, Alabang-Zapote Road Cor. Northgate Ave. Filinvest City, Alabang, Muntinlupa City</t>
  </si>
  <si>
    <t>BIR Certificate of Registration (Form 2303), Ecozone Certificate (VAT Zero Rating), PEZA COR and Board Resolution</t>
  </si>
  <si>
    <t>Gladys Mae M. Dimaya</t>
  </si>
  <si>
    <t>Unit D, 11th Floor, Cyber Sigma Lawton Avenue, McKinley West Fort Bonifacio, Taguig City 1630</t>
  </si>
  <si>
    <t>(63)(2) 8575 - 1690</t>
  </si>
  <si>
    <t>gladysmae.dimaya@fdcutilities.com, wilbert.balilia@fdcutilities.com</t>
  </si>
  <si>
    <t>commercialoperations@fdcutilities.com / lorinel.catucod@fdcutilities.com</t>
  </si>
  <si>
    <t>FDCRESCNV</t>
  </si>
  <si>
    <t>Brgy. Dos Hermanas, Talisay City, Negros Occidental</t>
  </si>
  <si>
    <t>PEARL JOY P. HAUTEA</t>
  </si>
  <si>
    <t>Dos Hermanas Talisay City Negros Occidental 6115</t>
  </si>
  <si>
    <t>(034) 441 0255 LOC 203</t>
  </si>
  <si>
    <t>pjhautea@yahoo.com, ff_acctg@yahoo.com</t>
  </si>
  <si>
    <t>pjhautea@yahoo.com</t>
  </si>
  <si>
    <t>FGES</t>
  </si>
  <si>
    <t>6/F Rockwell Business Center Tower 3, Ortigas Avenue Ugong, City of Pasig NCR, Second District Philippines 1604</t>
  </si>
  <si>
    <t>BIR Certificate of Registration (Form 2303), SEC Certificate of Registration, Sample Official Receipt</t>
  </si>
  <si>
    <t>Stephany Delgado</t>
  </si>
  <si>
    <t>Tax Specialist</t>
  </si>
  <si>
    <t>449-6288</t>
  </si>
  <si>
    <t>09177700468</t>
  </si>
  <si>
    <t>sldelgado@firstgen.com.ph</t>
  </si>
  <si>
    <t>LUZON / VISAYAS</t>
  </si>
  <si>
    <t>fgeniemopmatters@firstgen.com.ph; amtcorcuera@firstgen.com.ph</t>
  </si>
  <si>
    <t xml:space="preserve">6/F Rockwell Business Center Tower 3, Ortigas Avenue Ugong, City of Pasig NCR, Second District Philippines </t>
  </si>
  <si>
    <t>BIR Certificate of Registration (Form 2303), BOI Certificate (Income Tax Holiday, Zero-Rating), SEC Certificate of Registration, Sample OR</t>
  </si>
  <si>
    <t>Regie D. Pangiligan</t>
  </si>
  <si>
    <t>fgeniemopmatters@firstgen.com.ph</t>
  </si>
  <si>
    <t>fgeniemopmatters@firstgen.com.ph; cvcachuela@firstgen.com.ph</t>
  </si>
  <si>
    <t>FGHPCCSTNV</t>
  </si>
  <si>
    <t>6/F Rockwell Business Center Tower 3, Ortigas Ave. Ugong, City of Pasig City NCR, 2nd District Philippines</t>
  </si>
  <si>
    <t>BIR Certificate of Registration (Form 2303), BOI Certificate (Income Tax Holiday, Zero-Rating), SEC Certificate of Registration, Sample Official Receipt</t>
  </si>
  <si>
    <t>John Dante M. Rimando</t>
  </si>
  <si>
    <t>Tax Planning and Compliance Manager</t>
  </si>
  <si>
    <t>02-37941131</t>
  </si>
  <si>
    <t>6th Floor Rockwell Business Center Tower 3, Ortigas Avenue Pasig City</t>
  </si>
  <si>
    <t>fgeniemopmatters@firstgen.com.ph; eccmujar@firstgen.com.ph</t>
  </si>
  <si>
    <t>Miles S. Resullar, 449-6288, 09178682717 / 09399397741</t>
  </si>
  <si>
    <t>Lewin Lumban Laguna</t>
  </si>
  <si>
    <t>ARIES M. LLANES</t>
  </si>
  <si>
    <t>Brgy. Lewin, Lumban, Laguna</t>
  </si>
  <si>
    <t>(049) 501-4478</t>
  </si>
  <si>
    <t>aml4207@yahoo.com.ph</t>
  </si>
  <si>
    <t>6th Floor Rockwell Business Center Tower 3, Ortigas Ave. Pasig City</t>
  </si>
  <si>
    <t>Stephany L. Delgado</t>
  </si>
  <si>
    <t>Brgy. Dolores Ormoc City</t>
  </si>
  <si>
    <t>Finance</t>
  </si>
  <si>
    <t>09988435850, 09190974543</t>
  </si>
  <si>
    <t>Unit 2601 West Tower PSEC Exchange Road Ortigas Center Brgy. San Antonio, Pasig City</t>
  </si>
  <si>
    <t>8255-4600</t>
  </si>
  <si>
    <t xml:space="preserve">Agrinet Grains Office, Tulat Road, San Jose, Nueva Ecija </t>
  </si>
  <si>
    <t>energies.acctgheadoffice@gmail.com, fgcruzcpa@gmail.com, fedeline.cruz@coscocapital.com</t>
  </si>
  <si>
    <t>G2RECSS</t>
  </si>
  <si>
    <t>Purok 3, Palanog, Camalig, Albay</t>
  </si>
  <si>
    <t>VENUS JAVIERTO</t>
  </si>
  <si>
    <t xml:space="preserve">PUROK 3 PALANOG , CAMALIG, ALBAY </t>
  </si>
  <si>
    <t>052-7322117 local 120/121</t>
  </si>
  <si>
    <t>09085462567; 09065700951</t>
  </si>
  <si>
    <t>finance_dept@goodfoundcement.com, rozel.goodfoundcementcorp@gmail.com</t>
  </si>
  <si>
    <t>wesm-officialreceipts@energy.com.ph, wesm_BIR2307@energy.com.ph, taxops@energy.com.ph, co_delpilar.go@energy.com.ph, hazapata@firstgen.com.ph, v-grryrureta@firstgen.com.ph,  v-drsangustia@firstgen.com.ph, settlementgroup@firstgen.com.ph, 
cmg@firstgen.com.ph</t>
  </si>
  <si>
    <t>co_alemania.pas@energy.com.ph, wesm-officialreceipts@energy.com.ph, wesm_BIR2307@energy.com.ph, taxops@energy.com.ph, co_delpilar.go@energy.com.ph, hazapata@firstgen.com.ph, v-grryrureta@firstgen.com.ph,  v-drsangustia@firstgen.com.ph, settlementgroup@firstgen.com.ph, 
cmg@firstgen.com.ph</t>
  </si>
  <si>
    <t>DMDC</t>
  </si>
  <si>
    <t>DUCOM</t>
  </si>
  <si>
    <t>BIR Certificate of Registration (Form 2303), BIR Ruling</t>
  </si>
  <si>
    <t>Ma. Elenor Limbo</t>
  </si>
  <si>
    <t>Senior Manager, Contracts Management Group</t>
  </si>
  <si>
    <t>Rockwell Business Center Tower 3</t>
  </si>
  <si>
    <t>cmg@firstgen.com.ph</t>
  </si>
  <si>
    <t>gcgi-res@energy.com.ph, cmg@firstgen.com.ph</t>
  </si>
  <si>
    <t>Official Receipts - Karen B. Picache; BIR 2307/CWTs - Abraham E. Manansala 
Official Receipts - Head - Treasury Operations; CWTs - Head, Payables and Attest 
6/F Rockwell Business Center Tower 3, Ortigas Avenue, Pasig City 1604 
77552332 
09989592477 
"co_alemania.pas@energy.com.ph, wesm-officialreceipts@energy.com.ph, wesm_BIR2307@energy.com.ph, taxops@energy.com.ph, co_delpilar.go@energy.com.ph, hazapata@firstgen.com.ph, v-grryrureta@firstgen.com.ph,  v-drsangustia@firstgen.com.ph, settlementgroup@firstgen.com.ph, 
cmg@firstgen.com.ph"</t>
  </si>
  <si>
    <t>Unit 1 7/F and Unit 2 &amp; 4 8/F Tower 1, Rockwell Business Center Ortigas Avenue, Ugong City of Pasig NCR, Second District 1604 Philippines</t>
  </si>
  <si>
    <t>15/F Metrobank Plaza Bldg. Osmena Blvd. Santa Cruz, Cebu City 6000</t>
  </si>
  <si>
    <t>(032) 322-7940, (6332) 254-8855</t>
  </si>
  <si>
    <t>9088950246, 0908-899-5099 Ms. Rofele</t>
  </si>
  <si>
    <t>Ma.Rofele.Diaz@globalpower.com.ph</t>
  </si>
  <si>
    <t>Rofele - 0908-899-5099</t>
  </si>
  <si>
    <t>Ecofuel Agro Industrial Ecozone, Sta. Filomena, San Mariano, Isabela</t>
  </si>
  <si>
    <t>Ecozone Certificate (VAT Zero Rating)</t>
  </si>
  <si>
    <t>Philip M. Bondoc</t>
  </si>
  <si>
    <t>2259 First Lucky Place, 3rd Fl., Chino Roces Ave., Pasong Tamo Ext., Makati City</t>
  </si>
  <si>
    <t>8880-2100</t>
  </si>
  <si>
    <t>0917-3239790</t>
  </si>
  <si>
    <t>philip.bondoc@luisitasugar.com</t>
  </si>
  <si>
    <t>Bacal 2, Talavera, Nueva Ecija</t>
  </si>
  <si>
    <t>BOI Certificate (Income Tax Holiday, Zero-Rating), TRAIN LAW ALL RENEWABLE ENERGY IS ZERO RATED VAT</t>
  </si>
  <si>
    <t>leonarda m dumale</t>
  </si>
  <si>
    <t>ACCOUNTING STAFF</t>
  </si>
  <si>
    <t xml:space="preserve"> BACAL 2, TALAVERA, NUEVA ECIJA</t>
  </si>
  <si>
    <t>oliverricemill@yahoo.com</t>
  </si>
  <si>
    <t>Bacal II, Talavera Nueva Ecija</t>
  </si>
  <si>
    <t xml:space="preserve">4th Floor, 6750 Office Tower, Ayala Avenue, Makati City </t>
  </si>
  <si>
    <t>Gigasol Palauig, Salaza 2210, Palauig, Zambales, Philippines</t>
  </si>
  <si>
    <t>GIGASOL3NV</t>
  </si>
  <si>
    <t>GMCP</t>
  </si>
  <si>
    <t>Alas asin, Mariveles, Bataan, Philippines</t>
  </si>
  <si>
    <t>BIR Certificate of Registration (Form 2303), Sample Official Receipt</t>
  </si>
  <si>
    <t>Roela Marie Shockey</t>
  </si>
  <si>
    <t>GNPower Mariveles Energy Center Ltd. Co. Warehouse Building – Brgy. Alasasin, Mariveles, Bataan 2105</t>
  </si>
  <si>
    <t>CarmmiAnn.Matorgo@gmec.ph, , RoelaMarie.Shockey@gmec.ph, Joanne.Aboganda@gmec.ph,  KimberlyAnne.Millo@gmec.ph, Myla.Sabino@gmec.ph, Rosanna.Constantino@gmec.ph, CarmmiAnn.Matorgo@gmec.ph, Robelice.Mendoza@gmec.ph, EdgardoJr.Jacob@gmec.ph, TriciaJoyce.Padul@gmec.ph, KristineJoyce.Abejar@gmec.ph, mark.dizon@aboitiz.com, ferdine.manguera@aboitiz.com, marie.lukban@aboitiz.com, rico.magtibay@aboitiz.com
christinejc.marasigan@gmec.ph</t>
  </si>
  <si>
    <t>GMCPSS</t>
  </si>
  <si>
    <t>09985841910 - ROELA MARIE G. SHOCKEY TAX COMPLIANCE SUPERVISOR FINANCE &amp; ACCOUNTING</t>
  </si>
  <si>
    <t>GNPower Energy Complex, Sitio Dinginin, Alas-asin, Mariveles, Bataan, Philippines</t>
  </si>
  <si>
    <t>BIR Certificate of Registration (Form 2303), Sample Official Receipt, AFAB Certificate for Income Tax Holiday</t>
  </si>
  <si>
    <t>Tax Compliance Supervisor</t>
  </si>
  <si>
    <t>GNPower Energy Complex, Sitio Dinginin, Alas-asin, Mariveles, Bataan, Philippines 2105</t>
  </si>
  <si>
    <t>accounts.payable@gmec.ph, roelas@gnpd.ph, 
alerizzar@gnpd.ph, 
kimberlym@gnpd.ph,
anamariel@gnpd.ph,
 neilb@gnpd.ph, 
kathleenr@gnpd.ph, 
geanned@gnpd.ph, 
reinalynm@gnpd.ph, ferdine.manguera@aboitiz.com, marie.lukban@aboitiz.com, reinalyn.manuel@gnpd.ph
christinejc.marasigan@gmec.ph, 
anamariel@gnpd.ph</t>
  </si>
  <si>
    <t>GNPDSS</t>
  </si>
  <si>
    <t>Unit 1905 The Orient Square Don F. Ortigas Jr. Road Ortigas Center San Antonio, City of Pasig</t>
  </si>
  <si>
    <t>Jervee Lorenzo / Krissell Sitchon</t>
  </si>
  <si>
    <t>Tax Supervisor / Asst. Accounting Manager</t>
  </si>
  <si>
    <t>Unit 1905 The Orient Square Don F. Ortigas Jr. Road Ortigas Center San Antonio 1605 City of Pasig</t>
  </si>
  <si>
    <t>09989675623</t>
  </si>
  <si>
    <t>jerveel@gnpower.com / krissells@gnpower.com</t>
  </si>
  <si>
    <t>dwinamaey@gnpower.com, ricanicoled@gnpower.com</t>
  </si>
  <si>
    <t>ricanicoled@gnpower.com; krissells@gnpower.com</t>
  </si>
  <si>
    <t>Lot 4 Magalang-Arayat Road San Antonio, Arayat, Pampanga</t>
  </si>
  <si>
    <t>MARY JOY FLORES</t>
  </si>
  <si>
    <t>Jr. Supervisor - Finance &amp; Accounting</t>
  </si>
  <si>
    <t>11F Rockwell Santolan Town Plaza, 276 Col. Bonny Serrano Ave., San Juan City</t>
  </si>
  <si>
    <t>mflores@mcc-cci.com.ph</t>
  </si>
  <si>
    <t>Trome Marketing Compound National Highway City Heights, General Santos City</t>
  </si>
  <si>
    <t>Phoebe P. Montefalcon</t>
  </si>
  <si>
    <t>External Accountant</t>
  </si>
  <si>
    <t>Laurel corner Sampaguita St., Brgy. Dadiangas East, General Santos City</t>
  </si>
  <si>
    <t>(083) 552-0946</t>
  </si>
  <si>
    <t>ppm_cpa20@yahoo.com</t>
  </si>
  <si>
    <t>Mindanao</t>
  </si>
  <si>
    <t>Registered</t>
  </si>
  <si>
    <t>San Miguel, Jordan, Guimaras</t>
  </si>
  <si>
    <t>Danmar Demanalata</t>
  </si>
  <si>
    <t>CS Manager</t>
  </si>
  <si>
    <t>Guimaras Electric Cooperative</t>
  </si>
  <si>
    <t>(033) 339-8398</t>
  </si>
  <si>
    <t>09399507578, 09397234788 (Ms. Honey)</t>
  </si>
  <si>
    <t>guimelco.wco@gmail.com, guimelco_fsd@yahoo.com.ph, guimelcofinance@gmail.com</t>
  </si>
  <si>
    <t>214 Ambuclao Road, Obulan, Beckel, La Trinidad, Benguet</t>
  </si>
  <si>
    <t>Ada Santiago</t>
  </si>
  <si>
    <t>Tax and Compliance Manager</t>
  </si>
  <si>
    <t>NAC Tower</t>
  </si>
  <si>
    <t>NA</t>
  </si>
  <si>
    <t>9985895288 - ADA, 09178204461 - Ann Marasigan, 0998 5908 254 - Ma. Lourdes</t>
  </si>
  <si>
    <t>ada.aquino@aboitiz.com, frank.gagaoen@aboitiz.com, ann.marasigan@aboitiz.com, john.rotsen.reyes@aboitiz.com, rico.magtibay@aboitiz.com, hedcor-fad.tax@aboitiz.com, romie.albaniel@aboitiz.com, hedcor-fad.gen@aboitiz.com, john.rotsen.reyes@aboitiz.com, maria.lourdes.escabarte@aboitiz.com</t>
  </si>
  <si>
    <t>09985895288 - Ada Aquino - Tax and Compliance
09178204461 - Ann Marasigan - Treasury Services Specialist
0998 5908 254 - Ma. Lourdes Escabarte - General Accounting Manager</t>
  </si>
  <si>
    <t>HEDCORBASS</t>
  </si>
  <si>
    <t>HGEC</t>
  </si>
  <si>
    <t xml:space="preserve">HyperGreen Energy Corporation  </t>
  </si>
  <si>
    <t>Bonamy Compound, McArthur Highway, Brgy Taal, Bocaue Bulacan</t>
  </si>
  <si>
    <t>008-421-135-000</t>
  </si>
  <si>
    <t>BIR Certificate of Registration (Form 2303), BOI Certificate (Income Tax Holiday, Zero-Rating), sample of Official Receipt</t>
  </si>
  <si>
    <t>Ana Shiela Sobreviega</t>
  </si>
  <si>
    <t>Accounting Assistant</t>
  </si>
  <si>
    <t>Bonamy Compound MacArthur Highway Brgy Taal Bocaue Bulacan</t>
  </si>
  <si>
    <t>044 7975611</t>
  </si>
  <si>
    <t>anashiela.sobreviega@hgec.com.ph, shirlyn.silvestre@hgec.com.ph</t>
  </si>
  <si>
    <t>HGECSS</t>
  </si>
  <si>
    <t>BRGY. HAWAIIAN SILAY CITY NEGROS OCCIDENTAL</t>
  </si>
  <si>
    <t>Mayen U. Jambonganan</t>
  </si>
  <si>
    <t>Chief Accountant</t>
  </si>
  <si>
    <t>Brgy. Hawaiian Silay City, Negros Occidental, Philippines, 6116</t>
  </si>
  <si>
    <t>495-3673, 034)4951495</t>
  </si>
  <si>
    <t>495-3673, 09088850827</t>
  </si>
  <si>
    <t>mujambonganan@hpcosugar.com, amceluna@hpcosugar.com</t>
  </si>
  <si>
    <t>ANA MARIE C. ELUNA
Financial Accountant
Tel. No. (034)4951495</t>
  </si>
  <si>
    <t>HPCOX</t>
  </si>
  <si>
    <t>BGY HAWAIIAN SILAY CITY NEGROS OCCIDENTAL, PHILIPPINES 6116</t>
  </si>
  <si>
    <t>000-424-722-000</t>
  </si>
  <si>
    <t>495-3673</t>
  </si>
  <si>
    <t>mujambonganan@hpcosugar.com</t>
  </si>
  <si>
    <t>HSABISS</t>
  </si>
  <si>
    <t>Barangay Namatec, Sabangan, Mountain Province</t>
  </si>
  <si>
    <t>Ada Aquino</t>
  </si>
  <si>
    <t>NAC Tower, Bonifacio Global Center, Taguig</t>
  </si>
  <si>
    <t>Lot 2-A-1-B and Lot 2-A-1-D, Leyte Industrial Development Estate, Brgy. Libertad, Isabel, Leyte</t>
  </si>
  <si>
    <t>Maria Cecilia Olarte</t>
  </si>
  <si>
    <t>Unit 2807, 28F The Trade and Financial Tower, 32nd St. corner 7th Avenue, BGC, Fort Bonifacio, Taguig City</t>
  </si>
  <si>
    <t>+63288848851</t>
  </si>
  <si>
    <t>cecilia_olarte@marubenipower.ph</t>
  </si>
  <si>
    <t>IBECSS</t>
  </si>
  <si>
    <t>Maharlika Highway, Purok 6, Barangay Burgos, Alicia, Province of Isabela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</si>
  <si>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</si>
  <si>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</si>
  <si>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</si>
  <si>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</si>
  <si>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Namocon, Tigbauan, Iloilo</t>
  </si>
  <si>
    <t>Jectofer D. Arlos</t>
  </si>
  <si>
    <t xml:space="preserve">Finance Service Department (FSD) Manager </t>
  </si>
  <si>
    <t xml:space="preserve">BRGY NAMUCON , Tigbauan </t>
  </si>
  <si>
    <t>511-7822</t>
  </si>
  <si>
    <t>jdarlos.ileco1@gmail.com, fsd.ileco1@gmail.com, caeesmao.ileco1@gmail.com</t>
  </si>
  <si>
    <t>Brgy. Cau-ayan, Pototan, Iloilo</t>
  </si>
  <si>
    <t>Archie L. Padillo</t>
  </si>
  <si>
    <t>OIC Finance Manager</t>
  </si>
  <si>
    <t>(02) 529 8063 local 11</t>
  </si>
  <si>
    <t>archiepadillo@yahoo.com, wesm_ileco2@yahoo.com</t>
  </si>
  <si>
    <t>Brgy. Preciosa, Sara, Iloilo</t>
  </si>
  <si>
    <t>BEVERLY ANNE PATANE</t>
  </si>
  <si>
    <t>FINANCE DIVISION</t>
  </si>
  <si>
    <t>PRECIOSA SARA</t>
  </si>
  <si>
    <t>ileco3.fsd@gmail.com</t>
  </si>
  <si>
    <t>ILSRMCX</t>
  </si>
  <si>
    <t xml:space="preserve">District  1, San Manuel, Isabela  </t>
  </si>
  <si>
    <t xml:space="preserve">GINA FERNANDEZ </t>
  </si>
  <si>
    <t xml:space="preserve">ACCOUNTING   OFFICER  </t>
  </si>
  <si>
    <t xml:space="preserve">San Manuel, Isabela  </t>
  </si>
  <si>
    <t>078 3760194</t>
  </si>
  <si>
    <t>0915 326  4596</t>
  </si>
  <si>
    <t>gina.fernandez07@yahoo.com, kagaser.ilsrmc@gmail.com, ilsrmc.power@gmail.com</t>
  </si>
  <si>
    <t>ILSRMCSS</t>
  </si>
  <si>
    <t>Brgy. Suyo, Dingras, Ilocos Norte</t>
  </si>
  <si>
    <t>Belinda D. Juan</t>
  </si>
  <si>
    <t>OIC - Chief Accountant</t>
  </si>
  <si>
    <t>077-676-1306</t>
  </si>
  <si>
    <t>inecfinance@yahoo.com</t>
  </si>
  <si>
    <t>INECLRE</t>
  </si>
  <si>
    <t>Ilocos Norte Electric Cooperative, Inc.</t>
  </si>
  <si>
    <t>BIR Certificate of Registration (Form 2303), Tax Exemption</t>
  </si>
  <si>
    <t>Caroline V. Bagamaspad</t>
  </si>
  <si>
    <t>Brgy. Suyo Dingras Ilocos Norte</t>
  </si>
  <si>
    <t>INECSLR</t>
  </si>
  <si>
    <t>4/F 6750 Ayala Office Tower, 6750 Ayala Avenue, Brgy. San Lorenzo City of Makati NCR, Fourth District 1229</t>
  </si>
  <si>
    <t>Tulat Road, Brgy. Tulat, San Jose City, Nueva Ecija</t>
  </si>
  <si>
    <t xml:space="preserve">BIR Certificate of Registration (Form 2303), BOI Certificate (Income Tax Holiday, Zero-Rating), DOE Certificate of Registration </t>
  </si>
  <si>
    <t>FEDELINE G. CRUZ</t>
  </si>
  <si>
    <t xml:space="preserve"> 900 Romualdez St. , Paco Manila</t>
  </si>
  <si>
    <t>9171783935, 0917-8407914</t>
  </si>
  <si>
    <t>Bigbiga, Santiago, Ilocos Sur</t>
  </si>
  <si>
    <t>Marienne Joy D. Galimba</t>
  </si>
  <si>
    <t>Acting Junior Bookkeeper</t>
  </si>
  <si>
    <t>(077) 674-7275 local 110, (077) 674 7268</t>
  </si>
  <si>
    <t xml:space="preserve">9175682757, 0917 7736574, 0917 7775688-HOTLINE, </t>
  </si>
  <si>
    <t>mariennejoygalimba@gmail.com, iseco_1974@yahoo.com.ph, isecoaccounting@yahoo.com</t>
  </si>
  <si>
    <t>isecoaccounting@yahoo.com</t>
  </si>
  <si>
    <t>ISECOSLR</t>
  </si>
  <si>
    <t>(077) 674-7275 local 110</t>
  </si>
  <si>
    <t>mariennejoygalimba@gmail.com</t>
  </si>
  <si>
    <t>Maharlika Highway Victoria Alicia Isabela</t>
  </si>
  <si>
    <t>Leizza M. Niguidula</t>
  </si>
  <si>
    <t>Victoria, Alicia, Isabela</t>
  </si>
  <si>
    <t>(078) 305 1876</t>
  </si>
  <si>
    <t>0926-339-2218</t>
  </si>
  <si>
    <t>BELFRANKLINC@GMAIL.COM, admin@iselco-1.com, ogm@iselco-1.com</t>
  </si>
  <si>
    <t>Gov't Center, Alibagu, Ilagan City, Isabela</t>
  </si>
  <si>
    <t>Sheryl M. Datul</t>
  </si>
  <si>
    <t>Alibagu Ilagan City Isabela</t>
  </si>
  <si>
    <t>09552046409, 0956 994 6944</t>
  </si>
  <si>
    <t xml:space="preserve">lyrehs0920@gmail.com, iselco2@yahoo.com, iselco2acctg@gmail.com, </t>
  </si>
  <si>
    <t>ISLCO1SLR</t>
  </si>
  <si>
    <t>Isabela I Electric Cooperative, Inc.</t>
  </si>
  <si>
    <t xml:space="preserve">Brgy. Victoria, Alicia, Isabela </t>
  </si>
  <si>
    <t>000-875-857-000</t>
  </si>
  <si>
    <t>BELFRANKLIN CALIBUSO JR.</t>
  </si>
  <si>
    <t>FINANCE OFFICER</t>
  </si>
  <si>
    <t>Victoria, Alicia, Isabela 3306</t>
  </si>
  <si>
    <t>078-323-1578</t>
  </si>
  <si>
    <t>BELFRANKLINC@GMAIL.COM</t>
  </si>
  <si>
    <t>JANOPOL</t>
  </si>
  <si>
    <t xml:space="preserve">Bohol I Electric Cooperative, Inc. - Janopol Mini Hydro Power Coporation </t>
  </si>
  <si>
    <t>CABULIJAN, TUBIGON, BOHOL</t>
  </si>
  <si>
    <t>marisleorna@yahoo.com</t>
  </si>
  <si>
    <t>JANOPOLSS</t>
  </si>
  <si>
    <t>000-534-418-0000</t>
  </si>
  <si>
    <t xml:space="preserve">3RD FLR Joy Nostalg Center 17 ADB Ave San Antonio  1605 City of Pasig  NCR,  Second District  Philippines </t>
  </si>
  <si>
    <t>Ruel A. Sanopo</t>
  </si>
  <si>
    <t>General Accounting and Tax Compliance Head</t>
  </si>
  <si>
    <t xml:space="preserve">3rd FLR Joy Nostalg Center  17 ADB Ave  San Antonio 1605  City of Pasig NCR , Second District, Philippines </t>
  </si>
  <si>
    <t>02-85846706</t>
  </si>
  <si>
    <t>0998-968-2529</t>
  </si>
  <si>
    <t xml:space="preserve">rasanopo.peak@pcpc.ph, arvillanueva.peak@pcpc.ph, locadag@pcpc.ph, </t>
  </si>
  <si>
    <t>Mt. Sta. Rita, Subic Bay Freeport Zone</t>
  </si>
  <si>
    <t>BIR Certificate of Registration (Form 2303), Ecozone Certificate (VAT Zero Rating), Sample OR (Non-VAT) and CRTE issued by SBMA</t>
  </si>
  <si>
    <t>Joan Pagayon</t>
  </si>
  <si>
    <t>9F, NAC Tower, 32nd St., BGC, Taguig City</t>
  </si>
  <si>
    <t>02 8451 2654</t>
  </si>
  <si>
    <t>09952596160</t>
  </si>
  <si>
    <t>emsunga@emergingpowerinc.com, jdpagayon.jsi@emergingpowerinc.com, rmochoa.jsi@emergingpowerinc.com</t>
  </si>
  <si>
    <t>Bulanao, Tabuk City</t>
  </si>
  <si>
    <t>NONE</t>
  </si>
  <si>
    <t>HANSEN CARL L. BAGGAY</t>
  </si>
  <si>
    <t>FINANCE CHIEF</t>
  </si>
  <si>
    <t>P7, BULANAO, TABUK CITY, KALINGA</t>
  </si>
  <si>
    <t>9657233878, 0946 492 0495</t>
  </si>
  <si>
    <t>kaelco_ddp@yahoo.com</t>
  </si>
  <si>
    <t>UGF Worldwide Corporate Center Shaw Blvd Mandaluyong City</t>
  </si>
  <si>
    <t>Leodel Alarcon Nabus</t>
  </si>
  <si>
    <t>ACCOUNTING HEAD</t>
  </si>
  <si>
    <t>UGF WORLDWIDE CORPORATE CENTER, EDSA COR SHAW MANDALUYONG CITY</t>
  </si>
  <si>
    <t>9773722246, (02) 5310-7284, Mariel- 09279365332</t>
  </si>
  <si>
    <t>mariel.bandilla@powergroup.com.ph, kratosres@powergroup.com.ph, agustinsharmaine27@gmail.com, sandra.maagma@powergroup.com.ph, sharmaine.agustin@powergroup.com.ph</t>
  </si>
  <si>
    <t>7th Floor,  Cebu Holdings Center, Cebu Business Park, Luz Cebu City, Philippines</t>
  </si>
  <si>
    <t>Sheila Mae Martinez</t>
  </si>
  <si>
    <t>Brgy. Colon, City of Naga, Cebu</t>
  </si>
  <si>
    <t>+63-32-505-4065 loc 202</t>
  </si>
  <si>
    <t>s.martinez@kepcospc.com, keneley.esmena@kepcospc.com, rm.capangpangan@kepcospc.com, c.ouano@kepcospc.com, rm.capangpangan@kepcospc.com, c.ouano@kepcospc.com</t>
  </si>
  <si>
    <t>KSPCSS</t>
  </si>
  <si>
    <t>7th Floor,  Cebu Holdings Center, Cebu Business Park, Luz  Cebu City, Philippines</t>
  </si>
  <si>
    <t>Keneley Zyza Esmeña</t>
  </si>
  <si>
    <t>Billing and Settlement Officer</t>
  </si>
  <si>
    <t>09772569070</t>
  </si>
  <si>
    <t>keneley.esmena@kepcospc.com, k.esmeña@kepcospc.com, rm.capangpangan@kepcospc.com, c.ouano@kepcospc.com</t>
  </si>
  <si>
    <t>keneley.esmena@kepcospc.com, k.esmeña@kepcospc.com</t>
  </si>
  <si>
    <t xml:space="preserve">Real Street, Sagkahan District, Tacloban City, Leyte </t>
  </si>
  <si>
    <t>JHUN ARADEL O. MENDOZA</t>
  </si>
  <si>
    <t>TAX COMPLIANCE OFFICER</t>
  </si>
  <si>
    <t>REAL ST., SAGKAHAN DIST., TACLOBAN CITY, LEYTE</t>
  </si>
  <si>
    <t>(053) 832-1732</t>
  </si>
  <si>
    <t>09757328957, 0917 304 4316, 0991-616-0808 (Richie)</t>
  </si>
  <si>
    <t>leyeco2@yahoo.com, jamendoza.leyeco2@gmail.com, rgacutno.leyeco2@gmail.com, joshualagomichael@gmail.com</t>
  </si>
  <si>
    <t>Real Street, Brgy. San Roque, Tunga Leyte</t>
  </si>
  <si>
    <t>LERMA E. ADVINCULA  or ABRAHAM m. ABARCA JR.</t>
  </si>
  <si>
    <t>finance Services Dept Manager / Acctg Div Supervisor</t>
  </si>
  <si>
    <t>Tunga, Leyte</t>
  </si>
  <si>
    <t>09399098285/ 09212282543, (Globe) 0917-3049794, (Smart) 0928-5104998</t>
  </si>
  <si>
    <t>leyteiiie@yahoo.com, lermagesquibel@yahoo.com, abraham.abarca@yahoo.com</t>
  </si>
  <si>
    <t>Brgy. Lamak, Hilongos, Leyte</t>
  </si>
  <si>
    <t>RAMIR B. MACARAT</t>
  </si>
  <si>
    <t>HEAD, ACCOUNTING SECTION</t>
  </si>
  <si>
    <t>LEYECO IV, BRGY. LAMAK, HILONGOS, WESTERN LEYTE</t>
  </si>
  <si>
    <t>(053) 5678008 local 106</t>
  </si>
  <si>
    <t>julemar1985@gmail.com, ramirmacarat@gmail.com, 
gladzflores5218@gmail.com, 
kylevillejol4@gmail.com</t>
  </si>
  <si>
    <t>Brgy. San Pablo, Ormoc City, Leyte</t>
  </si>
  <si>
    <t>BIR Certificate of Registration (Form 2303), PD 269</t>
  </si>
  <si>
    <t>FRANCES PAULA M. LUMACANG</t>
  </si>
  <si>
    <t>FSD MANAGER</t>
  </si>
  <si>
    <t>BRGY. SAN PABLO, ORMOC CITY</t>
  </si>
  <si>
    <t>(053) 564-4466</t>
  </si>
  <si>
    <t>0917-836-3895</t>
  </si>
  <si>
    <t>finance@leyeco-v.com.ph, accounting@leyeco-v.com.ph</t>
  </si>
  <si>
    <t>Lima Square Business Loop, Lima Technology Center, Lipa City Batangas</t>
  </si>
  <si>
    <t>Rica Viernes</t>
  </si>
  <si>
    <t>Administrative Specialist</t>
  </si>
  <si>
    <t>Lima Enerzone Admin Bldg. JP Laurel Hway Brgy Santiago Malvar Batangas</t>
  </si>
  <si>
    <t>043-406-0301</t>
  </si>
  <si>
    <t xml:space="preserve">nina.marie.mollaneda@aboitiz.com, frederick.suazo@aboitiz.com, sasha.jamero@aboitiz.com, mark.saveron@aboitiz.com, jacklyn.yap@aboitiz.com, marniejay.mauring@aboitiz.com, christine.ouano@aboitiz.com, </t>
  </si>
  <si>
    <t>30th Floor Wynsum Corporate Plaza, 22 F. Ortigas Jr. Road, Ortigas Center, Pasig City</t>
  </si>
  <si>
    <t>(02) 702 7500, (02) 8876 1990</t>
  </si>
  <si>
    <t>customerservice.ph.ex@linde.com</t>
  </si>
  <si>
    <t>Sta. Rita East, Aringay, La Union</t>
  </si>
  <si>
    <t>Sharmaine Joy S. Dulay</t>
  </si>
  <si>
    <t>Utility Economics Specialist</t>
  </si>
  <si>
    <t>Sta. Rita East, Aringay, La Union 2503</t>
  </si>
  <si>
    <t>(072) 714-0554/ 607-9411</t>
  </si>
  <si>
    <t>0945-823-6854</t>
  </si>
  <si>
    <t>maynejoy712@yahoo.com</t>
  </si>
  <si>
    <t>LUELCOSLR</t>
  </si>
  <si>
    <t>La Union Electric Cooperative, Inc.</t>
  </si>
  <si>
    <t>McArthur Highway, Sta. Rita East, Aringay, La Union</t>
  </si>
  <si>
    <t>000-537-355-000</t>
  </si>
  <si>
    <t>BIR Certificate of Registration (Form 2303), BIR LETTER OF TAX EXEMPTION</t>
  </si>
  <si>
    <t>Mc Arthur Hiway, Sta Rita East, Aringay, La Union</t>
  </si>
  <si>
    <t>(072) 714 0238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</si>
  <si>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</si>
  <si>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</si>
  <si>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</si>
  <si>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</si>
  <si>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REGINO CATACUTAN</t>
  </si>
  <si>
    <t>Rm 201 JSL Bldg., Consunji St. Brgy. Sto Rosario, City of San Fernando, Pampanga</t>
  </si>
  <si>
    <t>045-963-2994</t>
  </si>
  <si>
    <t>0998-889-8343</t>
  </si>
  <si>
    <t>mazzaratyenergycorp@yahoo.com</t>
  </si>
  <si>
    <t>21/F TOWER 6789 AYALA AVENUE BEL-AIR, CITY OF MAKATI NCR, FOURTH DISTRICT PHILIPPINES  1209</t>
  </si>
  <si>
    <t>L2 B11 Palm Ave., Admin Compd. LISP IV Bulihan, Malvar Batangas</t>
  </si>
  <si>
    <t>Richard R. Bulaon</t>
  </si>
  <si>
    <t>Operations Manager</t>
  </si>
  <si>
    <t>L2, B11, Palm Ave., Admin. Compd. LISP IV Bulihan Malvar, Batangas 4233</t>
  </si>
  <si>
    <t>+63 43 406 0301</t>
  </si>
  <si>
    <t xml:space="preserve">christine.ouano@aboitiz.com, richard.bulaon@aboitiz.com, frederick.suazo@aboitiz.com, sasha.jamero@aboitiz.com, mark.saveron@aboitiz.com, alfred.cerezo@aboitiz.com, daniella.lumayad@aboitiz.com, </t>
  </si>
  <si>
    <t>MANTARESNV</t>
  </si>
  <si>
    <t>41st Floor Finance Center, 26th St., cor. 9th Ave., Bonifacio Global City Fort Bonifacio, Taguig City</t>
  </si>
  <si>
    <t>Arjay Tolentino</t>
  </si>
  <si>
    <t>Commercial Operarions Lead</t>
  </si>
  <si>
    <t>41ST FLR. FINANCE CENTER, 26TH ST. COR 9TH AVE. BONIFACIO GLOBAL CITY FORT BONIFACIO 1634 TAGUIG CITY NCR, FOURTH DISTRICT PHILIPPINES</t>
  </si>
  <si>
    <t>(02) 7502 7994</t>
  </si>
  <si>
    <t>arjay.tolentino@shell.com</t>
  </si>
  <si>
    <t>Block 3, Cavite Economic Zone II, General Trias, Cavite</t>
  </si>
  <si>
    <t>KIM FRANCISCO</t>
  </si>
  <si>
    <t>BLOCK 3 CAVITE ECONOMIC ZONE II GENERAL TRIAS CAVITE</t>
  </si>
  <si>
    <t>0464760517 LOC 539, 02-8857-8300 (ext. 556), 046-476-0517</t>
  </si>
  <si>
    <t>accounting@dbalic.com, accounting@majestics-ec.com, accounting-adm@hrd-s.com, accounting08@hrd-s.com, accounting@majestics.ec.com</t>
  </si>
  <si>
    <t>MECX</t>
  </si>
  <si>
    <t>MECO112</t>
  </si>
  <si>
    <t>Sangi Road, Brgy. Pajo, Lapu-lapu City</t>
  </si>
  <si>
    <t>KARENN M. SY</t>
  </si>
  <si>
    <t>ACCOUNTING DEPARTMENT HEAD</t>
  </si>
  <si>
    <t>MECO BLDG., SANGI, LAPU-LAPU CITY</t>
  </si>
  <si>
    <t>(032) 341-0048</t>
  </si>
  <si>
    <t>mhsykrnn@yahoo.com, finance_meco@yahoo.com</t>
  </si>
  <si>
    <t>Unit 2618 High Street South Corporate Plaza Tower 1 26th St. Cor. 9th Ave. Bonifacio Global City Fort Bonifacio Taguig City</t>
  </si>
  <si>
    <t>Ronnel Alonzo</t>
  </si>
  <si>
    <t>Senior P2P</t>
  </si>
  <si>
    <t>Unit 2618, 26th Floor High Street South Corporate Plaza T1   26th St cor. 9th Avenue, BGC Taguig City, 1634Ronnel Alonzo</t>
  </si>
  <si>
    <t>+639171422669</t>
  </si>
  <si>
    <t xml:space="preserve"> ralonzo@mabuhayenergy.com</t>
  </si>
  <si>
    <t>lcastillo@mabuhayenergy.com; accountinginfo@mabuhayenergy.com</t>
  </si>
  <si>
    <t>MECOSLR</t>
  </si>
  <si>
    <t>Mactan Electric Company, Inc.</t>
  </si>
  <si>
    <t>000-259-873-000</t>
  </si>
  <si>
    <t>DANILO G. PONDON JR.</t>
  </si>
  <si>
    <t>FINANCE DEPT. HEAD</t>
  </si>
  <si>
    <t>MECO Bldg., Sangi, Lapu-lapu City</t>
  </si>
  <si>
    <t>032-341-0048</t>
  </si>
  <si>
    <t>0977-825-0477</t>
  </si>
  <si>
    <t>finance_meco@yahoo.com</t>
  </si>
  <si>
    <t>MEIMGTPP</t>
  </si>
  <si>
    <t>MILLENNIUM ENERGY INC.</t>
  </si>
  <si>
    <t>E-3204-B, Philippine Stock Exchange Center, Exchange Road, Ortigas Center, Pasig City, Philippines</t>
  </si>
  <si>
    <t>204-596-391-000</t>
  </si>
  <si>
    <t>NOEMI T. MORENO</t>
  </si>
  <si>
    <t>AVP-COO &amp; CFO</t>
  </si>
  <si>
    <t>3204-B EAST TOWER, PHILIPPINE STOCK EXCHANGE CENTRE, EXCHANGE ROAD, ORTIGAS CENTER, SAN ANTONIO, CITY OF PASIG, NCR SECOND DISTRICT, PHILIPPINES 1600</t>
  </si>
  <si>
    <t xml:space="preserve">8661 6282 </t>
  </si>
  <si>
    <t>nmoreno@mei.com.ph</t>
  </si>
  <si>
    <t>Lopez Bldg.,  Ortigas Avenue, Pasig City</t>
  </si>
  <si>
    <t>Gerardo E. Espiridion</t>
  </si>
  <si>
    <t>Head, Tax, Realty and Contract Management</t>
  </si>
  <si>
    <t>6TH FLOOR, LOPEZ BLDG ORTIGAS AVE UGONG PASIG CITY 1600</t>
  </si>
  <si>
    <t>1622-8094</t>
  </si>
  <si>
    <t>ljcstotomas@meralco.com.ph, , geespiridion@meralco.com.ph, jrbrebuyos@meralco.com.ph, cjaasuncion@meralco.com.ph, geespiridion@meralco.com.ph, mefortega@meralco.com.ph</t>
  </si>
  <si>
    <t>IRRI</t>
  </si>
  <si>
    <t>geespiridion@meralco.com.ph, ljcstotomas@meralco.com.ph, jrbrebuyos@meralco.com.ph, cjaasuncion@meralco.com.ph, geespiridion@meralco.com.ph, mefortega@meralco.com.ph</t>
  </si>
  <si>
    <t xml:space="preserve">3/F Business Solutions Center Building, Ortigas Avenue, Ugong, Pasig City </t>
  </si>
  <si>
    <t>Renz Ar G. Deray</t>
  </si>
  <si>
    <t>3rd Floor Comstech Office Pelco 2 Bldg., San Roque Guagua Pampanga</t>
  </si>
  <si>
    <t>045 4025741</t>
  </si>
  <si>
    <t>ragderay@meralco.com.ph, dlbdizon@comstech.com.ph, eddg.staff@meralco.com.ph, jaconcepcion@comstech.com.ph</t>
  </si>
  <si>
    <t xml:space="preserve">Dinagyang St. Mactan Economic Zone 2, Basak, Lapu-Lapu (Opon) Cebu Philippines </t>
  </si>
  <si>
    <t>Jane Yuipco</t>
  </si>
  <si>
    <t>Aboitiz Corporate Office, Gov. M. Cuenco Ave, Kasambagan, Cebu City, Cebu</t>
  </si>
  <si>
    <t xml:space="preserve">christine.ouano@aboitiz.com, willie.jane.yuipco@aboitiz.com, marniejay.mauring@aboitiz.com, nina.marie.mollaneda@aboitiz.com, ma.regina.de.gracia@aboitiz.com, kathy.rebutazo@aboitiz.com, </t>
  </si>
  <si>
    <t>MEZLRE</t>
  </si>
  <si>
    <t>MEZSLR</t>
  </si>
  <si>
    <t>Mactan Enerzone Corporation</t>
  </si>
  <si>
    <t>willie.jane.yuipco@aboitiz.com, marniejay.mauring@aboitiz.com, nina.marie.mollaneda@aboitiz.com, ma.regina.de.gracia@aboitiz.com, kathy.rebutazo@aboitiz.com, jacklyn.yap@aboitiz.com</t>
  </si>
  <si>
    <t>BARANGAY SANTIAGO, NAUJAN, ORIENTAL MINDORO</t>
  </si>
  <si>
    <t>MARIA ANGELICA TULOD</t>
  </si>
  <si>
    <t>MANAGER</t>
  </si>
  <si>
    <t>UNIT 911 VILLA SOLE BUILDING B EULOGIO AMANG RODRIGUEZ AVE, MANGGAHAN, PASIG CITY</t>
  </si>
  <si>
    <t>angelica.tulod@yahoo.com</t>
  </si>
  <si>
    <t>BARANGAY SANTIAGO, NAUJAN, OR MINDORO 5204</t>
  </si>
  <si>
    <t>7th Floor JMT Corporate Building ADB Avenue Ortigas Center San Antonio 1605 City of Pasig NCR, Second District Philippines</t>
  </si>
  <si>
    <t>BIR Certificate of Registration (Form 2303), BOI Certificate (Income Tax Holiday, Zero-Rating), COE, SIS, SEC CERT</t>
  </si>
  <si>
    <t xml:space="preserve">Trisha Corook </t>
  </si>
  <si>
    <t>Cashier Finance</t>
  </si>
  <si>
    <t>35F Tower 2 Ayala Triangle Gardens Paseo de Roxas cor.Makati ave.Makati City</t>
  </si>
  <si>
    <t>MGISS</t>
  </si>
  <si>
    <t>MHCI Power Plant, Brgy. Ibabang Banga, Majayjay, Laguna</t>
  </si>
  <si>
    <t>ROLANDO P. DOMINGO</t>
  </si>
  <si>
    <t>CHIEF FINANCE OFFICER</t>
  </si>
  <si>
    <t>3F JTKC CENTRE 2155 CHINO ROCES AVE PIO DEL PILAR MAKATI CITY</t>
  </si>
  <si>
    <t>8813-8892</t>
  </si>
  <si>
    <t>Unit 8A Inoza Tower, 40th Street, Bonifacio Global City, Taguig City</t>
  </si>
  <si>
    <t>Kennedy Terrado</t>
  </si>
  <si>
    <t>12 Gen. Arellano St., West Rembo, Makati</t>
  </si>
  <si>
    <t>02-7504-3185</t>
  </si>
  <si>
    <t>09175466505</t>
  </si>
  <si>
    <t>shievoterraza0905@gmail.com, Cirisa.Manaig@Berkeley-Energy.com, Allan.Tarampi@berkeley-renewables.com, kennedyterradocpa@gmail.com</t>
  </si>
  <si>
    <t>MMPCSS</t>
  </si>
  <si>
    <t>Emerald Arcade, FC Ledesma St. San Carlos City, Negros Occidental</t>
  </si>
  <si>
    <t>Caluttit, Bontoc, Mountain Province</t>
  </si>
  <si>
    <t>FLORA A. ODANGGA</t>
  </si>
  <si>
    <t>Pospos, Caluttit, Bontoc, Mountain Province</t>
  </si>
  <si>
    <t>mopreco.finance@gmail.com</t>
  </si>
  <si>
    <t>2F GST Corporate Center, Quezon St., Iloilo City</t>
  </si>
  <si>
    <t>ANNALITA M. TANDOG</t>
  </si>
  <si>
    <t>ACCOUNTING MANAGER</t>
  </si>
  <si>
    <t>MORE ELECTRIC AND POWER CORP.</t>
  </si>
  <si>
    <t>amtandog@morepower.ph, mcsilbor@morepower.ph</t>
  </si>
  <si>
    <t>ZONE 3 OBRERO-LAPUZ 5000 ILOILO CITY (CAPITAL) ILOILO PHILIPPINES</t>
  </si>
  <si>
    <t>Lyn Lyn Valencia Sudario</t>
  </si>
  <si>
    <t>Zone 3, Brgy. Bo. Obrero-Lapuz, Iloilo City</t>
  </si>
  <si>
    <t>0333326510</t>
  </si>
  <si>
    <t>09088872758</t>
  </si>
  <si>
    <t>lvsudario@mpbarge.ph</t>
  </si>
  <si>
    <t>lvsudario@mpbarge.ph , rspastoler@mpbarge.ph</t>
  </si>
  <si>
    <t>BATAAN FREEPORT ZONE BIAAN 2105 MARIVELES BATAAN PHILIPPINES</t>
  </si>
  <si>
    <t>BIR Certificate of Registration (Form 2303), AFAB Certificate of Registration</t>
  </si>
  <si>
    <t>Diana De Chavez</t>
  </si>
  <si>
    <t>100 E. RODRIGUEZ 5TH FLOOR BRGY UGONG PASIG CITY</t>
  </si>
  <si>
    <t xml:space="preserve">dzdechavez@smcgph.sanmiguel.com.ph, jddiokno@smcgph.sanmiguel.com.ph, dzdechavez@smcgph.sanmiguel.com.ph, sromantico@smcgph.sanmiguel.com.ph, smcglobalaccountspayable@smcgph.sanmiguel.com.ph, </t>
  </si>
  <si>
    <t>mpgcfinance.iemop@smcgph.sanmiguel.com.ph,smcglobalfinance@smcgph.sanmiguel.com.ph</t>
  </si>
  <si>
    <t>MPGCSS</t>
  </si>
  <si>
    <t>dzdechavez@smcgph.sanmiguel.com.ph, jddiokno@smcgph.sanmiguel.com.ph, dzdechavez@smcgph.sanmiguel.com.ph, sromantico@smcgph.sanmiguel.com.ph, smcglobalaccountspayable@smcgph.sanmiguel.com.ph</t>
  </si>
  <si>
    <t>Masinloc Coal-Fired thermal Power Plant, Barangay Bani, Masinloc, Zambales</t>
  </si>
  <si>
    <t>REY T. LLESOL</t>
  </si>
  <si>
    <t>TAX AND INSURANCE MANAGER</t>
  </si>
  <si>
    <t>(02)8702-4579</t>
  </si>
  <si>
    <t>09175224127</t>
  </si>
  <si>
    <t xml:space="preserve">rllesol@smcgph.sanmiguel.com.ph, mcaoile@mppcl.sanmiguel.com.ph,
mpclpayables@smgp.sanmiguel.com.ph, gmasinlocfinance@smcgph.sanmiguel.com.ph,  abantigue@smcgph.sanmiguel.com.ph,  jsauco@smcgph.sanmiguel.com.ph, lreyes@smcgph.sanmiguel.com.ph, masinloc.finance@mppcl.sanmiguel.com.ph, </t>
  </si>
  <si>
    <t>jsauco@smcgph.sanmiguel.com.ph, jbelen@smcgph.sanmiguel.com.ph , ralonzo@smcgph.sanmiguel.com.ph , rmana@smcgph.sanmiguel.com.ph, mcaoile@mppcl.sanmiguel.com.ph, abantigue@smcgph.sanmiguel.com.ph</t>
  </si>
  <si>
    <t xml:space="preserve">5F, C5 Office Building Complex, # 100 E. Rodriguez Jr. Ave, C5 Road, Bo. Ugong, Pasig City </t>
  </si>
  <si>
    <t>MSNLOBATSS</t>
  </si>
  <si>
    <t>MPPCSS</t>
  </si>
  <si>
    <t>MPPCCST</t>
  </si>
  <si>
    <t>Jennifer Ann S. San Juan</t>
  </si>
  <si>
    <t>5F, C5 Office Building Complex, # 100 E. Rodriguez Jr. Ave, C5 Road, Bo. Ugong, Pasig City</t>
  </si>
  <si>
    <t>09178015575</t>
  </si>
  <si>
    <t xml:space="preserve">jsauco@smcgph.sanmiguel.com.ph, rllesol@smcgph.sanmiguel.com.ph, mcaoile@mppcl.sanmiguel.com.ph,
mpclpayables@smgp.sanmiguel.com.ph, gmasinlocfinance@smcgph.sanmiguel.com.ph,  abantigue@smcgph.sanmiguel.com.ph,  </t>
  </si>
  <si>
    <t>Business Solution Center Meralco Compound Ortigas Avenue Pasig City</t>
  </si>
  <si>
    <t>BIR Certificate of Registration (Form 2303), Customers' PEZA and BOI</t>
  </si>
  <si>
    <t>Katherine Baldueza</t>
  </si>
  <si>
    <t>09189224230</t>
  </si>
  <si>
    <t>kpbayona@meralco.com.ph, ljcstotomas@meralco.com.ph, ljcstotomas@meralco.com.ph, cjaasuncion@meralco.com.ph, geespiridion@meralco.com.ph, mefortega@meralco.com.ph, kpbayona@meralco.com.ph, jrbrebuyos@meralco.com.ph</t>
  </si>
  <si>
    <t>MRLCOLRENV</t>
  </si>
  <si>
    <t>MRLCOSLR</t>
  </si>
  <si>
    <t>geespiridion@meralco.com.ph</t>
  </si>
  <si>
    <t xml:space="preserve">Malapit, San Isidro, Nueva Ecija </t>
  </si>
  <si>
    <t>Certificate of Registration will be submitted via CRSS</t>
  </si>
  <si>
    <t>Jayson C. Matias</t>
  </si>
  <si>
    <t>Brgy. Malapit, San Isidro, Nueva Ecija</t>
  </si>
  <si>
    <t>(044) 486-0201 local 117</t>
  </si>
  <si>
    <t>neecofinance@yahoo.com.ph</t>
  </si>
  <si>
    <t>NEECO1LRE</t>
  </si>
  <si>
    <t>JAYSON C. MATIAS</t>
  </si>
  <si>
    <t>MALAPIT, SAN ISIDRO, NUEVA ECIJA</t>
  </si>
  <si>
    <t>(044) 486-0201 LOCAL 117</t>
  </si>
  <si>
    <t>Maharlika Hi-way, Diversion, San Leonardo, Nueva Ecija</t>
  </si>
  <si>
    <t>Marvin C. Vitangcol</t>
  </si>
  <si>
    <t>General Accounting Division Chief</t>
  </si>
  <si>
    <t>Maharlika Highway Diversion San Leonardo, Nueva Ecija</t>
  </si>
  <si>
    <t>044-940-9044</t>
  </si>
  <si>
    <t>neeco_accounting@yahoo.com, neeco2area2.acctg@gmail.com, neecoii_area2@yahoo.com</t>
  </si>
  <si>
    <t>neecoii_area2@yahoo.com</t>
  </si>
  <si>
    <t>Calipahan Talavera Nueva Ecija</t>
  </si>
  <si>
    <t>Heidi V. Lulunan</t>
  </si>
  <si>
    <t>Brgy. Calipahan, Talavera, Nueva Ecija</t>
  </si>
  <si>
    <t>(044) 958-0260 local 108</t>
  </si>
  <si>
    <t>09425228711</t>
  </si>
  <si>
    <t xml:space="preserve">hlulunan@yahoo.com.ph , n2a1fsd@yahoo.com, n2a1financedept@gmail.com
</t>
  </si>
  <si>
    <t>Phase IV AFAB 2106 Mariveles, Bataan, Philippines</t>
  </si>
  <si>
    <t>Quezon Avenue cor. BIR Road, Diliman, Quezon City</t>
  </si>
  <si>
    <t>BIR Certificate of Registration (Form 2303), BIR Resolution 9511, Sample Official Receipts and Top 10,000 Taxpayer</t>
  </si>
  <si>
    <t>Wymee Mirasol</t>
  </si>
  <si>
    <t>Manager</t>
  </si>
  <si>
    <t>National Grid Corporation of the Philippines, Quezon Avenur Cor BIR Road, Brgy. Pinyahan, Diliman Quezon City</t>
  </si>
  <si>
    <t>gssisperez@ngcp.ph, wamirasol@ngcp.ph, msroxas@ngcp.ph, jpmendoza@ngcp.ph, ho-payable@ngcp.ph, mcdimabuyu@ngcp.ph, wamirasol@ngcp.ph, jasantos@ngcp.ph</t>
  </si>
  <si>
    <t>Minante I, Cauayan City, Isabela</t>
  </si>
  <si>
    <t>BIR Certificate of Registration (Form 2303), OFFICIAL RECEIPT SAMPLE</t>
  </si>
  <si>
    <t>ERWIN R. PARADA JR.</t>
  </si>
  <si>
    <t>FINANCE HEAD</t>
  </si>
  <si>
    <t>MINANTE 1, CAUAYAN CITY, ISABELA</t>
  </si>
  <si>
    <t>winann12@yahoo.com,  mariis@nia.gov.ph, mariis.afs@nia.gov.ph</t>
  </si>
  <si>
    <t>NIABALSS</t>
  </si>
  <si>
    <t xml:space="preserve">783070047, (078) 307-0037 - Engr. Gileu Michael O. Dimoloy - Department Manager A  </t>
  </si>
  <si>
    <t>RUBELITA S. BANCOD</t>
  </si>
  <si>
    <t>DIVISION MANAGER - ADMIN AND FINANCE DIVISION</t>
  </si>
  <si>
    <t>NIA CAMASI, PEÑABLANCA, CAGAYAN</t>
  </si>
  <si>
    <t xml:space="preserve"> </t>
  </si>
  <si>
    <t>r2.afs@nia.gov.ph, r2@nia.gov.ph</t>
  </si>
  <si>
    <t>Emerald Arcade, F.C. Ledesma St. San Carlos City Negros Occidental</t>
  </si>
  <si>
    <t>Barangay Caparispisan Pagudpod, Ilocos Norte</t>
  </si>
  <si>
    <t>Emerald Arcade F.C. Ledesma St., San Carlos City</t>
  </si>
  <si>
    <t>BIR Certificate of Registration (Form 2303), Official Receipt</t>
  </si>
  <si>
    <t>May L. Vargas</t>
  </si>
  <si>
    <t>6th Floor, PNB Bldg., 10th Lacson St., Bacolod City, Negros Occidental, 6100</t>
  </si>
  <si>
    <t>vargasml@biopower.com.ph, albaam@biopower.com.ph</t>
  </si>
  <si>
    <t>NNBPX</t>
  </si>
  <si>
    <t>vargasml@biopower.com.ph</t>
  </si>
  <si>
    <t>So. Naga, Brgy. Binicuil, Kabankalan City, Negros Occidental</t>
  </si>
  <si>
    <t>Diesy Bail V. Vingno</t>
  </si>
  <si>
    <t>Sitio Naga, Brgy. Binicuil, Kabankalan City, Negros Occidental, 6111</t>
  </si>
  <si>
    <t>(034) 471-2170 local 237</t>
  </si>
  <si>
    <t>diesybailvingno@yahoo.com, nocecofsd@gmail.com, noceco.charbevidal@gmail.com</t>
  </si>
  <si>
    <t>Crossing Tortosa, Manapla, Negros Occidental</t>
  </si>
  <si>
    <t>ELREEN JANE L. ZERRUDO</t>
  </si>
  <si>
    <t>NONECO Main Office, Crossing Tortosa, Manapla, Negros Occidental</t>
  </si>
  <si>
    <t>(034) 488-7050 local 1008</t>
  </si>
  <si>
    <t>elreenjanez@gmail.com, fsd@nonecoelectric.com, nonecofsd@gmail.com</t>
  </si>
  <si>
    <t>Tinaogan, Bindoy, Negros Oriental</t>
  </si>
  <si>
    <t>ELVIE C. VENDIOLA</t>
  </si>
  <si>
    <t>ACCOUNTING DIVISION CHIEF</t>
  </si>
  <si>
    <t>TINAOGAN, BINDOY, NEGROS ORIENTAL</t>
  </si>
  <si>
    <t xml:space="preserve">4053055, (035) 400-5344/5345, (035) 402-5149 </t>
  </si>
  <si>
    <t>9177012994, 0969-050-1199 - nick</t>
  </si>
  <si>
    <t xml:space="preserve">elvie.cadz@gmail.com, fsd_noreco1@yahoo.com, </t>
  </si>
  <si>
    <t>NICK SHERWIN E. LLENA
Manager | Finance Services Department
Negros Oriental I Electric Cooperative, Inc.
Bindoy, Negros Oriental
(035) 400-5344/5345 | 0969-050-1199</t>
  </si>
  <si>
    <t>NORECO II BLDG., REAL STREET, DUMAGUETE CITY</t>
  </si>
  <si>
    <t>BIR CERTIFICATE OF TAX EXEMPTION</t>
  </si>
  <si>
    <t>LUCY LANE E. GALVE</t>
  </si>
  <si>
    <t>NORECO II BLDG. REAL STREET, DUMAGUETE CITY</t>
  </si>
  <si>
    <t>(035) 2257072 LOC 104, (035)226-3493 Trunk#225-7072
Local#104</t>
  </si>
  <si>
    <t>fsdnor2@gmail.com, acctgnor2@gmail.com</t>
  </si>
  <si>
    <t>Brgy. Magsaysay, Bobon, Northern Samar</t>
  </si>
  <si>
    <t>MARICEL LOBERIANO</t>
  </si>
  <si>
    <t>ACCOUNTING FOR TAXATION</t>
  </si>
  <si>
    <t>NORTHERN SAMAR ELECTRIC COOPERATIVE INC (NORSAMELCO) BRGY. MAGSAYSAY BOBON NORTHERN SAMAR</t>
  </si>
  <si>
    <t>09192703924, 09508506795, 09670148423, 09672370255, 09686906150</t>
  </si>
  <si>
    <t>cecel84@yahoo.com, norsamelco77@yahoo.com</t>
  </si>
  <si>
    <t>Sitio Suyo, Barangay Baruyen, Bangui, Ilocos Norte</t>
  </si>
  <si>
    <t>G/F Manville Zosa Compound Don Pedro Rodriguez St. Brgy. Capitol Cebu City</t>
  </si>
  <si>
    <t>BIR Certificate of Registration (Form 2303), BIR 1905 For change of Name and Address; Court Resolution for tax exemption</t>
  </si>
  <si>
    <t>KRISTINA KASSANDRA SONIDO MATINONG</t>
  </si>
  <si>
    <t>Finance Head</t>
  </si>
  <si>
    <t>Unit A2 4/F Green Sun Hotel, 2285 Don Chino Roces Avenue Extension, Magallanes, Makati City</t>
  </si>
  <si>
    <t>(02) 637 8851</t>
  </si>
  <si>
    <t>matinongkristina@gmail.com</t>
  </si>
  <si>
    <t>NRECO2SLR</t>
  </si>
  <si>
    <t>Negros Oriental II Electric Cooperative, Inc.</t>
  </si>
  <si>
    <t>NORECO II Bldg., Real St., Dumaguete City, Negros Oriental</t>
  </si>
  <si>
    <t>CERTIFICATE OF TAX EXEMPTION</t>
  </si>
  <si>
    <t xml:space="preserve">(035) 225-7072 </t>
  </si>
  <si>
    <t>fsdnor2@gmail.com</t>
  </si>
  <si>
    <t>noreco2.tso@gmail.com</t>
  </si>
  <si>
    <t>21/F Tower 6789, 6789 Ayala Avenue, Brgy. Bel-Air Makati City, Philippines</t>
  </si>
  <si>
    <t>JEAN BARDINAS CARVAJAL</t>
  </si>
  <si>
    <t>Level 21 Tower 6789, 6789 Ayala Avenue, Brgy. Bel-Air Makati City, Philippines</t>
  </si>
  <si>
    <t>9988435850, 0919 097 4543</t>
  </si>
  <si>
    <t>+632 86834444</t>
  </si>
  <si>
    <t>NVVOGTARMSS</t>
  </si>
  <si>
    <t>ARMENIA 2300 CITY OF TARLAC (CAPITAL), TARLAC PHILIPPINES</t>
  </si>
  <si>
    <t>JR. TAX ANALYST MANAGER</t>
  </si>
  <si>
    <t>11TH FLOOR ROCKWELL SANTOLAN TOWN PLAZA, BONNY SERRANO AVE., SAN JUAN CITY</t>
  </si>
  <si>
    <t>Blk. 6 Brgy. Dalayap, Tarlac City, Tarlac, Philippines</t>
  </si>
  <si>
    <t>NVVOGTDALSS</t>
  </si>
  <si>
    <t>1170 RIZAL AVENUE EAST TAPINAC 2200 OLONGAPO CITY ZAMBALES PHILIPPINES</t>
  </si>
  <si>
    <t>Lyka C. Ariño</t>
  </si>
  <si>
    <t>Tax Accounting OIC / Finance Head</t>
  </si>
  <si>
    <t>0472229410 / 0472220889 / 0472220013</t>
  </si>
  <si>
    <t>09338250636</t>
  </si>
  <si>
    <t>accounting@oedc.com.ph / ldcastillo@oedc.com.ph</t>
  </si>
  <si>
    <t xml:space="preserve">81 Sen Gil Puyat Ave. Brgy. Palanan Makati City, </t>
  </si>
  <si>
    <t>Connie A. Minoza</t>
  </si>
  <si>
    <t>Acctg &amp; Finance Head</t>
  </si>
  <si>
    <t>10F ORE Central Building, 9th Ave. cor. 31st St., Fort Bonifacio, Taguig City</t>
  </si>
  <si>
    <t>(02)88891129</t>
  </si>
  <si>
    <t>connie.minoza@orientalpeninsula.com, ssmaliwat@yahoo.com, mikederegla@yahoo.com</t>
  </si>
  <si>
    <t>Causeway Extension, Subic Gateway District, Subic Bay Freeport Zone</t>
  </si>
  <si>
    <t>E-3204-B East Tower, Phil. Stock Exchange Center, Exchange Road, Ortigas Center, Pasig City</t>
  </si>
  <si>
    <t>02 8661 6282</t>
  </si>
  <si>
    <t>San Jose, Bani, Pangasinan</t>
  </si>
  <si>
    <t>BIR Certificate of Registration (Form 2303), BIR 2333-A CERTIFICATE OF TAX EXEMPTION</t>
  </si>
  <si>
    <t>EDITHA U. TADIAM</t>
  </si>
  <si>
    <t>PANGASINAN I ELECTRIC COOPERATIVE (PANELCO I) SAN JOSE BANI PANGASINAN 2404</t>
  </si>
  <si>
    <t>075-551-5564</t>
  </si>
  <si>
    <t>0917-511-7653</t>
  </si>
  <si>
    <t>edithtadiam@yahoo.com</t>
  </si>
  <si>
    <t>Nancayasan 2428, City of Urdaneta, Pangasinan, Philippines</t>
  </si>
  <si>
    <t>BIR Certificate of Registration (Form 2303), Certificate of Tax Exemption</t>
  </si>
  <si>
    <t>Edwin Episcope</t>
  </si>
  <si>
    <t>Tax Compliance Officer</t>
  </si>
  <si>
    <t>Nancayasan, Urdaneta City, Pangasinan</t>
  </si>
  <si>
    <t>0995-413-6798</t>
  </si>
  <si>
    <t>edwin_episcope@yahoo.com, panelco3fsd@yahoo.com, panelco3@yahoo.com</t>
  </si>
  <si>
    <t>LIDE, ISABEL, LEYTE 6539</t>
  </si>
  <si>
    <t>RCOA-DCC</t>
  </si>
  <si>
    <t>BIR Certificate of Registration (Form 2303), Ecozone Certificate (VAT Zero Rating), OR SAMPLE, PEZA COR, PEZA CERTIFICATE OF INCENTIVES, PEZA 5% GIT CERTIFICATE</t>
  </si>
  <si>
    <t>Gellie Ann Estrella</t>
  </si>
  <si>
    <t>Finance Business Partner - Operations</t>
  </si>
  <si>
    <t>LIDE, Isabel, Leyte 6539</t>
  </si>
  <si>
    <t>+63535251205</t>
  </si>
  <si>
    <t>gellieann.estrella@pasar.com.ph</t>
  </si>
  <si>
    <t>gellieann.estrella@pasar.com.ph; rayomega.canete@pasar.com.ph</t>
  </si>
  <si>
    <t>Sitio Puntales, Brgy. Nipa, Concepcion, Iloilo</t>
  </si>
  <si>
    <t xml:space="preserve">Ruel A. Sanopo </t>
  </si>
  <si>
    <t xml:space="preserve">3F Joy Nostalg Center, 17 ADB Avenue, Barangay San Antonio, Ortigas Center, Pasig City </t>
  </si>
  <si>
    <t>elcenteno@pcpc.ph ; arvillanueva.peak@pcpc.ph</t>
  </si>
  <si>
    <t>PCPCSS</t>
  </si>
  <si>
    <t>25/F W Fifth Avenue Building, 5th Ave., Bonifacio Global City, Taguig City</t>
  </si>
  <si>
    <t xml:space="preserve">TARYN F. UBERITA </t>
  </si>
  <si>
    <t>SENIOR TAX MANAGER</t>
  </si>
  <si>
    <t>25/F W FIFTH AVENUE BUILDING, 5TH AVENUE, BONIFACIO GLOBAL CITY, TAGUIG CITY, METRO MANILA 1634</t>
  </si>
  <si>
    <t>02-85528000</t>
  </si>
  <si>
    <t>taryn.uberita@teamenergy.ph, MaryRuth.Llante@teamenergy.ph, Celia.Nicolas@teamenergy.ph</t>
  </si>
  <si>
    <t>PECO</t>
  </si>
  <si>
    <t>Panay Electric Company, Inc.</t>
  </si>
  <si>
    <t>PECO Building, 12 General Luna St., Iloilo City</t>
  </si>
  <si>
    <t>001-002-833-000</t>
  </si>
  <si>
    <t>(02) 755 7688</t>
  </si>
  <si>
    <t>peco.wesm@gmail.com</t>
  </si>
  <si>
    <t>Brgy. Ingore, La Paz, Iloilo City</t>
  </si>
  <si>
    <t>NEVAH JEAN N. DIVINA</t>
  </si>
  <si>
    <t>PANAY CONTROLLERSHIP HEAD</t>
  </si>
  <si>
    <t>BRGY, INGORE, LA PAZ, ILOILO CITY</t>
  </si>
  <si>
    <t>(033)3332001 to 02 
(+632) 8422-1900 | (+632) 8464-1600</t>
  </si>
  <si>
    <t>0920.954.4418
0917-301-3896</t>
  </si>
  <si>
    <t>NevahJean.Divina@globalpower.com.ph, ArianneCheyserr.Domingo@globalpower.com.ph, Ma.Rofele.Diaz@globalpower.com.ph</t>
  </si>
  <si>
    <t>Sto. Domingo Mexico Pampanga</t>
  </si>
  <si>
    <t>Jackie Lou S. Pena</t>
  </si>
  <si>
    <t>STO. DOMINGO MEXICO PAMPANGA</t>
  </si>
  <si>
    <t>035 3612329</t>
  </si>
  <si>
    <t>jcsalabi@gmail.com, pelco1.billing@gmail.com</t>
  </si>
  <si>
    <t>San Roque, Guagua, Pampanga</t>
  </si>
  <si>
    <t>Danilen Canlas Serrano</t>
  </si>
  <si>
    <t>LEAD SPEND MANAGEMENT</t>
  </si>
  <si>
    <t>SAN ROQUE GUAGUA</t>
  </si>
  <si>
    <t>045-9000-423 LOCAL 131</t>
  </si>
  <si>
    <t>09985945004</t>
  </si>
  <si>
    <t>dfcanlas@pelco2.com,  finance@pelco2.com,</t>
  </si>
  <si>
    <t>dfcanlas@pelco2.com; finance@pelco2.com</t>
  </si>
  <si>
    <t>Roman Superhighway, Tuyo, Balanga City, Bataan</t>
  </si>
  <si>
    <t>BIR Certificate of Registration (Form 2303), PENELCO's BIR Tax Exemption Certificate</t>
  </si>
  <si>
    <t>Glorden Mae Salandanan or Lovelina Cudia</t>
  </si>
  <si>
    <t>Tax Specialist / Finance Division Chief</t>
  </si>
  <si>
    <t>(047) 791-1840</t>
  </si>
  <si>
    <t>09760719272 or 09504192656</t>
  </si>
  <si>
    <t>acctg_penelco@yahoo.com</t>
  </si>
  <si>
    <t>PERCRES</t>
  </si>
  <si>
    <t xml:space="preserve">Premier Energy Resources Corporation </t>
  </si>
  <si>
    <t>Philcom Building,8755 Paseo de Roxas, Makati City</t>
  </si>
  <si>
    <t>006-976-322-000</t>
  </si>
  <si>
    <t>Chris Ian M. Donato</t>
  </si>
  <si>
    <t>Sr. Accounting Manager</t>
  </si>
  <si>
    <t>10th Floor MAAX Building, Coral Way cor. J.W. Diokno Blvd., MOA Complex, Pasay City</t>
  </si>
  <si>
    <t>8862-7839</t>
  </si>
  <si>
    <t>ian.donato@premierenergy.ph</t>
  </si>
  <si>
    <t>Sta. Justina, Buhi, Camarines Sur</t>
  </si>
  <si>
    <t>BIR Certificate of Registration (Form 2303), RESC</t>
  </si>
  <si>
    <t>ATTY. AIMEE C. MORAÑA</t>
  </si>
  <si>
    <t>MANAGING HEAD</t>
  </si>
  <si>
    <t>STA JUSTINA BUHI, CAMARINES SUR</t>
  </si>
  <si>
    <t>054-881-7095</t>
  </si>
  <si>
    <t>aimee_cepe@yahoo.com, xhanlane_625@yahoo.com</t>
  </si>
  <si>
    <t>PESI111</t>
  </si>
  <si>
    <t>SMC Head Office Complex 40 San Miguel Avenue, Mandaluyong City</t>
  </si>
  <si>
    <t>BIR Certificate of Registration (Form 2303), Ecozone Certificate (VAT Zero Rating), Sample of Official Receipt</t>
  </si>
  <si>
    <t>Cecilia N. Sengia</t>
  </si>
  <si>
    <t>Refinery Finance Manager</t>
  </si>
  <si>
    <t>Administrative Building, Petron Bataan Refinery, Brgy. Alangan, Limay, Bataan, Philippines 2103</t>
  </si>
  <si>
    <t>(047) 244-3300 local 30170</t>
  </si>
  <si>
    <t>cnsengia@petron.com, wmrufino@petron.com,  mffuerte@petron.com</t>
  </si>
  <si>
    <t>7th Floor, JMT Building, ADB Avenue, Ortigas Center, Pasig City</t>
  </si>
  <si>
    <t>Lordez May L. Duenas</t>
  </si>
  <si>
    <t>PETROSOLRX</t>
  </si>
  <si>
    <t>PETSOLX</t>
  </si>
  <si>
    <t>PETROSOLRSS</t>
  </si>
  <si>
    <t>68 Zamboanga St., Area B, Brgy. Payatas, Quezon City</t>
  </si>
  <si>
    <t>JOSEPHINE D. JUNIO</t>
  </si>
  <si>
    <t>68 ZAMBOANGA ST. AREA B PAYATAS, QUEZON CITY</t>
  </si>
  <si>
    <t>02-7218-7294</t>
  </si>
  <si>
    <t>0923-0858591</t>
  </si>
  <si>
    <t>jdj.pangeagreen@gmail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</si>
  <si>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</si>
  <si>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</si>
  <si>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</si>
  <si>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</si>
  <si>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</si>
  <si>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Trisha Corook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</si>
  <si>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</si>
  <si>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</si>
  <si>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</si>
  <si>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</si>
  <si>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</si>
  <si>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</si>
  <si>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</si>
  <si>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(053) 337-6130</t>
  </si>
  <si>
    <t>philphos.wesm@gmail.com</t>
  </si>
  <si>
    <t>Tax Compliance Head</t>
  </si>
  <si>
    <t>lycel.bacasmot@globalpower.com.ph, Immaculada.Lucero@globalpower.com.ph, Ma.Rofele.Diaz@globalpower.com.ph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</si>
  <si>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</si>
  <si>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</si>
  <si>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</si>
  <si>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</si>
  <si>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6th Floor Rockwell Business Center Tower 3, Ortigas Avenue, Pasig City</t>
  </si>
  <si>
    <t>PMPCSS</t>
  </si>
  <si>
    <t>Barangay Ingore, La Paz, Iloilo City</t>
  </si>
  <si>
    <t>Nevah Jean N. Divina</t>
  </si>
  <si>
    <t>Panay Controllership Head</t>
  </si>
  <si>
    <t>Brgy. Ingore, La Paz, Iloilo City Iloilo</t>
  </si>
  <si>
    <t>(033)3332001, (6333) 333-2001 to 02</t>
  </si>
  <si>
    <t>0920.954.4418</t>
  </si>
  <si>
    <t>NevahJean.Divina@globalpower.com.ph</t>
  </si>
  <si>
    <t>2155 3F JTKC Centre, Don Chino Roces, Makati City</t>
  </si>
  <si>
    <t>CHIEF FINANCIAL OFFICER</t>
  </si>
  <si>
    <t>wilson.ppdc@gmail.com, rolando.domingo@pureenergy.com.ph, philpodeco@yahoo.com</t>
  </si>
  <si>
    <t>rolando.domingo@pureenergy.com.ph, ArianneCheyserr.Domingo@globalpower.com.ph, NevahJean.Divina@globalpower.com.ph, Ma.Rofele.Diaz@globalpower.com.ph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</si>
  <si>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</si>
  <si>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</si>
  <si>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</si>
  <si>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</si>
  <si>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</si>
  <si>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beatrice.lopez@aboitiz.com</t>
  </si>
  <si>
    <t>24th Floor Vertis North Corporate Center I Astra corner Lux Drives, North Avenue, Quezon City</t>
  </si>
  <si>
    <t>Tracy Pamela T. Ramos</t>
  </si>
  <si>
    <t>Division Manager, Budget and Tax Division</t>
  </si>
  <si>
    <t xml:space="preserve"> 24TH FLR VERTIS NORTH CORPORATE CENTER 1 ASTRA COR LUX DRIVES VERTIS NORTH QUEZON CITY</t>
  </si>
  <si>
    <t>(02) 7902-9086</t>
  </si>
  <si>
    <t>09178974187</t>
  </si>
  <si>
    <t xml:space="preserve"> tpptabuena@psalm.gov.ph, WESMsettlements@psalm.gov.ph</t>
  </si>
  <si>
    <t>DWSCST</t>
  </si>
  <si>
    <t>25th Floor Vertis North Corporate Center 1 Astra corner Lux Drives, North Avenue, Quezon City</t>
  </si>
  <si>
    <t>215-799-653-000</t>
  </si>
  <si>
    <t>MANUEL MARCOS M. VILLALON II/ JHON RENE P. AYALA/ LAWRENCE E. FORMILLEZA</t>
  </si>
  <si>
    <t>VICE PRESIDENT-FINANCE/ ACTING MANAGER-TREASURY DEPARTMENT/ OIC-BUDGET &amp; TAX DIVISION</t>
  </si>
  <si>
    <t>24th Floor Vertis North Corporate Center 1 Astra corner Lux Drives, North Avenue, Quezon City 1105</t>
  </si>
  <si>
    <t>(632) 7902-9000</t>
  </si>
  <si>
    <t>09175527078/09177044896/09275944036</t>
  </si>
  <si>
    <t xml:space="preserve">WESMsettlements@psalm.gov.ph, ljdbesa@psalm.gov.ph, wesm/billing@psalm.gov.ph, mmmvillalon@psalm.gov.ph, jrpayala@psalm.gov.ph, leformilleza@psalm.gov.ph, 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</si>
  <si>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</si>
  <si>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</si>
  <si>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</si>
  <si>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</si>
  <si>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</si>
  <si>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</si>
  <si>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</si>
  <si>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</si>
  <si>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</si>
  <si>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</si>
  <si>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</si>
  <si>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</si>
  <si>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PSPCGEN</t>
  </si>
  <si>
    <t>PSPCGENSS</t>
  </si>
  <si>
    <t>7th Floor, JMT Bldg., ADB Ave., Ortigas, Center Pasig City</t>
  </si>
  <si>
    <t>Glenda Elnora L. Verano</t>
  </si>
  <si>
    <t>Accounting</t>
  </si>
  <si>
    <t>7/F JMT Bldg. ADB Avenue Ortigas Center, Pasig City</t>
  </si>
  <si>
    <t>(02) 8637-2917</t>
  </si>
  <si>
    <t>09985522947</t>
  </si>
  <si>
    <t>glverano@petrogreen.com.ph, ejcantos@petrogreen.com.ph, lbledda@petrogreen.com.ph, mmesperida@petrogreen.com.ph</t>
  </si>
  <si>
    <t>glverano@petrogreen.com.ph</t>
  </si>
  <si>
    <t>lbledda@petrogreen.com.ph, mmesperida@petrogreen.com.ph</t>
  </si>
  <si>
    <t>62H DELA COSTA STREET DAUNGAN MAUBAN QUEZON PHILIPPINES</t>
  </si>
  <si>
    <t>Grace Santos</t>
  </si>
  <si>
    <t>Accounting Supervisor</t>
  </si>
  <si>
    <t>14/F Zuellig Bldg., Makati Ave. Cor. Paseo de Roxas, Makati City 1225</t>
  </si>
  <si>
    <t>(8) 687-21-80</t>
  </si>
  <si>
    <t>+63 918 963 2114</t>
  </si>
  <si>
    <t xml:space="preserve">grace.san@egco.com, Jande.Cas@egco.com, Judy.Bar@egco.com, </t>
  </si>
  <si>
    <t>grace.san@egco.com</t>
  </si>
  <si>
    <t>Brgy. Poctol Pitogo, Quezon</t>
  </si>
  <si>
    <t>Magene R. Grefalda</t>
  </si>
  <si>
    <t>Brgy. Poctol Pitogo, Quezo</t>
  </si>
  <si>
    <t>(042) 318-8156</t>
  </si>
  <si>
    <t>quezelco1fd@gmail.com</t>
  </si>
  <si>
    <t>Brgy. Gumian, Infanta, Quezon</t>
  </si>
  <si>
    <t>YVETTE S. ASTRERA</t>
  </si>
  <si>
    <t xml:space="preserve">BRGY. GUMIAN, INFANTA, QUEZON </t>
  </si>
  <si>
    <t>042 536-3406/4302</t>
  </si>
  <si>
    <t>ivy2astrera@yahoo.com</t>
  </si>
  <si>
    <t>1905 Robinsons Equiitable Tower, ADB Avenue cor. Poveda St., Ortigas Center, Pasig City</t>
  </si>
  <si>
    <t xml:space="preserve">Epifania B. Moral/Josefina H.Bugayong </t>
  </si>
  <si>
    <t xml:space="preserve">Accounting Manager/ Accounting Supervisor </t>
  </si>
  <si>
    <t xml:space="preserve">1905 Robinsons Equitable Tower ADB Ave cor Poveda St Ortigas Center Pasig City </t>
  </si>
  <si>
    <t>0286366486 to 87</t>
  </si>
  <si>
    <t>ebmoral@yahoo.com, jocybugayong@yahoo.com , raslag.corp@yahoo.com.ph, christian.juliano2016@gmail.com, ebmoral@yahoo.com\</t>
  </si>
  <si>
    <t>Christian Ranniel G. Juliano</t>
  </si>
  <si>
    <t>1905 Robinson Equitable Tower, ADB. Ave. corner Poveda St., San Antonio, Ortigas Center, Pasig City</t>
  </si>
  <si>
    <t>09959722957</t>
  </si>
  <si>
    <t>crjuliano@raslag.com.ph</t>
  </si>
  <si>
    <t>raslag.corp@yahoo.com.ph; crjuliano@raslag.com.ph</t>
  </si>
  <si>
    <t>Epifania B. Moral/Josefina H.Bugayong 
0286366486 to 87
9209318033
ebmoral@yahoo.com, jocybugayong@yahoo.com , raslag.corp@yahoo.com.ph, christian.juliano2016@gmail.com, ebmoral@yahoo.com</t>
  </si>
  <si>
    <t>RCSS</t>
  </si>
  <si>
    <t>RCP2SS</t>
  </si>
  <si>
    <t>MENARCO TOWER 32ND STREET, BONIFACIO GLOBAL CITY FORT BONIFACIO 1634 TAGUIG CITY NCR, FOURTH DISTRICT PHILIPPINES</t>
  </si>
  <si>
    <t>BIR Certificate of Registration (Form 2303), Sample OR</t>
  </si>
  <si>
    <t>Frelin Gonzalos</t>
  </si>
  <si>
    <t>SENIOR MANAGER FOR POWER</t>
  </si>
  <si>
    <t>15F Menarco Tower, 32nd St., BGC, Taguig City</t>
  </si>
  <si>
    <t>8885-4516</t>
  </si>
  <si>
    <t>frelin.gonzalos@republiccement.com</t>
  </si>
  <si>
    <t>frelin.gonzalos@republiccement.com; rc.tuppal@republiccement.com</t>
  </si>
  <si>
    <t>RCBMISS</t>
  </si>
  <si>
    <t>UNIT 2701 ONE CORPORATE CENTRE JULIA VARGAS AVENUE CORNER MERALCO AVENUE ORTIGAS CENTER SAN ANTONIO 1600 CITY OF PASIG NCR, SECOND DISTRICT PHILIPPINES</t>
  </si>
  <si>
    <t>ROBERT RAMIREZ</t>
  </si>
  <si>
    <t>Unit 2701 One Corporate Center Julia Vargas Cor Meralco Ave Ortigas Center, pasig City</t>
  </si>
  <si>
    <t>09958550828</t>
  </si>
  <si>
    <t>rmramirez21@gmail.com</t>
  </si>
  <si>
    <t>rmramirez21@gmail.com; energytrading.rockport@gmail.com</t>
  </si>
  <si>
    <t>Barangay Punao 6127, San Carlos Ciy, Negros Occidental Philippines</t>
  </si>
  <si>
    <t>Eco Zone Boulevard San Carlos Ecozone Brgy. Punao, San Carlos City, Negros Occidental</t>
  </si>
  <si>
    <t>Ada S. Aquino-tax related matters; Shirley Flavier - Legal and Compliance; Rico Magtibay and Charlene Gomez - issuance of official receipts and withholding tax certificates</t>
  </si>
  <si>
    <t>Cost Accountant / Tax Specialist</t>
  </si>
  <si>
    <t>14h Flr NAC Tower 32nd St, BGC, Taguig City</t>
  </si>
  <si>
    <t>8886-2800</t>
  </si>
  <si>
    <t>0998-589-5288</t>
  </si>
  <si>
    <t>ada.aquino@aboitiz.com, shirley.scheele.flavier@aboitiz.com, hedcor.rra@aboitiz.com, charlene.gomez@aboitiz.com, romie.albaniel@aboitiz.com, maria.lourdes.escabarte@aboitiz.com, hedcor-fad.gen@aboitiz.com</t>
  </si>
  <si>
    <t>alona.reyes@aboitiz.com; kimberly.trazo@aboitiz.com</t>
  </si>
  <si>
    <t>Brgy. Carayman Calbayog City, Samar</t>
  </si>
  <si>
    <t>CECILLE R. NICOLAS</t>
  </si>
  <si>
    <t>BOOKKEEPER II</t>
  </si>
  <si>
    <t>BRGY. CARAYMAN, CALBAYOG CITY</t>
  </si>
  <si>
    <t>(055)3011251</t>
  </si>
  <si>
    <t>cecillenicolas2016@gmail.com , chasednyler@gmail.com</t>
  </si>
  <si>
    <t xml:space="preserve">BRGY. ARADO, PARANAS, SAMAR </t>
  </si>
  <si>
    <t>Indira L. Palomo, CPA</t>
  </si>
  <si>
    <t>Zone 6, Arado, Paranas, Smaar</t>
  </si>
  <si>
    <t>(055) 543 8703</t>
  </si>
  <si>
    <t>uptac_lacbanes@yahoo.com ,  samelcotwo@yahoo.com</t>
  </si>
  <si>
    <t>samelcotwo@yahoo.com; samelcotwo@gmail.com</t>
  </si>
  <si>
    <t>62 H. Dela Costa St., Brgy. Daungan, Mauban, Quezon Province</t>
  </si>
  <si>
    <t>BIR Certificate of Registration (Form 2303), BOI Certificate (Income Tax Holiday, Zero-Rating), Note: Although SBPL is under ITH, WESM electricity sales and purchase of replacement power are not covered by ITH incentive..</t>
  </si>
  <si>
    <t>Francis Guevarra</t>
  </si>
  <si>
    <t>+63 998 849 6582</t>
  </si>
  <si>
    <t>francis.gue@egco.com, Apolinario.Rod@egco.com</t>
  </si>
  <si>
    <t xml:space="preserve">San Carlos Enerzone Barangays Palampas and Punao San Carlos City Negros Occidental </t>
  </si>
  <si>
    <t>Dorothy Anne O. Diokno</t>
  </si>
  <si>
    <t>14th Floor, Net One Center  3rd Avenue corner 26th Street  E-Square, Crescent Park West  Bonifacio Global City, Taguig  Metro Manila, 1634 Philippines</t>
  </si>
  <si>
    <t>annabelle.eyas.scbi@rhi.com.ph, zhanmarie.doronila.scbi@rhi.com.ph, dorothy.diokno@rhi.com.ph</t>
  </si>
  <si>
    <t>annabelle.eyas.scbi@rhi.com.ph, zhanmarie.doronila.scbi@rhi.com.ph</t>
  </si>
  <si>
    <t>Circumferential Road, San Carlos Ecozone, San Carlos City, Negros Occidental</t>
  </si>
  <si>
    <t>6th Floor, PNB Bldg., 10th Lacson St., Bacolod City, Negros Occidental</t>
  </si>
  <si>
    <t>vargasml@biopower.com.ph, cuicocc@biopower.com.ph, alsonadobs@biopower.com.ph</t>
  </si>
  <si>
    <t>National Highway, Brgy. Caridad, Baybay City, Leyte</t>
  </si>
  <si>
    <t>DIANNA LICUP HONTIVEROS</t>
  </si>
  <si>
    <t>VP-PURCHASING</t>
  </si>
  <si>
    <t>259 CONNECTICUT STREET, GREENHILLS EAST</t>
  </si>
  <si>
    <t>89970731, T: +63-2 9977016; 9970731</t>
  </si>
  <si>
    <t>0917-5366593, 0998-954-8660 Ms. Camiel, 09178193651 Ms. Jeanette</t>
  </si>
  <si>
    <t>electricityforscglobal@gmail.com,  dlicup@scglobal.com.ph, scglobalmnl@scglobal.com.ph, scglobalmnl@gmail.com</t>
  </si>
  <si>
    <t xml:space="preserve">Brgy. San Rafael, Calaca, Batangas </t>
  </si>
  <si>
    <t>Shirzad Carla J. Fonte</t>
  </si>
  <si>
    <t>2/F DMCI PLAZA BLDG. 2281 PASONG TAMO EXT., MAKATI CITY</t>
  </si>
  <si>
    <t>888-3643, (02) 888-3000 loc. 3596</t>
  </si>
  <si>
    <t>rjgardose@semcalaca.com,  rsmacalindong@semcalaca.com,  jtperez@semcalaca.com, scpc_helpdesk@semcalaca.com, sjfonte@semirarampc.com, mhlagda@semirarampc.com</t>
  </si>
  <si>
    <t>888-3643</t>
  </si>
  <si>
    <t>ECSCO</t>
  </si>
  <si>
    <t>SCPCCST</t>
  </si>
  <si>
    <t>007-483-945-000</t>
  </si>
  <si>
    <t>3/F DMCI Plaza, 2281 Don Chino Roces Ave., Makati City</t>
  </si>
  <si>
    <t>2/F DMCI Plaza Bldg. 2881 Don Chino Roces Ext. Magallanes, Makati City 1231</t>
  </si>
  <si>
    <t>(632) 888 3092</t>
  </si>
  <si>
    <t>vpcabanilla@semirarampc.com, mhlagda@semirarampc.com, scpc_helpdesk@semcalaca.com, sjfonte@semirarampc.com</t>
  </si>
  <si>
    <t>Zone IV Barangay Castilla, Palo, Leyte</t>
  </si>
  <si>
    <t>Annabelle Leal</t>
  </si>
  <si>
    <t>3B/3C Bakawan Bldg. # 8227 Dr. A. Santos Ave. Sucat, Paranaque City</t>
  </si>
  <si>
    <t>02-88250677 to 78</t>
  </si>
  <si>
    <t>aiac@pldtdsl.net</t>
  </si>
  <si>
    <t>aiac@pldtdsl.net / belleleal2004@yahoo.com</t>
  </si>
  <si>
    <t>Joanalyn Hernandez</t>
  </si>
  <si>
    <t>Treasurer</t>
  </si>
  <si>
    <t>mark-avery.morales@shell.com</t>
  </si>
  <si>
    <t xml:space="preserve">Canal Road cor Labitan St., Central Business District, Subic Bay Freeport Zone </t>
  </si>
  <si>
    <t xml:space="preserve">june.toral@aboitiz.com, frederick.suazo@aboitiz.com, sasha.jamero@aboitiz.com, mark.saveron@aboitiz.com, jacklyn.yap@aboitiz.com, marniejay.mauring@aboitiz.com, </t>
  </si>
  <si>
    <t>SEZLRE</t>
  </si>
  <si>
    <t>SEZSLR</t>
  </si>
  <si>
    <t>Subic Enerzone Corporation</t>
  </si>
  <si>
    <t>LIMJOCO STREET, BRGY. LOURDES, SAN FERNANDO CITY, PAMPANGA</t>
  </si>
  <si>
    <t>CHRISTIAN M. ESTACIO</t>
  </si>
  <si>
    <t>LIMJOCO STREET, TEOPACO, BRGY. LOURDES, SAN FERNANDO CITY, PROVINCE OF PAMPANGA</t>
  </si>
  <si>
    <t>045-961-2727</t>
  </si>
  <si>
    <t>cmestacio@sfelapco.com</t>
  </si>
  <si>
    <t>SFELAPLRE</t>
  </si>
  <si>
    <t xml:space="preserve">San Fernando Electric Light &amp; Power Co., Inc. </t>
  </si>
  <si>
    <t>Bo. Lourdes, City of San Fernando, Pampanga</t>
  </si>
  <si>
    <t>LIMJOCO LOURDES, CITY OF SAN FERNANDO PAMPANGA PHILIPPINES 2000</t>
  </si>
  <si>
    <t>045-961-2727 LOCAL 137</t>
  </si>
  <si>
    <t>cestacio@sfelapco.com</t>
  </si>
  <si>
    <t>20 N. DOMINGO ST., BRGY. VALENCIA 4, QUEZON CITY</t>
  </si>
  <si>
    <t>7th Floor, BDO Tower Paseo, 8741, Paseo de Roxas, Makati City</t>
  </si>
  <si>
    <t>BIR Certificate of Registration (Form 2303), SIPC's Sample OR</t>
  </si>
  <si>
    <t>SHERRIE ANN O. CESA</t>
  </si>
  <si>
    <t>7th Flr. Cebu Holdings Center, Cebu Business Park, Cebu City 6000</t>
  </si>
  <si>
    <t>(032)231-9371, (032) 232 0375</t>
  </si>
  <si>
    <t>rtbulawan@spcpower.com, socesa@spcpower.com</t>
  </si>
  <si>
    <t>Lilybeth L. Serrano</t>
  </si>
  <si>
    <t>Finance and Accounting Supervisor</t>
  </si>
  <si>
    <t>San Rafael, Calaca Batangas</t>
  </si>
  <si>
    <t>88883624 local 5520</t>
  </si>
  <si>
    <t>llserrano@slpowergen.com</t>
  </si>
  <si>
    <t>008-115-664-0000</t>
  </si>
  <si>
    <t>Km 117 National Road, Calaca Seaport Phase II, Puting Bato West, Calaca Batangas Philippines</t>
  </si>
  <si>
    <t>CLSI</t>
  </si>
  <si>
    <t>Roman Highway, Brgy. Lamao, Limay Bataan</t>
  </si>
  <si>
    <t>BIR Certificate of Registration (Form 2303), BOI Certificate (Income Tax Holiday, Zero-Rating), SEC Certificate of Registration and Sample Official Receipt</t>
  </si>
  <si>
    <t>RICHARD JESS C. CUSTODIO</t>
  </si>
  <si>
    <t>ROMAN HIGHWAY, LAMAO 2103 LIMAY BATAAN PHILIPPINES</t>
  </si>
  <si>
    <t>(047) 302 8856</t>
  </si>
  <si>
    <t>rccustodio@smcgph.sanmiguel.com.ph, jmaranon@smcgph.sanmiguel.com.ph, cdiego@smgp.sanmiguel.com.ph, lpipayables@smgp.sanmiguel.com.ph, scpctax1@smcgph.sanmiguel.com.ph, cobrien@smcgph.sanmiguel.com.ph</t>
  </si>
  <si>
    <t>scpctax1@smcgph.sanmiguel.com.ph; scpctax2@smcgph.sanmiguel.com.ph</t>
  </si>
  <si>
    <t>ragayjr@smcgph.sanmiguel.com.ph, rbereros@smcgph.sanmiguel.com.ph, jddiokno@smcgph.sanmiguel.com.ph, rcornejo@smcgph.sanmiguel.com.ph, smcglobalfinance@smcgph.sanmiguel.com.ph, jcarino@smcgph.sanmiguel.com.ph, smcglobalaccountspayable@smcgph.sanmiguel.com.ph</t>
  </si>
  <si>
    <t>cobrien@smcgph.sanmiguel.com.ph,smcgphtrainee@smcgph.sanmiguel.com.ph</t>
  </si>
  <si>
    <t xml:space="preserve">(047) 302 8856, (+63) 302 8883 </t>
  </si>
  <si>
    <t>(047) 302 8856,  +639171674380 / +639771627850</t>
  </si>
  <si>
    <t>5th Floor C5 Office Building Complex, #100 E. Rodriguez Jr. Ave. C5 Road Ugong 1604 City of Pasig NCR, Second District Philippines</t>
  </si>
  <si>
    <t>rllesol@smcgph.sanmiguel.com.ph</t>
  </si>
  <si>
    <t>dzdechavez@smcgph.sanmiguel.com.ph , smcglobalfinance@smcgph.sanmiguel.com.ph, rbereros@smcgph.sanmiguel.com.ph, dtlim@smcgph.sanmiguel.com.ph, smcglobalaccountspayable@smcgph.sanmiguel.com.ph</t>
  </si>
  <si>
    <t>jddiokno@smcgph.sanmiguel.com.ph, rmamades-lola@smcgph.sanmiguel.com.ph, jmagsaysay@smcgph.sanmiguel.com.ph, pmercado@smcgph.sanmiguel.com.ph, arsesbreno@smcgph.sanmiguel.com.ph, mgfguzman@smcgph.sanmiguel.com.ph, jbbarcelona@smcgph.sanmiguel.com.ph, lreyes@smcgph.sanmiguel.com.ph, lreyes@smcgph.sanmiguel.com.ph, anon@smcgph.sanmiguel.com.ph, aventurajr@smcgph.sanmiguel.com.ph, smcglobalaccountspayable@smcgph.sanmiguel.com.ph</t>
  </si>
  <si>
    <t>Rey T. Llesol &lt;rllesol@smcgph.sanmiguel.com.ph&gt;; Rheza Mae G. Mamades-Lola &lt;rmamades-lola@smcgph.sanmiguel.com.ph&gt;; Janine Louric S. Magsaysay &lt;jmagsaysay@smcgph.sanmiguel.com.ph&gt;; Paula Bianca U. Mercado &lt;pmercado@smcgph.sanmiguel.com.ph&gt;; April Joyce R. Sesbreno &lt;arsesbreno@smcgph.sanmiguel.com.ph&gt;; Mary Grace F. Guzman &lt;mgfguzman@smcgph.sanmiguel.com.ph&gt;; Josephine B. Barcelona &lt;jbbarcelona@smcgph.sanmiguel.com.ph&gt;; Christine D. Regines &lt;cregines@smcgph.sanmiguel.com.ph&gt;; Lovely Anne S. Reyes &lt;lreyes@smcgph.sanmiguel.com.ph&gt;; Angelica M. Non &lt;anon@smcgph.sanmiguel.com.ph&gt;; Arsenio M. Ventura Jr &lt;aventurajr@smcgph.sanmiguel.com.ph&gt;; Erica L. Navarro &lt;elnavarro@smcgph.sanmiguel.com.ph&gt;; Dennis I. Ilan &lt;dilan@smcgph.sanmiguel.com.ph&gt;; Diana De Chavez &lt;dzdechavez@smcgph.sanmiguel.com.ph&gt;; Ma. Sophia S. Maldo &lt;smaldo@smcgph.sanmiguel.com.ph&gt;; Rene R. Cornejo &lt;rcornejo@smcgph.sanmiguel.com.ph&gt;; Cristina N. Obrien &lt;cobrien@smcgph.sanmiguel.com.ph&gt;; Mary Ann G. Camero &lt;macamero@smcgph.sanmiguel.com.ph&gt;; SMC Global Accounts Payable GPH &lt;smcglobalaccountspayable@smcgph.sanmiguel.com.ph&gt;; Prosync Invoice Processing &lt;prosync.invoiceprocessing@smcgph.sanmiguel.com.ph&gt;</t>
  </si>
  <si>
    <t>CBCI</t>
  </si>
  <si>
    <t>ISRI</t>
  </si>
  <si>
    <t>FCTMC</t>
  </si>
  <si>
    <t>OLIVER</t>
  </si>
  <si>
    <t>PRMC</t>
  </si>
  <si>
    <t>RVA</t>
  </si>
  <si>
    <t>SMELCRES</t>
  </si>
  <si>
    <t>San Miguel Electric Corporation</t>
  </si>
  <si>
    <t># 40 San Miguel Ave., Wack-Wack, Mandaluyong City</t>
  </si>
  <si>
    <t>007-978-389-000</t>
  </si>
  <si>
    <t>DIANA DE CHAVEZ</t>
  </si>
  <si>
    <t>5TH FLOOR C5 OFFICE BUILDING COMPLEX, #100 E. RODRIGUEZ JR. AVE., C5 ROAD UGONG 1604 CITY OF PASIG NCR, SECOND DISTRICT PHILIPPINES</t>
  </si>
  <si>
    <t>dzdechavez@smcgph.sanmiguel.com.ph , smcglobalfinance@smcgph.sanmiguel.com.ph, jddiokno@smcgph.sanmiguel.com.ph , rcornejo@smcgph.sanmiguel.com.ph</t>
  </si>
  <si>
    <t>SMELCRESVIS</t>
  </si>
  <si>
    <t>SMITHBELLSS</t>
  </si>
  <si>
    <t xml:space="preserve">2F First Lucky Place Bldg. 2259 Chino Roces Ave. Ext. Magallanes, City Of Makati Ncr, Fourth District Philippines </t>
  </si>
  <si>
    <t>RACHEL T. CASTILLO</t>
  </si>
  <si>
    <t>VICE-PRESIDENT AND ACFO</t>
  </si>
  <si>
    <t>2F FIRST LUCKY PLACE BDLG. 2259 CHINO ROCES AVENUE EXTENSION, MAKATI CITY</t>
  </si>
  <si>
    <t>8816-7851 to 58</t>
  </si>
  <si>
    <t>rachel.castillo@smithbell.com.ph</t>
  </si>
  <si>
    <t xml:space="preserve">Magat Hydroelectric Power Plant, General Aguinaldo, Ramon, Isabela, Philippines </t>
  </si>
  <si>
    <t>BIR Certificate of Registration (Form 2303), BOI Certificate (Income Tax Holiday, Zero-Rating), BOI Specific Terms and Conditions, SEC Registration</t>
  </si>
  <si>
    <t>Jan Gil De Jose</t>
  </si>
  <si>
    <t>10F NAC Tower 32nd St., BGC, Taguig</t>
  </si>
  <si>
    <t xml:space="preserve">jan.gil.dejose@snaboitiz.com, april.rose.osilleva@snaboitiz.com, raquel.jesa.peralta@snaboitiz.com, patricia.andrea.pascua@snaboitiz.com, </t>
  </si>
  <si>
    <t>INGASCO</t>
  </si>
  <si>
    <t>SNAPCST</t>
  </si>
  <si>
    <t>Binga Hydroelectric Power Plant, Brgy. Tinongdan, Itogon, Benguet Philippines</t>
  </si>
  <si>
    <t>BIR Certificate of Registration (Form 2303), BOI Certificate (Income Tax Holiday, Zero-Rating), BOI Specific Terms and Conditions</t>
  </si>
  <si>
    <t>Tax &amp; Compliance Manager</t>
  </si>
  <si>
    <t>10F NAC Tower 32nd St. BGC, Taguig</t>
  </si>
  <si>
    <t>BIR Certificate of Registration (Form 2303), DOE Certificate of Registration as RE Developer</t>
  </si>
  <si>
    <t>NAC Tower 32nd St., Bonifacio Global City, Taguig</t>
  </si>
  <si>
    <t>BIR Certificate of Registration (Form 2303), SEC Registration</t>
  </si>
  <si>
    <t>NAC Tower 32nd Street Fort Bonifacio Bonifacio Global City 1634 Taguig City NCR, Fourth District Philippines</t>
  </si>
  <si>
    <t>National Highway, Brgy. Cubay. La Carlota City, Negros Occidental</t>
  </si>
  <si>
    <t>6th Floor, PNB Bldg., 10th Lacson St., Bacolod City Negros Occidental 6100</t>
  </si>
  <si>
    <t>vargasml@biopower.com.ph, cuicocc@biopower.com.ph, mosquedasa@biopower.com.ph, oroceoaf@biopower.com.ph, villameroao@biopower.com.ph</t>
  </si>
  <si>
    <t>Gigasol Alaminos, San Andres 4001 Alaminos, Laguna, Philippines</t>
  </si>
  <si>
    <t>rose.besmanos@acenrenewables.com; rency.asuncion@acenrenewables.com</t>
  </si>
  <si>
    <t>Brgy. Paraiso, Calatagan, Batangas</t>
  </si>
  <si>
    <t>Jelyn Sulit</t>
  </si>
  <si>
    <t>Billing and Collection Specialist</t>
  </si>
  <si>
    <t>20th Floor AIA Tower, 8767 Paseo De Roxas, Makati City</t>
  </si>
  <si>
    <t>jelyn.sulit@solarphilippines.ph, finance.apcd@solarphilippines.ph, alexandra.planas@solarphilippines.ph, angelica.serra@solarphilippines.ph , cairanh.deocampo@solarphilippines.ph, jennifer.bonifacio@solarphilippines.ph, 
jorjie.arellano@solarphilippines.ph, 
arieliza.jimenez@solarphilippines.ph</t>
  </si>
  <si>
    <t>Billings , Collection and Official Receipts kindly coordinate with my team.
jennifer.bonifacio@solarphilippines.ph
jorjie.arellano@solarphilippines.ph
arieliza.jimenez@solarphilippines.ph
For BIR/2307 - CWT request - kindly send request to :
finance.apcd@solarphilippines.ph</t>
  </si>
  <si>
    <t xml:space="preserve">STA. ROSA, CONCEPCION, TARLAC </t>
  </si>
  <si>
    <t>ROCHEL DONATO R. GLORIA</t>
  </si>
  <si>
    <t>CFO</t>
  </si>
  <si>
    <t>8F ROCKWELL BUSINESS CENTER TOWER 1, ORTIGAS AVE., PASIG CITY</t>
  </si>
  <si>
    <t>09285594140</t>
  </si>
  <si>
    <t>RochelDonato.Gloria@globalpower.com.ph</t>
  </si>
  <si>
    <t>iemop.bir.billing.sptc@globalpower.com.ph</t>
  </si>
  <si>
    <t>Brgy. Nasaug, Maasin City, Southern Leyte</t>
  </si>
  <si>
    <t>BIR Certificate of Registration (Form 2303), Tax Exemption Letter</t>
  </si>
  <si>
    <t>MARK S. OBLIGADO</t>
  </si>
  <si>
    <t>NASAUG, MAASIN CITY, SOUTHERN LEYTE</t>
  </si>
  <si>
    <t xml:space="preserve">  570-3181</t>
  </si>
  <si>
    <t>09977737102</t>
  </si>
  <si>
    <t>solecoash@yahoo.com</t>
  </si>
  <si>
    <t>Gulang-gulang, Irosin, Sorsogon</t>
  </si>
  <si>
    <t>Manuel L. Tejada</t>
  </si>
  <si>
    <t>Gulang-gulang, Irosin, Sorsogon 4707</t>
  </si>
  <si>
    <t>december_rain3273@yahoo.com</t>
  </si>
  <si>
    <t>Buhatan East District Sorsogon City</t>
  </si>
  <si>
    <t>JOSSETTE M. JARABEJO</t>
  </si>
  <si>
    <t>BUHATAN, SORSOGON CITY</t>
  </si>
  <si>
    <t xml:space="preserve">jossettejarabejo26@gmail.com </t>
  </si>
  <si>
    <t>3RD FLR. JTKC Centre, 2155 Chino Roces Ave., Pio Del Pilar, 1230 Makati City</t>
  </si>
  <si>
    <t>Ferdinand R Casedo / Mely Rose Gutierrez-Raña</t>
  </si>
  <si>
    <t>3rd Flr., JTKC Centre, 2155 Chino Roces Ave., Pio Del Pilar, Makati City 1230</t>
  </si>
  <si>
    <t>(02)8813-88-92</t>
  </si>
  <si>
    <t>ferdinand.casedo@pureenergy.com.ph,  acctg.sparc@gmail.com</t>
  </si>
  <si>
    <t>SPARC-SOLAR POWERED AGRI-RURAL COMMUNITIES CORP.</t>
  </si>
  <si>
    <t>Unit 102, 3/F Bonifacio Technology Center, 31st St. cor. 2nd ave., Bonifacio Global City, Taguig City</t>
  </si>
  <si>
    <t>SPARCSS</t>
  </si>
  <si>
    <t>SPARC3SS</t>
  </si>
  <si>
    <t>SPARC2SS</t>
  </si>
  <si>
    <t>7th Floor, BDO Towers Paseo, 8741, Paseo de Roxas, Makati City</t>
  </si>
  <si>
    <t>Mary Ann G. Daugdaug</t>
  </si>
  <si>
    <t>7th Floor Cebu Holdings Center Archbishop Reyes Avenue Cebu Business Park, Cebu City 6000</t>
  </si>
  <si>
    <t xml:space="preserve"> (032)231-9371</t>
  </si>
  <si>
    <t>mgdaugdaug@spcpower.com</t>
  </si>
  <si>
    <t>Rey T. Llesol</t>
  </si>
  <si>
    <t>Tax and Insurance Manager</t>
  </si>
  <si>
    <t>5F, C5 Office Building Complex, 100 E. Rodriguez Jr. Ave., Bo. Ugong, Pasig City, 1604</t>
  </si>
  <si>
    <t>5317-1006</t>
  </si>
  <si>
    <t xml:space="preserve">rcornejo@smcgph.sanmiguel.com.ph, aaarong@smcgph.sanmiguel.com.ph, smcglobalaccountspayable@smcgph.sanmiguel.com.ph, rllesol@smcpgh.sanmiguel.com.ph, rcornejo@smcgph.sanmiguel.com.ph, dzdechavez@smcgph.sanmiguel.com.ph, smcglobalaccountspayable@smcgph.sanmiguel.com.ph, smcglobalfinance@smcgph.sanmiguel.com.ph, jddiokno@smcgph.sanmiguel.com.ph, rmamades-lola@smcgph.sanmiguel.com.ph, </t>
  </si>
  <si>
    <t xml:space="preserve">rllesol@smcpgh.sanmiguel.com.ph, rcornejo@smcgph.sanmiguel.com.ph, dzdechavez@smcgph.sanmiguel.com.ph, smcglobalaccountspayable@smcgph.sanmiguel.com.ph, smcglobalfinance@smcgph.sanmiguel.com.ph, jddiokno@smcgph.sanmiguel.com.ph, rmamades-lola@smcgph.sanmiguel.com.ph, </t>
  </si>
  <si>
    <t>5TH FLOOR C5 OFFICE BUILDING COMPLEX, #100 E. RODRIGUEZ</t>
  </si>
  <si>
    <t xml:space="preserve">TAX AND INSURANCE MANAGER </t>
  </si>
  <si>
    <t>5F, C5 Office Building Complex, # 100 E. Rodriguez Jr. Ave, C5 Road, Bo. Ugong, Pasig City 1</t>
  </si>
  <si>
    <t xml:space="preserve">rllesol@smcgph.sanmiguel.com.ph, abantigue@smcgph.sanmiguel.com.ph, jsauco@smcgph.sanmiguel.com.ph, masinloc.finance@mppcl.sanmiguel.com.ph, </t>
  </si>
  <si>
    <t>1604 </t>
  </si>
  <si>
    <t>rcumlat@smcgph.sanmiguel.com.ph,abantigue@smcgph.sanmiguel.com.ph</t>
  </si>
  <si>
    <t>SPMI</t>
  </si>
  <si>
    <t>Specialty Pulp Manufacturing, Inc.</t>
  </si>
  <si>
    <t>New Jubilee Agro-Industrial Economic Zone, Brgy. Hilapnitan, Baybay, Leyte</t>
  </si>
  <si>
    <t>214-820-909-000</t>
  </si>
  <si>
    <t>Danielle Ong</t>
  </si>
  <si>
    <t>Acting Comptroller</t>
  </si>
  <si>
    <t>358 Quezon Ave Quezon City</t>
  </si>
  <si>
    <t>82543824 loc 326</t>
  </si>
  <si>
    <t>09172546911</t>
  </si>
  <si>
    <t>danielleong@spmi-pulp.com</t>
  </si>
  <si>
    <t>Leah Valila &lt;leahvalila@spmi-pulp.com&gt;; Charina Lim &lt;chawi.lim@SPMI-PULP.COM&gt;</t>
  </si>
  <si>
    <t>5TH FLOOR C5 OFFICE BUILDING COMPLEX #100 E. RODRIGUEZ JR. AVE. C5 ROAD UGONG 1604 CITY OF PASIG NCR, SECON DISTRICT PHILIPPINES</t>
  </si>
  <si>
    <t>Dennis I. Ilan</t>
  </si>
  <si>
    <t>87024579, (043) 425 6500 Loc 134</t>
  </si>
  <si>
    <t>dilan@smcgph.sanmiguel.com.ph, amcristobal@smcgph.sanmiguel.com.ph, glayson@smcgph.sanmiguel.com.ph, jlayog@smcgph.sanmiguel.com.ph, smcglobalfinance@smcgph.sanmiguel.com.ph</t>
  </si>
  <si>
    <t>jlayog@smcgph.sanmiguel.com.ph, SMC Global Finance &lt;smcglobalfinance@smcgph.sanmiguel.com.ph&gt;,
"Dennis I. Ilan" &lt;dilan@smcgph.sanmiguel.com.ph&gt;</t>
  </si>
  <si>
    <t>SPPCCST</t>
  </si>
  <si>
    <t>Jen Layog (043) 425 6500 local 134</t>
  </si>
  <si>
    <t>SPREIRES</t>
  </si>
  <si>
    <t>SOLAR PHILIPPINES RETAIL ELECTRICITY, INC.</t>
  </si>
  <si>
    <t xml:space="preserve">LPL Towers 112 Legaspi St., Legaspi Village, Makati City </t>
  </si>
  <si>
    <t>009-390-295-000</t>
  </si>
  <si>
    <t>20th Floor Philamlife Tower, 8767 Paseo de Roxas, Makati City</t>
  </si>
  <si>
    <t>02 8541 5002/02 8817 2585</t>
  </si>
  <si>
    <t>john.panganiban@solarphilippines.ph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</si>
  <si>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</si>
  <si>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</si>
  <si>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</si>
  <si>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</si>
  <si>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Liana Joyce C. Isidro</t>
  </si>
  <si>
    <t>Tax Accountant</t>
  </si>
  <si>
    <t>20th Floor Philamlife Tower, 8767 Paseo de Roxas, Bel-Air, Makati City</t>
  </si>
  <si>
    <t>jelyn.sulit@solarphilippines.ph, alexandra.planas@solarphilippines.ph, angelica.serra@solarphilippines.ph , liana.isidro@solarphilippines.ph, elena.fernando@solarphilippines.ph, cairanh.deocampo@solarphilippines.ph, finance.apcd@solarphilippines.ph, cairanh.deocampo@solarphilippines.ph, jennifer.bonifacio@solarphilippines.ph, 
jorjie.arellano@solarphilippines.ph, 
arieliza.jimenez@solarphilippines.ph</t>
  </si>
  <si>
    <t>SPSMNORTHSS</t>
  </si>
  <si>
    <t>Highway 54 Plaza, #986 Stanford Street Corner EDSA, Mandaluyong City</t>
  </si>
  <si>
    <t>Jona Dela Torre</t>
  </si>
  <si>
    <t>Highway 54 Bldg., 986 Stanford St. cor. EDSA, Wack-wack, Mandaluyong City</t>
  </si>
  <si>
    <t>8234-9733, (038) 5379102</t>
  </si>
  <si>
    <t>9190783367, 09190783318 (Carumae),</t>
  </si>
  <si>
    <t>jdtorre@staclarapower.com, carumae.quimado@staclarapower.com, jona.delatorre@staclarapower.com, lorna.valdez@staclarapower.com</t>
  </si>
  <si>
    <t>STACLARA2X</t>
  </si>
  <si>
    <t>jdtorre@staclarapower.com</t>
  </si>
  <si>
    <t>STACLARASS</t>
  </si>
  <si>
    <t>8234-9733</t>
  </si>
  <si>
    <t>3rd Flr. Bldg. 9 Embarcadero De Legazpi Port Area Bgy. 27 - Victory Village South (Pob.) 4500 Legazpi City (Capital) Albay Philippines</t>
  </si>
  <si>
    <t>BIR Certificate of Registration (Form 2303), BOI Certificate (Income Tax Holiday, Zero-Rating), Copy of Official Receipt</t>
  </si>
  <si>
    <t>Renan Michael D. Quintana</t>
  </si>
  <si>
    <t>Billing and Collections Associate</t>
  </si>
  <si>
    <t>Unit 1108 West Tower PSEC, Exchange Rd., Ortigas Center, Pasig City, Philippines</t>
  </si>
  <si>
    <t>86374959 loc. 2304</t>
  </si>
  <si>
    <t>9173662641, 09690383628 (Andrea of Billing)</t>
  </si>
  <si>
    <t>billinggroup@sunwest.ph,  rmquintana@sunwest.ph, rsolis@suweco.ph, mbose@sunwest.ph</t>
  </si>
  <si>
    <t>126 5th St., B. Serrano St., 11th Ave Grace Park 89, Caloocan City</t>
  </si>
  <si>
    <t>Pamelle Andrea Pomida</t>
  </si>
  <si>
    <t xml:space="preserve">Compliance Officer </t>
  </si>
  <si>
    <t>126 5th St., B. Serrano St., between 11th and 12th Avenue, Grace Park, Brgy. 89, Caloocan City</t>
  </si>
  <si>
    <t>02 82927971 (loc. 8701)</t>
  </si>
  <si>
    <t>pamelle.pomida@magisenergyholdings.com, aileenpalmani@powertracinc.com.ph</t>
  </si>
  <si>
    <t>Holcim Compound, Barangay Matictic, Norzagaray, Bulacan, Philippines</t>
  </si>
  <si>
    <t>TAO</t>
  </si>
  <si>
    <t>ROCECO</t>
  </si>
  <si>
    <t>TAOEDCCST</t>
  </si>
  <si>
    <t>Suclaran 5048 San Lorenzo, Guimaras, Philippines</t>
  </si>
  <si>
    <t>Amacalan, Gerona, Tarlac</t>
  </si>
  <si>
    <t>Mayvellene M. de Aquino</t>
  </si>
  <si>
    <t>Accounting Division Chief</t>
  </si>
  <si>
    <t>(045)931-1000 LOC 110</t>
  </si>
  <si>
    <t>mayvellene.deaquino@tarelco1ph.com, eden.austria@tarelco1ph.com</t>
  </si>
  <si>
    <t>NAC Tower 32nd St. Bonifacio Global City Fort Bonifacio, Taguig City, NCR, Fourth District Philippines</t>
  </si>
  <si>
    <t>ana.enriquez@aboitiz.com</t>
  </si>
  <si>
    <t>hannah.jireh.lalang-ocusan@aboitiz.com; joan.lizardo@aboitiz.com</t>
  </si>
  <si>
    <t>San Nicolas, Concepcion, Tarlac</t>
  </si>
  <si>
    <t>CHARLENE C. LAPUZ</t>
  </si>
  <si>
    <t>FINANCIAL SPECIALIST</t>
  </si>
  <si>
    <t>SAN NICOLAS CONCEPCION TARLAC</t>
  </si>
  <si>
    <t>923-1000 loc. 108</t>
  </si>
  <si>
    <t>09333887542, 09192302478</t>
  </si>
  <si>
    <t>charlene.lapuz@tarelco2.com, krystle.besa@tarelco2.com</t>
  </si>
  <si>
    <t>fsd@tarelco2.com; charlene.lapuz@tarelco2.com</t>
  </si>
  <si>
    <t>TLICSTNV</t>
  </si>
  <si>
    <t>25/F W Fifth Avenue Building, 5th Avenue, Bonifacio Global City, Taguig City</t>
  </si>
  <si>
    <t>TARYN F. UBERITA</t>
  </si>
  <si>
    <t>02-85528000, +632 -8552-8924</t>
  </si>
  <si>
    <t>9189172690, +63 999  886-1277 - Ms. Ruth</t>
  </si>
  <si>
    <t>taryn.uberita@teamenergy.ph, MaryRuth.Llante@teamenergy.ph, Celia.Nicolas@teamenergy.ph, Carmen.Vargas@teamenergy.ph</t>
  </si>
  <si>
    <t>COCOCHEM</t>
  </si>
  <si>
    <t>Mabini St.,  Tarlac City</t>
  </si>
  <si>
    <t>Floriza D. Forlales</t>
  </si>
  <si>
    <t>Accounting Head and Compliance Officer</t>
  </si>
  <si>
    <t>Mabini St., Tarlac City</t>
  </si>
  <si>
    <t>(045)6068345</t>
  </si>
  <si>
    <t>fforlales@teiph.com, rgarzadon@teiph.com, aaguilar@teiph.com, lragasa@teiph.com</t>
  </si>
  <si>
    <t>vitusromero@teiph.com</t>
  </si>
  <si>
    <t>TEILRE</t>
  </si>
  <si>
    <t>Mabini St., Mabini, Tarlac City, Tarlac</t>
  </si>
  <si>
    <t>004-070-881-000</t>
  </si>
  <si>
    <t>fforlales@teiph.com</t>
  </si>
  <si>
    <t>BCWD</t>
  </si>
  <si>
    <t>41st Floor GT Tower International 6813 Ayala Ave. cor H.V. Dela Costa St., Makati</t>
  </si>
  <si>
    <t>BIR Certificate of Registration (Form 2303), BOI Certificate (Income Tax Holiday, Zero-Rating), sample OR</t>
  </si>
  <si>
    <t>Maria Cecelia O. Canimo</t>
  </si>
  <si>
    <t>41F GT Tower International 6813 Ayala Ave cor H.V. Dela Costa St Bel Air Makati City</t>
  </si>
  <si>
    <t>cecelia.canimo@sindicatum.com</t>
  </si>
  <si>
    <t>LIMALAND</t>
  </si>
  <si>
    <t>ERDB</t>
  </si>
  <si>
    <t>TLICST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</si>
  <si>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</si>
  <si>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</si>
  <si>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</si>
  <si>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</si>
  <si>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</si>
  <si>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</si>
  <si>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</si>
  <si>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</si>
  <si>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albert.batiancila@aboitiz.com; sarah.lampong@aboitiz.com</t>
  </si>
  <si>
    <t xml:space="preserve">Romeo Romulo Fandiño Jr. 
Tax Supervisor 
123 Gov. Pascual Ave., Acacia, Malabon City 
+63 2 8282 9810 
9278200220 
oilbu.tax@aboitiz.com
</t>
  </si>
  <si>
    <t>TPCCST</t>
  </si>
  <si>
    <t>Toledo Power Plant, Daanglungsod, Toledo City, Cebu 6038 Philippines</t>
  </si>
  <si>
    <t>(032) 322-7940, (6332) 322-5803 to 04</t>
  </si>
  <si>
    <t>TPEC</t>
  </si>
  <si>
    <t xml:space="preserve">25th Floor W. Fifth Ave. Bldg., 5th Ave., Bonifacio Global City, Taguig City, </t>
  </si>
  <si>
    <t>TARYN UBERITA</t>
  </si>
  <si>
    <t>25th Floor W. Fifth Ave. Bldg., 5th Ave., Bonifacio Global City, Taguig City</t>
  </si>
  <si>
    <t>Old Veco Compound, Ermita (POB), Cebu City (Capital), Cebu Philippines</t>
  </si>
  <si>
    <t>Romeo Romulo Fandiño Jr. 
Tax Supervisor 
123 Gov. Pascual Ave., Acacia, Malabon City 
+63 2 8282 9810 
9278200220 
oilbu.tax@aboitiz.com, albert.batiancila@aboitiz.com, yamina.jimena@aboitiz.com</t>
  </si>
  <si>
    <t>TRLCO1SLR</t>
  </si>
  <si>
    <t>Tarlac I Electric Cooperative, Inc.</t>
  </si>
  <si>
    <t xml:space="preserve">Amacalan, Gerona, Tarlac </t>
  </si>
  <si>
    <t>TARELCO 1 Main Office Bldg., Brgy. Amacalan, Gerona, Tarlac</t>
  </si>
  <si>
    <t>(045) 491-5979 loc. 109</t>
  </si>
  <si>
    <t>mayvellene.deaquino@tarelco1ph.com</t>
  </si>
  <si>
    <t>TRLCO2SLR</t>
  </si>
  <si>
    <t>Tarlac II Electric Cooperative, Inc.</t>
  </si>
  <si>
    <t>JASMIN P. JACOBO</t>
  </si>
  <si>
    <t>(045)923-0383</t>
  </si>
  <si>
    <t>jasmin.jacobo@tarelco2.com</t>
  </si>
  <si>
    <t>TSC</t>
  </si>
  <si>
    <t xml:space="preserve">Team Sual Corporation </t>
  </si>
  <si>
    <t>003-841-103-000</t>
  </si>
  <si>
    <t>TSCCSTVIS</t>
  </si>
  <si>
    <t>TSCCST</t>
  </si>
  <si>
    <t>TSCSS</t>
  </si>
  <si>
    <t>Bato, Toledo City Cebu</t>
  </si>
  <si>
    <t>Mark Anthony Dizon 
Financial Compliance Manager 
NAC Tower, 32nd St., BGC, Taguig City 
02 886 2800 
0917 8433764 
mark.dizon@aboitiz.com, sharmaine.dacasin@aboitiz.com</t>
  </si>
  <si>
    <t>3F JTKC Centre 2155 Don Chino Roces Avenue, Makati City</t>
  </si>
  <si>
    <t>8813-8892 to 97</t>
  </si>
  <si>
    <t>UPLB Administrative Bldg., Los Baños, Laguna</t>
  </si>
  <si>
    <t>RCOA-CC</t>
  </si>
  <si>
    <t>Marjorie Bernardo</t>
  </si>
  <si>
    <t>Senior Administrative Assistant</t>
  </si>
  <si>
    <t>UPLB Administration Bldg. Los Baños, Laguna, Philippines</t>
  </si>
  <si>
    <t>(049) 591-0172 ; 591-0173</t>
  </si>
  <si>
    <t>accounting.uplb@up.edu.ph</t>
  </si>
  <si>
    <t xml:space="preserve"> accounting.uplb@up.edu.ph ; ovcpd.uplb@up.edu.ph</t>
  </si>
  <si>
    <t>UPPC</t>
  </si>
  <si>
    <t>9/F Fort Legend Towers, 3rd Ave., Cor. 31st St., Fort Bonifacio Global City, Taguig City</t>
  </si>
  <si>
    <t>CARYL JANE ESPIRITU</t>
  </si>
  <si>
    <t>SECTION HEAD-GENERAL ACCOUNTING</t>
  </si>
  <si>
    <t>KM 48 IBA ESTE, CALUMPIT, BULACAN</t>
  </si>
  <si>
    <t>0917-865-2649</t>
  </si>
  <si>
    <t>abegaile@uppc.com.ph, johnkens@uppc.com.ph, magnolil@uppc.com.ph, trishap@uppc.com.ph, aralenem@uppc.com.ph, marcelib@uppc.com.ph,</t>
  </si>
  <si>
    <t>5th Floor C5 Office Building Complex, #100 E. Rodriguez Jr. Ave., C5 Road Ugong 1604 City of Pasig NCR, Second District Philippines</t>
  </si>
  <si>
    <t>rllesol@smcgph.sanmiguel.com.ph, sbpisppcpayables@smcgph.sanmiguel.com.ph, azreyes@smcgph.sanmiguel.com.ph, mgfguzman@smcgph.sanmiguel.com.ph</t>
  </si>
  <si>
    <t>dilan@smcgph.sanmiguel.com.ph, smcglobalfinance@smcgph.sanmiguel.com.ph, jlayog@smcgph.sanmiguel.com.ph, smcglobalaccountspayable@smcgph.sanmiguel.com.ph</t>
  </si>
  <si>
    <t>UPSIVISX</t>
  </si>
  <si>
    <t>43/F Robinsons Equitable Tower DB Ave. Cor Poveda St., Ortigas Center, Pasig City</t>
  </si>
  <si>
    <t>Danilo Timbang</t>
  </si>
  <si>
    <t>BU Controller</t>
  </si>
  <si>
    <t>8th Flr., TERA Tower Bldg., Bridgetowne, E. Rodriguez Jr. Ave. (C5 Rd.), Ugong Norte, Quezon City, 1110</t>
  </si>
  <si>
    <t xml:space="preserve">(02) 8249-4300 LOCAL 7000 </t>
  </si>
  <si>
    <t>Nerissa.Ramos@absi.com.ph, TreasuryCredit@urc.com.ph, joseph.sanorjo@urc.com.ph, Miriam.Mantillas@absi.com.ph, Pinky.Muyco@absi.com.ph,
carmina.roxas@absi.com.ph,
treasuryARCredit@absi.com.ph</t>
  </si>
  <si>
    <t>VECO Engineering Office J. Panis St., Banilad, Cebu City (Capital) Cebu Philippines 6000</t>
  </si>
  <si>
    <t>BIR Certificate of Registration (Form 2303), Sample of Official Receipt</t>
  </si>
  <si>
    <t>(032) 230-8326 - Hotline , (032) 230-8337 local 26326</t>
  </si>
  <si>
    <t>VECOLRE</t>
  </si>
  <si>
    <t xml:space="preserve">Visayan Electric Company, Inc. </t>
  </si>
  <si>
    <t>BIR Certificate of Registration (Form 2303), SAMPLE OF OFFICIAL RECEIPT</t>
  </si>
  <si>
    <t>(032) 230-8337 local 26326</t>
  </si>
  <si>
    <t>VECOSLR</t>
  </si>
  <si>
    <t>Visayan Electric Company</t>
  </si>
  <si>
    <t xml:space="preserve">frederick.suazo@aboitiz.com, sasha.jamero@aboitiz.com, mark.saveron@aboitiz.com, jacklyn.yap@aboitiz.com, marniejay.mauring@aboitiz.com, </t>
  </si>
  <si>
    <t>VESMIRESVISNV</t>
  </si>
  <si>
    <t>3F BSC Bldg., Meralco Center, Ortigas Avenue, Ugong, Pasig City</t>
  </si>
  <si>
    <t>BIR Certificate of Registration (Form 2303), Ecozone Certificate (VAT Zero Rating), Customer's PEZA and BOI</t>
  </si>
  <si>
    <t>3F BSC Bldg Meralco Center Ortigas Avenue Pasig City</t>
  </si>
  <si>
    <t>kbbaldueza@vantageenergy.com.ph, accounting@vantageenergy.com.ph</t>
  </si>
  <si>
    <t>accounting@vantageenergy.com.ph; tax@vantageenergy.com.ph</t>
  </si>
  <si>
    <t>VESMIRESNV</t>
  </si>
  <si>
    <t xml:space="preserve">VMC Compund,J.J. Ossorio St., Barangay XVI, Victorias City Negros Occidental, Philippines </t>
  </si>
  <si>
    <t>DANNICA D. VIERNES</t>
  </si>
  <si>
    <t>Senior Specialist, Tax</t>
  </si>
  <si>
    <t>VMC COMPOUND, JJ OSSORIO ST., BRGY. XVI, VICTORIAS CITY, NEGROS OCCIDENTAL</t>
  </si>
  <si>
    <t>0344887900</t>
  </si>
  <si>
    <t>09453147641</t>
  </si>
  <si>
    <t>emie.dellomes@victoriasmilling.com, gianelli.sumugat@victoriasmilling.com, estherlhora.acha@victoriasmilling.com</t>
  </si>
  <si>
    <t>VMCSS</t>
  </si>
  <si>
    <t>VMC Compund,J.J. Ossorio St., Barangay XVI, Victorias City Negros Occidental, Philippines</t>
  </si>
  <si>
    <t>JAMAICA G. JAGONOS</t>
  </si>
  <si>
    <t>DEPARTMENT HEAD, ACCOUNTING DEPARTMENT</t>
  </si>
  <si>
    <t>VMC COMPOUND, J.J. OSSORIO ST., BRGY. XVI, VICTORIAS CITY, NEGROS OCCIDENTAL</t>
  </si>
  <si>
    <t>(034)488-7900 local 2310</t>
  </si>
  <si>
    <t>emie.dellomes@victoriasmilling.com, gianelli.sumugat@victoriasmilling.com, estherlhora.acha@victoriasmilling.comjamaica.jagonos@victoriasmillling.com</t>
  </si>
  <si>
    <t>11F Ayala Life-FGU Center, Cebu Business Park, Cebu City</t>
  </si>
  <si>
    <t>032-2341800</t>
  </si>
  <si>
    <t>rosalie.discar@ricormills.com</t>
  </si>
  <si>
    <t>198 Isla Road East Side Brgy. Isla Valenzuela City</t>
  </si>
  <si>
    <t>198 ISLA ROAD BRGY ISLA VALENZUELA CITY</t>
  </si>
  <si>
    <t>lionelchoi95@gmail.com, valsolar@yahoo.com</t>
  </si>
  <si>
    <t>VSEISS</t>
  </si>
  <si>
    <t>900 Romualdez St., Paco,m Manila</t>
  </si>
  <si>
    <t>fgcruzcpa@gmail.com, fedeline.cruz@coscocapital.com, vsgripalpower@gmail.com, energies.acctgheadoffice@gmail.com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</si>
  <si>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</si>
  <si>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</si>
  <si>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</si>
  <si>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</si>
  <si>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</si>
  <si>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</si>
  <si>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8 S.E Jayme St., Paknaan , Mandaue City, Cebu</t>
  </si>
  <si>
    <t>BIR Certificate of Registration (Form 2303), BOI Certificate (Income Tax Holiday, Zero-Rating), SAMPLE OFFICIAL RECEIPT</t>
  </si>
  <si>
    <t>ANNIE MAE SABIOR</t>
  </si>
  <si>
    <t>BLDG.2, G/F, KND ADMIN OFFICE, KRC BLDG., LOPEZ JAENA ST., SUBANGDAKU, MANDAUE CITY, CEBU</t>
  </si>
  <si>
    <t>032-272-3191</t>
  </si>
  <si>
    <t>yh.admin@kndresource.com</t>
  </si>
  <si>
    <t>3F JTKC CENTRE, 2155 CHINO ROCES AVE., PIO DEL PILAR, CITY OF MAKATI NCR, FOURTH DISTRICT PHILIPPINE 1230</t>
  </si>
  <si>
    <t>GENELLE IEN RAYOSO</t>
  </si>
  <si>
    <t>COMPLIANCE OFFICER</t>
  </si>
  <si>
    <t>3F 2155 JTKC CENTRE DON CHINO ROCES AVE. MAKATI CITY</t>
  </si>
  <si>
    <t>028813 8892</t>
  </si>
  <si>
    <t>YEN.RAYOSO@PUREENERGY.COM.PH</t>
  </si>
  <si>
    <t xml:space="preserve">Aurora East, Diffun, Quirino </t>
  </si>
  <si>
    <t>Shalili Daileg</t>
  </si>
  <si>
    <t>Aurora East Diffun, Quirino</t>
  </si>
  <si>
    <t>quirelcofsd@gmail.com</t>
  </si>
  <si>
    <t>shalili.daileg@gmail.com</t>
  </si>
  <si>
    <t>010-253-834-000</t>
  </si>
  <si>
    <t>rccustodio@smcgph.sanmiguel.com.ph</t>
  </si>
  <si>
    <t>SNAPMIGESVIS</t>
  </si>
  <si>
    <t>Magat Hydroelectric Power Plant, Gen. Aguinaldo, Ramon, Isabela Philippines</t>
  </si>
  <si>
    <t>jan.gil.dejose@snaboitiz.com</t>
  </si>
  <si>
    <t>126 5th St. B. Serrano Ave., Bet. 11th &amp; 12th  Ave., Gracepark, Caloocan City</t>
  </si>
  <si>
    <t>126 5th St. B. Serrano St. Barangay 89 District 2 Caloocan City</t>
  </si>
  <si>
    <t>pamelle.pomida@magisenergyholdings.com</t>
  </si>
  <si>
    <t xml:space="preserve">4TH FLOOR ATHENAEUM BLDG. 160 L.P. LEVISTE ST. BEL-AIR MAKATI CITY </t>
  </si>
  <si>
    <t>BIR Certificate of Registration (Form 2303), BOI Certificate (Income Tax Holiday, Zero-Rating), Certificate of ITH entitlement; DOE certificate of registration</t>
  </si>
  <si>
    <t>LYCEL HILARIO</t>
  </si>
  <si>
    <t>8F ROCKWELL BUSINESS CENTER TOWER 1</t>
  </si>
  <si>
    <t>lycel.bacasmot@globalpower.com.ph</t>
  </si>
  <si>
    <t>Sta. Maria 3509 Lal-Lo Cagayan Philippines</t>
  </si>
  <si>
    <t>GATE 1 LIDE COMPOUND ADMIN BUILDING BRGY. LIBERTAD, ISABEL LEYTE</t>
  </si>
  <si>
    <t>GAUDIOSO P. CABAGUE, JR.</t>
  </si>
  <si>
    <t>SENIOR MANAGER - CORPORATE SUPPORT GROUP</t>
  </si>
  <si>
    <t>GATE 1, LIDE COMPOUND BRGY. LIBERTAD, ISABEL LEYTE, 6539</t>
  </si>
  <si>
    <t>(053) 5568133/</t>
  </si>
  <si>
    <t>gpcabague@lidemanagement.com</t>
  </si>
  <si>
    <t>UNIT 1718 HIGH STREET, SOUTH CORPORATE PLAZA TOWER 1, 26TH ST. COR. 9TH AVE. BONIFACIO GLOBAL CITY, FORT BONIFACIO, TAGUIG CITY 1634</t>
  </si>
  <si>
    <t>None of the Above</t>
  </si>
  <si>
    <t>Greandale Avellana</t>
  </si>
  <si>
    <t>Unit 222 27th Floor The Capital House Condominium, 9th Avenue Corner 34th St., BGC, Fort Bonifacio, Taguig City</t>
  </si>
  <si>
    <t xml:space="preserve">greandale14@gmail.com </t>
  </si>
  <si>
    <t>IMREC</t>
  </si>
  <si>
    <t>I-Magat Renewable Energy Corp.</t>
  </si>
  <si>
    <t>Unit 9D/9F Belvedere Tower San Miguel Ave., Ortigas Center, Brgy San Antonio Pasig City</t>
  </si>
  <si>
    <t>008-355-094-000</t>
  </si>
  <si>
    <t>Celia M.Munsayac</t>
  </si>
  <si>
    <t>Unit 9D/9F Belvedere Tower San Miguel Ave Ortigas Center Pasig City</t>
  </si>
  <si>
    <t>02 86969234</t>
  </si>
  <si>
    <t>celiamunsayac@yahoo.com</t>
  </si>
  <si>
    <t>Unit 1207 The Trade and Financial Tower, 7th Avenue, corner 32nd Street, Fort Bonifacio, Taguig City</t>
  </si>
  <si>
    <t>Unit 1207 The Trade and Financial Tower, 32nd Street cor. 7th Avenue, BGC, Taguig City</t>
  </si>
  <si>
    <t>02-8847 8472</t>
  </si>
  <si>
    <t>0995-8264500</t>
  </si>
  <si>
    <t>accountant1@xdned.com, xidian.beth@gmail.com</t>
  </si>
  <si>
    <t>SN Aboitiz Power - Magat, Inc.</t>
  </si>
  <si>
    <t>Senior Manager - Tax &amp; Compliance</t>
  </si>
  <si>
    <t>NAC Tower 32nd St., BGC, Taguig</t>
  </si>
  <si>
    <t>Tarlac Power Corporation</t>
  </si>
  <si>
    <t>Sinait-Sto. Nino Road, Sato Niño 2300 City of Tarlac (Capital) Tarlac Philippines</t>
  </si>
  <si>
    <t>003-842-555-00000</t>
  </si>
  <si>
    <t>Karren S. Villafuerte</t>
  </si>
  <si>
    <t>Sinait - Sto. Niño Road, Brgy. Sto. Niño, Tarlac City</t>
  </si>
  <si>
    <t>(045) 493-1511 / 491-0163</t>
  </si>
  <si>
    <t>0918-903-8831</t>
  </si>
  <si>
    <t>kvillafuerte@tarlacpower.com</t>
  </si>
  <si>
    <t>bcastaneda@tarlacpower.com; kvillafuerte@tarlacpower.com</t>
  </si>
  <si>
    <t>Bleslie N. Castaneda 
Treasurer Sinait - Sto. Niño Road, Brgy. Sto, Niño, Tarlac City 
(045) 493-1511 
9189077418 
bcastaneda@tarlacpower.com</t>
  </si>
  <si>
    <t>KRATOSGES</t>
  </si>
  <si>
    <t>Kratos RES, Inc.</t>
  </si>
  <si>
    <t>4TH FLOOR STARMALL IT HUB, CV STARR AVE., PHILAMLIFE VILLAGE PAMPLONA DOS 1740 CITY OF LAS PIÑAS NCR, FOURTH DISTRICT PHILIPPINES</t>
  </si>
  <si>
    <t>LEODEL NABUS</t>
  </si>
  <si>
    <t>SR. ACCOUNTANT</t>
  </si>
  <si>
    <t>3RD FLOOR VISTA CAMPUS TOWER 1, LEVI MARIANO AVE., USUSAN TAGUIG CITY</t>
  </si>
  <si>
    <t>leodel.nabus@powergroup.com.ph</t>
  </si>
  <si>
    <t>sharmaine.agustin@powergroup.com.ph , sandra.maagma@powergroup.com.ph</t>
  </si>
  <si>
    <t>ILECO1SLR</t>
  </si>
  <si>
    <t>NAMUCON TIGBAUAN ILOILO 5021</t>
  </si>
  <si>
    <t xml:space="preserve">  Jectofer D. Arlos</t>
  </si>
  <si>
    <t>jdarlos.ileco1@gmail.com</t>
  </si>
  <si>
    <t>TRUSTSLR</t>
  </si>
  <si>
    <t>Barangay Paralayunan, Mabalacat City, Pampanga 2010</t>
  </si>
  <si>
    <t>Justine Loise S. Pesco</t>
  </si>
  <si>
    <t>Director - Finance Department</t>
  </si>
  <si>
    <t>Barangay Paralayunan, Mabalacat City, Pampanga</t>
  </si>
  <si>
    <t>63288929781 - 89</t>
  </si>
  <si>
    <t>justine_pesco@trustpower.com.ph</t>
  </si>
  <si>
    <t xml:space="preserve">17th Floor, NAC Tower 32nd St. Bonifacio Global City Fort Bonifacio 1634 Taguig City NCR, Fourth District Philippines </t>
  </si>
  <si>
    <t>Rhia L. Mallari</t>
  </si>
  <si>
    <t>General Accounting Supervisor</t>
  </si>
  <si>
    <t>17th Floor NAC Tower 32nd St. Bonifacio Global City Fort Bonifacio 1634 Taguig City NCR, Fourth District Philippines</t>
  </si>
  <si>
    <t>09199802323</t>
  </si>
  <si>
    <t>rhia.mallari@aboitiz.com</t>
  </si>
  <si>
    <t>Ada Santiago-Aquino, Tax and Compliance Manager, ada.aquino@aboitiz.com,  886-2368 local 12368, 09985895288, alona.reyes@aboitiz.com; kimberly.trazo@aboitiz.com</t>
  </si>
  <si>
    <t>4TH FLOOR STARMALL IT HUB CV STARR AVE. PHILIPPINES VILLAGE PAMPLONA TRES CITY OF LAS PIÑAS</t>
  </si>
  <si>
    <t>Blessie-Lyn Alagdon</t>
  </si>
  <si>
    <t>8F Vista Campus Tower 1, Levi B. Mariano Ave., Ususan Taguig City</t>
  </si>
  <si>
    <t>9301241594, 09985903409
09763426484</t>
  </si>
  <si>
    <t>blessielyn.alagdon@pavigreen.com.ph</t>
  </si>
  <si>
    <t>ericka.deguzman@pavigreen.com.ph; sharmaine.agustin@powergroup.com.ph</t>
  </si>
  <si>
    <t>Ericka P. De Guzman 
Billing and Collection Staff 
3F Vista Campus Tower 1, Levi B. Mariano Ave., Ususan Taguig City 
N/A 
09763426484 
erickadeguzman012@gmail.com</t>
  </si>
  <si>
    <t xml:space="preserve">20F Zuellig Bldg. Makati Avenue cor Paseo de Roxas, Urdaneta, 1225 City of Makati, NCR, Fourth District Philippines </t>
  </si>
  <si>
    <t>Ma Blesilda A Hernandez</t>
  </si>
  <si>
    <t>0270005895</t>
  </si>
  <si>
    <t>09498815059</t>
  </si>
  <si>
    <t>blesilda.hernandez@nexifratch.com</t>
  </si>
  <si>
    <t>blesilda.hernandez@nexifratch.com; clarissa.dizon@nexifratch.com</t>
  </si>
  <si>
    <t>MRDCSS</t>
  </si>
  <si>
    <t>+639178656230</t>
  </si>
  <si>
    <t>justine_pesco@trustpower.com.ph; tpc@trustpower.com.ph</t>
  </si>
  <si>
    <t>BENELITA S. LINMIPAO</t>
  </si>
  <si>
    <t>(074)637-4400 local 409</t>
  </si>
  <si>
    <t>09285502778</t>
  </si>
  <si>
    <t>benelita.linmipao@beneco.com.ph</t>
  </si>
  <si>
    <t>35th Floor Ayala Triangle Gardens Tower 2, Paseo De Roxas Cor. Makati Avenue Bel-Air 1209 City of Makati NCR, Fourth District Philippines</t>
  </si>
  <si>
    <t>Brgy. Caparispisan, Pagudpud, Ilocos Norte 2919</t>
  </si>
  <si>
    <t>Mark Anthony T. Tagum</t>
  </si>
  <si>
    <t xml:space="preserve">36F Ayala Triangle Gardens Tower 2, Makati Ave. cor. Paseo de Roxas, Makati City </t>
  </si>
  <si>
    <t>077 7703721</t>
  </si>
  <si>
    <t>09177088067</t>
  </si>
  <si>
    <t>mark.tagum@acenrenewables.com</t>
  </si>
  <si>
    <t>mark.tagum@acenrenewables.com; jessa.flores@acenrenewables.com</t>
  </si>
  <si>
    <t>6th Floor, C5 Office Building Complex, #100 E. Rodriguez Jr. Ave., C5 Road Ugong  Pasig City NCR, Second District Philippines</t>
  </si>
  <si>
    <t>rllesol@smcgph.sanmiguel.com.ph, ksantos@smcgph.sanmiguel.com.ph, dilan@smcgph.sanmiguel.com.ph</t>
  </si>
  <si>
    <t>cobrien@smcgph.sanmiguel.com.ph,ksantos@smcgph.sanmiguel.com.ph</t>
  </si>
  <si>
    <t>National Road Nagbunga 2208 Castillejos Zambales Philippines</t>
  </si>
  <si>
    <t>Emillie Jane Baldos</t>
  </si>
  <si>
    <t>Nagbunga, Castillejos, Zambales</t>
  </si>
  <si>
    <t>(047)602-2401</t>
  </si>
  <si>
    <t>+639282806270</t>
  </si>
  <si>
    <t>emjanebaldos@gmail.com</t>
  </si>
  <si>
    <t>1004, EAST TOWER PSE CENTRE EXCHANGE ROAD ORTIGAS CENTER, SAN ANTONIO PASIG CITY</t>
  </si>
  <si>
    <t>BOI Certificate (Income Tax Holiday, Zero-Rating)</t>
  </si>
  <si>
    <t>9F, NAC TOwer, 32nd St., BGC, Taguig City</t>
  </si>
  <si>
    <t xml:space="preserve">  jdpagayon.jsi@emergingpowerinc.com, rjsflores@emergingpowerinc.com, emsunga@emergingpowerinc.com</t>
  </si>
  <si>
    <t>ehvgulapa@emergingpowerinc.com; raabarredo@emergingpowerinc.com</t>
  </si>
  <si>
    <t>KM 26 (FIBERTEX COMPOUND) BRGY DOLORES TAYTAY RIZAL 1920</t>
  </si>
  <si>
    <t>BELINDA P. TORRES</t>
  </si>
  <si>
    <t>8658-5073</t>
  </si>
  <si>
    <t>09177091224</t>
  </si>
  <si>
    <t xml:space="preserve">belenptorres@yahoo.com </t>
  </si>
  <si>
    <t>belenptorres@yahoo.com; enervantage@gmail.com</t>
  </si>
  <si>
    <t>CENECOSOLR</t>
  </si>
  <si>
    <t>CENECOSLR</t>
  </si>
  <si>
    <t>Ellen Grace Ablanque</t>
  </si>
  <si>
    <t>Gonzaga-Mabini Sts., Bacolod City, Neg. Occ., 6100</t>
  </si>
  <si>
    <t>(034)458-6777 loc.1277</t>
  </si>
  <si>
    <t>09399102320</t>
  </si>
  <si>
    <t>ellengraceablanque@gmail.com</t>
  </si>
  <si>
    <t>41st Fl. Joy Nostalg Center #17 ADB Ave Ortigas Center San Antonio 1605 City of Pasig NCR , Second District Philippines</t>
  </si>
  <si>
    <t>Senior Manager, Gen Accounting, Billing and Tax Compliance</t>
  </si>
  <si>
    <t>41st Fl., Joy-Nostalg Building , #17 ADB Avenue, Ortigas Center, Pasig City</t>
  </si>
  <si>
    <t>02-8584-6706 loc 502</t>
  </si>
  <si>
    <t>arvillanueva.peak@pcpc.ph ; elcenteno@pcpc.ph</t>
  </si>
  <si>
    <t>20/F REGUS, ZUELLIG BLDG. MAKATI AVE. COR. PASEO DE ROXAS URDANETA 1225 CITY OF MAKATI NCR, FOURTH DISTRICT PHILIPPINES</t>
  </si>
  <si>
    <t>Ma. Blesilda A. Hernandez</t>
  </si>
  <si>
    <t>20F Zuellig Bldg. makati ave cor. paseo de Roxas, Urdaneta , 1225 City of Makati, NCR Fourth District Philippines</t>
  </si>
  <si>
    <t xml:space="preserve">  jdpagayon.jsi@emergingpowerinc.com</t>
  </si>
  <si>
    <t xml:space="preserve">SAN VICENTE, PALAUIG, ZAMBALES </t>
  </si>
  <si>
    <t xml:space="preserve">BIR Certificate of Registration (Form 2303), BIR Ruling for tax exemption </t>
  </si>
  <si>
    <t>Alaine Franz Pamplona</t>
  </si>
  <si>
    <t>Financial Management Supervisor</t>
  </si>
  <si>
    <t>San Vicente, Palauig, Zambales</t>
  </si>
  <si>
    <t>a.franzpamplona@gmail.com</t>
  </si>
  <si>
    <t>zameco1@gmail.com, a.franzpamplona@gmail.com</t>
  </si>
  <si>
    <t>Sharon Q. Domacena, CPA 
FSD Manager 
San Vicente, Palauig, Zambales 
047 603 0858 
09952382901 
sharon.domacena@gmail.com</t>
  </si>
  <si>
    <t>#13 OSLO AVEIAS ST. CAPITOL HOMES OLD BALARA DIST II QUEZON CITY 1119</t>
  </si>
  <si>
    <t>CAEZAR FELIPPE M. CRUZ</t>
  </si>
  <si>
    <t>1508-1509 West Tower, Philippine Stock Exchange Building, Ortigas Exchange Road, Pasig City, Zip 1605</t>
  </si>
  <si>
    <t>09176860668</t>
  </si>
  <si>
    <t>caezarfelippecruz@gmail.com</t>
  </si>
  <si>
    <t>cmheppc.siteoffice@gmail.com; auditcolasi@gmail.com</t>
  </si>
  <si>
    <t>6th Floor Rockwell Business Center Tower 3, Ortigas Ave., Ugong, 1604 City of Pasig, NCR, Second District, Philippines</t>
  </si>
  <si>
    <t>Regie Pangiligan</t>
  </si>
  <si>
    <t>6/F Rockwell Business Center Tower 3, Ortigas Avenue, Pasig City</t>
  </si>
  <si>
    <t>09190826522</t>
  </si>
  <si>
    <t>fgeniemopmatters@firstgen.com.ph; bgloja@firstgen.com.ph</t>
  </si>
  <si>
    <t>No.8 Quezon Road San Isidro San Simon Pampanga</t>
  </si>
  <si>
    <t>William T. Chen</t>
  </si>
  <si>
    <t>Chief Finance Officer (CFO)</t>
  </si>
  <si>
    <t>No.8 Quezon Road San Isidro, San Simon, Pampanga</t>
  </si>
  <si>
    <t>09175381178</t>
  </si>
  <si>
    <t>william@realsteelphil.com</t>
  </si>
  <si>
    <t>rscdocs2018@gmail.com , william@realsteelphil.com</t>
  </si>
  <si>
    <t>4/F League One Southgate Tower, 2258 Chino Roces Ave. Ext., Corner EDSA, Magallanes 1232 City of Makati NCR, Fourth District Philippines</t>
  </si>
  <si>
    <t>Elsa J. Mercado</t>
  </si>
  <si>
    <t>Vice President - Sales and Services</t>
  </si>
  <si>
    <t>Sitio Mapalad, Brgy. Dalipuga, Iligan City, 9200</t>
  </si>
  <si>
    <t>(063) 225-5248</t>
  </si>
  <si>
    <t>09177167217</t>
  </si>
  <si>
    <t>ejmercado@alsonspower.com</t>
  </si>
  <si>
    <t>apscbilling@alsonspower.com</t>
  </si>
  <si>
    <t>Elsa J. Mercado 
Vice President - Sales and Services 
Sitio Mapalad, Brgy. Dalipuga, Iligan City, 9200 
(063) 225-5248 
09177167217 
ejmercado@alsonspower.com</t>
  </si>
  <si>
    <t>9th Floor, Oakridge IT Center 3, Oakridge Business Park A.S. Fortuna Street Banilad Mandaue City Philippines 6014</t>
  </si>
  <si>
    <t>JOANNA S. MATA</t>
  </si>
  <si>
    <t>SENIOR MANAGER - ACCOUNTING</t>
  </si>
  <si>
    <t>9th Floor Oakridge IT Center 3 Oakridge Business Park A.S. Fortuna St., Banilad Mandaue City, Cebu Philippines 6014</t>
  </si>
  <si>
    <t>+63 32 2342256,+63 32 2342285, +63 32 2665759</t>
  </si>
  <si>
    <t>09178227031</t>
  </si>
  <si>
    <t>joanna.mata@vivant.com.ph</t>
  </si>
  <si>
    <t>joanna.mata@vivant.com.ph, annaliza.pinoy@vivant.com.ph</t>
  </si>
  <si>
    <t>16TH FLOOR THREE ECOM CENTER BLDG BLOCK 21 OCEAN DRIVE , BAYSHORE CORNER BARANGAY 76 ZONE 10 1300 PASAY CITY NCR FOURTH DISTRICT PHILIPPINES</t>
  </si>
  <si>
    <t>Marion Castaneda</t>
  </si>
  <si>
    <t>16th Floor Three E-Com Center, Block 21 Bayshore Drive corner Ocean Drive Mall of Asia Complex Pasay City 1300 Philippines</t>
  </si>
  <si>
    <t>+63-2-8396-5320</t>
  </si>
  <si>
    <t>09171049882</t>
  </si>
  <si>
    <t>mcastaneda@primeinfra.ph</t>
  </si>
  <si>
    <t>stciemop@primeinfra.ph</t>
  </si>
  <si>
    <t>Unit 1905 The Orient Square Don F. Ortigas Jr. Road Ortigas Center San Antonio 1605 City of Pasig, NCR, Philippines</t>
  </si>
  <si>
    <t>202-920-663-000</t>
  </si>
  <si>
    <t>BIR Certificate of Registration (Form 2303), Ecozone Certificate (VAT Zero Rating), Sworn Affidavit (attached in PEZA Certification)</t>
  </si>
  <si>
    <t>Finance Manager, MPower</t>
  </si>
  <si>
    <t>2/F Business Solutions Center, Meralco Compound, Ortigas Avenue, Pasig City</t>
  </si>
  <si>
    <t>0918-922-4230</t>
  </si>
  <si>
    <t>kpbayona@meralco.com.ph</t>
  </si>
  <si>
    <t>ljcstotomas@meralco.com.ph; kpbayona@meralco.com.ph</t>
  </si>
  <si>
    <t>CALIBU</t>
  </si>
  <si>
    <t>Angeles Power Inc.</t>
  </si>
  <si>
    <t>1905 Robinsons Equitable Tower, Poveda St., Ortigas</t>
  </si>
  <si>
    <t>002-193-769-000</t>
  </si>
  <si>
    <t>Josefina H. Bugayong</t>
  </si>
  <si>
    <t>8-636-6488</t>
  </si>
  <si>
    <t>09190097590</t>
  </si>
  <si>
    <t>jocybugayong@yahoo.com</t>
  </si>
  <si>
    <t>jocybugayong@gmail.com</t>
  </si>
  <si>
    <t>PENLCOSOLR</t>
  </si>
  <si>
    <t>SUNPALO</t>
  </si>
  <si>
    <t xml:space="preserve">Sunpalo Solar Energy Inc. </t>
  </si>
  <si>
    <t>Hacienda Veloso, Brgy. Guinciaman, San Miguel, Leyte</t>
  </si>
  <si>
    <t>Marideth Diaz</t>
  </si>
  <si>
    <t>Finance Consultant</t>
  </si>
  <si>
    <t>85 Stanford St. Cubao, Quezon City</t>
  </si>
  <si>
    <t>09456476613</t>
  </si>
  <si>
    <t>diaz.mar1993gon@gmail.com</t>
  </si>
  <si>
    <t>FDCGES</t>
  </si>
  <si>
    <t>9F Filinvest One Bldg. Northgate Cyberzone,Alabang-Zapote Road Cor. Northgate Ave. Filinvest City,Alabang,Muntinlupa City</t>
  </si>
  <si>
    <t xml:space="preserve">8/F ROCKWELL BUSINESS CENTER TOWER I ORTIGAS AVENUE UGONG 1604 CITY OF PASIG NCR, SECOND DISTRICT PHILIPPINES </t>
  </si>
  <si>
    <t>BIR Certificate of Registration (Form 2303), BOI Certificate (Income Tax Holiday, Zero-Rating), DOE SESC</t>
  </si>
  <si>
    <t>LYCEL B. HILARIO</t>
  </si>
  <si>
    <t>TAX HEAD</t>
  </si>
  <si>
    <t>8F ROCKWELL BUSINESS CENTER TOWER 1, ORTIGAS AVE., UGONG, PASIG</t>
  </si>
  <si>
    <t>8464-1600</t>
  </si>
  <si>
    <t>126 5th St. B. Serrano St. Bet. 11th &amp; 12th Ave. Barangay 89 District 2 Caloocan City</t>
  </si>
  <si>
    <t xml:space="preserve">Rowena Flores </t>
  </si>
  <si>
    <t>126 5th St., B. Serrano St., Bet. 11th and 12th Ave. Grace Park Barangay 89 Caloocan City</t>
  </si>
  <si>
    <t>02 8292 0208 / 8292 7971</t>
  </si>
  <si>
    <t>09619561985</t>
  </si>
  <si>
    <t xml:space="preserve">rowena.flores@magisenergyholdings.com </t>
  </si>
  <si>
    <t xml:space="preserve">rowena.flores@magisenergyholdings.com; jessa.barcia@magisenergyholdings.com </t>
  </si>
  <si>
    <t>GESSIRES</t>
  </si>
  <si>
    <t>Green Energy Supply Solutions, Inc.</t>
  </si>
  <si>
    <t>Unit G7 Asian Mansion 2 Condominium Corp. 107 dela Rosa corner Nieva Streets, Legaspi Village, Makati City</t>
  </si>
  <si>
    <t>009-455-967-0000</t>
  </si>
  <si>
    <t>Luisito S. Pangilinan</t>
  </si>
  <si>
    <t>Unit 3B 111 Paseo De Roxas Bldg., Paseo De Roxas Ave, Legaspi Village, Makati City</t>
  </si>
  <si>
    <t>+632 8813 4678</t>
  </si>
  <si>
    <t>0939 931 1513</t>
  </si>
  <si>
    <t>louie.pangilinan@alternergy.com</t>
  </si>
  <si>
    <t>gerry.magbanua@alternergy.com; jen.taghoy@gessi.com.ph</t>
  </si>
  <si>
    <t>PRIMERES</t>
  </si>
  <si>
    <t>PRIMERES ENERGY CORPORATION</t>
  </si>
  <si>
    <t>16F Three E-Com Center, Bayshore Cor. Mall of Asia Complex Barangay 76 Pasay City</t>
  </si>
  <si>
    <t>608-415-918-0000</t>
  </si>
  <si>
    <t>SEC Certificate of Incorporation/ ERC RES License</t>
  </si>
  <si>
    <t>16F Three E-Com Center, Bayshore Cor. Mall of Asia Complex</t>
  </si>
  <si>
    <t>+63283965320</t>
  </si>
  <si>
    <t xml:space="preserve"> billing@primeres.ph</t>
  </si>
  <si>
    <t xml:space="preserve">Green Core Geothermal Inc. </t>
  </si>
  <si>
    <t>09178510236</t>
  </si>
  <si>
    <t>41/F GT Tower International 6813 Ayala Avenue Cor. H.V. Dela Costa St. Bel-Air 1209 City of Makati NCR, Fourth District Philippines</t>
  </si>
  <si>
    <t>Sheryl S. Trinidad</t>
  </si>
  <si>
    <t>Senior Vice President Finance</t>
  </si>
  <si>
    <t>Unit 34C Rufino Pacific Tower 6784 Ayala Ave. co. V.A. Rufino St. Makati City</t>
  </si>
  <si>
    <t>096207233759</t>
  </si>
  <si>
    <t>shizen@gurinenergy.com</t>
  </si>
  <si>
    <t>shizen.energy01@gmail.com; shizen@gurinenergy.com</t>
  </si>
  <si>
    <t>4th Floor Alphaland Southgate Tower 2258 Chino Roces Avenue Corner EDSA Magallanes 1232 City of Makati NCR, Fourth District Philippines</t>
  </si>
  <si>
    <t>clcahayag@alsonspower.com, jldegracia@alsonspower.com</t>
  </si>
  <si>
    <t>cmg@firstgen.com.ph;bgi-ges@energy.com.ph</t>
  </si>
  <si>
    <t>RPPOWGES</t>
  </si>
  <si>
    <t>Unit 2701 Once Corporate Centre, Julia Vargas Ave. corner  Meralco Ave. Ortigas Center, Pasig City</t>
  </si>
  <si>
    <t>Cabangaan Point, Brgy. Cawag, Subic, Zambales 2209</t>
  </si>
  <si>
    <t xml:space="preserve">NORA VILLA BAUCAN </t>
  </si>
  <si>
    <t xml:space="preserve">FINANCE OFFICER </t>
  </si>
  <si>
    <t xml:space="preserve">CABANGAAN POINT CAWAG SUBIC ZAMBALES </t>
  </si>
  <si>
    <t>0472325917</t>
  </si>
  <si>
    <t>09923261478</t>
  </si>
  <si>
    <t>noravilla.baucan@seatrium.com</t>
  </si>
  <si>
    <t>noravilla.baucan@seatrium.com; fely.razon@keppel.com</t>
  </si>
  <si>
    <t>1) apvalencia@seatrium.com 2) Alan.Claveria@keppel.com</t>
  </si>
  <si>
    <t>KM. 2 J.C. AQUINO AVENUE BAYANIHAN POB. (BRGY. 27) BUTUAN CITY, AGUSAN DEL NORTE</t>
  </si>
  <si>
    <t>BIR Certificate of Registration (Form 2303), Vat exempt Certificate (VAT Zero Rating, Ecozone, etc.), CTA CASE PROOF OF TAX EXEMPTION, SAMPLE OR</t>
  </si>
  <si>
    <t>RHENIE P. TAGOLOAN</t>
  </si>
  <si>
    <t>ANECO Building, Km. 2., J.C. Aquino Avenue, Bayanihan</t>
  </si>
  <si>
    <t>341 - 7935</t>
  </si>
  <si>
    <t>09122790381</t>
  </si>
  <si>
    <t>anecocentral@yahoo.com</t>
  </si>
  <si>
    <t>cadungogjovanie@gmail.com</t>
  </si>
  <si>
    <t>SAN ISIDRO, SAN FRANCISCO, AGUSAN DEL SUR</t>
  </si>
  <si>
    <t>BIR Certificate of Registration (Form 2303), BIR REVENUE MEMORANDUM CIRCULAR NO. 72-2003</t>
  </si>
  <si>
    <t>RANDY R. ZAPANTA</t>
  </si>
  <si>
    <t>MANAGER, FINANCE SERVICES DEPARTMENT</t>
  </si>
  <si>
    <t>ASELCO MAIN OFFICE, SAN ISIDRO, SAN FRANCISCO, AGUSAN DEL SUR</t>
  </si>
  <si>
    <t>09494634735</t>
  </si>
  <si>
    <t>fsd@aselco.ph</t>
  </si>
  <si>
    <t>Unit 1704, 17th Floor Frabelle Business Center, 111 Rada Street, Lagaspi Village San Lorenzo, , Makati City</t>
  </si>
  <si>
    <t>BIR Certificate of Registration (Form 2303), Vat exempt Certificate (VAT Zero Rating, Ecozone, etc.), BOI Certificate (Income Tax Holiday)</t>
  </si>
  <si>
    <t>Gemma A. Virtusio</t>
  </si>
  <si>
    <t>Unit 1704 17/F, Frabelle Business Center, 111 Rada St., Legazpi Village, Makati City</t>
  </si>
  <si>
    <t>02-8354-5372</t>
  </si>
  <si>
    <t>0917-1499629</t>
  </si>
  <si>
    <t>gemma.virtusio@frabelle.net</t>
  </si>
  <si>
    <t>gemma.virtusio@frabelle.net and agusanpowercorp1995@gmail.com1995</t>
  </si>
  <si>
    <t>UNIT 2701 ONE CORPORATE CENTRE MERALCO AVENUE CORNER JULIA VARGAS AVENUE ORTIGAS CENTER SAN ANTONIO 1605 CITY OF PASIG NCR, SECOND DISTRICT PHILIPPINES</t>
  </si>
  <si>
    <t>BIR Certificate of Registration (Form 2303), Vat exempt Certificate (VAT Zero Rating, Ecozone, etc.)</t>
  </si>
  <si>
    <t>Jojo C. Esteban</t>
  </si>
  <si>
    <t>(02)531-02967</t>
  </si>
  <si>
    <t>09352100437</t>
  </si>
  <si>
    <t>adsi.energytrading@alterpowerdigos.com; finance@alterpowerdigos.com</t>
  </si>
  <si>
    <t xml:space="preserve">Alterpower Digos Solar, Inc. </t>
  </si>
  <si>
    <t>3304B West Tower, PSE Centre, Exchange Road, Ortigas Center, Pasig City 1605</t>
  </si>
  <si>
    <t>Teresa B. Vapor</t>
  </si>
  <si>
    <t>Assistant Finance Manager-Site</t>
  </si>
  <si>
    <t>Masara, Maco, Davao de Oro</t>
  </si>
  <si>
    <t>09128213688</t>
  </si>
  <si>
    <t>tbvapor@apexmining.com</t>
  </si>
  <si>
    <t>epcurato@apexmining.com</t>
  </si>
  <si>
    <t>PUROK 4 LABUAGON, KIBAWE BUKIDNON PHILIPPINES 8720</t>
  </si>
  <si>
    <t xml:space="preserve"> +632 86834444 </t>
  </si>
  <si>
    <t xml:space="preserve"> +632 86834444 ,  +63 919 097 4543</t>
  </si>
  <si>
    <t>jean.carvajal@venaenergy.com, rosette.acueza@venaenergy.com</t>
  </si>
  <si>
    <t xml:space="preserve">Asiga Green Energy Corporation </t>
  </si>
  <si>
    <t>2nd flr. Ramises Bldg. P-2B Libertad, Butuan City</t>
  </si>
  <si>
    <t>427-824-369-000</t>
  </si>
  <si>
    <t>Maria Amor T. Cui</t>
  </si>
  <si>
    <t>Admin/RAO</t>
  </si>
  <si>
    <t>2F Ramises Bldg. P-2B Libertad, Butuan City</t>
  </si>
  <si>
    <t>(085) 817-5624</t>
  </si>
  <si>
    <t>09190758009</t>
  </si>
  <si>
    <t>records@asigagreenenergy.com</t>
  </si>
  <si>
    <t>accounting@asigagreenenergy.com</t>
  </si>
  <si>
    <t>UNIT 202 MIDWAY COURT BLDG, BRGY WACK WACK GREENHILLS 241 EDSA MANDALUYONG CITY</t>
  </si>
  <si>
    <t>BIR Certificate of Registration (Form 2303), Vat exempt Certificate (VAT Zero Rating, Ecozone, etc.), BOI Certificate (Income Tax Holiday), SAMPLE OR, DOE CERTIFICATE OF REGISTRATION</t>
  </si>
  <si>
    <t>GLENN QUINTO</t>
  </si>
  <si>
    <t>GENERAL ACCOUNTANT</t>
  </si>
  <si>
    <t>2224 A. BONIFACIO ST COR PRES OSMENA HIGHWAY, BANGKAL, MAKATI CITY</t>
  </si>
  <si>
    <t>8553-1516</t>
  </si>
  <si>
    <t>09274212774</t>
  </si>
  <si>
    <t>glquinto@harborstar.com.ph</t>
  </si>
  <si>
    <t xml:space="preserve"> Bo. 6, Banga, South Cotabato 9511</t>
  </si>
  <si>
    <t>Michael M. Eliot</t>
  </si>
  <si>
    <t>Accounting Controller</t>
  </si>
  <si>
    <t xml:space="preserve"> 5th Floor Corporate Office, Veranza Mall, J. Catolico Sr. Avenue,  Lagao, General Santos City, 9500</t>
  </si>
  <si>
    <t>(083) 554-5555 Local 1323</t>
  </si>
  <si>
    <t>+63 917 315 0489</t>
  </si>
  <si>
    <t xml:space="preserve">  michael.m.eliot@biotechfarms.net</t>
  </si>
  <si>
    <t xml:space="preserve"> michael.m.eliot@biotechfarms.net ; lea.v.sultan@biotechfarms.net</t>
  </si>
  <si>
    <t xml:space="preserve">Bubunawan Power Company, Inc. </t>
  </si>
  <si>
    <t>IMBATUG (POB.) BAUNGON 8707 BAUNGON BUKIDNON PHILIPPINES</t>
  </si>
  <si>
    <t>004-983-652-00000</t>
  </si>
  <si>
    <t>Fernando Lutching Jr.</t>
  </si>
  <si>
    <t>Energy Market Analyst/WEO</t>
  </si>
  <si>
    <t>Minergy Road, Tablon, Cagayan de Oro City</t>
  </si>
  <si>
    <t>088-855-2895</t>
  </si>
  <si>
    <t>09189642926</t>
  </si>
  <si>
    <t>fclutching@minergy.com.ph</t>
  </si>
  <si>
    <t>fclutching@minergy.com.ph; kjspetalco@minergy.com.ph</t>
  </si>
  <si>
    <t>TANKULAN, MANOLO FORTICH, BUKIDNON</t>
  </si>
  <si>
    <t>HAZEL C. DEL PUERTO</t>
  </si>
  <si>
    <t>MANOLO FORTICH, BUKIDNON</t>
  </si>
  <si>
    <t>+639988438280</t>
  </si>
  <si>
    <t>hj_campugan@yahoo.com</t>
  </si>
  <si>
    <t>buseco_fsd@yahoo.com</t>
  </si>
  <si>
    <t>CEPALCO Building, Masterson Avenue, Balulang, Cagayan de Oro City (CAPITAL)</t>
  </si>
  <si>
    <t>Shannon Faye T. Yare</t>
  </si>
  <si>
    <t>Department Caretaker - Accounting</t>
  </si>
  <si>
    <t>(088) 864-8000 local 2672</t>
  </si>
  <si>
    <t>0917-998-1683, 0906-662-4930 (Sheila Mae)</t>
  </si>
  <si>
    <t>sftyare@cepalco.com.ph, smjdelapena@cepalco.com.ph</t>
  </si>
  <si>
    <t>mapplenos@cepalco.com.ph; sftyare@cepalco.com.ph, smjdelapena@cepalco.com.ph</t>
  </si>
  <si>
    <t>Pandan, Mambajao, Camiguin Province</t>
  </si>
  <si>
    <t>Dexter A. Sabit</t>
  </si>
  <si>
    <t>Pandan, Mambajo, Camiguin</t>
  </si>
  <si>
    <t>09977503264</t>
  </si>
  <si>
    <t>dextersabit11@gmail.com</t>
  </si>
  <si>
    <t xml:space="preserve">camelco1977.fsd@gmail.com </t>
  </si>
  <si>
    <t>Manubuan, Matalam, Cotabato</t>
  </si>
  <si>
    <t>Ronna Mae L. Mordeno</t>
  </si>
  <si>
    <t>(064)572 6460</t>
  </si>
  <si>
    <t>09208318726</t>
  </si>
  <si>
    <t>cotelco_fsd@yahoo.com</t>
  </si>
  <si>
    <t>cotelcofsd@gmail.com</t>
  </si>
  <si>
    <t>Poblacion 8,  Midsayap Cotabato</t>
  </si>
  <si>
    <t>Rovir Ian M. Golosino</t>
  </si>
  <si>
    <t>Green Valley, Poblacion 8, Midsayap, Cotabato</t>
  </si>
  <si>
    <t>0998 950 1230</t>
  </si>
  <si>
    <t>ppalmacorplan.kent@gmail.com, ppalmacorplan@gmail.com</t>
  </si>
  <si>
    <t>ppalmacorplan.kent@gmail.com / ppalmacotelco@gmail.com</t>
  </si>
  <si>
    <t xml:space="preserve">Aboitiz Corporate Center Bldg. Gov. Manuel A. Cuenco Avenue Kasambagan, Cebu City (Capital) Cebu Philippines </t>
  </si>
  <si>
    <t>BIR Certificate of Registration (Form 2303), Offical Receipt (sample)</t>
  </si>
  <si>
    <t>Frederick L Suazo</t>
  </si>
  <si>
    <t>Aboitiz Corporate Center, Gov. Manuel M. Cuenco Avenue, Kasambagan, 6000 Cebu City, Cebu, Philippines</t>
  </si>
  <si>
    <t>(63-32) 343-1800</t>
  </si>
  <si>
    <t>09562651548</t>
  </si>
  <si>
    <t>nina.marie.mollaneda@aboitiz.com, marniejay.mauring@aboitiz.com, sasha.jamero@aboitiz.com, frederick.suazo@aboitiz.com</t>
  </si>
  <si>
    <t>ap.du.accounting@aboitiz.com;  clpc.crss.team@aboitiz.com</t>
  </si>
  <si>
    <t>KM 100, SAN JOSE (POB.) MONTEVISTA DAVAO DEO ORO PHILIPPINES</t>
  </si>
  <si>
    <t>BIR Certificate of Registration (Form 2303), BOI Certificate (Income Tax Holiday)</t>
  </si>
  <si>
    <t>FLORDEMAE L. GULAJA</t>
  </si>
  <si>
    <t>OIC-ACCTG. &amp; BUDGET DIV. CHIEF</t>
  </si>
  <si>
    <t>Bibu Square, Liwayway Village, Magugpo East, Tagum City</t>
  </si>
  <si>
    <t>09176375149,  09109293089</t>
  </si>
  <si>
    <t>nordecofsd@gmail.com, nordeco.trading@gmail.com</t>
  </si>
  <si>
    <t>danecotrading@gmail.com</t>
  </si>
  <si>
    <t>COGON, CITY OF DIGOS (CAPITAL) DAVAO DEL SUR</t>
  </si>
  <si>
    <t>BIR Certificate of Registration (Form 2303), Sample OR, Certificate of Registration to NEA, Legal Advisory No.03, Legal Advisory No.18, and Letter from CIR Deputy Commissioner</t>
  </si>
  <si>
    <t>SYBIL PRESZA C. CABUYOC</t>
  </si>
  <si>
    <t>ACTING ACCOUNTING STAFF</t>
  </si>
  <si>
    <t>DASURECO, COGON, DIGOS CITY DAVAO DEL SUR</t>
  </si>
  <si>
    <t>272-7777</t>
  </si>
  <si>
    <t>09912228486</t>
  </si>
  <si>
    <t>fsd.dasureco@gmail.com</t>
  </si>
  <si>
    <t>fsd.dasureco@gmail.com and dasureco_fsd@dasureco.com</t>
  </si>
  <si>
    <t>Aboitiz Corporate Center Bldg. Gov. Manuel A. Cuenco Avenue Kasambagan, Cebu City (Capital) Cebu Philippines 6000</t>
  </si>
  <si>
    <t>christine.ouano@aboitiz.com, marniejay.mauring@aboitiz.com, frederick.suazo@aboitiz.com</t>
  </si>
  <si>
    <t>ap.du.accounting@aboitiz.com</t>
  </si>
  <si>
    <t>MADANG CENTRAL CITY OF MATI 8200</t>
  </si>
  <si>
    <t>Allan Francis Acera</t>
  </si>
  <si>
    <t>Accounting Section Head</t>
  </si>
  <si>
    <t>Madang, City of Mati, Davao Oriental 8200</t>
  </si>
  <si>
    <t>087-3883-310</t>
  </si>
  <si>
    <t>0932-122-6627</t>
  </si>
  <si>
    <t>dorecoacctgsection@gmail.com</t>
  </si>
  <si>
    <t>doreco.trading@gmail.com</t>
  </si>
  <si>
    <t>DOOR 4, 267 JUNA SUBD., Q. BLVD., BRGY. BUCANA, DAVAO CITY 8000</t>
  </si>
  <si>
    <t>CIPRIANO EDAYAN JR</t>
  </si>
  <si>
    <t>DOOR 4 #267 JUN SUBD. QUIMPO BLVD., BRGY BUCANA. TALOMO DISTRICT, DAVAO CITY 8000</t>
  </si>
  <si>
    <t>(082) 241-7171</t>
  </si>
  <si>
    <t>09178974268</t>
  </si>
  <si>
    <t>cedayan@indophilasia.com</t>
  </si>
  <si>
    <t>cedayan@indophilasia.com; regulatory.indophil@gmail.com</t>
  </si>
  <si>
    <t>9/F Rockwell Business Center Tower 3, Ortigas Avenue, Ugong, Pasig City</t>
  </si>
  <si>
    <t>wesm-officialreceipts@energy.com.ph;wesm_BIR2307@energy.com.ph</t>
  </si>
  <si>
    <t>wesmsettlement@energy.com.ph;wesm_BIR2307@energy.com.ph</t>
  </si>
  <si>
    <t>9/F Rockwell Business Center Tower 3, Ortigas Avenue, Ugong, Pasig City 1604</t>
  </si>
  <si>
    <t>PHIVIDEC INDUSTRIAL ESTATE, TAMBOBONG, VILLANUEVA, MISAMIS ORIENTAL</t>
  </si>
  <si>
    <t>11th Floor, Cyber Sigma Bldg. Mckinely West, Fort Bonifacio, Taguig</t>
  </si>
  <si>
    <t>8575 1600 (1690)</t>
  </si>
  <si>
    <t>09175211810</t>
  </si>
  <si>
    <t>lorinel.catucod@fdcutilities.com / commercialoperations@fdcutilities.com</t>
  </si>
  <si>
    <t>6th Floor Rockwell Business Center Tower 3, Ortigas Avenue Pasig Cty</t>
  </si>
  <si>
    <t>6/F Rockwell Business Center Tower 3, Ortigas Avenue Ugong, City of Pasig NCR Second District Philippines 1604</t>
  </si>
  <si>
    <t>9175322801, 09177719809 Diane</t>
  </si>
  <si>
    <t>sestillore83@gmail.com</t>
  </si>
  <si>
    <t>fgeniemopmatters@firstgen.com.ph; maisong@firstgen.com.ph</t>
  </si>
  <si>
    <t>ANAHAWON, MARAMAG, BUKIDNON PHILIPPINES 8714</t>
  </si>
  <si>
    <t>BIR Certificate of Registration (Form 2303), SAMPLE OR</t>
  </si>
  <si>
    <t>SETH B. ESTILLORE</t>
  </si>
  <si>
    <t>TAX AND COMPLIANCE SECTION HEAD</t>
  </si>
  <si>
    <t>ANAHAWON MARAMAG BUKIDNON</t>
  </si>
  <si>
    <t>0975-301-5381</t>
  </si>
  <si>
    <t>fibeco_inc_bir@yahoo.com</t>
  </si>
  <si>
    <t>Libertad 9202 Kauswagan, Lanao del Norte, Philippines</t>
  </si>
  <si>
    <t>BIR Certificate of Registration (Form 2303), BOI Certificate (Income Tax Holiday), Sample Official Receipt</t>
  </si>
  <si>
    <t>Eric Justine Ancheta</t>
  </si>
  <si>
    <t>Assistant Tax Manager</t>
  </si>
  <si>
    <t>Unit 1905, The Orient Square, Don F. Ortigas Jr. Road, Ortigas Center, San Antonio, City of Pasig</t>
  </si>
  <si>
    <t>8638-4542</t>
  </si>
  <si>
    <t>09992264478</t>
  </si>
  <si>
    <t>ericjustinea@gnpower.com</t>
  </si>
  <si>
    <t>DarljeMae.Eltagonde@gnpk.com.ph and janof@gnpower.com</t>
  </si>
  <si>
    <t>GREENEEC</t>
  </si>
  <si>
    <t xml:space="preserve">Green Earth Enersource Corporation  </t>
  </si>
  <si>
    <t>Poblacion, Buluan, Maguindanao</t>
  </si>
  <si>
    <t>Jonathan C. Furog</t>
  </si>
  <si>
    <t xml:space="preserve">4th floor NorthSide Business Hub J.Lopez Haena, Corner AP Cortes St. Tipolo Mandaue City, Cebu </t>
  </si>
  <si>
    <t>0322363435-36</t>
  </si>
  <si>
    <t>09108024896</t>
  </si>
  <si>
    <t>jcfurog@agusanplantations.com</t>
  </si>
  <si>
    <t>greenearthbuluan@gmail.com/rheliponce@ymail.com</t>
  </si>
  <si>
    <t>MALUKO, MANOLO FORTICH, BUKIDNON, PHILIPPINES 8703</t>
  </si>
  <si>
    <t>BIR Certificate of Registration (Form 2303), BOI Certificate (Income Tax Holiday), BOI and DOE registrations</t>
  </si>
  <si>
    <t>Ada S. Aquino</t>
  </si>
  <si>
    <t>Tax and Compliance Supervisor</t>
  </si>
  <si>
    <t>14th Floor NAC Tower Bonifacio Global City Taguig City</t>
  </si>
  <si>
    <t>8 886 2368</t>
  </si>
  <si>
    <t>0998 5895288</t>
  </si>
  <si>
    <t>ada.aquino@aboitiz.coml; hedcor-rra@aboitiz.com</t>
  </si>
  <si>
    <t>kevin.ansano@aboitiz.com; kimberly.trazo@aboitiz.com</t>
  </si>
  <si>
    <t>Darong Santa Cruz Davao del Sur Philippines 8001</t>
  </si>
  <si>
    <t>BIR Certificate of Registration (Form 2303), BOI and DOE registration</t>
  </si>
  <si>
    <t>donnalyn.rubang@aboitiz.com and kimberly.trazo@aboitiz.com</t>
  </si>
  <si>
    <t>SIBULAN, SANTA CRUZ, DAVAO DEL SUR PHILIPPINES 8001</t>
  </si>
  <si>
    <t>BIR Certificate of Registration (Form 2303), BOI and DOE Registrations</t>
  </si>
  <si>
    <t>Tax and compliance</t>
  </si>
  <si>
    <t>09985895288</t>
  </si>
  <si>
    <t>ada.aquino@aboitiz.com; hedcor-rra@aboitiz.com</t>
  </si>
  <si>
    <t>jezreel.mayran@aboitiz.com; kimberly.trazo@aboitiz.com</t>
  </si>
  <si>
    <t>214 Ambuclao Road Obulan Beckel La Trinidad Benguet</t>
  </si>
  <si>
    <t>BIR Certificate of Registration (Form 2303), BOI and DOE registrations</t>
  </si>
  <si>
    <t>8-886 2368</t>
  </si>
  <si>
    <t>0998-5895288</t>
  </si>
  <si>
    <t>michael.santos@aboitiz.com; jonalyn.albero@aboitiz.com</t>
  </si>
  <si>
    <t>BROTHER JEFFREY ROAD, PALAO, ILIGAN CITY</t>
  </si>
  <si>
    <t>Thitus Clarabal</t>
  </si>
  <si>
    <t>Accounting Unit Head</t>
  </si>
  <si>
    <t>Bro. Jeffrey Road, Pala-o, Iligan City</t>
  </si>
  <si>
    <t>(063) 221-5433</t>
  </si>
  <si>
    <t>tog@iliganlight.com</t>
  </si>
  <si>
    <t>tog@ilganlight.com, accounting@iliganlight.com</t>
  </si>
  <si>
    <t>MINLAGAS BRGY. SAN LUIS, GINGOOG CITY</t>
  </si>
  <si>
    <t>TESSA LONICA A. PADEL</t>
  </si>
  <si>
    <t>P-10 TEPOLO ST. BALOY, TABLON, CAGAYAN DE ORO CITY</t>
  </si>
  <si>
    <t>(088)-859-3542</t>
  </si>
  <si>
    <t>0917-627-7155</t>
  </si>
  <si>
    <t>tap@kingenergy.info</t>
  </si>
  <si>
    <t>tap@kingenergy.info; accounting@kingenergy.info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</si>
  <si>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</si>
  <si>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</si>
  <si>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</si>
  <si>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BIR Certificate of Registration (Form 2303), Vat exempt Certificate (VAT Zero Rating, Ecozone, etc.), PEZA Certification, 5% Gross Income Tax, VAT-Zero Rating &amp; Available Incentives </t>
  </si>
  <si>
    <t>Level 3B, 111 Paseo de Roxas Bldg. Paseo de Roxas Ave. cor. Legazpi St. Legaspi Village Makati City</t>
  </si>
  <si>
    <t>8813-4678 local 302</t>
  </si>
  <si>
    <t>09399311513</t>
  </si>
  <si>
    <t xml:space="preserve"> louie.pangilinan@solar-pacific.com, hazel.caringal@solar-pacific.com</t>
  </si>
  <si>
    <t>rex.morgia@solar-pacific.com, oliver.labares@solar-pacific.com</t>
  </si>
  <si>
    <t>Accounting related matter
Ms. Hazel Caringal (hazel.caringal@solar-pacific.com)</t>
  </si>
  <si>
    <t xml:space="preserve">CROSSING SIMUAY SULTAN KUDARAT MAGUINDANAO </t>
  </si>
  <si>
    <t>BIR Certificate of Registration (Form 2303), Vat exempt Certificate (VAT Zero Rating, Ecozone, etc.), BOI Certificate (Income Tax Holiday), Sample OR</t>
  </si>
  <si>
    <t>Rhona Tria</t>
  </si>
  <si>
    <t>  Accounting Deputy Director</t>
  </si>
  <si>
    <t>  UNIT 601 TOWER 3 ROCKWELL BUSINESS CENTER, ORTIGAS AVENUE, UGONG, PASIG CITY</t>
  </si>
  <si>
    <t>(02) 86619183</t>
  </si>
  <si>
    <t>09178159980</t>
  </si>
  <si>
    <t>rctria@lamsanholdings.com.ph</t>
  </si>
  <si>
    <t>rctria@lamsanholdings.com.ph,jrsupil@lamsanholdings.com.ph</t>
  </si>
  <si>
    <t>SAGADAN, POBLACION, TUBOD, LANAO DEL NORTE, PHILIPPINES 9209</t>
  </si>
  <si>
    <t>MAY R. DELOS REYES</t>
  </si>
  <si>
    <t>ACCOUNTING DIVISION SUPERVISOR</t>
  </si>
  <si>
    <t>SAGADAN, TUBOD, LANAO DEL NORTE, PHILIPPINES 9209</t>
  </si>
  <si>
    <t>(063)0341-5231</t>
  </si>
  <si>
    <t>+639688961395</t>
  </si>
  <si>
    <t xml:space="preserve">laneco_energy@yahoo.com; myrxs101412@gmail.com </t>
  </si>
  <si>
    <t xml:space="preserve">laneco.mpateres@gmail.com; myrxs101412@gmail.com </t>
  </si>
  <si>
    <t>ASSUMPTION HEIGHTS, BURUUN, 9200, ILIGAN CITY, LANAO DEL NORTE, PHILIPPINES</t>
  </si>
  <si>
    <t>Joseph Vincent S. Tabaniag</t>
  </si>
  <si>
    <t>Accounting Manager - Iligan</t>
  </si>
  <si>
    <t>Assumption Heights, Brgy. Buru-un, Iligan City, Lanao del Norte</t>
  </si>
  <si>
    <t>(063)221-5757, (063) 221-9465  Local: 116</t>
  </si>
  <si>
    <t>09178509359</t>
  </si>
  <si>
    <t>isanonas@mvc.com.ph, jvstabaniag@mvc.com.ph, megc.treasury@gmail.com, molinakobe@gmail.com</t>
  </si>
  <si>
    <t>elbayor@mvc.com.ph</t>
  </si>
  <si>
    <t>Sitio Mapalad, Dalipuga, Iligan City 9200</t>
  </si>
  <si>
    <t>Gline K. Mirasol</t>
  </si>
  <si>
    <t>FS Supervisor</t>
  </si>
  <si>
    <t>222-5088</t>
  </si>
  <si>
    <t>gkmirasol@gmail.com</t>
  </si>
  <si>
    <t>gkmirasol@gmail.com; megc.treasury@gmail.com</t>
  </si>
  <si>
    <t>4/F Alphaland Southgate Tower, 2258 Chino Roces Avenue Ext., Corner Edsa, Brgy. Magallanes, Makati City</t>
  </si>
  <si>
    <t>Vice President – Sales and Services</t>
  </si>
  <si>
    <t>clcahayag@alsonspower.com; mjemproso@alsonspower.com</t>
  </si>
  <si>
    <t>4th Floor Alphaland Southgate Tower, 2258 Chino Roces Avenue Corner EDSA, Makati City 1232</t>
  </si>
  <si>
    <t>mpc-iemop@alsonspower.com; clcahayag@alsonspower.com</t>
  </si>
  <si>
    <t>clcahayag@alsonspower.com, ecfederizo@alsonspower.com</t>
  </si>
  <si>
    <t>ASSUMPTION HEIGHTS BURU-UN ILIGAN CITY  9200</t>
  </si>
  <si>
    <t>Lourdes Palacio</t>
  </si>
  <si>
    <t>Accounting  manager (OIC)</t>
  </si>
  <si>
    <t>Assumption Heights  Buru-un Iligan city</t>
  </si>
  <si>
    <t>221-5277, (063) 221-5832</t>
  </si>
  <si>
    <t>09058628155</t>
  </si>
  <si>
    <t>lbpalacio1956@gmail.com</t>
  </si>
  <si>
    <t>crispal_2006@yahoo.com.ph</t>
  </si>
  <si>
    <t>MINERGY ROAD, TABLON, CAGAYAN DE ORO CITY</t>
  </si>
  <si>
    <t>Planning Engineer/Settlement Officer</t>
  </si>
  <si>
    <t>MINERGY Road, Tablon, Cagayan de Oro City</t>
  </si>
  <si>
    <t>855-2895</t>
  </si>
  <si>
    <t>0915-964-2926 /0915-001-3233 / 09189642926</t>
  </si>
  <si>
    <t>Mindanao Energy Systems, Inc.</t>
  </si>
  <si>
    <t>MINERGY ROAD TABLON CAGAYAN DE ORO CITY (CAPITAL) 9000 MISAMIS ORIENTAL PHILIPPINES</t>
  </si>
  <si>
    <t>Mandangoa, Balingasag, Misamis Oriental</t>
  </si>
  <si>
    <t>BIR Certificate of Registration (Form 2303), Official Receipt Sample</t>
  </si>
  <si>
    <t>Eduardo C. Ocson Jr.</t>
  </si>
  <si>
    <t>Sr. Manager</t>
  </si>
  <si>
    <t>8F Strata 100 Bldg., Ortigas Jr. Road, Ortigas Center, Pasig City</t>
  </si>
  <si>
    <t>(02) 8631-2581 to 84 (local 2133)</t>
  </si>
  <si>
    <t>+639189792326</t>
  </si>
  <si>
    <t>ecocson@minergypower.com</t>
  </si>
  <si>
    <t>ecocson@minergypower.com; dtbaclor@minergypower.com</t>
  </si>
  <si>
    <t>Calamba, Misamis Occidental</t>
  </si>
  <si>
    <t>Jocelyn A. Awa</t>
  </si>
  <si>
    <t>Magcamiguing, Calamba Misamis Occidental</t>
  </si>
  <si>
    <t>(088) 271-3661 /  (088) 564-8140</t>
  </si>
  <si>
    <t>09985660105</t>
  </si>
  <si>
    <t>an_arabes@yahoo.com</t>
  </si>
  <si>
    <t>moelci_uno@moelci-1.com , moelci_uno@yahoo.com.ph</t>
  </si>
  <si>
    <t>Poblacion, Laguindingan Misamis Oriental</t>
  </si>
  <si>
    <t>Tion Street, North Poblacion, Misamis Oriental</t>
  </si>
  <si>
    <t xml:space="preserve">CTA CASE Result </t>
  </si>
  <si>
    <t>Rizza Maligmat</t>
  </si>
  <si>
    <t>Medina, Misamis Oriental</t>
  </si>
  <si>
    <t>09063422027</t>
  </si>
  <si>
    <t>fsd.moresco2@gmail.com</t>
  </si>
  <si>
    <t>fsd.moresco2@gmail.com, moresco2.cpd.et@gmail.com</t>
  </si>
  <si>
    <t>Power Center Quezon Avenue cor BIR Road Brgy. Pinyahan, Diliman, Quezon City</t>
  </si>
  <si>
    <t>BIR Ruling</t>
  </si>
  <si>
    <t>Jennifer Daniel</t>
  </si>
  <si>
    <t>Power Center Quezon Avenue Cor BIR Road Brgy. Pinyahan, Diliman, Quezon City</t>
  </si>
  <si>
    <t>0917-8743741</t>
  </si>
  <si>
    <t>jodaniel@ngcp.ph</t>
  </si>
  <si>
    <t>wamirasol@ngcp.ph jodaniel@ngp.ph</t>
  </si>
  <si>
    <t>Ma. Cristina Baloi Lanao del Norte 9200</t>
  </si>
  <si>
    <t>BIR Certificate of Registration (Form 2303), Vat exempt Certificate (VAT Zero Rating, Ecozone, etc.), Sample OR</t>
  </si>
  <si>
    <t>Filma V. Dormitorio</t>
  </si>
  <si>
    <t>Manager Accounting Payroll and Taxes</t>
  </si>
  <si>
    <t>Ma. Cristina Baloi Lanao del Norte</t>
  </si>
  <si>
    <t>833-9000</t>
  </si>
  <si>
    <t>09688594556</t>
  </si>
  <si>
    <t>Filma.dormitorio@glatfelter.com</t>
  </si>
  <si>
    <t>Christie.paradela@glatfelter.com;  joan.bahinting@glatfelter.com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</si>
  <si>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</si>
  <si>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</si>
  <si>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</si>
  <si>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</si>
  <si>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Iryan Jean U. Padillo</t>
  </si>
  <si>
    <t>AVP-Business Comptroller</t>
  </si>
  <si>
    <t>28th F. NAC Tower 32nd St. Bonifacio Global City, Taguig City</t>
  </si>
  <si>
    <t>(632) 779 87622</t>
  </si>
  <si>
    <t>0917 537 0495</t>
  </si>
  <si>
    <t>iryanjean.padillo@nickelasia.com/elvie.briones@nickelasia.com</t>
  </si>
  <si>
    <t>iryanjean.padillo@nickelasia.com/martiniano.montemor@nickelasia.com</t>
  </si>
  <si>
    <t>2ND FLOOR Z-GAS BUILDING PUROK 6A SOUTH POBLACION MARAMAG BUKIDNON 8714</t>
  </si>
  <si>
    <t>Jude Benedict Manuel</t>
  </si>
  <si>
    <t>9F OITC 3, OAKRIDGE BUSINESS PARK, MANDAUE CITY</t>
  </si>
  <si>
    <t>+63-32-2342256</t>
  </si>
  <si>
    <t>+639680207181</t>
  </si>
  <si>
    <t>jude.manuel@vivant.com.ph</t>
  </si>
  <si>
    <t>nbpc.energytrading@gmail.com jude.manuel@vivant.com.ph</t>
  </si>
  <si>
    <t>SITIO STA.RITA 14TH STREET CENTRALA 9512 SURALLAH SOUTH COTABATO</t>
  </si>
  <si>
    <t xml:space="preserve">JR. MANAGER TAX ANALYSTS </t>
  </si>
  <si>
    <t>11TH FLOOR SANTOLAN TOWN PLAZA, BONNY SERRANO AVENUE, BRGY. LITTLE BAGUIO, SAN JUAN CITY 1500</t>
  </si>
  <si>
    <t>0966-2255560</t>
  </si>
  <si>
    <t>esalinas@crec.com.ph, billing_collection@crec.com.ph, citicorebillingandcollection@gmail.com</t>
  </si>
  <si>
    <t xml:space="preserve">krovero@crec.com.ph,  falegado@crec.com.ph, billing_collection@crec.com.ph </t>
  </si>
  <si>
    <t>PACERM1</t>
  </si>
  <si>
    <t xml:space="preserve">PACERM-1 Energy Corporation  </t>
  </si>
  <si>
    <t>Zone-1,  Brgy Quibonbon, El Salvador City,  Misamis Oriental</t>
  </si>
  <si>
    <t>439-568-978-000</t>
  </si>
  <si>
    <t>MITZI J. CIMENI</t>
  </si>
  <si>
    <t>ACCOUNTANT/BOOKKEEPER</t>
  </si>
  <si>
    <t>ZONE 1, BRGY. KIBONBON, EL SALVADOR CITY, MIS. OR.</t>
  </si>
  <si>
    <t>09559561029</t>
  </si>
  <si>
    <t>pacerm1energycorp@gmail.com</t>
  </si>
  <si>
    <t>pacerm1finance@gmail.com; pacerm1energycorp@gmail.com</t>
  </si>
  <si>
    <t>Purok 3 Alae Manolo Fortich Bukidnon 8703</t>
  </si>
  <si>
    <t>3rd Fl., Joy-Nostalg Building , #17 ADB Avenue, Ortigas Center, Pasig City</t>
  </si>
  <si>
    <t>rasanopo.peak@pcpc.ph</t>
  </si>
  <si>
    <t xml:space="preserve">arvillanueva.peak@pcpc.ph ;  elcenteno@pcpc.ph </t>
  </si>
  <si>
    <t>ASELCO COMPOUND SAN ISIDRO 8501 SAN FRANCISCO AGUSAN DEL SUR PHILIPPINES</t>
  </si>
  <si>
    <t>3RD FL., JOY-NOSTALG BUILDING, #17 ADB AVENUE, ORTIGAS CENTER, PASIG CITY</t>
  </si>
  <si>
    <t>(02) 8584-6706 local 502</t>
  </si>
  <si>
    <t>arvillanueva.peak@pcpc.ph; elcenteno@pcpc.ph</t>
  </si>
  <si>
    <t>SOCOTECO II Sub Station Cpd Apopong 9500 General Santos City (Dadiangas), South Cotabato, Philippines</t>
  </si>
  <si>
    <t xml:space="preserve">Ruel Sanopo </t>
  </si>
  <si>
    <t>General Accounting Billing and Tax Compliance Head</t>
  </si>
  <si>
    <t>3F Joy Nostalg Center 17 ADB Ave Ortigas Pasig City</t>
  </si>
  <si>
    <t>025846706</t>
  </si>
  <si>
    <t>09989682529</t>
  </si>
  <si>
    <t xml:space="preserve"> tpptabuena@psalm.gov.ph</t>
  </si>
  <si>
    <t>WESMsettlements@psalm.gov.ph; mosarno@psalm.gov.ph</t>
  </si>
  <si>
    <t>PUROK 7, KIWALAN, ILIGAN CITY 9200</t>
  </si>
  <si>
    <t>Carlos Rheal B. Cervantes</t>
  </si>
  <si>
    <t>Group CFO/COO &amp; VP</t>
  </si>
  <si>
    <t xml:space="preserve">4/F The Athenaeum Bldg., 160 L.P. Leviste St., Makati City 1227, NCR, Philippines. Salcedo Village,  Bgy. Bel-Air, </t>
  </si>
  <si>
    <t>(02)857-054-22,
(02)865-831-69, loc. 401; 406</t>
  </si>
  <si>
    <t xml:space="preserve">0918-937-5055, 
0966-552-6700; 
0999-913-5802; </t>
  </si>
  <si>
    <t>carlos.cervantes@powersource.group, glaiza.garay@powersource.group, reggie.albano@powersource.group</t>
  </si>
  <si>
    <t>carlos.cervantes@powersource.group; group.energytrading@powersource.group</t>
  </si>
  <si>
    <t>Czarina Colegio-De Castro 
Senior Manager for Energy Trading 
Athenaeum Building, 160 LP Leviste St., Salcedo Village, Makati City 
85704522 loc 404 
09778506510 
czarina.decastro@powersource.group</t>
  </si>
  <si>
    <t>SITIO INABURAN, CULAMAN, MALITA, DAVAO OCCIDENTAL 8012, PHILIPPINES</t>
  </si>
  <si>
    <t>BIR Certificate of Registration (Form 2303), BOI Certificate (Income Tax Holiday), SAMPLE OFFICIAL RECEIPT</t>
  </si>
  <si>
    <t>Romel B. Eyoy</t>
  </si>
  <si>
    <t>Finance Officer in Charge</t>
  </si>
  <si>
    <t>Sitio Inaburan, Culaman 8012, Malita, Davao Occidental, Philippines</t>
  </si>
  <si>
    <t>09778462098</t>
  </si>
  <si>
    <t>reyoy@smcgph.sanmiguel.com.ph</t>
  </si>
  <si>
    <t>ltol@smcgph.sanmiguel.com.ph,rsoquirata@smcgph.sanmiguel.com.ph</t>
  </si>
  <si>
    <t>REY T. LLESOL 
TAX AND INSURANCE MANAGER 
5F, C5 Office Building Complex, # 100 E. Rodriguez Jr. Ave, C5 Road, Bo. Ugong, Pasig City  
09175224127 
09175224127 
rllesol@smcgph.sanmiguel.com.ph</t>
  </si>
  <si>
    <t>SEC Power Plant Kamanga Agro-Industrial Economic Zone Sitio Tampuan Kamanga Maasim Sarangani</t>
  </si>
  <si>
    <t>BIR Certificate of Registration (Form 2303), PEZA CETI (For Income Tax Exemption)</t>
  </si>
  <si>
    <t>clcahayag@alsonspower.com, npsobrejuanite@alsonspower.com</t>
  </si>
  <si>
    <t>Catabaan, Barangay 12 Dapa Surigao Del Norte</t>
  </si>
  <si>
    <t>BIR Certificate of Registration (Form 2303), Siarelco-Sample Official Receipt (OR)</t>
  </si>
  <si>
    <t>Florjon D. Langres</t>
  </si>
  <si>
    <t>Acting FSD Manager</t>
  </si>
  <si>
    <t>Cataba-an, Dapa 8417 Dapa Surigao Del Norte Philippines</t>
  </si>
  <si>
    <t>09064141525</t>
  </si>
  <si>
    <t>siarelcotrading@gmail.com, siarelco_dapa@yahoo.com</t>
  </si>
  <si>
    <t>SOCOTECOI</t>
  </si>
  <si>
    <t>Brgy. Morales, City of Koronadal, South Cotabato</t>
  </si>
  <si>
    <t>000-940-174-0000</t>
  </si>
  <si>
    <t>Francis Ian A. Fedoc</t>
  </si>
  <si>
    <t>083 228 9900 loc. 311</t>
  </si>
  <si>
    <t>09175236598</t>
  </si>
  <si>
    <t>fsdfm.socoteco1@gmail.com</t>
  </si>
  <si>
    <t>fsdwesm.socoteco1@gmail.com, etrading.soc1@gmail.com</t>
  </si>
  <si>
    <t>SOCOTECO 2 BLDG. J. CATOLICO SR. AVE. LAGAO (1ST &amp; 3RD) 9500 GENERAL SANTOS CITY (DADIANGAS) SOUTH COTABATO PHILIPPINES</t>
  </si>
  <si>
    <t>ROSE ANN O. OLARTE</t>
  </si>
  <si>
    <t>TAX ACCOUNTANT</t>
  </si>
  <si>
    <t>J. CATOLICO SR. AVENUE, LAGAO, GENERAL SANTOS CITY</t>
  </si>
  <si>
    <t>(083)552-3964</t>
  </si>
  <si>
    <t>09439277389</t>
  </si>
  <si>
    <t>soc2.fsd@gmail.com</t>
  </si>
  <si>
    <t>ogm@socoteco2.com</t>
  </si>
  <si>
    <t>3204-B EAST TOWER, PSE CENTER EXCHANGE ROAD, ORTIGAS CENTER, SAN ANTONIO 1605 CITY OF PASIG NCR, SECOND DISTRICT PHILIPPINES</t>
  </si>
  <si>
    <t>BIR Certificate of Registration (Form 2303), Sample Official Receipt and SEC Registration</t>
  </si>
  <si>
    <t>Noemi Moreno</t>
  </si>
  <si>
    <t>AVP-COO-CFO</t>
  </si>
  <si>
    <t>Unit 3204-B East Tower, Tektite Towers Bldg. Exchange Road, Ortigas Center Pasig City 1605 Phils</t>
  </si>
  <si>
    <t>(084) 2160378</t>
  </si>
  <si>
    <t>+639178854164</t>
  </si>
  <si>
    <t>lbonifacio@mei.com.ph; hpelgone@mei.com.ph</t>
  </si>
  <si>
    <t>NATIONAL HIGHWAY CARMEN 9800 CITY OF TACURONG SULTAN KUDARAT</t>
  </si>
  <si>
    <t>MICHAEL JAY VINGNO</t>
  </si>
  <si>
    <t>TREASURY SUPERVISOR</t>
  </si>
  <si>
    <t>NATIONAL HIGHWAY CARMEN, TACURONG CITY</t>
  </si>
  <si>
    <t>0644770326</t>
  </si>
  <si>
    <t>09383399654</t>
  </si>
  <si>
    <t>mik.vingno@gmail.com</t>
  </si>
  <si>
    <t>18 Alunan Drive Poblacion, Tacurong City</t>
  </si>
  <si>
    <t>Brian S. Sasan</t>
  </si>
  <si>
    <t>Admin Manager</t>
  </si>
  <si>
    <t>Purok Garfin, Brgy Paraiso, Koronadal City, South Cotabato</t>
  </si>
  <si>
    <t>905-8888 local 111</t>
  </si>
  <si>
    <t>09178176074,  0995 204 3279 (Julie)</t>
  </si>
  <si>
    <t>bssasan@yahoo.com.ph</t>
  </si>
  <si>
    <t>bssasan@yahoo.com.ph, djmaljas.npci@gmail.com</t>
  </si>
  <si>
    <t>SITIO MORALES, CENTRALA, SURALLAH, SOUTH COTABATO 9505</t>
  </si>
  <si>
    <t>DIANA FRANCES T. SAMILLANO</t>
  </si>
  <si>
    <t>ACCOUNTING SPECIALIST</t>
  </si>
  <si>
    <t>SITIO MORALES, BRGY. CENTRALA, SURALLAH SOUTH COTABATO</t>
  </si>
  <si>
    <t>855-09-20</t>
  </si>
  <si>
    <t>0917-505-8440</t>
  </si>
  <si>
    <t>dianafrancessamillano18@gmail.com</t>
  </si>
  <si>
    <t>amy.fajanilan@jsngrp.org.ph;spgi.billing@gmail.com</t>
  </si>
  <si>
    <t>SAN FERNANDO, CITY OF BISLIG, SURIGAO DEL SUR, 8311</t>
  </si>
  <si>
    <t>BIR Certificate of Registration (Form 2303), INCOME TAX EXEMPTION OF ELECTRIC COOPERATIVE ORGANIZED UNDER P.D269</t>
  </si>
  <si>
    <t>MILAND MARIE Z. LINOG</t>
  </si>
  <si>
    <t xml:space="preserve">BOOKKEEPER </t>
  </si>
  <si>
    <t>SAN FERNANDO, CITY OF BISLIG, SURIGAO DEL SUR 8311</t>
  </si>
  <si>
    <t>(086) 853-6096</t>
  </si>
  <si>
    <t>09073442704</t>
  </si>
  <si>
    <t>sursecoacctg@gmail.com</t>
  </si>
  <si>
    <t>sursecoacctg@gmail.com, fsd.surseco1@gmail.com</t>
  </si>
  <si>
    <t>BALILAHAN MABUA TANDAG CITY, SURIGAO DEL SUR</t>
  </si>
  <si>
    <t>GWYN A. INTANO</t>
  </si>
  <si>
    <t>Balilahan, Mabua, Tandag City, Surigao del Sur</t>
  </si>
  <si>
    <t>(086) 211-3031 / (086) 211-3553</t>
  </si>
  <si>
    <t>09157355131</t>
  </si>
  <si>
    <t>surseco2finance@gmail.com</t>
  </si>
  <si>
    <t>engr.jcm.surseco2@gmail.com; surseco2finance@gmail.com</t>
  </si>
  <si>
    <t>Mobile 2, Lawis, Santa Ana, 8602 Nasipit Agusan Del Norte Philippines</t>
  </si>
  <si>
    <t>09171450396</t>
  </si>
  <si>
    <t>albert.batiancila@aboitiz.com; joan.lizardo@aboitiz.com</t>
  </si>
  <si>
    <t>Romeo Romulo Fandiño Jr. 
Tax Supervisor 
123 Governor Pascual Ave, Acacia, Malabon City, Metro Manila Philippines 1474 
8282 9810 local 14853 
0927 8200 220 
oilbu.tax@aboitiz.com, albert.batiancila@aboitiz.com, yamina.jimena@aboitiz.com
christian.tan@aboitiz.com; roselle.salvador@aboitiz.com</t>
  </si>
  <si>
    <t>TORIL BINUGAO, DAVAO, DAVAO DEL SUR PHILIPPINES</t>
  </si>
  <si>
    <t>BIR Certificate of Registration (Form 2303), Sample Official Receipts</t>
  </si>
  <si>
    <t>MARK ANTHONY P. DIZON</t>
  </si>
  <si>
    <t>AVP - Tax Compliance</t>
  </si>
  <si>
    <t>14TH FLR, NAC TOWER, 32ND ST., BONIFACIO GLOBAL CITY, TAGUIG CITY</t>
  </si>
  <si>
    <t>+63 2 886 2800 local 12352</t>
  </si>
  <si>
    <t>+639178433764</t>
  </si>
  <si>
    <t>mark.dizon@aboitiz.com</t>
  </si>
  <si>
    <t>5F, C5 Office Building Complex, # 100 E. Rodriguez Jr. Ave, C5 Road, Bo. Ugong, Pasig City 1604</t>
  </si>
  <si>
    <t>BIR Certificate of Registration (Form 2303), BOI Certificate (Income Tax Holiday), OFFICIAL RECEIPTS SAMPLE</t>
  </si>
  <si>
    <t>gabrenica@smcgph.sanmiguel.com.ph,cobrien@smcgph.sanmiguel.com.ph,smcgphtrainee@smcgph.sanmiguel.com.ph,smcglobalaccountspayable@smcgph.sanmiguel.com.ph</t>
  </si>
  <si>
    <t>wmpc-iemop@alsonspower.com; clcahayag@alsonspower.com</t>
  </si>
  <si>
    <t>Bgry. Putik Zamboanga City Zamboanga Del Sur Philippines</t>
  </si>
  <si>
    <t>Sharah P. Autida</t>
  </si>
  <si>
    <t>Brgy. Putik Zamboanga City</t>
  </si>
  <si>
    <t>991-2117</t>
  </si>
  <si>
    <t>09473952746</t>
  </si>
  <si>
    <t>tax.specialist@zamcelco.com.ph</t>
  </si>
  <si>
    <t>tax.specialist@zamcelco.com.ph / bernie.barliso@zamcelco.com.ph</t>
  </si>
  <si>
    <t>General Luna St.,  Dipolog City</t>
  </si>
  <si>
    <t>BIR Certificate of Registration (Form 2303), Sample Receipt and PEZA Registered Customer</t>
  </si>
  <si>
    <t>MARIVIC D. ELUMBARING</t>
  </si>
  <si>
    <t>GENERAL LUNA ST., CENTRAL BRGY, DIPOLOG CITY</t>
  </si>
  <si>
    <t>065-926326</t>
  </si>
  <si>
    <t>09563302649</t>
  </si>
  <si>
    <t>zanecofsd@yahoo.com</t>
  </si>
  <si>
    <t>zanecofsd@gmail.com/ zanecopowertradingteam@gmail.com</t>
  </si>
  <si>
    <t>Gov. Vicente M. Cerilles Street, Pagadian City 7016</t>
  </si>
  <si>
    <t>BIR Certificate of Registration (Form 2303), NEA Certificate of Registration</t>
  </si>
  <si>
    <t>JANETH M. MACRA</t>
  </si>
  <si>
    <t>GAD CHIEF</t>
  </si>
  <si>
    <t>GOV. VICENTE M. CERILLES STREET PAGADIAN CITY</t>
  </si>
  <si>
    <t>(062)2142635</t>
  </si>
  <si>
    <t>09998840609</t>
  </si>
  <si>
    <t>jmmacra@gmail.com</t>
  </si>
  <si>
    <t>jmmacra@gmail.com;zamsureco1.fsd@gmail.com</t>
  </si>
  <si>
    <t>zamsureco1.fsd@gmail.com; zamsureco1.inc@gmail.com</t>
  </si>
  <si>
    <t>National Highway, Pangi, Ipil, Zamboanga Sibugay 7001</t>
  </si>
  <si>
    <t>FLOR G. TAGAPIA</t>
  </si>
  <si>
    <t>PANGI, IPIL, ZAMBOANGA SIBUGAY</t>
  </si>
  <si>
    <t>062-333-2416</t>
  </si>
  <si>
    <t>acctgzamsureco2@gmail.com</t>
  </si>
  <si>
    <t>Espina St. Taft (Pob.) Surigao City (Capital) Surigao del Norte Philippines 8400</t>
  </si>
  <si>
    <t>BIR Certificate of Registration (Form 2303), BIR Revenue Ruling for PD 269 on Income Tax Exemption, sample O.R.</t>
  </si>
  <si>
    <t>JOVELYN FORCADILLA</t>
  </si>
  <si>
    <t>SURNECO INC ESPINA ST. SURIGAO CITY</t>
  </si>
  <si>
    <t>0862315175</t>
  </si>
  <si>
    <t>09985445429</t>
  </si>
  <si>
    <t>jforcadilla85@gmail.com</t>
  </si>
  <si>
    <t>surnecofinance@gmail.com</t>
  </si>
  <si>
    <t>Brgy. Morales, City of Koronadal (Capital), South Cotabato</t>
  </si>
  <si>
    <t>BUSCO</t>
  </si>
  <si>
    <t>Power Sector Asset and Liabilities Management Corporation</t>
  </si>
  <si>
    <t>267 Juna Subd Ecoland Quimpo Blvd Bucana Talomo Dist Davao City</t>
  </si>
  <si>
    <t>412-638-436-0000</t>
  </si>
  <si>
    <t>EUROHYDRO3</t>
  </si>
  <si>
    <t>ericjustinea@gnpower.com, jano.fortu@gnpk.com.ph</t>
  </si>
  <si>
    <t>DarljeMae.Eltagonde@gnpk.com.ph and janof@gnpower.com, jano.fortu@gnpk.com.ph</t>
  </si>
  <si>
    <t>PHIVIDEC INDUSTRIAL ESTATE TAMBOBONG 9002 VILLANUEVA MISAMIS ORIENTAL PHILIPPINES</t>
  </si>
  <si>
    <t>gladysmae.dimaya@fdcutilities.com</t>
  </si>
  <si>
    <t>007-814-093-00000</t>
  </si>
  <si>
    <t>NVVOGTSE1SS</t>
  </si>
  <si>
    <t xml:space="preserve">krovero@crec.com.ph, falegado@crec.com.ph / billing_collection@crec.com.ph </t>
  </si>
  <si>
    <t>ada.aquino@aboitiz.com, hedcor-rra@aboitiz.com, romie.albaniel@aboitiz.com, rosita.pacibe@aboitiz.com, murphy.mabalot@aboitiz.com, donnalyn.rubang@aboitiz.com, ann.marasigan@aboitiz.com</t>
  </si>
  <si>
    <t>24th Floor Vertis North Corporate Center 1 Astra corner Lux Drives, North Avenue, Quezon City</t>
  </si>
  <si>
    <t>TSISS</t>
  </si>
  <si>
    <t>TORIL BINUGAO DAVAO CITY 8000</t>
  </si>
  <si>
    <t>267-447-083-000</t>
  </si>
  <si>
    <t>FINANCIAL COMPLIANCE MANAGER</t>
  </si>
  <si>
    <t xml:space="preserve"> +63 917 8433 764</t>
  </si>
  <si>
    <t>mark.dizon@aboitiz.com, sharmaine.dacasin@aboitiz.com</t>
  </si>
  <si>
    <t>ana.enriquez@aboitiz.com; joan.lizardo@aboitiz.com</t>
  </si>
  <si>
    <t xml:space="preserve"> +632 86834444 , +63 919 097 4543</t>
  </si>
  <si>
    <t>jean.carvajal@venaenergy.com</t>
  </si>
  <si>
    <t>HEDBUKSS</t>
  </si>
  <si>
    <t>409-530-980-00000</t>
  </si>
  <si>
    <t>0998 589 5288</t>
  </si>
  <si>
    <t>ada.aquino@aboitiz.com</t>
  </si>
  <si>
    <t>CROSSING SIMUAY SULTAN KUDARAT MAGUINDANAO 9605 SULTAN KUDARAT (NULING) MAGUINDANAO PHILIPPINES</t>
  </si>
  <si>
    <t>008-469-494-00000</t>
  </si>
  <si>
    <t>PACERM1SS</t>
  </si>
  <si>
    <t>Zone-1, Kibonbon, El Salvador City, 9017, City of El Salvador, Misamis Oriental, Philippines</t>
  </si>
  <si>
    <t xml:space="preserve">SEC Power Plant Kamanga Agro-Industrial Economic Zone Sitio Tampuan Kamanga 9502 Maasim Sarangani Philippines </t>
  </si>
  <si>
    <t>007-901-880-00000</t>
  </si>
  <si>
    <t>008702105</t>
  </si>
  <si>
    <t>Purok Lapu-lapu Barangay Commonwealth, Aurora, Zamboanga del Sur</t>
  </si>
  <si>
    <t>Maria Victoria Cortes</t>
  </si>
  <si>
    <t>Financial Specialist</t>
  </si>
  <si>
    <t>Barangay Commonwealth, Aurora, Zamboanga del Sur</t>
  </si>
  <si>
    <t>09383278808</t>
  </si>
  <si>
    <t>mavcortes.lpec@gmail.com</t>
  </si>
  <si>
    <t>ralibertadpower@gmail.com, mavcortes.lpec@gmail.com</t>
  </si>
  <si>
    <t>FGBPCSS</t>
  </si>
  <si>
    <t>FILINVEST BLDG. #79 EDSA HIGHWAY HILLS 1550 CITY OF MANDALUYONG NCR, SECOND DISTRICT PHILIPPINES</t>
  </si>
  <si>
    <t>RIZ WILLIAM CONDE</t>
  </si>
  <si>
    <t>SR. ENERGY TRADER</t>
  </si>
  <si>
    <t>TAGUIG CITY</t>
  </si>
  <si>
    <t>000000000</t>
  </si>
  <si>
    <t>09935259958, 0991 254 8190(trading Dept)</t>
  </si>
  <si>
    <t>tbsd@fdcutilities.com,  jcbautista@pacificsugar.net, aedomingo@pacificsugar.net</t>
  </si>
  <si>
    <t>Luzon</t>
  </si>
  <si>
    <t>tbsd@fdcutilities.com;leonides.mempin@fdcutilities.com</t>
  </si>
  <si>
    <t>For your all your IEMOP transactions concern with Cotabato Sugar Central Company, Inc. (CSCCI)
maylene.umandal@fdcutilities.com, angelica.ernie@fdcutilities.com, mariaasela.ibrado@fdcutilities.com, germaineann.igloso@fdcutilities.com, lorinel.catucod@fdcutilities.com</t>
  </si>
  <si>
    <t>SEDISS</t>
  </si>
  <si>
    <t>SIGUIL</t>
  </si>
  <si>
    <t>4th Floor Alphaland Southgate Tower 2258 Chino Roces Ave Corner EDSA Magallanes 1232 City of Makati NCR, Fourth District Philippines</t>
  </si>
  <si>
    <t>clcahayag@alsonspower.com, ecfederizo@alsonspower.com, jpholgado@alsonspower.com</t>
  </si>
  <si>
    <t>UNIT 2402 DISCOVERY CENTER 25 ADB AVENUE ORTIGAS CENTER SAN ANTONIO PASIG CITY 1605</t>
  </si>
  <si>
    <t>Loren Gil Clemente</t>
  </si>
  <si>
    <t>Accounting Associate</t>
  </si>
  <si>
    <t>Unit 2404 Discovery Center 25 ADB Avenue Ortigas Center San Antonio Pasig City</t>
  </si>
  <si>
    <t>(02)8353 2714</t>
  </si>
  <si>
    <t>09667995665</t>
  </si>
  <si>
    <t>finance.fortpilar@gmail.com</t>
  </si>
  <si>
    <t>finance.fortpilar@gmail.com; jdfernandez@onepower.ph</t>
  </si>
  <si>
    <t>OZAMIZ CITY</t>
  </si>
  <si>
    <t>JANICE B. BEATING</t>
  </si>
  <si>
    <t>CIRCUMFERENTIAL ROAD, BITOON, OZAMIZ CITY 7200</t>
  </si>
  <si>
    <t>088 521-1881</t>
  </si>
  <si>
    <t>+63 975 452 5443</t>
  </si>
  <si>
    <t>ozamizmoelci@gmail.com</t>
  </si>
  <si>
    <t>moelci2corplan@gmail.com, moelci2finance@gmail.com</t>
  </si>
  <si>
    <t>CSCCISS</t>
  </si>
  <si>
    <t>09935259958</t>
  </si>
  <si>
    <t>tbsd@fdcutilities.com</t>
  </si>
  <si>
    <t>DASURSLR</t>
  </si>
  <si>
    <t>RCOA-SLR</t>
  </si>
  <si>
    <t>Fernando C. Lutching Jr.</t>
  </si>
  <si>
    <t>CSCI</t>
  </si>
  <si>
    <t xml:space="preserve">Crystal Sugar Company, Inc. </t>
  </si>
  <si>
    <t>10/F Telecom Plaza Bldg. Sen. Gil Puyat Avenue Makati City 1200</t>
  </si>
  <si>
    <t>004-663-453-000</t>
  </si>
  <si>
    <t>Elvie C. Eduave</t>
  </si>
  <si>
    <t>Purok 9, North Poblacion, Maramag, Bukidnon</t>
  </si>
  <si>
    <t>09176319432</t>
  </si>
  <si>
    <t>eceduave@crystalsugar.com.ph</t>
  </si>
  <si>
    <t>ntchavez@crystalsugar.com.ph, eceduave@crystalsugar.com.ph</t>
  </si>
  <si>
    <t>rllesol@smcgph.sanmiguel.com.ph, mcaoile@mppcl.sanmiguel.com.ph,
mpclpayables@smgp.sanmiguel.com.ph</t>
  </si>
  <si>
    <t>Elsa J.Mercado</t>
  </si>
  <si>
    <t>ejmercado@alsonpower.ph</t>
  </si>
  <si>
    <t>clcahayag@alsonspower.com, shpc-iemop@alsonspower.com</t>
  </si>
  <si>
    <t>ENRXIARES</t>
  </si>
  <si>
    <t xml:space="preserve">Enerxia Corp. </t>
  </si>
  <si>
    <t>498 A. BONI AVENUE PLAINVIEW 1550 CITY OF MANDALUYONG NCR, SECOND DISTRICT PHILIPPINES</t>
  </si>
  <si>
    <t>010-065-191-00000</t>
  </si>
  <si>
    <t>SEC AOI, By-Laws and Certificate of Incorporation</t>
  </si>
  <si>
    <t>Yuan Castro Cachola</t>
  </si>
  <si>
    <t>Billing and Commercial Officer</t>
  </si>
  <si>
    <t>+632 7001 5013</t>
  </si>
  <si>
    <t>0966-469-0240</t>
  </si>
  <si>
    <t>yuan.castro@enerxia.ph</t>
  </si>
  <si>
    <t>jc.rebucan@enerxia.ph; yuan.castro@enerxia.ph</t>
  </si>
  <si>
    <t>CPEC</t>
  </si>
  <si>
    <t>Century Peak Energy Corporation</t>
  </si>
  <si>
    <t>UNITS 17B &amp; 17D, 17/F PHILAMLIFE TOWER, 8767 PASEO DE ROXAS, BEL-AIR, MAKATI CITY, 1209, NCR</t>
  </si>
  <si>
    <t>007-323-680-00000</t>
  </si>
  <si>
    <t>Betalyn Lianza</t>
  </si>
  <si>
    <t>Admin Officer</t>
  </si>
  <si>
    <t>17/F AIA Tower, 8767 Paseo de Roxas, Makati City</t>
  </si>
  <si>
    <t>(02) 8856 0999</t>
  </si>
  <si>
    <t>09368208737</t>
  </si>
  <si>
    <t>admin@centurypeakenergy.com</t>
  </si>
  <si>
    <t>admin@centurypeakenergy.com; neopito.dominguez@centurypeakenergy.com</t>
  </si>
  <si>
    <t>MINERGY ROAD TABLON 9000 CITY OF CAGAYAN DE ORO MISAMIS ORIENTAL PHILIPPINES</t>
  </si>
  <si>
    <t>Energy Market Analyst</t>
  </si>
  <si>
    <t>Minergy Road, Tablon, Cayagan de Oro City, Misamis Oriental 9000</t>
  </si>
  <si>
    <t>minergy-res_settlement@minergy.com.ph</t>
  </si>
  <si>
    <t>minergy-res_settlement@minergy.com.ph; minergy-res_finance@minergy.com.ph</t>
  </si>
  <si>
    <t xml:space="preserve">Liangan Power Corporation </t>
  </si>
  <si>
    <t>WEMS-GEN</t>
  </si>
  <si>
    <t>0270051549</t>
  </si>
  <si>
    <t>09176599546</t>
  </si>
  <si>
    <t>greandale14@gmail.com</t>
  </si>
  <si>
    <t>kenthgalendez.lpc@gmail.com , lpcrefinance@gmail.com</t>
  </si>
  <si>
    <t>CALIBUSS</t>
  </si>
  <si>
    <t>Level 07 Ayala Triangle Gardens Tower 2, Paseo de Roxas cor. Makati Avenue, Makati City</t>
  </si>
  <si>
    <t>Lydia O. Itang</t>
  </si>
  <si>
    <t>Level 06 Ayala Triangle Gardens Tower 2 Paseo de Roxas cor. Makati Avenue, Makati City</t>
  </si>
  <si>
    <t>0917708 8960</t>
  </si>
  <si>
    <t>lydiaitang@sungrow-re.com</t>
  </si>
  <si>
    <t>Level 06 Ayala Triangle Gardens Tower 2, Paseo de Roxas cor. Makati Avenue, Makati City</t>
  </si>
  <si>
    <t>Lydiaitang@sungrow-re.com</t>
  </si>
  <si>
    <t>17F NAC TOWER 32ND STREET BONIFACIO GLOBAL CITY FORT BONIFACIO 1634 TAGUIG CITY NCR FOURTH DISTRICT PHILIPPINES</t>
  </si>
  <si>
    <t>17F NAC Tower 32nd St.  BGC, Taguig City</t>
  </si>
  <si>
    <t>ada.aquino@aboitiz.com; hedcor.rra@aboitiz.com; shirley.scheele.flavier@aboitiz.com</t>
  </si>
  <si>
    <t>7th Floor JMT Corporate Building ADB Avenue Ortigas Business Center San Antonio 1605 City of Pasig, Second District Philippines</t>
  </si>
  <si>
    <t xml:space="preserve">Assistant CFO </t>
  </si>
  <si>
    <t>7th Flr. JMT Building ADB Avenue Ortigas Center Pasig City</t>
  </si>
  <si>
    <t>0286372917</t>
  </si>
  <si>
    <t>+639989736099</t>
  </si>
  <si>
    <t>lmlduenas@petroenergy.com.ph</t>
  </si>
  <si>
    <t>demallari@petrogreen.com.ph</t>
  </si>
  <si>
    <t>Anao, Mexico, Pampanga 2021</t>
  </si>
  <si>
    <t>YOLINDA M. FRANCO</t>
  </si>
  <si>
    <t>Anao, Mexico, Pampanga</t>
  </si>
  <si>
    <t>045 308 3435</t>
  </si>
  <si>
    <t>09173005419</t>
  </si>
  <si>
    <t>presco4u2001@yahoo.com</t>
  </si>
  <si>
    <t>financewesm@gmail.com, etdpresco@gmail.com</t>
  </si>
  <si>
    <t>NAC TOWER 32ND STREET FORT BONIFACIO GLOBAL CITY 1634 TAGUIG CITY NCR FOURTH DISTRICT PHILIPPINES</t>
  </si>
  <si>
    <t>17th Floor NAC Tower 32nd St. Bonifacio Global City, Taguig City</t>
  </si>
  <si>
    <t>CASA2</t>
  </si>
  <si>
    <t>7th Floor JMT Corporate Bldg ADB Avenue, Ortigas Center, San Antonio 1605 City of Pasig, NCR, Second District Philippines Pasig City</t>
  </si>
  <si>
    <t>Maria Cecilia L. Diaz De Rivera</t>
  </si>
  <si>
    <t>7th Floor, JMT Building, ADB avenue, Ortigas Center, Pasig City</t>
  </si>
  <si>
    <t xml:space="preserve">8637 2917  </t>
  </si>
  <si>
    <t>mlderivera@petroenergy.com.ph</t>
  </si>
  <si>
    <t>MINDANAO</t>
  </si>
  <si>
    <t>FDCSS</t>
  </si>
  <si>
    <t>Negros Electric and Power Corp.</t>
  </si>
  <si>
    <t>The Row, Lacson Street, Bata 6100, City of Bacolod, Negros Occidental, Philippines</t>
  </si>
  <si>
    <t>629-153-221-00000</t>
  </si>
  <si>
    <t>Atty. Warven T. Ilalim</t>
  </si>
  <si>
    <t>The Row, Lacson Street, Brgy. Bata, Bacolod City 6100</t>
  </si>
  <si>
    <t>(034) 475-6372</t>
  </si>
  <si>
    <t>+639285178491</t>
  </si>
  <si>
    <t>wtilalim@negrospower.ph</t>
  </si>
  <si>
    <t>wtilalim@negrospower.ph; gaclaro@negrospower.ph</t>
  </si>
  <si>
    <t>GREENERGY FOR GLOBAL INC. DOING BUSINESS UNDER G4G</t>
  </si>
  <si>
    <t>TOWER 1 ROCKWELL BUSINESS CENTER ORTIGAS AVE., UGONG 1604 CITY OF PASIG NCR, SECOND DISTRICT PHILIPPINES</t>
  </si>
  <si>
    <t>010-545-506-00000</t>
  </si>
  <si>
    <t>BIR Certificate of Registration (Form 2303), BOI Certificate (Income Tax Holiday, Zero-Rating), DOE SEC</t>
  </si>
  <si>
    <t>09199129799</t>
  </si>
  <si>
    <t>rdrgloria@mgen.com.ph</t>
  </si>
  <si>
    <t>Vatable Purchases</t>
  </si>
  <si>
    <t>Zero-rated Ecozones Purchases</t>
  </si>
  <si>
    <t>VAT on Purchases</t>
  </si>
  <si>
    <t>EWT
Purchases</t>
  </si>
  <si>
    <r>
      <rPr>
        <sz val="10"/>
        <rFont val="Arial"/>
        <family val="2"/>
      </rPr>
      <t xml:space="preserve">CENPRI / Central Negros Power Reliability, Inc. For the Account of CENPRI_SS
</t>
    </r>
    <r>
      <rPr>
        <sz val="10"/>
        <rFont val="Arial"/>
        <family val="2"/>
      </rPr>
      <t xml:space="preserve">ADDRESS: 88 Eloisa Q&lt;#&gt;s Building, Corner Rizal-Mabini
</t>
    </r>
    <r>
      <rPr>
        <sz val="10"/>
        <rFont val="Arial"/>
        <family val="2"/>
      </rPr>
      <t xml:space="preserve">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</si>
  <si>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t>PRIMERESMIN</t>
  </si>
  <si>
    <t>SNAPBATSS</t>
  </si>
  <si>
    <t>TLIRESVIS</t>
  </si>
  <si>
    <t>Cynthia Sayson</t>
  </si>
  <si>
    <t>Secretary</t>
  </si>
  <si>
    <t>2188 Elisco Road, Ibayo - Tipas Taguig City</t>
  </si>
  <si>
    <t>09651365635</t>
  </si>
  <si>
    <t>goldenacresfarmsinc2@gmail.com</t>
  </si>
  <si>
    <t>KAREN P. PABILONA</t>
  </si>
  <si>
    <t>5TH FLOOR, LEGASPI TOWERS 200, PASEO DE ROXAS, MAKATI CITY</t>
  </si>
  <si>
    <t>8-892-7471 TO 75</t>
  </si>
  <si>
    <t>09178645679</t>
  </si>
  <si>
    <t>karen.pabilona@casabais.com</t>
  </si>
  <si>
    <t>accountingreceivable.manila@baisugar.com; accountingpayable.manila@baisugar.com</t>
  </si>
  <si>
    <t>Bea Marie M. Cortez</t>
  </si>
  <si>
    <t>086372917</t>
  </si>
  <si>
    <t>bmmcortez@petrogreen.com.ph</t>
  </si>
  <si>
    <t>lmlduenas@petrogreen.com.ph; cddin@petrogreen.com.ph</t>
  </si>
  <si>
    <t>TOWER 1 ROCKWELL BUSINESS CENTER ORTIGAS AVE. UGONG 1604 CITY OF PASIG NCR, SECOND DISTRICT PHILIPPINES</t>
  </si>
  <si>
    <t>735-737-211-00000</t>
  </si>
  <si>
    <t xml:space="preserve">BIR Certificate of Registration (Form 2303), BOI Certificate (Income Tax Holiday, Zero-Rating), starting July 1, 2023 PHRI is a top withholding agent duly notified by the BIR; BOI certificate of endorsement for Income Tax Holiday </t>
  </si>
  <si>
    <t>jovylyn.lictag@aboitiz.com, charlene.alagao@aboitiz.com,</t>
  </si>
  <si>
    <t>ACX3 CAPITAL HOLDINGS, INC.</t>
  </si>
  <si>
    <t>KAREN SYLVIE UGAY</t>
  </si>
  <si>
    <t>POBLACION LAGUINDINGAN MISAMIS ORIENTAL PHILIPPINES</t>
  </si>
  <si>
    <t>0997 266 5306</t>
  </si>
  <si>
    <t>fsdacctg2.moresco1@gmail.com</t>
  </si>
  <si>
    <t>fsdacctg2.moresco1@gmail.com; yvonnemoresco1@gmail.com; yvonnemoresco1@gmail.com</t>
  </si>
  <si>
    <t>Keenan M. Erigbuagas</t>
  </si>
  <si>
    <t>Senior Manager, Sales and Services</t>
  </si>
  <si>
    <t>09178291922</t>
  </si>
  <si>
    <t>kmerigbuagas@alsonspower.com</t>
  </si>
  <si>
    <t>08 8862368 local 12368</t>
  </si>
  <si>
    <t>+63 998 5895 288</t>
  </si>
  <si>
    <t>jemaima.balongangey@aboitiz.com; charlene.alagao@aboitiz.com</t>
  </si>
  <si>
    <t>emmanuel.ragandang@aboitiz.com; jemaima.balongangey@aboitiz.com ;jericho.deguzman@aboitiz.com; charlene.alagao@aboitiz.com; charlene.alagao@aboitiz.com; hedcor.rra@aboitiz.com; shirley.scheele.flavier@aboitiz.com</t>
  </si>
  <si>
    <t>emmanuel.ragandang@aboitiz.com;jemaima.balongangey@aboitiz.com; hedcor-rra@aboitiz.com; shirley.scheele.flavier@aboitiz.com</t>
  </si>
  <si>
    <t>Crystal Sugar Company, Incorporated</t>
  </si>
  <si>
    <t xml:space="preserve">  10/F Telecom Plaza Bldg. Sen. Gil Puyat Avenue Makati City 1200</t>
  </si>
  <si>
    <t xml:space="preserve">  ntchavez@crystalsugar.com.ph; csci.iemop@gmail.com</t>
  </si>
  <si>
    <t>EDCLBAT</t>
  </si>
  <si>
    <t>000-169-125-000</t>
  </si>
  <si>
    <t>Official Receipts - Karen B. Picache, BIR 2307/CWTs - Abraham E. Manansala</t>
  </si>
  <si>
    <t>Official Receipts - Head - Treasury Operations, CWTs - Head, Payables and Attest</t>
  </si>
  <si>
    <t>wesm-officialreceipts@energy.com.ph, wesm_BIR2307@energy.com.ph</t>
  </si>
  <si>
    <t>KIGENRES</t>
  </si>
  <si>
    <t xml:space="preserve">KIGEN Consortium Corporation </t>
  </si>
  <si>
    <t>National Highway, Lim Compound Tacub, Kauswagan Lanao del Norte</t>
  </si>
  <si>
    <t>Paterno Romeo F. Patrimonio Jr.</t>
  </si>
  <si>
    <t>VP for Finance</t>
  </si>
  <si>
    <t>National Highway, Lim Compound, Tacub, Kauswagan, Lanao del Norte</t>
  </si>
  <si>
    <t>+63 302 3820</t>
  </si>
  <si>
    <t>09177160347</t>
  </si>
  <si>
    <t>info@kigencorp.com</t>
  </si>
  <si>
    <t>kigencorp08@gmail.com</t>
  </si>
  <si>
    <t>SISPC</t>
  </si>
  <si>
    <t>San Isidro Solar Power Corp.</t>
  </si>
  <si>
    <t>UNIT 1, 9TH FLOOR ORE CENTRAL TOWER 31ST STREET CORNER 9TH AVENUE BONIFACIO GLOBAL CITY FORT BONIFACIO 1634 TAGUIG CITY NCR, FOURTH DISTRICT PHILIPPINES</t>
  </si>
  <si>
    <t>606-476-068-00000</t>
  </si>
  <si>
    <t>Darlene Ovilla</t>
  </si>
  <si>
    <t>Tax and Accounting Officer</t>
  </si>
  <si>
    <t>Unit 1 9th Flr Ore Central Tower 31st St. cor 9th Ave BGC Fort Bonifacio Taguig City</t>
  </si>
  <si>
    <t>0284415007</t>
  </si>
  <si>
    <t>09171386125</t>
  </si>
  <si>
    <t>darlene.ovilla@greenlightrenewables.com.ph</t>
  </si>
  <si>
    <t xml:space="preserve">darlene.ovilla@greenlightrenewables.com.ph; rose.bon@greenlightrenewables.com.ph </t>
  </si>
  <si>
    <t>EVORES</t>
  </si>
  <si>
    <t>EvoEnergi Inc.</t>
  </si>
  <si>
    <t>65 CALLE INDUSTRIA, BAGUMBAYAN 1110 QUEZON CITY NCR, SECOND DISTRICT PHILIPPINES</t>
  </si>
  <si>
    <t>639-375-770-00000</t>
  </si>
  <si>
    <t>Jennielyn Cantillon</t>
  </si>
  <si>
    <t>GA Supervisor</t>
  </si>
  <si>
    <t>65 Calle Industria, Bagumbayan, Quezon City</t>
  </si>
  <si>
    <t>(02) 8635-0680</t>
  </si>
  <si>
    <t>09171569137</t>
  </si>
  <si>
    <t>finance@evoenergi.com.ph</t>
  </si>
  <si>
    <t>finance@evoenergi.com.ph, billing@evoenergi.com.ph</t>
  </si>
  <si>
    <t>SSUPCRES</t>
  </si>
  <si>
    <t>SUNNY SIDE UP POWER CORP.</t>
  </si>
  <si>
    <t>PHASE 4, AFAB 2106, MARIVELES, BATAAN PHILIPPINES</t>
  </si>
  <si>
    <t>008-913-325-00000</t>
  </si>
  <si>
    <t>Maricris G Tiad</t>
  </si>
  <si>
    <t>Jr. Supervisor - Finance and Accounting</t>
  </si>
  <si>
    <t>11F Rockwell Santolan Town Plaza,  Santolan Road, San Juan City</t>
  </si>
  <si>
    <t xml:space="preserve"> (+632) 8826 5698</t>
  </si>
  <si>
    <t>09958255538</t>
  </si>
  <si>
    <t>mtiad@crec.com.ph</t>
  </si>
  <si>
    <t>mtiad@crec.com.ph, pcruz@crec.com.ph</t>
  </si>
  <si>
    <t>SAMALSOLR</t>
  </si>
  <si>
    <t>Samal Solar Renewable Energy Corp.</t>
  </si>
  <si>
    <t>000-000-000-000</t>
  </si>
  <si>
    <t>WESM TRANSACTION ALLOCATION
Central Negros Power Reliability, Inc.
Billing Month (Period): March 2025 (Feb 26 - Mar 25, 2025)</t>
  </si>
  <si>
    <r>
      <rPr>
        <sz val="9"/>
        <rFont val="Arial"/>
        <family val="2"/>
      </rPr>
      <t>TS-WF-225F-0037995</t>
    </r>
  </si>
  <si>
    <r>
      <rPr>
        <sz val="9"/>
        <rFont val="Arial"/>
        <family val="2"/>
      </rPr>
      <t>April 11, 2025</t>
    </r>
  </si>
  <si>
    <r>
      <rPr>
        <sz val="9"/>
        <rFont val="Arial"/>
        <family val="2"/>
      </rPr>
      <t>Feb 26 - Mar 25, 2025</t>
    </r>
  </si>
  <si>
    <r>
      <rPr>
        <sz val="9"/>
        <rFont val="Arial"/>
        <family val="2"/>
      </rPr>
      <t>April 25, 2025</t>
    </r>
  </si>
  <si>
    <r>
      <rPr>
        <sz val="9"/>
        <rFont val="Arial"/>
        <family val="2"/>
      </rPr>
      <t>WESM Final Transaction Allocation for the billing period February 26, 2025 - March 25, 2025</t>
    </r>
  </si>
  <si>
    <r>
      <rPr>
        <b/>
        <sz val="12"/>
        <rFont val="Arial"/>
        <family val="2"/>
      </rPr>
      <t>Billing Month (Period):March 2025 (Feb 26 - Mar 25, 2025)</t>
    </r>
  </si>
  <si>
    <t>MECORESVISNV</t>
  </si>
  <si>
    <t>PRIMERESVIS</t>
  </si>
  <si>
    <t>Zero-rated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</si>
</sst>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 * #,##0.00_ ;_ * \-#,##0.00_ ;_ * &quot;-&quot;??_ ;_ @_ "/>
    <numFmt numFmtId="165" formatCode="#,##0.00;#,##0.00"/>
    <numFmt numFmtId="166" formatCode="###0.00_);\(###0.00\)"/>
    <numFmt numFmtId="167" formatCode="###0.00;###0.00"/>
    <numFmt numFmtId="168" formatCode="#,##0.00_);\(#,##0.00\)"/>
  </numFmts>
  <fonts count="35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name val="Arial"/>
      <family val="2"/>
    </font>
    <font>
      <i/>
      <sz val="8"/>
      <name val="Arial"/>
      <family val="2"/>
    </font>
    <font>
      <sz val="9"/>
      <color rgb="FF000000"/>
      <name val="Arial"/>
      <family val="2"/>
    </font>
    <font>
      <sz val="7"/>
      <name val="Arial"/>
      <family val="2"/>
    </font>
    <font>
      <b/>
      <sz val="14"/>
      <name val="Calibri"/>
      <family val="2"/>
    </font>
    <font>
      <b/>
      <sz val="12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1"/>
      <color rgb="FFFFFFFF"/>
      <name val="Calibri"/>
      <family val="2"/>
      <scheme val="minor"/>
    </font>
    <font>
      <sz val="10"/>
      <color rgb="FFFF0000"/>
      <name val="Times New Roman"/>
      <family val="1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Arial"/>
      <family val="2"/>
    </font>
    <font>
      <sz val="10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C8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theme="1"/>
      </bottom>
      <diagonal/>
    </border>
  </borders>
  <cellStyleXfs count="10">
    <xf numFmtId="0" fontId="0" fillId="0" borderId="0"/>
    <xf numFmtId="0" fontId="17" fillId="3" borderId="0" applyNumberFormat="0" applyBorder="0" applyAlignment="0" applyProtection="0"/>
    <xf numFmtId="0" fontId="18" fillId="4" borderId="5" applyNumberFormat="0" applyAlignment="0" applyProtection="0"/>
    <xf numFmtId="0" fontId="22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" fillId="0" borderId="0"/>
    <xf numFmtId="0" fontId="1" fillId="5" borderId="6" applyNumberFormat="0" applyFont="0" applyAlignment="0" applyProtection="0"/>
    <xf numFmtId="0" fontId="34" fillId="5" borderId="6" applyNumberFormat="0" applyFont="0" applyAlignment="0" applyProtection="0"/>
  </cellStyleXfs>
  <cellXfs count="122">
    <xf numFmtId="0" fontId="0" fillId="0" borderId="0" xfId="0" applyFill="1" applyBorder="1" applyAlignment="1">
      <alignment horizontal="left" vertical="top"/>
    </xf>
    <xf numFmtId="0" fontId="22" fillId="2" borderId="1" xfId="3" applyFill="1" applyBorder="1" applyAlignment="1">
      <alignment horizontal="left" vertical="top" wrapText="1"/>
    </xf>
    <xf numFmtId="0" fontId="23" fillId="2" borderId="1" xfId="3" applyFont="1" applyFill="1" applyBorder="1" applyAlignment="1">
      <alignment horizontal="left" vertical="top" wrapText="1"/>
    </xf>
    <xf numFmtId="0" fontId="22" fillId="2" borderId="2" xfId="3" applyFill="1" applyBorder="1" applyAlignment="1">
      <alignment horizontal="left" vertical="top" wrapText="1"/>
    </xf>
    <xf numFmtId="0" fontId="23" fillId="2" borderId="2" xfId="3" applyFont="1" applyFill="1" applyBorder="1" applyAlignment="1">
      <alignment horizontal="left" vertical="top" wrapText="1"/>
    </xf>
    <xf numFmtId="0" fontId="22" fillId="0" borderId="0" xfId="3" applyFill="1" applyBorder="1" applyAlignment="1">
      <alignment horizontal="left" vertical="top"/>
    </xf>
    <xf numFmtId="168" fontId="12" fillId="6" borderId="2" xfId="4" applyNumberFormat="1" applyFont="1" applyFill="1" applyBorder="1" applyAlignment="1">
      <alignment horizontal="center" vertical="center" wrapText="1" shrinkToFit="1"/>
    </xf>
    <xf numFmtId="168" fontId="12" fillId="6" borderId="1" xfId="4" applyNumberFormat="1" applyFont="1" applyFill="1" applyBorder="1" applyAlignment="1">
      <alignment horizontal="center" vertical="center" wrapText="1" shrinkToFit="1"/>
    </xf>
    <xf numFmtId="168" fontId="12" fillId="6" borderId="1" xfId="4" applyNumberFormat="1" applyFont="1" applyFill="1" applyBorder="1" applyAlignment="1">
      <alignment horizontal="center" vertical="center"/>
    </xf>
    <xf numFmtId="168" fontId="12" fillId="7" borderId="2" xfId="4" applyNumberFormat="1" applyFont="1" applyFill="1" applyBorder="1" applyAlignment="1">
      <alignment horizontal="center" vertical="center" wrapText="1" shrinkToFit="1"/>
    </xf>
    <xf numFmtId="168" fontId="12" fillId="7" borderId="1" xfId="4" applyNumberFormat="1" applyFont="1" applyFill="1" applyBorder="1" applyAlignment="1">
      <alignment horizontal="center" vertical="center" wrapText="1" shrinkToFit="1"/>
    </xf>
    <xf numFmtId="168" fontId="21" fillId="8" borderId="0" xfId="3" applyNumberFormat="1" applyFont="1" applyFill="1" applyBorder="1" applyAlignment="1">
      <alignment horizontal="left" vertical="top"/>
    </xf>
    <xf numFmtId="0" fontId="22" fillId="0" borderId="0" xfId="4" applyFill="1" applyBorder="1" applyAlignment="1">
      <alignment horizontal="center" vertical="center"/>
    </xf>
    <xf numFmtId="0" fontId="16" fillId="2" borderId="8" xfId="4" applyFont="1" applyFill="1" applyBorder="1" applyAlignment="1">
      <alignment horizontal="center" vertical="center" wrapText="1"/>
    </xf>
    <xf numFmtId="0" fontId="24" fillId="2" borderId="8" xfId="4" applyFont="1" applyFill="1" applyBorder="1" applyAlignment="1">
      <alignment horizontal="center" vertical="center" wrapText="1"/>
    </xf>
    <xf numFmtId="0" fontId="23" fillId="2" borderId="8" xfId="4" applyFont="1" applyFill="1" applyBorder="1" applyAlignment="1">
      <alignment horizontal="center" vertical="center" wrapText="1"/>
    </xf>
    <xf numFmtId="0" fontId="22" fillId="2" borderId="8" xfId="4" applyFill="1" applyBorder="1" applyAlignment="1">
      <alignment horizontal="center" vertical="center" wrapText="1"/>
    </xf>
    <xf numFmtId="0" fontId="22" fillId="2" borderId="9" xfId="4" applyFill="1" applyBorder="1" applyAlignment="1">
      <alignment horizontal="center" vertical="center" wrapText="1"/>
    </xf>
    <xf numFmtId="0" fontId="23" fillId="2" borderId="10" xfId="4" applyFont="1" applyFill="1" applyBorder="1" applyAlignment="1">
      <alignment horizontal="center" vertical="center" wrapText="1"/>
    </xf>
    <xf numFmtId="0" fontId="23" fillId="2" borderId="11" xfId="4" applyFont="1" applyFill="1" applyBorder="1" applyAlignment="1">
      <alignment horizontal="center" vertical="center" wrapText="1"/>
    </xf>
    <xf numFmtId="0" fontId="22" fillId="0" borderId="12" xfId="4" applyFill="1" applyBorder="1" applyAlignment="1">
      <alignment horizontal="left" vertical="top"/>
    </xf>
    <xf numFmtId="0" fontId="22" fillId="0" borderId="0" xfId="4" applyFill="1" applyBorder="1" applyAlignment="1">
      <alignment horizontal="left" vertical="top"/>
    </xf>
    <xf numFmtId="0" fontId="22" fillId="0" borderId="13" xfId="3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 vertical="center" wrapText="1"/>
    </xf>
    <xf numFmtId="168" fontId="21" fillId="8" borderId="0" xfId="5" applyNumberFormat="1" applyFont="1" applyFill="1" applyBorder="1" applyAlignment="1">
      <alignment horizontal="center" vertical="center"/>
    </xf>
    <xf numFmtId="0" fontId="22" fillId="0" borderId="0" xfId="4" applyFont="1" applyFill="1" applyBorder="1" applyAlignment="1">
      <alignment horizontal="left" vertical="top"/>
    </xf>
    <xf numFmtId="0" fontId="25" fillId="9" borderId="10" xfId="4" applyFont="1" applyFill="1" applyBorder="1" applyAlignment="1">
      <alignment horizontal="center" vertical="center" wrapText="1"/>
    </xf>
    <xf numFmtId="0" fontId="16" fillId="2" borderId="1" xfId="4" applyFont="1" applyFill="1" applyBorder="1" applyAlignment="1">
      <alignment horizontal="center" vertical="center" wrapText="1"/>
    </xf>
    <xf numFmtId="0" fontId="24" fillId="2" borderId="1" xfId="4" applyFont="1" applyFill="1" applyBorder="1" applyAlignment="1">
      <alignment horizontal="center" vertical="center" wrapText="1"/>
    </xf>
    <xf numFmtId="0" fontId="25" fillId="9" borderId="0" xfId="4" applyFont="1" applyFill="1" applyBorder="1" applyAlignment="1">
      <alignment horizontal="center" vertical="center" wrapText="1"/>
    </xf>
    <xf numFmtId="0" fontId="22" fillId="0" borderId="0" xfId="4" applyFill="1" applyBorder="1" applyAlignment="1">
      <alignment horizontal="left" vertical="top" wrapText="1"/>
    </xf>
    <xf numFmtId="0" fontId="22" fillId="0" borderId="0" xfId="4" applyFont="1" applyFill="1" applyBorder="1" applyAlignment="1">
      <alignment horizontal="left" vertical="top" wrapText="1"/>
    </xf>
    <xf numFmtId="0" fontId="26" fillId="0" borderId="0" xfId="4" applyFont="1" applyFill="1" applyBorder="1" applyAlignment="1">
      <alignment horizontal="center" vertical="center" wrapText="1"/>
    </xf>
    <xf numFmtId="0" fontId="22" fillId="0" borderId="13" xfId="4" applyFill="1" applyBorder="1" applyAlignment="1">
      <alignment horizontal="center" vertical="center"/>
    </xf>
    <xf numFmtId="0" fontId="13" fillId="0" borderId="4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horizontal="center" vertical="center" wrapText="1"/>
    </xf>
    <xf numFmtId="0" fontId="13" fillId="10" borderId="1" xfId="4" applyFont="1" applyFill="1" applyBorder="1" applyAlignment="1">
      <alignment horizontal="center" vertical="center" wrapText="1"/>
    </xf>
    <xf numFmtId="39" fontId="13" fillId="0" borderId="1" xfId="4" applyNumberFormat="1" applyFont="1" applyFill="1" applyBorder="1" applyAlignment="1">
      <alignment horizontal="center" vertical="center" wrapText="1"/>
    </xf>
    <xf numFmtId="43" fontId="22" fillId="0" borderId="0" xfId="6" applyFont="1" applyFill="1" applyBorder="1" applyAlignment="1">
      <alignment horizontal="center" vertical="center"/>
    </xf>
    <xf numFmtId="43" fontId="21" fillId="0" borderId="0" xfId="6" applyFont="1" applyFill="1" applyBorder="1" applyAlignment="1">
      <alignment horizontal="left" vertical="top"/>
    </xf>
    <xf numFmtId="43" fontId="21" fillId="8" borderId="0" xfId="6" applyFont="1" applyFill="1" applyBorder="1" applyAlignment="1">
      <alignment horizontal="center" vertical="center"/>
    </xf>
    <xf numFmtId="43" fontId="22" fillId="0" borderId="0" xfId="4" applyNumberFormat="1" applyFill="1" applyBorder="1" applyAlignment="1">
      <alignment horizontal="center" vertical="center"/>
    </xf>
    <xf numFmtId="39" fontId="21" fillId="8" borderId="0" xfId="3" applyNumberFormat="1" applyFont="1" applyFill="1" applyBorder="1" applyAlignment="1">
      <alignment horizontal="left" vertical="top"/>
    </xf>
    <xf numFmtId="0" fontId="29" fillId="14" borderId="17" xfId="2" applyNumberFormat="1" applyFont="1" applyFill="1" applyBorder="1" applyAlignment="1">
      <alignment horizontal="center" vertical="center" wrapText="1"/>
    </xf>
    <xf numFmtId="0" fontId="28" fillId="13" borderId="17" xfId="2" applyNumberFormat="1" applyFont="1" applyFill="1" applyBorder="1" applyAlignment="1">
      <alignment horizontal="center" vertical="center" wrapText="1"/>
    </xf>
    <xf numFmtId="0" fontId="28" fillId="13" borderId="17" xfId="8" applyFont="1" applyFill="1" applyBorder="1" applyAlignment="1">
      <alignment horizontal="center" vertical="center" wrapText="1"/>
    </xf>
    <xf numFmtId="0" fontId="28" fillId="13" borderId="17" xfId="1" applyNumberFormat="1" applyFont="1" applyFill="1" applyBorder="1" applyAlignment="1">
      <alignment horizontal="center" vertical="center" wrapText="1"/>
    </xf>
    <xf numFmtId="0" fontId="28" fillId="13" borderId="17" xfId="2" applyFont="1" applyFill="1" applyBorder="1" applyAlignment="1">
      <alignment horizontal="center" vertical="center" wrapText="1"/>
    </xf>
    <xf numFmtId="0" fontId="28" fillId="13" borderId="18" xfId="2" applyNumberFormat="1" applyFont="1" applyFill="1" applyBorder="1" applyAlignment="1">
      <alignment horizontal="center" vertical="center" wrapText="1"/>
    </xf>
    <xf numFmtId="0" fontId="28" fillId="13" borderId="6" xfId="2" applyNumberFormat="1" applyFont="1" applyFill="1" applyBorder="1" applyAlignment="1">
      <alignment horizontal="center" vertical="center" wrapText="1"/>
    </xf>
    <xf numFmtId="0" fontId="28" fillId="13" borderId="5" xfId="2" applyNumberFormat="1" applyFont="1" applyFill="1" applyBorder="1" applyAlignment="1">
      <alignment horizontal="center" vertical="center" wrapText="1"/>
    </xf>
    <xf numFmtId="1" fontId="29" fillId="14" borderId="17" xfId="2" applyNumberFormat="1" applyFont="1" applyFill="1" applyBorder="1" applyAlignment="1">
      <alignment horizontal="center" vertical="center" wrapText="1"/>
    </xf>
    <xf numFmtId="0" fontId="29" fillId="12" borderId="17" xfId="2" applyNumberFormat="1" applyFont="1" applyFill="1" applyBorder="1" applyAlignment="1">
      <alignment horizontal="center" vertical="center" wrapText="1"/>
    </xf>
    <xf numFmtId="168" fontId="12" fillId="7" borderId="13" xfId="4" applyNumberFormat="1" applyFont="1" applyFill="1" applyBorder="1" applyAlignment="1">
      <alignment horizontal="center" vertical="center" shrinkToFit="1"/>
    </xf>
    <xf numFmtId="168" fontId="12" fillId="7" borderId="13" xfId="4" applyNumberFormat="1" applyFont="1" applyFill="1" applyBorder="1" applyAlignment="1">
      <alignment horizontal="center" vertical="center" wrapText="1"/>
    </xf>
    <xf numFmtId="4" fontId="21" fillId="7" borderId="13" xfId="4" applyNumberFormat="1" applyFont="1" applyFill="1" applyBorder="1" applyAlignment="1">
      <alignment horizontal="center" vertical="center" wrapText="1"/>
    </xf>
    <xf numFmtId="168" fontId="13" fillId="7" borderId="13" xfId="4" applyNumberFormat="1" applyFont="1" applyFill="1" applyBorder="1" applyAlignment="1">
      <alignment horizontal="center" vertical="center" wrapText="1"/>
    </xf>
    <xf numFmtId="0" fontId="16" fillId="2" borderId="10" xfId="4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left" vertical="top" wrapText="1"/>
    </xf>
    <xf numFmtId="0" fontId="3" fillId="0" borderId="2" xfId="3" applyFont="1" applyFill="1" applyBorder="1" applyAlignment="1">
      <alignment horizontal="left" vertical="top" wrapText="1"/>
    </xf>
    <xf numFmtId="0" fontId="0" fillId="12" borderId="16" xfId="0" applyFont="1" applyFill="1" applyBorder="1" applyAlignment="1">
      <alignment horizontal="center" vertical="center" wrapText="1"/>
    </xf>
    <xf numFmtId="0" fontId="29" fillId="14" borderId="17" xfId="0" applyFont="1" applyFill="1" applyBorder="1" applyAlignment="1">
      <alignment horizontal="left" vertical="center" wrapText="1"/>
    </xf>
    <xf numFmtId="0" fontId="29" fillId="14" borderId="17" xfId="0" applyFont="1" applyFill="1" applyBorder="1" applyAlignment="1">
      <alignment horizontal="center" vertical="center" wrapText="1"/>
    </xf>
    <xf numFmtId="0" fontId="0" fillId="0" borderId="0" xfId="0"/>
    <xf numFmtId="0" fontId="19" fillId="11" borderId="14" xfId="0" applyFont="1" applyFill="1" applyBorder="1" applyAlignment="1">
      <alignment horizontal="center" vertical="center" wrapText="1"/>
    </xf>
    <xf numFmtId="0" fontId="19" fillId="11" borderId="15" xfId="0" applyFont="1" applyFill="1" applyBorder="1" applyAlignment="1">
      <alignment horizontal="center" vertical="center" wrapText="1"/>
    </xf>
    <xf numFmtId="0" fontId="19" fillId="11" borderId="15" xfId="0" applyFont="1" applyFill="1" applyBorder="1" applyAlignment="1">
      <alignment horizontal="left" vertical="center" wrapText="1"/>
    </xf>
    <xf numFmtId="0" fontId="27" fillId="11" borderId="15" xfId="0" applyFont="1" applyFill="1" applyBorder="1" applyAlignment="1">
      <alignment horizontal="center" vertical="center" wrapText="1"/>
    </xf>
    <xf numFmtId="0" fontId="28" fillId="13" borderId="17" xfId="9" applyNumberFormat="1" applyFont="1" applyFill="1" applyBorder="1" applyAlignment="1">
      <alignment horizontal="center" vertical="center" wrapText="1"/>
    </xf>
    <xf numFmtId="0" fontId="20" fillId="13" borderId="17" xfId="9" applyNumberFormat="1" applyFont="1" applyFill="1" applyBorder="1" applyAlignment="1">
      <alignment horizontal="center" vertical="center" wrapText="1"/>
    </xf>
    <xf numFmtId="0" fontId="20" fillId="13" borderId="17" xfId="0" applyFont="1" applyFill="1" applyBorder="1" applyAlignment="1">
      <alignment horizontal="center" vertical="center" wrapText="1"/>
    </xf>
    <xf numFmtId="0" fontId="30" fillId="13" borderId="17" xfId="0" applyFont="1" applyFill="1" applyBorder="1" applyAlignment="1">
      <alignment horizontal="center" vertical="center" wrapText="1"/>
    </xf>
    <xf numFmtId="0" fontId="28" fillId="13" borderId="18" xfId="9" applyNumberFormat="1" applyFont="1" applyFill="1" applyBorder="1" applyAlignment="1">
      <alignment horizontal="center" vertical="center" wrapText="1"/>
    </xf>
    <xf numFmtId="0" fontId="28" fillId="13" borderId="6" xfId="9" applyNumberFormat="1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left" vertical="center" wrapText="1"/>
    </xf>
    <xf numFmtId="0" fontId="29" fillId="12" borderId="17" xfId="0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left" vertical="top"/>
    </xf>
    <xf numFmtId="0" fontId="4" fillId="0" borderId="0" xfId="3" applyFont="1" applyFill="1" applyBorder="1" applyAlignment="1">
      <alignment horizontal="left" vertical="top"/>
    </xf>
    <xf numFmtId="0" fontId="5" fillId="0" borderId="0" xfId="3" applyFont="1" applyFill="1" applyBorder="1" applyAlignment="1">
      <alignment horizontal="left" vertical="top"/>
    </xf>
    <xf numFmtId="0" fontId="7" fillId="0" borderId="0" xfId="3" applyFont="1" applyFill="1" applyBorder="1" applyAlignment="1">
      <alignment horizontal="left" vertical="top"/>
    </xf>
    <xf numFmtId="0" fontId="2" fillId="0" borderId="0" xfId="3" applyFont="1" applyFill="1" applyBorder="1" applyAlignment="1">
      <alignment horizontal="left" vertical="top"/>
    </xf>
    <xf numFmtId="0" fontId="9" fillId="0" borderId="0" xfId="3" applyFont="1" applyFill="1" applyBorder="1" applyAlignment="1">
      <alignment horizontal="left" vertical="top"/>
    </xf>
    <xf numFmtId="0" fontId="10" fillId="0" borderId="0" xfId="3" applyFont="1" applyFill="1" applyBorder="1" applyAlignment="1">
      <alignment horizontal="left" vertical="top"/>
    </xf>
    <xf numFmtId="0" fontId="11" fillId="0" borderId="0" xfId="3" applyFont="1" applyFill="1" applyBorder="1" applyAlignment="1">
      <alignment horizontal="center" vertical="top"/>
    </xf>
    <xf numFmtId="0" fontId="21" fillId="0" borderId="0" xfId="3" applyFont="1" applyFill="1" applyBorder="1" applyAlignment="1">
      <alignment horizontal="left" vertical="top"/>
    </xf>
    <xf numFmtId="0" fontId="22" fillId="15" borderId="13" xfId="3" applyFill="1" applyBorder="1" applyAlignment="1">
      <alignment horizontal="center" vertical="center"/>
    </xf>
    <xf numFmtId="0" fontId="22" fillId="0" borderId="2" xfId="3" applyFill="1" applyBorder="1" applyAlignment="1">
      <alignment horizontal="left" vertical="top" wrapText="1"/>
    </xf>
    <xf numFmtId="0" fontId="22" fillId="0" borderId="3" xfId="3" applyFill="1" applyBorder="1" applyAlignment="1">
      <alignment horizontal="left" vertical="top" wrapText="1"/>
    </xf>
    <xf numFmtId="0" fontId="22" fillId="0" borderId="4" xfId="3" applyFill="1" applyBorder="1" applyAlignment="1">
      <alignment horizontal="left" vertical="top" wrapText="1"/>
    </xf>
    <xf numFmtId="0" fontId="6" fillId="2" borderId="2" xfId="3" applyFont="1" applyFill="1" applyBorder="1" applyAlignment="1">
      <alignment horizontal="left" vertical="top" wrapText="1"/>
    </xf>
    <xf numFmtId="0" fontId="6" fillId="2" borderId="3" xfId="3" applyFont="1" applyFill="1" applyBorder="1" applyAlignment="1">
      <alignment horizontal="left" vertical="top" wrapText="1"/>
    </xf>
    <xf numFmtId="0" fontId="6" fillId="2" borderId="4" xfId="3" applyFont="1" applyFill="1" applyBorder="1" applyAlignment="1">
      <alignment horizontal="left" vertical="top" wrapText="1"/>
    </xf>
    <xf numFmtId="0" fontId="6" fillId="0" borderId="2" xfId="3" applyFont="1" applyFill="1" applyBorder="1" applyAlignment="1">
      <alignment horizontal="left" vertical="top" wrapText="1"/>
    </xf>
    <xf numFmtId="0" fontId="6" fillId="0" borderId="3" xfId="3" applyFont="1" applyFill="1" applyBorder="1" applyAlignment="1">
      <alignment horizontal="left" vertical="top" wrapText="1"/>
    </xf>
    <xf numFmtId="0" fontId="6" fillId="0" borderId="4" xfId="3" applyFont="1" applyFill="1" applyBorder="1" applyAlignment="1">
      <alignment horizontal="left" vertical="top" wrapText="1"/>
    </xf>
    <xf numFmtId="0" fontId="33" fillId="2" borderId="2" xfId="3" applyFont="1" applyFill="1" applyBorder="1" applyAlignment="1">
      <alignment horizontal="left" vertical="top" wrapText="1"/>
    </xf>
    <xf numFmtId="0" fontId="33" fillId="2" borderId="3" xfId="3" applyFont="1" applyFill="1" applyBorder="1" applyAlignment="1">
      <alignment horizontal="left" vertical="top" wrapText="1"/>
    </xf>
    <xf numFmtId="0" fontId="33" fillId="2" borderId="4" xfId="3" applyFont="1" applyFill="1" applyBorder="1" applyAlignment="1">
      <alignment horizontal="left" vertical="top" wrapText="1"/>
    </xf>
    <xf numFmtId="0" fontId="22" fillId="2" borderId="2" xfId="3" applyFill="1" applyBorder="1" applyAlignment="1">
      <alignment horizontal="center" vertical="top" wrapText="1"/>
    </xf>
    <xf numFmtId="0" fontId="22" fillId="2" borderId="3" xfId="3" applyFill="1" applyBorder="1" applyAlignment="1">
      <alignment horizontal="center" vertical="top" wrapText="1"/>
    </xf>
    <xf numFmtId="0" fontId="22" fillId="2" borderId="4" xfId="3" applyFill="1" applyBorder="1" applyAlignment="1">
      <alignment horizontal="center" vertical="top" wrapText="1"/>
    </xf>
    <xf numFmtId="167" fontId="8" fillId="0" borderId="2" xfId="3" applyNumberFormat="1" applyFont="1" applyFill="1" applyBorder="1" applyAlignment="1">
      <alignment horizontal="right" vertical="top" wrapText="1"/>
    </xf>
    <xf numFmtId="167" fontId="8" fillId="0" borderId="3" xfId="3" applyNumberFormat="1" applyFont="1" applyFill="1" applyBorder="1" applyAlignment="1">
      <alignment horizontal="right" vertical="top" wrapText="1"/>
    </xf>
    <xf numFmtId="167" fontId="8" fillId="0" borderId="4" xfId="3" applyNumberFormat="1" applyFont="1" applyFill="1" applyBorder="1" applyAlignment="1">
      <alignment horizontal="right" vertical="top" wrapText="1"/>
    </xf>
    <xf numFmtId="168" fontId="8" fillId="0" borderId="2" xfId="3" applyNumberFormat="1" applyFont="1" applyFill="1" applyBorder="1" applyAlignment="1">
      <alignment horizontal="right" vertical="top" wrapText="1"/>
    </xf>
    <xf numFmtId="168" fontId="8" fillId="0" borderId="3" xfId="3" applyNumberFormat="1" applyFont="1" applyFill="1" applyBorder="1" applyAlignment="1">
      <alignment horizontal="right" vertical="top" wrapText="1"/>
    </xf>
    <xf numFmtId="168" fontId="8" fillId="0" borderId="4" xfId="3" applyNumberFormat="1" applyFont="1" applyFill="1" applyBorder="1" applyAlignment="1">
      <alignment horizontal="right" vertical="top" wrapText="1"/>
    </xf>
    <xf numFmtId="166" fontId="8" fillId="0" borderId="2" xfId="3" applyNumberFormat="1" applyFont="1" applyFill="1" applyBorder="1" applyAlignment="1">
      <alignment horizontal="right" vertical="top" wrapText="1"/>
    </xf>
    <xf numFmtId="166" fontId="8" fillId="0" borderId="3" xfId="3" applyNumberFormat="1" applyFont="1" applyFill="1" applyBorder="1" applyAlignment="1">
      <alignment horizontal="right" vertical="top" wrapText="1"/>
    </xf>
    <xf numFmtId="166" fontId="8" fillId="0" borderId="4" xfId="3" applyNumberFormat="1" applyFont="1" applyFill="1" applyBorder="1" applyAlignment="1">
      <alignment horizontal="right" vertical="top" wrapText="1"/>
    </xf>
    <xf numFmtId="165" fontId="8" fillId="0" borderId="2" xfId="3" applyNumberFormat="1" applyFont="1" applyFill="1" applyBorder="1" applyAlignment="1">
      <alignment horizontal="right" vertical="top" wrapText="1"/>
    </xf>
    <xf numFmtId="165" fontId="8" fillId="0" borderId="3" xfId="3" applyNumberFormat="1" applyFont="1" applyFill="1" applyBorder="1" applyAlignment="1">
      <alignment horizontal="right" vertical="top" wrapText="1"/>
    </xf>
    <xf numFmtId="165" fontId="8" fillId="0" borderId="4" xfId="3" applyNumberFormat="1" applyFont="1" applyFill="1" applyBorder="1" applyAlignment="1">
      <alignment horizontal="right" vertical="top" wrapText="1"/>
    </xf>
    <xf numFmtId="0" fontId="33" fillId="2" borderId="2" xfId="3" applyFont="1" applyFill="1" applyBorder="1" applyAlignment="1">
      <alignment horizontal="right" vertical="top" wrapText="1"/>
    </xf>
    <xf numFmtId="0" fontId="33" fillId="2" borderId="3" xfId="3" applyFont="1" applyFill="1" applyBorder="1" applyAlignment="1">
      <alignment horizontal="right" vertical="top" wrapText="1"/>
    </xf>
    <xf numFmtId="0" fontId="33" fillId="2" borderId="4" xfId="3" applyFont="1" applyFill="1" applyBorder="1" applyAlignment="1">
      <alignment horizontal="right" vertical="top" wrapText="1"/>
    </xf>
    <xf numFmtId="0" fontId="6" fillId="0" borderId="2" xfId="3" applyFont="1" applyFill="1" applyBorder="1" applyAlignment="1">
      <alignment horizontal="right" vertical="top" wrapText="1"/>
    </xf>
    <xf numFmtId="0" fontId="6" fillId="0" borderId="3" xfId="3" applyFont="1" applyFill="1" applyBorder="1" applyAlignment="1">
      <alignment horizontal="right" vertical="top" wrapText="1"/>
    </xf>
    <xf numFmtId="0" fontId="6" fillId="0" borderId="4" xfId="3" applyFont="1" applyFill="1" applyBorder="1" applyAlignment="1">
      <alignment horizontal="right" vertical="top" wrapText="1"/>
    </xf>
    <xf numFmtId="0" fontId="21" fillId="0" borderId="7" xfId="4" applyFont="1" applyFill="1" applyBorder="1" applyAlignment="1">
      <alignment horizontal="center" vertical="center" wrapText="1"/>
    </xf>
    <xf numFmtId="0" fontId="21" fillId="8" borderId="7" xfId="4" applyFont="1" applyFill="1" applyBorder="1" applyAlignment="1">
      <alignment horizontal="center" vertical="center" wrapText="1"/>
    </xf>
    <xf numFmtId="0" fontId="21" fillId="8" borderId="0" xfId="4" applyFont="1" applyFill="1" applyBorder="1" applyAlignment="1">
      <alignment horizontal="center" vertical="center" wrapText="1"/>
    </xf>
  </cellXfs>
  <cellStyles count="10">
    <cellStyle name="Comma 2" xfId="5"/>
    <cellStyle name="Comma 2 2" xfId="6"/>
    <cellStyle name="Input" xfId="2" builtinId="20"/>
    <cellStyle name="Neutral" xfId="1" builtinId="28"/>
    <cellStyle name="Normal" xfId="0" builtinId="0"/>
    <cellStyle name="Normal 2" xfId="3"/>
    <cellStyle name="Normal 2 2 2 2" xfId="4"/>
    <cellStyle name="Normal 3" xfId="7"/>
    <cellStyle name="Note" xfId="9" builtinId="10"/>
    <cellStyle name="Note 2" xfId="8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547</xdr:row>
      <xdr:rowOff>104774</xdr:rowOff>
    </xdr:from>
    <xdr:to>
      <xdr:col>16</xdr:col>
      <xdr:colOff>739006</xdr:colOff>
      <xdr:row>567</xdr:row>
      <xdr:rowOff>76199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1175" y="88973024"/>
          <a:ext cx="8740006" cy="3209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548</xdr:row>
      <xdr:rowOff>133350</xdr:rowOff>
    </xdr:from>
    <xdr:to>
      <xdr:col>12</xdr:col>
      <xdr:colOff>919981</xdr:colOff>
      <xdr:row>568</xdr:row>
      <xdr:rowOff>104775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07118150"/>
          <a:ext cx="8740006" cy="3209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548</xdr:row>
      <xdr:rowOff>133350</xdr:rowOff>
    </xdr:from>
    <xdr:to>
      <xdr:col>15</xdr:col>
      <xdr:colOff>148456</xdr:colOff>
      <xdr:row>568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89144475"/>
          <a:ext cx="8740006" cy="3209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5" workbookViewId="0">
      <selection activeCell="U38" sqref="U38"/>
    </sheetView>
  </sheetViews>
  <sheetFormatPr defaultColWidth="9.33203125" defaultRowHeight="12.75" x14ac:dyDescent="0.2"/>
  <cols>
    <col min="1" max="1" width="11.5" style="5" customWidth="1"/>
    <col min="2" max="3" width="9.33203125" style="5" customWidth="1"/>
    <col min="4" max="4" width="8" style="5" customWidth="1"/>
    <col min="5" max="5" width="4.6640625" style="5" customWidth="1"/>
    <col min="6" max="6" width="1.1640625" style="5" customWidth="1"/>
    <col min="7" max="7" width="9.33203125" style="5" customWidth="1"/>
    <col min="8" max="8" width="8" style="5" customWidth="1"/>
    <col min="9" max="9" width="1.1640625" style="5" customWidth="1"/>
    <col min="10" max="11" width="5.83203125" style="5" customWidth="1"/>
    <col min="12" max="12" width="11.5" style="5" customWidth="1"/>
    <col min="13" max="13" width="12.6640625" style="5" customWidth="1"/>
    <col min="14" max="14" width="8" style="5" customWidth="1"/>
    <col min="15" max="15" width="5.83203125" style="5" customWidth="1"/>
    <col min="16" max="16" width="3.33203125" style="5" customWidth="1"/>
    <col min="17" max="17" width="12.6640625" style="5" customWidth="1"/>
    <col min="18" max="19" width="1.1640625" style="5" customWidth="1"/>
    <col min="20" max="20" width="12.6640625" style="5" customWidth="1"/>
    <col min="21" max="21" width="14" style="5" customWidth="1"/>
    <col min="22" max="22" width="15.1640625" style="5" customWidth="1"/>
    <col min="23" max="23" width="12.6640625" style="5" customWidth="1"/>
    <col min="24" max="24" width="2.1640625" style="5" customWidth="1"/>
    <col min="25" max="16384" width="9.33203125" style="5"/>
  </cols>
  <sheetData>
    <row r="1" spans="1:17" ht="78.95" customHeight="1" x14ac:dyDescent="0.2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8"/>
    </row>
    <row r="2" spans="1:17" ht="11.1" customHeight="1" x14ac:dyDescent="0.2">
      <c r="A2" s="76" t="s">
        <v>0</v>
      </c>
    </row>
    <row r="3" spans="1:17" ht="11.1" customHeight="1" x14ac:dyDescent="0.2">
      <c r="A3" s="76" t="s">
        <v>1</v>
      </c>
    </row>
    <row r="4" spans="1:17" ht="11.1" customHeight="1" x14ac:dyDescent="0.2">
      <c r="A4" s="76" t="s">
        <v>2</v>
      </c>
    </row>
    <row r="5" spans="1:17" ht="11.1" customHeight="1" x14ac:dyDescent="0.2">
      <c r="A5" s="76" t="s">
        <v>3</v>
      </c>
    </row>
    <row r="6" spans="1:17" ht="11.1" customHeight="1" x14ac:dyDescent="0.2">
      <c r="A6" s="76" t="s">
        <v>4</v>
      </c>
    </row>
    <row r="7" spans="1:17" ht="11.1" customHeight="1" x14ac:dyDescent="0.2">
      <c r="A7" s="76" t="s">
        <v>5</v>
      </c>
    </row>
    <row r="8" spans="1:17" ht="11.1" customHeight="1" x14ac:dyDescent="0.2">
      <c r="A8" s="76" t="s">
        <v>6</v>
      </c>
    </row>
    <row r="9" spans="1:17" ht="27" customHeight="1" x14ac:dyDescent="0.2">
      <c r="A9" s="77" t="s">
        <v>7</v>
      </c>
    </row>
    <row r="10" spans="1:17" ht="18" customHeight="1" x14ac:dyDescent="0.2">
      <c r="A10" s="78" t="s">
        <v>8</v>
      </c>
    </row>
    <row r="11" spans="1:17" ht="123.95" customHeight="1" x14ac:dyDescent="0.2">
      <c r="A11" s="86" t="s">
        <v>4527</v>
      </c>
      <c r="B11" s="87"/>
      <c r="C11" s="87"/>
      <c r="D11" s="87"/>
      <c r="E11" s="87"/>
      <c r="F11" s="87"/>
      <c r="G11" s="87"/>
      <c r="H11" s="87"/>
      <c r="I11" s="88"/>
    </row>
    <row r="12" spans="1:17" ht="29.1" customHeight="1" x14ac:dyDescent="0.2">
      <c r="A12" s="89" t="s">
        <v>9</v>
      </c>
      <c r="B12" s="90"/>
      <c r="C12" s="91"/>
      <c r="D12" s="92" t="s">
        <v>4620</v>
      </c>
      <c r="E12" s="93"/>
      <c r="F12" s="93"/>
      <c r="G12" s="93"/>
      <c r="H12" s="94"/>
    </row>
    <row r="13" spans="1:17" ht="14.1" customHeight="1" x14ac:dyDescent="0.2">
      <c r="A13" s="89" t="s">
        <v>10</v>
      </c>
      <c r="B13" s="90"/>
      <c r="C13" s="91"/>
      <c r="D13" s="92" t="s">
        <v>4621</v>
      </c>
      <c r="E13" s="93"/>
      <c r="F13" s="93"/>
      <c r="G13" s="93"/>
      <c r="H13" s="94"/>
    </row>
    <row r="14" spans="1:17" ht="14.1" customHeight="1" x14ac:dyDescent="0.2">
      <c r="A14" s="89" t="s">
        <v>11</v>
      </c>
      <c r="B14" s="90"/>
      <c r="C14" s="91"/>
      <c r="D14" s="92" t="s">
        <v>4622</v>
      </c>
      <c r="E14" s="93"/>
      <c r="F14" s="93"/>
      <c r="G14" s="93"/>
      <c r="H14" s="94"/>
    </row>
    <row r="15" spans="1:17" ht="14.1" customHeight="1" x14ac:dyDescent="0.2">
      <c r="A15" s="89" t="s">
        <v>12</v>
      </c>
      <c r="B15" s="90"/>
      <c r="C15" s="91"/>
      <c r="D15" s="92" t="s">
        <v>4623</v>
      </c>
      <c r="E15" s="93"/>
      <c r="F15" s="93"/>
      <c r="G15" s="93"/>
      <c r="H15" s="94"/>
    </row>
    <row r="16" spans="1:17" ht="11.1" customHeight="1" x14ac:dyDescent="0.2">
      <c r="A16" s="79" t="s">
        <v>13</v>
      </c>
    </row>
    <row r="17" spans="1:17" ht="23.1" customHeight="1" x14ac:dyDescent="0.2">
      <c r="A17" s="95" t="s">
        <v>14</v>
      </c>
      <c r="B17" s="96"/>
      <c r="C17" s="96"/>
      <c r="D17" s="96"/>
      <c r="E17" s="97"/>
      <c r="F17" s="98" t="s">
        <v>15</v>
      </c>
      <c r="G17" s="99"/>
      <c r="H17" s="99"/>
      <c r="I17" s="99"/>
      <c r="J17" s="99"/>
      <c r="K17" s="99"/>
      <c r="L17" s="100"/>
      <c r="M17" s="98" t="s">
        <v>16</v>
      </c>
      <c r="N17" s="99"/>
      <c r="O17" s="99"/>
      <c r="P17" s="99"/>
      <c r="Q17" s="100"/>
    </row>
    <row r="18" spans="1:17" ht="12.95" customHeight="1" x14ac:dyDescent="0.2">
      <c r="A18" s="92" t="s">
        <v>17</v>
      </c>
      <c r="B18" s="93"/>
      <c r="C18" s="93"/>
      <c r="D18" s="93"/>
      <c r="E18" s="94"/>
      <c r="F18" s="101">
        <v>89.21</v>
      </c>
      <c r="G18" s="102"/>
      <c r="H18" s="102"/>
      <c r="I18" s="102"/>
      <c r="J18" s="102"/>
      <c r="K18" s="102"/>
      <c r="L18" s="103"/>
      <c r="M18" s="104">
        <v>-537353</v>
      </c>
      <c r="N18" s="105"/>
      <c r="O18" s="105"/>
      <c r="P18" s="105"/>
      <c r="Q18" s="106"/>
    </row>
    <row r="19" spans="1:17" ht="12.95" customHeight="1" x14ac:dyDescent="0.2">
      <c r="A19" s="92" t="s">
        <v>18</v>
      </c>
      <c r="B19" s="93"/>
      <c r="C19" s="93"/>
      <c r="D19" s="93"/>
      <c r="E19" s="94"/>
      <c r="F19" s="101">
        <v>0</v>
      </c>
      <c r="G19" s="102"/>
      <c r="H19" s="102"/>
      <c r="I19" s="102"/>
      <c r="J19" s="102"/>
      <c r="K19" s="102"/>
      <c r="L19" s="103"/>
      <c r="M19" s="101">
        <v>0</v>
      </c>
      <c r="N19" s="102"/>
      <c r="O19" s="102"/>
      <c r="P19" s="102"/>
      <c r="Q19" s="103"/>
    </row>
    <row r="20" spans="1:17" ht="12" customHeight="1" x14ac:dyDescent="0.2">
      <c r="A20" s="92" t="s">
        <v>19</v>
      </c>
      <c r="B20" s="93"/>
      <c r="C20" s="93"/>
      <c r="D20" s="93"/>
      <c r="E20" s="94"/>
      <c r="F20" s="101">
        <v>5.01</v>
      </c>
      <c r="G20" s="102"/>
      <c r="H20" s="102"/>
      <c r="I20" s="102"/>
      <c r="J20" s="102"/>
      <c r="K20" s="102"/>
      <c r="L20" s="103"/>
      <c r="M20" s="104">
        <v>-255015.93</v>
      </c>
      <c r="N20" s="105"/>
      <c r="O20" s="105"/>
      <c r="P20" s="105"/>
      <c r="Q20" s="106"/>
    </row>
    <row r="21" spans="1:17" ht="12.95" customHeight="1" x14ac:dyDescent="0.2">
      <c r="A21" s="92" t="s">
        <v>20</v>
      </c>
      <c r="B21" s="93"/>
      <c r="C21" s="93"/>
      <c r="D21" s="93"/>
      <c r="E21" s="94"/>
      <c r="F21" s="101">
        <v>94.22</v>
      </c>
      <c r="G21" s="102"/>
      <c r="H21" s="102"/>
      <c r="I21" s="102"/>
      <c r="J21" s="102"/>
      <c r="K21" s="102"/>
      <c r="L21" s="103"/>
      <c r="M21" s="104">
        <v>-792368.93</v>
      </c>
      <c r="N21" s="105"/>
      <c r="O21" s="105"/>
      <c r="P21" s="105"/>
      <c r="Q21" s="106"/>
    </row>
    <row r="22" spans="1:17" ht="12.95" customHeight="1" x14ac:dyDescent="0.2">
      <c r="A22" s="92" t="s">
        <v>21</v>
      </c>
      <c r="B22" s="93"/>
      <c r="C22" s="93"/>
      <c r="D22" s="93"/>
      <c r="E22" s="94"/>
      <c r="F22" s="101">
        <v>10.55</v>
      </c>
      <c r="G22" s="102"/>
      <c r="H22" s="102"/>
      <c r="I22" s="102"/>
      <c r="J22" s="102"/>
      <c r="K22" s="102"/>
      <c r="L22" s="103"/>
      <c r="M22" s="104">
        <v>-64482.23</v>
      </c>
      <c r="N22" s="105"/>
      <c r="O22" s="105"/>
      <c r="P22" s="105"/>
      <c r="Q22" s="106"/>
    </row>
    <row r="23" spans="1:17" ht="12" customHeight="1" x14ac:dyDescent="0.2">
      <c r="A23" s="92" t="s">
        <v>22</v>
      </c>
      <c r="B23" s="93"/>
      <c r="C23" s="93"/>
      <c r="D23" s="93"/>
      <c r="E23" s="94"/>
      <c r="F23" s="107">
        <v>-1.69</v>
      </c>
      <c r="G23" s="108"/>
      <c r="H23" s="108"/>
      <c r="I23" s="108"/>
      <c r="J23" s="108"/>
      <c r="K23" s="108"/>
      <c r="L23" s="109"/>
      <c r="M23" s="110">
        <v>13232.72</v>
      </c>
      <c r="N23" s="111"/>
      <c r="O23" s="111"/>
      <c r="P23" s="111"/>
      <c r="Q23" s="112"/>
    </row>
    <row r="24" spans="1:17" ht="12.95" customHeight="1" x14ac:dyDescent="0.2">
      <c r="A24" s="92" t="s">
        <v>23</v>
      </c>
      <c r="B24" s="93"/>
      <c r="C24" s="93"/>
      <c r="D24" s="93"/>
      <c r="E24" s="94"/>
      <c r="F24" s="101">
        <v>103.08</v>
      </c>
      <c r="G24" s="102"/>
      <c r="H24" s="102"/>
      <c r="I24" s="102"/>
      <c r="J24" s="102"/>
      <c r="K24" s="102"/>
      <c r="L24" s="103"/>
      <c r="M24" s="104">
        <v>-843618.44</v>
      </c>
      <c r="N24" s="105"/>
      <c r="O24" s="105"/>
      <c r="P24" s="105"/>
      <c r="Q24" s="106"/>
    </row>
    <row r="25" spans="1:17" ht="12.95" customHeight="1" x14ac:dyDescent="0.2">
      <c r="A25" s="92" t="s">
        <v>24</v>
      </c>
      <c r="B25" s="93"/>
      <c r="C25" s="93"/>
      <c r="D25" s="93"/>
      <c r="E25" s="94"/>
      <c r="F25" s="101">
        <v>0</v>
      </c>
      <c r="G25" s="102"/>
      <c r="H25" s="102"/>
      <c r="I25" s="102"/>
      <c r="J25" s="102"/>
      <c r="K25" s="102"/>
      <c r="L25" s="103"/>
      <c r="M25" s="107">
        <v>-165.96</v>
      </c>
      <c r="N25" s="108"/>
      <c r="O25" s="108"/>
      <c r="P25" s="108"/>
      <c r="Q25" s="109"/>
    </row>
    <row r="26" spans="1:17" ht="14.1" customHeight="1" x14ac:dyDescent="0.2">
      <c r="A26" s="80" t="s">
        <v>25</v>
      </c>
    </row>
    <row r="27" spans="1:17" ht="11.1" customHeight="1" x14ac:dyDescent="0.2">
      <c r="A27" s="113" t="s">
        <v>26</v>
      </c>
      <c r="B27" s="114"/>
      <c r="C27" s="114"/>
      <c r="D27" s="114"/>
      <c r="E27" s="114"/>
      <c r="F27" s="114"/>
      <c r="G27" s="114"/>
      <c r="H27" s="114"/>
      <c r="I27" s="114"/>
      <c r="J27" s="115"/>
      <c r="K27" s="101">
        <v>0</v>
      </c>
      <c r="L27" s="102"/>
      <c r="M27" s="102"/>
      <c r="N27" s="102"/>
      <c r="O27" s="102"/>
      <c r="P27" s="102"/>
      <c r="Q27" s="103"/>
    </row>
    <row r="28" spans="1:17" ht="11.1" customHeight="1" x14ac:dyDescent="0.2">
      <c r="A28" s="95" t="s">
        <v>27</v>
      </c>
      <c r="B28" s="96"/>
      <c r="C28" s="96"/>
      <c r="D28" s="96"/>
      <c r="E28" s="96"/>
      <c r="F28" s="96"/>
      <c r="G28" s="96"/>
      <c r="H28" s="96"/>
      <c r="I28" s="96"/>
      <c r="J28" s="97"/>
      <c r="K28" s="110">
        <v>14219.03</v>
      </c>
      <c r="L28" s="111"/>
      <c r="M28" s="111"/>
      <c r="N28" s="111"/>
      <c r="O28" s="111"/>
      <c r="P28" s="111"/>
      <c r="Q28" s="112"/>
    </row>
    <row r="29" spans="1:17" ht="11.1" customHeight="1" x14ac:dyDescent="0.2">
      <c r="A29" s="95" t="s">
        <v>28</v>
      </c>
      <c r="B29" s="96"/>
      <c r="C29" s="96"/>
      <c r="D29" s="96"/>
      <c r="E29" s="96"/>
      <c r="F29" s="96"/>
      <c r="G29" s="96"/>
      <c r="H29" s="96"/>
      <c r="I29" s="96"/>
      <c r="J29" s="97"/>
      <c r="K29" s="110">
        <v>14219.03</v>
      </c>
      <c r="L29" s="111"/>
      <c r="M29" s="111"/>
      <c r="N29" s="111"/>
      <c r="O29" s="111"/>
      <c r="P29" s="111"/>
      <c r="Q29" s="112"/>
    </row>
    <row r="30" spans="1:17" ht="11.1" customHeight="1" x14ac:dyDescent="0.2">
      <c r="A30" s="95" t="s">
        <v>29</v>
      </c>
      <c r="B30" s="96"/>
      <c r="C30" s="96"/>
      <c r="D30" s="96"/>
      <c r="E30" s="96"/>
      <c r="F30" s="96"/>
      <c r="G30" s="96"/>
      <c r="H30" s="96"/>
      <c r="I30" s="96"/>
      <c r="J30" s="97"/>
      <c r="K30" s="101">
        <v>1.73</v>
      </c>
      <c r="L30" s="102"/>
      <c r="M30" s="102"/>
      <c r="N30" s="102"/>
      <c r="O30" s="102"/>
      <c r="P30" s="102"/>
      <c r="Q30" s="103"/>
    </row>
    <row r="31" spans="1:17" ht="11.1" customHeight="1" x14ac:dyDescent="0.2">
      <c r="A31" s="95" t="s">
        <v>30</v>
      </c>
      <c r="B31" s="96"/>
      <c r="C31" s="96"/>
      <c r="D31" s="96"/>
      <c r="E31" s="96"/>
      <c r="F31" s="96"/>
      <c r="G31" s="96"/>
      <c r="H31" s="96"/>
      <c r="I31" s="96"/>
      <c r="J31" s="97"/>
      <c r="K31" s="107">
        <v>-165.96</v>
      </c>
      <c r="L31" s="108"/>
      <c r="M31" s="108"/>
      <c r="N31" s="108"/>
      <c r="O31" s="108"/>
      <c r="P31" s="108"/>
      <c r="Q31" s="109"/>
    </row>
    <row r="32" spans="1:17" ht="11.1" customHeight="1" x14ac:dyDescent="0.2">
      <c r="A32" s="95" t="s">
        <v>31</v>
      </c>
      <c r="B32" s="96"/>
      <c r="C32" s="96"/>
      <c r="D32" s="96"/>
      <c r="E32" s="96"/>
      <c r="F32" s="96"/>
      <c r="G32" s="96"/>
      <c r="H32" s="96"/>
      <c r="I32" s="96"/>
      <c r="J32" s="97"/>
      <c r="K32" s="101">
        <v>0</v>
      </c>
      <c r="L32" s="102"/>
      <c r="M32" s="102"/>
      <c r="N32" s="102"/>
      <c r="O32" s="102"/>
      <c r="P32" s="102"/>
      <c r="Q32" s="103"/>
    </row>
    <row r="33" spans="1:17" ht="11.1" customHeight="1" x14ac:dyDescent="0.2">
      <c r="A33" s="113" t="s">
        <v>32</v>
      </c>
      <c r="B33" s="114"/>
      <c r="C33" s="114"/>
      <c r="D33" s="114"/>
      <c r="E33" s="114"/>
      <c r="F33" s="114"/>
      <c r="G33" s="114"/>
      <c r="H33" s="114"/>
      <c r="I33" s="114"/>
      <c r="J33" s="115"/>
      <c r="K33" s="116" t="s">
        <v>33</v>
      </c>
      <c r="L33" s="117"/>
      <c r="M33" s="117"/>
      <c r="N33" s="117"/>
      <c r="O33" s="117"/>
      <c r="P33" s="117"/>
      <c r="Q33" s="118"/>
    </row>
    <row r="34" spans="1:17" ht="9.9499999999999993" customHeight="1" x14ac:dyDescent="0.2">
      <c r="A34" s="81" t="s">
        <v>34</v>
      </c>
    </row>
    <row r="35" spans="1:17" ht="9.9499999999999993" customHeight="1" x14ac:dyDescent="0.2">
      <c r="A35" s="81" t="s">
        <v>35</v>
      </c>
    </row>
    <row r="36" spans="1:17" ht="9.9499999999999993" customHeight="1" x14ac:dyDescent="0.2">
      <c r="A36" s="81" t="s">
        <v>36</v>
      </c>
    </row>
    <row r="37" spans="1:17" ht="11.1" customHeight="1" x14ac:dyDescent="0.2">
      <c r="A37" s="79" t="s">
        <v>37</v>
      </c>
    </row>
    <row r="38" spans="1:17" ht="30.95" customHeight="1" x14ac:dyDescent="0.2">
      <c r="A38" s="92" t="s">
        <v>4624</v>
      </c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4"/>
    </row>
    <row r="39" spans="1:17" ht="21" customHeight="1" x14ac:dyDescent="0.2">
      <c r="A39" s="82" t="s">
        <v>38</v>
      </c>
    </row>
    <row r="40" spans="1:17" ht="17.100000000000001" customHeight="1" x14ac:dyDescent="0.2">
      <c r="A40" s="83" t="s">
        <v>39</v>
      </c>
    </row>
    <row r="41" spans="1:17" ht="17.100000000000001" customHeight="1" x14ac:dyDescent="0.2">
      <c r="A41" s="83" t="s">
        <v>4625</v>
      </c>
    </row>
    <row r="42" spans="1:17" ht="11.1" customHeight="1" x14ac:dyDescent="0.2">
      <c r="A42" s="76" t="s">
        <v>57</v>
      </c>
    </row>
  </sheetData>
  <mergeCells count="52">
    <mergeCell ref="A33:J33"/>
    <mergeCell ref="K33:Q33"/>
    <mergeCell ref="A38:Q38"/>
    <mergeCell ref="A30:J30"/>
    <mergeCell ref="K30:Q30"/>
    <mergeCell ref="A31:J31"/>
    <mergeCell ref="K31:Q31"/>
    <mergeCell ref="A32:J32"/>
    <mergeCell ref="K32:Q32"/>
    <mergeCell ref="A27:J27"/>
    <mergeCell ref="K27:Q27"/>
    <mergeCell ref="A28:J28"/>
    <mergeCell ref="K28:Q28"/>
    <mergeCell ref="A29:J29"/>
    <mergeCell ref="K29:Q29"/>
    <mergeCell ref="A24:E24"/>
    <mergeCell ref="F24:L24"/>
    <mergeCell ref="M24:Q24"/>
    <mergeCell ref="A25:E25"/>
    <mergeCell ref="F25:L25"/>
    <mergeCell ref="M25:Q25"/>
    <mergeCell ref="A22:E22"/>
    <mergeCell ref="F22:L22"/>
    <mergeCell ref="M22:Q22"/>
    <mergeCell ref="A23:E23"/>
    <mergeCell ref="F23:L23"/>
    <mergeCell ref="M23:Q23"/>
    <mergeCell ref="A20:E20"/>
    <mergeCell ref="F20:L20"/>
    <mergeCell ref="M20:Q20"/>
    <mergeCell ref="A21:E21"/>
    <mergeCell ref="F21:L21"/>
    <mergeCell ref="M21:Q21"/>
    <mergeCell ref="M17:Q17"/>
    <mergeCell ref="A18:E18"/>
    <mergeCell ref="F18:L18"/>
    <mergeCell ref="M18:Q18"/>
    <mergeCell ref="A19:E19"/>
    <mergeCell ref="F19:L19"/>
    <mergeCell ref="M19:Q19"/>
    <mergeCell ref="A14:C14"/>
    <mergeCell ref="D14:H14"/>
    <mergeCell ref="A15:C15"/>
    <mergeCell ref="D15:H15"/>
    <mergeCell ref="A17:E17"/>
    <mergeCell ref="F17:L17"/>
    <mergeCell ref="A1:Q1"/>
    <mergeCell ref="A11:I11"/>
    <mergeCell ref="A12:C12"/>
    <mergeCell ref="D12:H12"/>
    <mergeCell ref="A13:C13"/>
    <mergeCell ref="D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6"/>
  <sheetViews>
    <sheetView workbookViewId="0">
      <pane ySplit="1" topLeftCell="A2" activePane="bottomLeft" state="frozen"/>
      <selection pane="bottomLeft" activeCell="O544" sqref="O2:Q544"/>
    </sheetView>
  </sheetViews>
  <sheetFormatPr defaultRowHeight="12.75" x14ac:dyDescent="0.2"/>
  <cols>
    <col min="1" max="7" width="13.83203125" style="5" customWidth="1"/>
    <col min="8" max="17" width="15.6640625" style="5" customWidth="1"/>
    <col min="18" max="16384" width="9.33203125" style="5"/>
  </cols>
  <sheetData>
    <row r="1" spans="1:17" ht="36" customHeight="1" x14ac:dyDescent="0.2">
      <c r="A1" s="1" t="s">
        <v>40</v>
      </c>
      <c r="B1" s="2" t="s">
        <v>41</v>
      </c>
      <c r="C1" s="2" t="s">
        <v>42</v>
      </c>
      <c r="D1" s="1" t="s">
        <v>43</v>
      </c>
      <c r="E1" s="3" t="s">
        <v>44</v>
      </c>
      <c r="F1" s="2" t="s">
        <v>45</v>
      </c>
      <c r="G1" s="4" t="s">
        <v>46</v>
      </c>
      <c r="H1" s="4" t="s">
        <v>47</v>
      </c>
      <c r="I1" s="2" t="s">
        <v>48</v>
      </c>
      <c r="J1" s="2" t="s">
        <v>49</v>
      </c>
      <c r="K1" s="2" t="s">
        <v>50</v>
      </c>
      <c r="L1" s="3" t="s">
        <v>51</v>
      </c>
      <c r="M1" s="4" t="s">
        <v>52</v>
      </c>
      <c r="N1" s="4" t="s">
        <v>53</v>
      </c>
      <c r="O1" s="2" t="s">
        <v>54</v>
      </c>
      <c r="P1" s="2" t="s">
        <v>55</v>
      </c>
      <c r="Q1" s="1" t="s">
        <v>56</v>
      </c>
    </row>
    <row r="2" spans="1:17" ht="12.75" customHeight="1" x14ac:dyDescent="0.2">
      <c r="A2" s="58" t="s">
        <v>409</v>
      </c>
      <c r="B2" s="58" t="s">
        <v>409</v>
      </c>
      <c r="C2" s="58" t="s">
        <v>410</v>
      </c>
      <c r="D2" s="58" t="s">
        <v>411</v>
      </c>
      <c r="E2" s="59" t="s">
        <v>412</v>
      </c>
      <c r="F2" s="58" t="s">
        <v>412</v>
      </c>
      <c r="G2" s="59" t="s">
        <v>412</v>
      </c>
      <c r="H2" s="6">
        <v>0</v>
      </c>
      <c r="I2" s="7">
        <v>0</v>
      </c>
      <c r="J2" s="6">
        <v>0</v>
      </c>
      <c r="K2" s="8">
        <v>0</v>
      </c>
      <c r="L2" s="7">
        <v>0</v>
      </c>
      <c r="M2" s="9">
        <v>-2296.58</v>
      </c>
      <c r="N2" s="9">
        <v>0</v>
      </c>
      <c r="O2" s="9">
        <v>0</v>
      </c>
      <c r="P2" s="10">
        <v>-275.58999999999997</v>
      </c>
      <c r="Q2" s="10">
        <v>45.93</v>
      </c>
    </row>
    <row r="3" spans="1:17" ht="12.75" customHeight="1" x14ac:dyDescent="0.2">
      <c r="A3" s="58" t="s">
        <v>409</v>
      </c>
      <c r="B3" s="58" t="s">
        <v>413</v>
      </c>
      <c r="C3" s="58" t="s">
        <v>414</v>
      </c>
      <c r="D3" s="58" t="s">
        <v>411</v>
      </c>
      <c r="E3" s="59" t="s">
        <v>412</v>
      </c>
      <c r="F3" s="58" t="s">
        <v>412</v>
      </c>
      <c r="G3" s="59" t="s">
        <v>412</v>
      </c>
      <c r="H3" s="6">
        <v>0.01</v>
      </c>
      <c r="I3" s="7">
        <v>0</v>
      </c>
      <c r="J3" s="6">
        <v>0</v>
      </c>
      <c r="K3" s="8">
        <v>0</v>
      </c>
      <c r="L3" s="7">
        <v>0</v>
      </c>
      <c r="M3" s="9">
        <v>-0.01</v>
      </c>
      <c r="N3" s="9">
        <v>0</v>
      </c>
      <c r="O3" s="9">
        <v>0</v>
      </c>
      <c r="P3" s="10">
        <v>0</v>
      </c>
      <c r="Q3" s="10">
        <v>0</v>
      </c>
    </row>
    <row r="4" spans="1:17" ht="12.75" customHeight="1" x14ac:dyDescent="0.2">
      <c r="A4" s="58" t="s">
        <v>415</v>
      </c>
      <c r="B4" s="58" t="s">
        <v>415</v>
      </c>
      <c r="C4" s="58" t="s">
        <v>414</v>
      </c>
      <c r="D4" s="58" t="s">
        <v>411</v>
      </c>
      <c r="E4" s="59" t="s">
        <v>412</v>
      </c>
      <c r="F4" s="58" t="s">
        <v>412</v>
      </c>
      <c r="G4" s="59" t="s">
        <v>412</v>
      </c>
      <c r="H4" s="6">
        <v>0.24</v>
      </c>
      <c r="I4" s="7">
        <v>0</v>
      </c>
      <c r="J4" s="6">
        <v>0</v>
      </c>
      <c r="K4" s="8">
        <v>0.03</v>
      </c>
      <c r="L4" s="7">
        <v>0</v>
      </c>
      <c r="M4" s="9">
        <v>-0.16</v>
      </c>
      <c r="N4" s="9">
        <v>0</v>
      </c>
      <c r="O4" s="9">
        <v>0</v>
      </c>
      <c r="P4" s="10">
        <v>-0.02</v>
      </c>
      <c r="Q4" s="10">
        <v>0</v>
      </c>
    </row>
    <row r="5" spans="1:17" ht="12.75" customHeight="1" x14ac:dyDescent="0.2">
      <c r="A5" s="58" t="s">
        <v>70</v>
      </c>
      <c r="B5" s="58" t="s">
        <v>70</v>
      </c>
      <c r="C5" s="58" t="s">
        <v>410</v>
      </c>
      <c r="D5" s="58" t="s">
        <v>411</v>
      </c>
      <c r="E5" s="59" t="s">
        <v>412</v>
      </c>
      <c r="F5" s="58" t="s">
        <v>411</v>
      </c>
      <c r="G5" s="59" t="s">
        <v>412</v>
      </c>
      <c r="H5" s="6">
        <v>0</v>
      </c>
      <c r="I5" s="7">
        <v>0</v>
      </c>
      <c r="J5" s="6">
        <v>0</v>
      </c>
      <c r="K5" s="8">
        <v>0</v>
      </c>
      <c r="L5" s="7">
        <v>0</v>
      </c>
      <c r="M5" s="9">
        <v>0</v>
      </c>
      <c r="N5" s="9">
        <v>0</v>
      </c>
      <c r="O5" s="9">
        <v>-40.29</v>
      </c>
      <c r="P5" s="10">
        <v>0</v>
      </c>
      <c r="Q5" s="10">
        <v>0.81</v>
      </c>
    </row>
    <row r="6" spans="1:17" ht="12.75" customHeight="1" x14ac:dyDescent="0.2">
      <c r="A6" s="58" t="s">
        <v>416</v>
      </c>
      <c r="B6" s="58" t="s">
        <v>416</v>
      </c>
      <c r="C6" s="58" t="s">
        <v>414</v>
      </c>
      <c r="D6" s="58" t="s">
        <v>411</v>
      </c>
      <c r="E6" s="59" t="s">
        <v>412</v>
      </c>
      <c r="F6" s="58" t="s">
        <v>412</v>
      </c>
      <c r="G6" s="59" t="s">
        <v>412</v>
      </c>
      <c r="H6" s="6">
        <v>0</v>
      </c>
      <c r="I6" s="7">
        <v>0</v>
      </c>
      <c r="J6" s="6">
        <v>0</v>
      </c>
      <c r="K6" s="8">
        <v>0</v>
      </c>
      <c r="L6" s="7">
        <v>0</v>
      </c>
      <c r="M6" s="9">
        <v>-2123.79</v>
      </c>
      <c r="N6" s="9">
        <v>0</v>
      </c>
      <c r="O6" s="9">
        <v>0</v>
      </c>
      <c r="P6" s="10">
        <v>-254.85</v>
      </c>
      <c r="Q6" s="10">
        <v>42.48</v>
      </c>
    </row>
    <row r="7" spans="1:17" ht="12.75" customHeight="1" x14ac:dyDescent="0.2">
      <c r="A7" s="58" t="s">
        <v>416</v>
      </c>
      <c r="B7" s="58" t="s">
        <v>58</v>
      </c>
      <c r="C7" s="58" t="s">
        <v>414</v>
      </c>
      <c r="D7" s="58" t="s">
        <v>411</v>
      </c>
      <c r="E7" s="59" t="s">
        <v>412</v>
      </c>
      <c r="F7" s="58" t="s">
        <v>412</v>
      </c>
      <c r="G7" s="59" t="s">
        <v>412</v>
      </c>
      <c r="H7" s="6">
        <v>0</v>
      </c>
      <c r="I7" s="7">
        <v>0</v>
      </c>
      <c r="J7" s="6">
        <v>0</v>
      </c>
      <c r="K7" s="8">
        <v>0</v>
      </c>
      <c r="L7" s="7">
        <v>0</v>
      </c>
      <c r="M7" s="9">
        <v>-721.26</v>
      </c>
      <c r="N7" s="9">
        <v>0</v>
      </c>
      <c r="O7" s="9">
        <v>0</v>
      </c>
      <c r="P7" s="10">
        <v>-86.55</v>
      </c>
      <c r="Q7" s="10">
        <v>14.43</v>
      </c>
    </row>
    <row r="8" spans="1:17" ht="12.75" customHeight="1" x14ac:dyDescent="0.2">
      <c r="A8" s="58" t="s">
        <v>59</v>
      </c>
      <c r="B8" s="58" t="s">
        <v>59</v>
      </c>
      <c r="C8" s="58" t="s">
        <v>414</v>
      </c>
      <c r="D8" s="58" t="s">
        <v>411</v>
      </c>
      <c r="E8" s="59" t="s">
        <v>412</v>
      </c>
      <c r="F8" s="58" t="s">
        <v>412</v>
      </c>
      <c r="G8" s="59" t="s">
        <v>412</v>
      </c>
      <c r="H8" s="6">
        <v>0.06</v>
      </c>
      <c r="I8" s="7">
        <v>0</v>
      </c>
      <c r="J8" s="6">
        <v>0</v>
      </c>
      <c r="K8" s="8">
        <v>0.01</v>
      </c>
      <c r="L8" s="7">
        <v>0</v>
      </c>
      <c r="M8" s="9">
        <v>-23449.49</v>
      </c>
      <c r="N8" s="9">
        <v>0</v>
      </c>
      <c r="O8" s="9">
        <v>0</v>
      </c>
      <c r="P8" s="10">
        <v>-2813.94</v>
      </c>
      <c r="Q8" s="10">
        <v>468.99</v>
      </c>
    </row>
    <row r="9" spans="1:17" ht="12.75" customHeight="1" x14ac:dyDescent="0.2">
      <c r="A9" s="58" t="s">
        <v>59</v>
      </c>
      <c r="B9" s="58" t="s">
        <v>60</v>
      </c>
      <c r="C9" s="58" t="s">
        <v>414</v>
      </c>
      <c r="D9" s="58" t="s">
        <v>411</v>
      </c>
      <c r="E9" s="59" t="s">
        <v>412</v>
      </c>
      <c r="F9" s="58" t="s">
        <v>412</v>
      </c>
      <c r="G9" s="59" t="s">
        <v>412</v>
      </c>
      <c r="H9" s="6">
        <v>0.05</v>
      </c>
      <c r="I9" s="7">
        <v>0</v>
      </c>
      <c r="J9" s="6">
        <v>0</v>
      </c>
      <c r="K9" s="8">
        <v>0.01</v>
      </c>
      <c r="L9" s="7">
        <v>0</v>
      </c>
      <c r="M9" s="9">
        <v>-29.45</v>
      </c>
      <c r="N9" s="9">
        <v>0</v>
      </c>
      <c r="O9" s="9">
        <v>0</v>
      </c>
      <c r="P9" s="10">
        <v>-3.53</v>
      </c>
      <c r="Q9" s="10">
        <v>0.59</v>
      </c>
    </row>
    <row r="10" spans="1:17" ht="12.75" customHeight="1" x14ac:dyDescent="0.2">
      <c r="A10" s="58" t="s">
        <v>61</v>
      </c>
      <c r="B10" s="58" t="s">
        <v>61</v>
      </c>
      <c r="C10" s="58" t="s">
        <v>414</v>
      </c>
      <c r="D10" s="58" t="s">
        <v>411</v>
      </c>
      <c r="E10" s="59" t="s">
        <v>412</v>
      </c>
      <c r="F10" s="58" t="s">
        <v>412</v>
      </c>
      <c r="G10" s="59" t="s">
        <v>412</v>
      </c>
      <c r="H10" s="6">
        <v>0.01</v>
      </c>
      <c r="I10" s="7">
        <v>0</v>
      </c>
      <c r="J10" s="6">
        <v>0</v>
      </c>
      <c r="K10" s="8">
        <v>0</v>
      </c>
      <c r="L10" s="7">
        <v>0</v>
      </c>
      <c r="M10" s="9">
        <v>-0.09</v>
      </c>
      <c r="N10" s="9">
        <v>0</v>
      </c>
      <c r="O10" s="9">
        <v>0</v>
      </c>
      <c r="P10" s="10">
        <v>-0.01</v>
      </c>
      <c r="Q10" s="10">
        <v>0</v>
      </c>
    </row>
    <row r="11" spans="1:17" ht="12.75" customHeight="1" x14ac:dyDescent="0.2">
      <c r="A11" s="58" t="s">
        <v>417</v>
      </c>
      <c r="B11" s="58" t="s">
        <v>417</v>
      </c>
      <c r="C11" s="58" t="s">
        <v>410</v>
      </c>
      <c r="D11" s="58" t="s">
        <v>411</v>
      </c>
      <c r="E11" s="59" t="s">
        <v>412</v>
      </c>
      <c r="F11" s="58" t="s">
        <v>411</v>
      </c>
      <c r="G11" s="59" t="s">
        <v>411</v>
      </c>
      <c r="H11" s="6">
        <v>0</v>
      </c>
      <c r="I11" s="7">
        <v>0</v>
      </c>
      <c r="J11" s="6">
        <v>0</v>
      </c>
      <c r="K11" s="8">
        <v>0</v>
      </c>
      <c r="L11" s="7">
        <v>0</v>
      </c>
      <c r="M11" s="9">
        <v>0</v>
      </c>
      <c r="N11" s="9">
        <v>0</v>
      </c>
      <c r="O11" s="9">
        <v>-156.24</v>
      </c>
      <c r="P11" s="10">
        <v>0</v>
      </c>
      <c r="Q11" s="10">
        <v>3.12</v>
      </c>
    </row>
    <row r="12" spans="1:17" ht="12.75" customHeight="1" x14ac:dyDescent="0.2">
      <c r="A12" s="58" t="s">
        <v>418</v>
      </c>
      <c r="B12" s="58" t="s">
        <v>418</v>
      </c>
      <c r="C12" s="58" t="s">
        <v>410</v>
      </c>
      <c r="D12" s="58" t="s">
        <v>411</v>
      </c>
      <c r="E12" s="59" t="s">
        <v>411</v>
      </c>
      <c r="F12" s="58" t="s">
        <v>411</v>
      </c>
      <c r="G12" s="59" t="s">
        <v>411</v>
      </c>
      <c r="H12" s="6">
        <v>0</v>
      </c>
      <c r="I12" s="7">
        <v>0</v>
      </c>
      <c r="J12" s="6">
        <v>0</v>
      </c>
      <c r="K12" s="8">
        <v>0</v>
      </c>
      <c r="L12" s="7">
        <v>0</v>
      </c>
      <c r="M12" s="9">
        <v>0</v>
      </c>
      <c r="N12" s="9">
        <v>0</v>
      </c>
      <c r="O12" s="9">
        <v>-524.34</v>
      </c>
      <c r="P12" s="10">
        <v>0</v>
      </c>
      <c r="Q12" s="10">
        <v>0</v>
      </c>
    </row>
    <row r="13" spans="1:17" ht="12.75" customHeight="1" x14ac:dyDescent="0.2">
      <c r="A13" s="58" t="s">
        <v>71</v>
      </c>
      <c r="B13" s="58" t="s">
        <v>71</v>
      </c>
      <c r="C13" s="58" t="s">
        <v>414</v>
      </c>
      <c r="D13" s="58" t="s">
        <v>411</v>
      </c>
      <c r="E13" s="59" t="s">
        <v>412</v>
      </c>
      <c r="F13" s="58" t="s">
        <v>412</v>
      </c>
      <c r="G13" s="59" t="s">
        <v>412</v>
      </c>
      <c r="H13" s="6">
        <v>0</v>
      </c>
      <c r="I13" s="7">
        <v>0</v>
      </c>
      <c r="J13" s="6">
        <v>0</v>
      </c>
      <c r="K13" s="8">
        <v>0</v>
      </c>
      <c r="L13" s="7">
        <v>0</v>
      </c>
      <c r="M13" s="9">
        <v>-10.71</v>
      </c>
      <c r="N13" s="9">
        <v>0</v>
      </c>
      <c r="O13" s="9">
        <v>0</v>
      </c>
      <c r="P13" s="10">
        <v>-1.29</v>
      </c>
      <c r="Q13" s="10">
        <v>0.21</v>
      </c>
    </row>
    <row r="14" spans="1:17" ht="12.75" customHeight="1" x14ac:dyDescent="0.2">
      <c r="A14" s="58" t="s">
        <v>71</v>
      </c>
      <c r="B14" s="58" t="s">
        <v>72</v>
      </c>
      <c r="C14" s="58" t="s">
        <v>414</v>
      </c>
      <c r="D14" s="58" t="s">
        <v>411</v>
      </c>
      <c r="E14" s="59" t="s">
        <v>412</v>
      </c>
      <c r="F14" s="58" t="s">
        <v>412</v>
      </c>
      <c r="G14" s="59" t="s">
        <v>412</v>
      </c>
      <c r="H14" s="6">
        <v>0</v>
      </c>
      <c r="I14" s="7">
        <v>0</v>
      </c>
      <c r="J14" s="6">
        <v>0</v>
      </c>
      <c r="K14" s="8">
        <v>0</v>
      </c>
      <c r="L14" s="7">
        <v>0</v>
      </c>
      <c r="M14" s="9">
        <v>-22.01</v>
      </c>
      <c r="N14" s="9">
        <v>0</v>
      </c>
      <c r="O14" s="9">
        <v>0</v>
      </c>
      <c r="P14" s="10">
        <v>-2.64</v>
      </c>
      <c r="Q14" s="10">
        <v>0.44</v>
      </c>
    </row>
    <row r="15" spans="1:17" ht="12.75" customHeight="1" x14ac:dyDescent="0.2">
      <c r="A15" s="58" t="s">
        <v>73</v>
      </c>
      <c r="B15" s="58" t="s">
        <v>73</v>
      </c>
      <c r="C15" s="58" t="s">
        <v>414</v>
      </c>
      <c r="D15" s="58" t="s">
        <v>411</v>
      </c>
      <c r="E15" s="59" t="s">
        <v>412</v>
      </c>
      <c r="F15" s="58" t="s">
        <v>412</v>
      </c>
      <c r="G15" s="59" t="s">
        <v>412</v>
      </c>
      <c r="H15" s="6">
        <v>0.06</v>
      </c>
      <c r="I15" s="7">
        <v>0</v>
      </c>
      <c r="J15" s="6">
        <v>0</v>
      </c>
      <c r="K15" s="8">
        <v>0.01</v>
      </c>
      <c r="L15" s="7">
        <v>0</v>
      </c>
      <c r="M15" s="9">
        <v>-5209.83</v>
      </c>
      <c r="N15" s="9">
        <v>0</v>
      </c>
      <c r="O15" s="9">
        <v>0</v>
      </c>
      <c r="P15" s="10">
        <v>-625.17999999999995</v>
      </c>
      <c r="Q15" s="10">
        <v>104.2</v>
      </c>
    </row>
    <row r="16" spans="1:17" ht="12.75" customHeight="1" x14ac:dyDescent="0.2">
      <c r="A16" s="58" t="s">
        <v>73</v>
      </c>
      <c r="B16" s="58" t="s">
        <v>74</v>
      </c>
      <c r="C16" s="58" t="s">
        <v>414</v>
      </c>
      <c r="D16" s="58" t="s">
        <v>411</v>
      </c>
      <c r="E16" s="59" t="s">
        <v>412</v>
      </c>
      <c r="F16" s="58" t="s">
        <v>412</v>
      </c>
      <c r="G16" s="59" t="s">
        <v>412</v>
      </c>
      <c r="H16" s="6">
        <v>0</v>
      </c>
      <c r="I16" s="7">
        <v>0</v>
      </c>
      <c r="J16" s="6">
        <v>0</v>
      </c>
      <c r="K16" s="8">
        <v>0</v>
      </c>
      <c r="L16" s="7">
        <v>0</v>
      </c>
      <c r="M16" s="9">
        <v>-37.96</v>
      </c>
      <c r="N16" s="9">
        <v>0</v>
      </c>
      <c r="O16" s="9">
        <v>0</v>
      </c>
      <c r="P16" s="10">
        <v>-4.5599999999999996</v>
      </c>
      <c r="Q16" s="10">
        <v>0.76</v>
      </c>
    </row>
    <row r="17" spans="1:17" ht="12.75" customHeight="1" x14ac:dyDescent="0.2">
      <c r="A17" s="58" t="s">
        <v>73</v>
      </c>
      <c r="B17" s="58" t="s">
        <v>75</v>
      </c>
      <c r="C17" s="58" t="s">
        <v>414</v>
      </c>
      <c r="D17" s="58" t="s">
        <v>411</v>
      </c>
      <c r="E17" s="59" t="s">
        <v>412</v>
      </c>
      <c r="F17" s="58" t="s">
        <v>412</v>
      </c>
      <c r="G17" s="59" t="s">
        <v>411</v>
      </c>
      <c r="H17" s="6">
        <v>0</v>
      </c>
      <c r="I17" s="7">
        <v>0</v>
      </c>
      <c r="J17" s="6">
        <v>0.3</v>
      </c>
      <c r="K17" s="8">
        <v>0</v>
      </c>
      <c r="L17" s="7">
        <v>-0.01</v>
      </c>
      <c r="M17" s="9">
        <v>-1025.03</v>
      </c>
      <c r="N17" s="9">
        <v>0</v>
      </c>
      <c r="O17" s="9">
        <v>0</v>
      </c>
      <c r="P17" s="10">
        <v>-123</v>
      </c>
      <c r="Q17" s="10">
        <v>20.5</v>
      </c>
    </row>
    <row r="18" spans="1:17" ht="12.75" customHeight="1" x14ac:dyDescent="0.2">
      <c r="A18" s="58" t="s">
        <v>73</v>
      </c>
      <c r="B18" s="58" t="s">
        <v>76</v>
      </c>
      <c r="C18" s="58" t="s">
        <v>414</v>
      </c>
      <c r="D18" s="58" t="s">
        <v>411</v>
      </c>
      <c r="E18" s="59" t="s">
        <v>412</v>
      </c>
      <c r="F18" s="58" t="s">
        <v>412</v>
      </c>
      <c r="G18" s="59" t="s">
        <v>412</v>
      </c>
      <c r="H18" s="6">
        <v>0.02</v>
      </c>
      <c r="I18" s="7">
        <v>0</v>
      </c>
      <c r="J18" s="6">
        <v>0</v>
      </c>
      <c r="K18" s="8">
        <v>0</v>
      </c>
      <c r="L18" s="7">
        <v>0</v>
      </c>
      <c r="M18" s="9">
        <v>-884.59</v>
      </c>
      <c r="N18" s="9">
        <v>0</v>
      </c>
      <c r="O18" s="9">
        <v>0</v>
      </c>
      <c r="P18" s="10">
        <v>-106.15</v>
      </c>
      <c r="Q18" s="10">
        <v>17.690000000000001</v>
      </c>
    </row>
    <row r="19" spans="1:17" ht="12.75" customHeight="1" x14ac:dyDescent="0.2">
      <c r="A19" s="58" t="s">
        <v>73</v>
      </c>
      <c r="B19" s="58" t="s">
        <v>77</v>
      </c>
      <c r="C19" s="58" t="s">
        <v>414</v>
      </c>
      <c r="D19" s="58" t="s">
        <v>411</v>
      </c>
      <c r="E19" s="59" t="s">
        <v>412</v>
      </c>
      <c r="F19" s="58" t="s">
        <v>412</v>
      </c>
      <c r="G19" s="59" t="s">
        <v>411</v>
      </c>
      <c r="H19" s="6">
        <v>0</v>
      </c>
      <c r="I19" s="7">
        <v>0</v>
      </c>
      <c r="J19" s="6">
        <v>0.05</v>
      </c>
      <c r="K19" s="8">
        <v>0</v>
      </c>
      <c r="L19" s="7">
        <v>0</v>
      </c>
      <c r="M19" s="9">
        <v>-17.079999999999998</v>
      </c>
      <c r="N19" s="9">
        <v>0</v>
      </c>
      <c r="O19" s="9">
        <v>0</v>
      </c>
      <c r="P19" s="10">
        <v>-2.0499999999999998</v>
      </c>
      <c r="Q19" s="10">
        <v>0.34</v>
      </c>
    </row>
    <row r="20" spans="1:17" ht="12.75" customHeight="1" x14ac:dyDescent="0.2">
      <c r="A20" s="58" t="s">
        <v>420</v>
      </c>
      <c r="B20" s="58" t="s">
        <v>420</v>
      </c>
      <c r="C20" s="58" t="s">
        <v>414</v>
      </c>
      <c r="D20" s="58" t="s">
        <v>411</v>
      </c>
      <c r="E20" s="59" t="s">
        <v>412</v>
      </c>
      <c r="F20" s="58" t="s">
        <v>412</v>
      </c>
      <c r="G20" s="59" t="s">
        <v>412</v>
      </c>
      <c r="H20" s="6">
        <v>0.81</v>
      </c>
      <c r="I20" s="7">
        <v>0</v>
      </c>
      <c r="J20" s="6">
        <v>0</v>
      </c>
      <c r="K20" s="8">
        <v>0.1</v>
      </c>
      <c r="L20" s="7">
        <v>-0.02</v>
      </c>
      <c r="M20" s="9">
        <v>-3.24</v>
      </c>
      <c r="N20" s="9">
        <v>0</v>
      </c>
      <c r="O20" s="9">
        <v>0</v>
      </c>
      <c r="P20" s="10">
        <v>-0.39</v>
      </c>
      <c r="Q20" s="10">
        <v>0.06</v>
      </c>
    </row>
    <row r="21" spans="1:17" ht="12.75" customHeight="1" x14ac:dyDescent="0.2">
      <c r="A21" s="58" t="s">
        <v>67</v>
      </c>
      <c r="B21" s="58" t="s">
        <v>67</v>
      </c>
      <c r="C21" s="58" t="s">
        <v>414</v>
      </c>
      <c r="D21" s="58" t="s">
        <v>411</v>
      </c>
      <c r="E21" s="59" t="s">
        <v>412</v>
      </c>
      <c r="F21" s="58" t="s">
        <v>412</v>
      </c>
      <c r="G21" s="59" t="s">
        <v>412</v>
      </c>
      <c r="H21" s="6">
        <v>0.71</v>
      </c>
      <c r="I21" s="7">
        <v>0</v>
      </c>
      <c r="J21" s="6">
        <v>0</v>
      </c>
      <c r="K21" s="8">
        <v>0.09</v>
      </c>
      <c r="L21" s="7">
        <v>-0.01</v>
      </c>
      <c r="M21" s="9">
        <v>-2498.6999999999998</v>
      </c>
      <c r="N21" s="9">
        <v>0</v>
      </c>
      <c r="O21" s="9">
        <v>0</v>
      </c>
      <c r="P21" s="10">
        <v>-299.83999999999997</v>
      </c>
      <c r="Q21" s="10">
        <v>49.97</v>
      </c>
    </row>
    <row r="22" spans="1:17" ht="12.75" customHeight="1" x14ac:dyDescent="0.2">
      <c r="A22" s="58" t="s">
        <v>67</v>
      </c>
      <c r="B22" s="58" t="s">
        <v>68</v>
      </c>
      <c r="C22" s="58" t="s">
        <v>414</v>
      </c>
      <c r="D22" s="58" t="s">
        <v>411</v>
      </c>
      <c r="E22" s="59" t="s">
        <v>412</v>
      </c>
      <c r="F22" s="58" t="s">
        <v>412</v>
      </c>
      <c r="G22" s="59" t="s">
        <v>412</v>
      </c>
      <c r="H22" s="6">
        <v>0.13</v>
      </c>
      <c r="I22" s="7">
        <v>0</v>
      </c>
      <c r="J22" s="6">
        <v>0</v>
      </c>
      <c r="K22" s="8">
        <v>0.02</v>
      </c>
      <c r="L22" s="7">
        <v>0</v>
      </c>
      <c r="M22" s="9">
        <v>-0.28000000000000003</v>
      </c>
      <c r="N22" s="9">
        <v>0</v>
      </c>
      <c r="O22" s="9">
        <v>0</v>
      </c>
      <c r="P22" s="10">
        <v>-0.03</v>
      </c>
      <c r="Q22" s="10">
        <v>0.01</v>
      </c>
    </row>
    <row r="23" spans="1:17" ht="12.75" customHeight="1" x14ac:dyDescent="0.2">
      <c r="A23" s="58" t="s">
        <v>67</v>
      </c>
      <c r="B23" s="58" t="s">
        <v>69</v>
      </c>
      <c r="C23" s="58" t="s">
        <v>414</v>
      </c>
      <c r="D23" s="58" t="s">
        <v>411</v>
      </c>
      <c r="E23" s="59" t="s">
        <v>412</v>
      </c>
      <c r="F23" s="58" t="s">
        <v>412</v>
      </c>
      <c r="G23" s="59" t="s">
        <v>412</v>
      </c>
      <c r="H23" s="6">
        <v>0.16</v>
      </c>
      <c r="I23" s="7">
        <v>0</v>
      </c>
      <c r="J23" s="6">
        <v>0</v>
      </c>
      <c r="K23" s="8">
        <v>0.02</v>
      </c>
      <c r="L23" s="7">
        <v>0</v>
      </c>
      <c r="M23" s="9">
        <v>-112.91</v>
      </c>
      <c r="N23" s="9">
        <v>0</v>
      </c>
      <c r="O23" s="9">
        <v>0</v>
      </c>
      <c r="P23" s="10">
        <v>-13.55</v>
      </c>
      <c r="Q23" s="10">
        <v>2.2599999999999998</v>
      </c>
    </row>
    <row r="24" spans="1:17" ht="12.75" customHeight="1" x14ac:dyDescent="0.2">
      <c r="A24" s="58" t="s">
        <v>421</v>
      </c>
      <c r="B24" s="58" t="s">
        <v>421</v>
      </c>
      <c r="C24" s="58" t="s">
        <v>414</v>
      </c>
      <c r="D24" s="58" t="s">
        <v>411</v>
      </c>
      <c r="E24" s="59" t="s">
        <v>412</v>
      </c>
      <c r="F24" s="58" t="s">
        <v>412</v>
      </c>
      <c r="G24" s="59" t="s">
        <v>412</v>
      </c>
      <c r="H24" s="6">
        <v>0.04</v>
      </c>
      <c r="I24" s="7">
        <v>0</v>
      </c>
      <c r="J24" s="6">
        <v>0</v>
      </c>
      <c r="K24" s="8">
        <v>0</v>
      </c>
      <c r="L24" s="7">
        <v>0</v>
      </c>
      <c r="M24" s="9">
        <v>-79.959999999999994</v>
      </c>
      <c r="N24" s="9">
        <v>0</v>
      </c>
      <c r="O24" s="9">
        <v>0</v>
      </c>
      <c r="P24" s="10">
        <v>-9.6</v>
      </c>
      <c r="Q24" s="10">
        <v>1.6</v>
      </c>
    </row>
    <row r="25" spans="1:17" ht="12.75" customHeight="1" x14ac:dyDescent="0.2">
      <c r="A25" s="58" t="s">
        <v>422</v>
      </c>
      <c r="B25" s="58" t="s">
        <v>422</v>
      </c>
      <c r="C25" s="58" t="s">
        <v>410</v>
      </c>
      <c r="D25" s="58" t="s">
        <v>411</v>
      </c>
      <c r="E25" s="59" t="s">
        <v>412</v>
      </c>
      <c r="F25" s="58" t="s">
        <v>411</v>
      </c>
      <c r="G25" s="59" t="s">
        <v>411</v>
      </c>
      <c r="H25" s="6">
        <v>0</v>
      </c>
      <c r="I25" s="7">
        <v>0</v>
      </c>
      <c r="J25" s="6">
        <v>0</v>
      </c>
      <c r="K25" s="8">
        <v>0</v>
      </c>
      <c r="L25" s="7">
        <v>0</v>
      </c>
      <c r="M25" s="9">
        <v>0</v>
      </c>
      <c r="N25" s="9">
        <v>0</v>
      </c>
      <c r="O25" s="9">
        <v>-204.99</v>
      </c>
      <c r="P25" s="10">
        <v>0</v>
      </c>
      <c r="Q25" s="10">
        <v>4.0999999999999996</v>
      </c>
    </row>
    <row r="26" spans="1:17" ht="12.75" customHeight="1" x14ac:dyDescent="0.2">
      <c r="A26" s="58" t="s">
        <v>423</v>
      </c>
      <c r="B26" s="58" t="s">
        <v>423</v>
      </c>
      <c r="C26" s="58" t="s">
        <v>410</v>
      </c>
      <c r="D26" s="58" t="s">
        <v>411</v>
      </c>
      <c r="E26" s="59" t="s">
        <v>412</v>
      </c>
      <c r="F26" s="58" t="s">
        <v>412</v>
      </c>
      <c r="G26" s="59" t="s">
        <v>412</v>
      </c>
      <c r="H26" s="6">
        <v>0</v>
      </c>
      <c r="I26" s="7">
        <v>0</v>
      </c>
      <c r="J26" s="6">
        <v>0</v>
      </c>
      <c r="K26" s="8">
        <v>0</v>
      </c>
      <c r="L26" s="7">
        <v>0</v>
      </c>
      <c r="M26" s="9">
        <v>-2.36</v>
      </c>
      <c r="N26" s="9">
        <v>0</v>
      </c>
      <c r="O26" s="9">
        <v>0</v>
      </c>
      <c r="P26" s="10">
        <v>-0.28000000000000003</v>
      </c>
      <c r="Q26" s="10">
        <v>0.05</v>
      </c>
    </row>
    <row r="27" spans="1:17" ht="12.75" customHeight="1" x14ac:dyDescent="0.2">
      <c r="A27" s="58" t="s">
        <v>423</v>
      </c>
      <c r="B27" s="58" t="s">
        <v>424</v>
      </c>
      <c r="C27" s="58" t="s">
        <v>414</v>
      </c>
      <c r="D27" s="58" t="s">
        <v>411</v>
      </c>
      <c r="E27" s="59" t="s">
        <v>412</v>
      </c>
      <c r="F27" s="58" t="s">
        <v>412</v>
      </c>
      <c r="G27" s="59" t="s">
        <v>412</v>
      </c>
      <c r="H27" s="6">
        <v>0</v>
      </c>
      <c r="I27" s="7">
        <v>0</v>
      </c>
      <c r="J27" s="6">
        <v>0</v>
      </c>
      <c r="K27" s="8">
        <v>0</v>
      </c>
      <c r="L27" s="7">
        <v>0</v>
      </c>
      <c r="M27" s="9">
        <v>-0.01</v>
      </c>
      <c r="N27" s="9">
        <v>0</v>
      </c>
      <c r="O27" s="9">
        <v>0</v>
      </c>
      <c r="P27" s="10">
        <v>0</v>
      </c>
      <c r="Q27" s="10">
        <v>0</v>
      </c>
    </row>
    <row r="28" spans="1:17" ht="12.75" customHeight="1" x14ac:dyDescent="0.2">
      <c r="A28" s="58" t="s">
        <v>425</v>
      </c>
      <c r="B28" s="58" t="s">
        <v>425</v>
      </c>
      <c r="C28" s="58" t="s">
        <v>414</v>
      </c>
      <c r="D28" s="58" t="s">
        <v>411</v>
      </c>
      <c r="E28" s="59" t="s">
        <v>412</v>
      </c>
      <c r="F28" s="58" t="s">
        <v>412</v>
      </c>
      <c r="G28" s="59" t="s">
        <v>412</v>
      </c>
      <c r="H28" s="6">
        <v>0.43</v>
      </c>
      <c r="I28" s="7">
        <v>0</v>
      </c>
      <c r="J28" s="6">
        <v>0</v>
      </c>
      <c r="K28" s="8">
        <v>0.05</v>
      </c>
      <c r="L28" s="7">
        <v>-0.01</v>
      </c>
      <c r="M28" s="9">
        <v>-25.77</v>
      </c>
      <c r="N28" s="9">
        <v>0</v>
      </c>
      <c r="O28" s="9">
        <v>0</v>
      </c>
      <c r="P28" s="10">
        <v>-3.09</v>
      </c>
      <c r="Q28" s="10">
        <v>0.52</v>
      </c>
    </row>
    <row r="29" spans="1:17" ht="12.75" customHeight="1" x14ac:dyDescent="0.2">
      <c r="A29" s="58" t="s">
        <v>426</v>
      </c>
      <c r="B29" s="58" t="s">
        <v>426</v>
      </c>
      <c r="C29" s="58" t="s">
        <v>414</v>
      </c>
      <c r="D29" s="58" t="s">
        <v>411</v>
      </c>
      <c r="E29" s="59" t="s">
        <v>412</v>
      </c>
      <c r="F29" s="58" t="s">
        <v>412</v>
      </c>
      <c r="G29" s="59" t="s">
        <v>412</v>
      </c>
      <c r="H29" s="6">
        <v>1.55</v>
      </c>
      <c r="I29" s="7">
        <v>0</v>
      </c>
      <c r="J29" s="6">
        <v>0</v>
      </c>
      <c r="K29" s="8">
        <v>0.19</v>
      </c>
      <c r="L29" s="7">
        <v>-0.03</v>
      </c>
      <c r="M29" s="9">
        <v>-3.85</v>
      </c>
      <c r="N29" s="9">
        <v>0</v>
      </c>
      <c r="O29" s="9">
        <v>0</v>
      </c>
      <c r="P29" s="10">
        <v>-0.46</v>
      </c>
      <c r="Q29" s="10">
        <v>0.08</v>
      </c>
    </row>
    <row r="30" spans="1:17" ht="12.75" customHeight="1" x14ac:dyDescent="0.2">
      <c r="A30" s="58" t="s">
        <v>78</v>
      </c>
      <c r="B30" s="58" t="s">
        <v>79</v>
      </c>
      <c r="C30" s="58" t="s">
        <v>414</v>
      </c>
      <c r="D30" s="58" t="s">
        <v>411</v>
      </c>
      <c r="E30" s="59" t="s">
        <v>412</v>
      </c>
      <c r="F30" s="58" t="s">
        <v>412</v>
      </c>
      <c r="G30" s="59" t="s">
        <v>412</v>
      </c>
      <c r="H30" s="6">
        <v>0.18</v>
      </c>
      <c r="I30" s="7">
        <v>0</v>
      </c>
      <c r="J30" s="6">
        <v>0</v>
      </c>
      <c r="K30" s="8">
        <v>0.02</v>
      </c>
      <c r="L30" s="7">
        <v>0</v>
      </c>
      <c r="M30" s="9">
        <v>-107.03</v>
      </c>
      <c r="N30" s="9">
        <v>0</v>
      </c>
      <c r="O30" s="9">
        <v>0</v>
      </c>
      <c r="P30" s="10">
        <v>-12.84</v>
      </c>
      <c r="Q30" s="10">
        <v>2.14</v>
      </c>
    </row>
    <row r="31" spans="1:17" ht="12.75" customHeight="1" x14ac:dyDescent="0.2">
      <c r="A31" s="58" t="s">
        <v>78</v>
      </c>
      <c r="B31" s="58" t="s">
        <v>80</v>
      </c>
      <c r="C31" s="58" t="s">
        <v>414</v>
      </c>
      <c r="D31" s="58" t="s">
        <v>411</v>
      </c>
      <c r="E31" s="59" t="s">
        <v>412</v>
      </c>
      <c r="F31" s="58" t="s">
        <v>412</v>
      </c>
      <c r="G31" s="59" t="s">
        <v>412</v>
      </c>
      <c r="H31" s="6">
        <v>0</v>
      </c>
      <c r="I31" s="7">
        <v>0</v>
      </c>
      <c r="J31" s="6">
        <v>0</v>
      </c>
      <c r="K31" s="8">
        <v>0</v>
      </c>
      <c r="L31" s="7">
        <v>0</v>
      </c>
      <c r="M31" s="9">
        <v>-1126.31</v>
      </c>
      <c r="N31" s="9">
        <v>0</v>
      </c>
      <c r="O31" s="9">
        <v>0</v>
      </c>
      <c r="P31" s="10">
        <v>-135.16</v>
      </c>
      <c r="Q31" s="10">
        <v>22.53</v>
      </c>
    </row>
    <row r="32" spans="1:17" ht="12.75" customHeight="1" x14ac:dyDescent="0.2">
      <c r="A32" s="58" t="s">
        <v>231</v>
      </c>
      <c r="B32" s="58" t="s">
        <v>232</v>
      </c>
      <c r="C32" s="58" t="s">
        <v>414</v>
      </c>
      <c r="D32" s="58" t="s">
        <v>411</v>
      </c>
      <c r="E32" s="59" t="s">
        <v>412</v>
      </c>
      <c r="F32" s="58" t="s">
        <v>412</v>
      </c>
      <c r="G32" s="59" t="s">
        <v>412</v>
      </c>
      <c r="H32" s="6">
        <v>0</v>
      </c>
      <c r="I32" s="7">
        <v>0</v>
      </c>
      <c r="J32" s="6">
        <v>0</v>
      </c>
      <c r="K32" s="8">
        <v>0</v>
      </c>
      <c r="L32" s="7">
        <v>0</v>
      </c>
      <c r="M32" s="9">
        <v>-0.09</v>
      </c>
      <c r="N32" s="9">
        <v>0</v>
      </c>
      <c r="O32" s="9">
        <v>0</v>
      </c>
      <c r="P32" s="10">
        <v>-0.01</v>
      </c>
      <c r="Q32" s="10">
        <v>0</v>
      </c>
    </row>
    <row r="33" spans="1:17" ht="12.75" customHeight="1" x14ac:dyDescent="0.2">
      <c r="A33" s="58" t="s">
        <v>81</v>
      </c>
      <c r="B33" s="58" t="s">
        <v>81</v>
      </c>
      <c r="C33" s="58" t="s">
        <v>410</v>
      </c>
      <c r="D33" s="58" t="s">
        <v>411</v>
      </c>
      <c r="E33" s="59" t="s">
        <v>412</v>
      </c>
      <c r="F33" s="58" t="s">
        <v>411</v>
      </c>
      <c r="G33" s="59" t="s">
        <v>412</v>
      </c>
      <c r="H33" s="6">
        <v>0</v>
      </c>
      <c r="I33" s="7">
        <v>0</v>
      </c>
      <c r="J33" s="6">
        <v>0</v>
      </c>
      <c r="K33" s="8">
        <v>0</v>
      </c>
      <c r="L33" s="7">
        <v>0</v>
      </c>
      <c r="M33" s="9">
        <v>0</v>
      </c>
      <c r="N33" s="9">
        <v>0</v>
      </c>
      <c r="O33" s="9">
        <v>-55.78</v>
      </c>
      <c r="P33" s="10">
        <v>0</v>
      </c>
      <c r="Q33" s="10">
        <v>1.1200000000000001</v>
      </c>
    </row>
    <row r="34" spans="1:17" ht="12.75" customHeight="1" x14ac:dyDescent="0.2">
      <c r="A34" s="58" t="s">
        <v>427</v>
      </c>
      <c r="B34" s="58" t="s">
        <v>427</v>
      </c>
      <c r="C34" s="58" t="s">
        <v>410</v>
      </c>
      <c r="D34" s="58" t="s">
        <v>411</v>
      </c>
      <c r="E34" s="59" t="s">
        <v>412</v>
      </c>
      <c r="F34" s="58" t="s">
        <v>412</v>
      </c>
      <c r="G34" s="59" t="s">
        <v>411</v>
      </c>
      <c r="H34" s="6">
        <v>0</v>
      </c>
      <c r="I34" s="7">
        <v>0</v>
      </c>
      <c r="J34" s="6">
        <v>0.31</v>
      </c>
      <c r="K34" s="8">
        <v>0</v>
      </c>
      <c r="L34" s="7">
        <v>-0.01</v>
      </c>
      <c r="M34" s="9">
        <v>-291.39999999999998</v>
      </c>
      <c r="N34" s="9">
        <v>0</v>
      </c>
      <c r="O34" s="9">
        <v>0</v>
      </c>
      <c r="P34" s="10">
        <v>-34.97</v>
      </c>
      <c r="Q34" s="10">
        <v>5.83</v>
      </c>
    </row>
    <row r="35" spans="1:17" ht="12.75" customHeight="1" x14ac:dyDescent="0.2">
      <c r="A35" s="58" t="s">
        <v>84</v>
      </c>
      <c r="B35" s="58" t="s">
        <v>84</v>
      </c>
      <c r="C35" s="58" t="s">
        <v>414</v>
      </c>
      <c r="D35" s="58" t="s">
        <v>411</v>
      </c>
      <c r="E35" s="59" t="s">
        <v>412</v>
      </c>
      <c r="F35" s="58" t="s">
        <v>412</v>
      </c>
      <c r="G35" s="59" t="s">
        <v>411</v>
      </c>
      <c r="H35" s="6">
        <v>0</v>
      </c>
      <c r="I35" s="7">
        <v>0</v>
      </c>
      <c r="J35" s="6">
        <v>0</v>
      </c>
      <c r="K35" s="8">
        <v>0</v>
      </c>
      <c r="L35" s="7">
        <v>0</v>
      </c>
      <c r="M35" s="9">
        <v>-0.1</v>
      </c>
      <c r="N35" s="9">
        <v>0</v>
      </c>
      <c r="O35" s="9">
        <v>0</v>
      </c>
      <c r="P35" s="10">
        <v>-0.01</v>
      </c>
      <c r="Q35" s="10">
        <v>0</v>
      </c>
    </row>
    <row r="36" spans="1:17" ht="12.75" customHeight="1" x14ac:dyDescent="0.2">
      <c r="A36" s="58" t="s">
        <v>428</v>
      </c>
      <c r="B36" s="58" t="s">
        <v>428</v>
      </c>
      <c r="C36" s="58" t="s">
        <v>414</v>
      </c>
      <c r="D36" s="58" t="s">
        <v>411</v>
      </c>
      <c r="E36" s="59" t="s">
        <v>411</v>
      </c>
      <c r="F36" s="58" t="s">
        <v>412</v>
      </c>
      <c r="G36" s="59" t="s">
        <v>412</v>
      </c>
      <c r="H36" s="6">
        <v>0.02</v>
      </c>
      <c r="I36" s="7">
        <v>0</v>
      </c>
      <c r="J36" s="6">
        <v>0</v>
      </c>
      <c r="K36" s="8">
        <v>0</v>
      </c>
      <c r="L36" s="7">
        <v>0</v>
      </c>
      <c r="M36" s="9">
        <v>-497.65</v>
      </c>
      <c r="N36" s="9">
        <v>0</v>
      </c>
      <c r="O36" s="9">
        <v>0</v>
      </c>
      <c r="P36" s="10">
        <v>-59.72</v>
      </c>
      <c r="Q36" s="10">
        <v>0</v>
      </c>
    </row>
    <row r="37" spans="1:17" ht="12.75" customHeight="1" x14ac:dyDescent="0.2">
      <c r="A37" s="58" t="s">
        <v>429</v>
      </c>
      <c r="B37" s="58" t="s">
        <v>429</v>
      </c>
      <c r="C37" s="58" t="s">
        <v>414</v>
      </c>
      <c r="D37" s="58" t="s">
        <v>411</v>
      </c>
      <c r="E37" s="59" t="s">
        <v>412</v>
      </c>
      <c r="F37" s="58" t="s">
        <v>412</v>
      </c>
      <c r="G37" s="59" t="s">
        <v>412</v>
      </c>
      <c r="H37" s="6">
        <v>0.14000000000000001</v>
      </c>
      <c r="I37" s="7">
        <v>0</v>
      </c>
      <c r="J37" s="6">
        <v>0</v>
      </c>
      <c r="K37" s="8">
        <v>0.02</v>
      </c>
      <c r="L37" s="7">
        <v>0</v>
      </c>
      <c r="M37" s="9">
        <v>-1.1299999999999999</v>
      </c>
      <c r="N37" s="9">
        <v>0</v>
      </c>
      <c r="O37" s="9">
        <v>0</v>
      </c>
      <c r="P37" s="10">
        <v>-0.14000000000000001</v>
      </c>
      <c r="Q37" s="10">
        <v>0.02</v>
      </c>
    </row>
    <row r="38" spans="1:17" ht="12.75" customHeight="1" x14ac:dyDescent="0.2">
      <c r="A38" s="58" t="s">
        <v>62</v>
      </c>
      <c r="B38" s="58" t="s">
        <v>62</v>
      </c>
      <c r="C38" s="58" t="s">
        <v>410</v>
      </c>
      <c r="D38" s="58" t="s">
        <v>411</v>
      </c>
      <c r="E38" s="59" t="s">
        <v>412</v>
      </c>
      <c r="F38" s="58" t="s">
        <v>411</v>
      </c>
      <c r="G38" s="59" t="s">
        <v>412</v>
      </c>
      <c r="H38" s="6">
        <v>0</v>
      </c>
      <c r="I38" s="7">
        <v>0</v>
      </c>
      <c r="J38" s="6">
        <v>0</v>
      </c>
      <c r="K38" s="8">
        <v>0</v>
      </c>
      <c r="L38" s="7">
        <v>0</v>
      </c>
      <c r="M38" s="9">
        <v>0</v>
      </c>
      <c r="N38" s="9">
        <v>0</v>
      </c>
      <c r="O38" s="9">
        <v>-438.4</v>
      </c>
      <c r="P38" s="10">
        <v>0</v>
      </c>
      <c r="Q38" s="10">
        <v>8.77</v>
      </c>
    </row>
    <row r="39" spans="1:17" ht="12.75" customHeight="1" x14ac:dyDescent="0.2">
      <c r="A39" s="58" t="s">
        <v>431</v>
      </c>
      <c r="B39" s="58" t="s">
        <v>431</v>
      </c>
      <c r="C39" s="58" t="s">
        <v>410</v>
      </c>
      <c r="D39" s="58" t="s">
        <v>411</v>
      </c>
      <c r="E39" s="59" t="s">
        <v>412</v>
      </c>
      <c r="F39" s="58" t="s">
        <v>412</v>
      </c>
      <c r="G39" s="59" t="s">
        <v>412</v>
      </c>
      <c r="H39" s="6">
        <v>0</v>
      </c>
      <c r="I39" s="7">
        <v>0</v>
      </c>
      <c r="J39" s="6">
        <v>0</v>
      </c>
      <c r="K39" s="8">
        <v>0</v>
      </c>
      <c r="L39" s="7">
        <v>0</v>
      </c>
      <c r="M39" s="9">
        <v>-1218.52</v>
      </c>
      <c r="N39" s="9">
        <v>0</v>
      </c>
      <c r="O39" s="9">
        <v>0</v>
      </c>
      <c r="P39" s="10">
        <v>-146.22</v>
      </c>
      <c r="Q39" s="10">
        <v>24.37</v>
      </c>
    </row>
    <row r="40" spans="1:17" ht="12.75" customHeight="1" x14ac:dyDescent="0.2">
      <c r="A40" s="58" t="s">
        <v>432</v>
      </c>
      <c r="B40" s="58" t="s">
        <v>432</v>
      </c>
      <c r="C40" s="58" t="s">
        <v>414</v>
      </c>
      <c r="D40" s="58" t="s">
        <v>411</v>
      </c>
      <c r="E40" s="59" t="s">
        <v>412</v>
      </c>
      <c r="F40" s="58" t="s">
        <v>412</v>
      </c>
      <c r="G40" s="59" t="s">
        <v>412</v>
      </c>
      <c r="H40" s="6">
        <v>0.04</v>
      </c>
      <c r="I40" s="7">
        <v>0</v>
      </c>
      <c r="J40" s="6">
        <v>0</v>
      </c>
      <c r="K40" s="8">
        <v>0</v>
      </c>
      <c r="L40" s="7">
        <v>0</v>
      </c>
      <c r="M40" s="9">
        <v>-14.6</v>
      </c>
      <c r="N40" s="9">
        <v>0</v>
      </c>
      <c r="O40" s="9">
        <v>0</v>
      </c>
      <c r="P40" s="10">
        <v>-1.75</v>
      </c>
      <c r="Q40" s="10">
        <v>0.28999999999999998</v>
      </c>
    </row>
    <row r="41" spans="1:17" ht="12.75" customHeight="1" x14ac:dyDescent="0.2">
      <c r="A41" s="58" t="s">
        <v>433</v>
      </c>
      <c r="B41" s="58" t="s">
        <v>433</v>
      </c>
      <c r="C41" s="58" t="s">
        <v>410</v>
      </c>
      <c r="D41" s="58" t="s">
        <v>411</v>
      </c>
      <c r="E41" s="59" t="s">
        <v>412</v>
      </c>
      <c r="F41" s="58" t="s">
        <v>411</v>
      </c>
      <c r="G41" s="59" t="s">
        <v>411</v>
      </c>
      <c r="H41" s="6">
        <v>0</v>
      </c>
      <c r="I41" s="7">
        <v>0</v>
      </c>
      <c r="J41" s="6">
        <v>1.26</v>
      </c>
      <c r="K41" s="8">
        <v>0</v>
      </c>
      <c r="L41" s="7">
        <v>-0.03</v>
      </c>
      <c r="M41" s="9">
        <v>0</v>
      </c>
      <c r="N41" s="9">
        <v>0</v>
      </c>
      <c r="O41" s="9">
        <v>-1967.91</v>
      </c>
      <c r="P41" s="10">
        <v>0</v>
      </c>
      <c r="Q41" s="10">
        <v>39.36</v>
      </c>
    </row>
    <row r="42" spans="1:17" ht="12.75" customHeight="1" x14ac:dyDescent="0.2">
      <c r="A42" s="58" t="s">
        <v>433</v>
      </c>
      <c r="B42" s="58" t="s">
        <v>434</v>
      </c>
      <c r="C42" s="58" t="s">
        <v>410</v>
      </c>
      <c r="D42" s="58" t="s">
        <v>411</v>
      </c>
      <c r="E42" s="59" t="s">
        <v>411</v>
      </c>
      <c r="F42" s="58" t="s">
        <v>411</v>
      </c>
      <c r="G42" s="59" t="s">
        <v>411</v>
      </c>
      <c r="H42" s="6">
        <v>0</v>
      </c>
      <c r="I42" s="7">
        <v>0</v>
      </c>
      <c r="J42" s="6">
        <v>0</v>
      </c>
      <c r="K42" s="8">
        <v>0</v>
      </c>
      <c r="L42" s="7">
        <v>0</v>
      </c>
      <c r="M42" s="9">
        <v>0</v>
      </c>
      <c r="N42" s="9">
        <v>0</v>
      </c>
      <c r="O42" s="9">
        <v>-2.13</v>
      </c>
      <c r="P42" s="10">
        <v>0</v>
      </c>
      <c r="Q42" s="10">
        <v>0</v>
      </c>
    </row>
    <row r="43" spans="1:17" ht="12.75" customHeight="1" x14ac:dyDescent="0.2">
      <c r="A43" s="58" t="s">
        <v>433</v>
      </c>
      <c r="B43" s="58" t="s">
        <v>65</v>
      </c>
      <c r="C43" s="58" t="s">
        <v>414</v>
      </c>
      <c r="D43" s="58" t="s">
        <v>411</v>
      </c>
      <c r="E43" s="59" t="s">
        <v>412</v>
      </c>
      <c r="F43" s="58" t="s">
        <v>412</v>
      </c>
      <c r="G43" s="59" t="s">
        <v>412</v>
      </c>
      <c r="H43" s="6">
        <v>0.02</v>
      </c>
      <c r="I43" s="7">
        <v>0</v>
      </c>
      <c r="J43" s="6">
        <v>0</v>
      </c>
      <c r="K43" s="8">
        <v>0</v>
      </c>
      <c r="L43" s="7">
        <v>0</v>
      </c>
      <c r="M43" s="9">
        <v>-0.02</v>
      </c>
      <c r="N43" s="9">
        <v>0</v>
      </c>
      <c r="O43" s="9">
        <v>0</v>
      </c>
      <c r="P43" s="10">
        <v>0</v>
      </c>
      <c r="Q43" s="10">
        <v>0</v>
      </c>
    </row>
    <row r="44" spans="1:17" ht="12.75" customHeight="1" x14ac:dyDescent="0.2">
      <c r="A44" s="58" t="s">
        <v>66</v>
      </c>
      <c r="B44" s="58" t="s">
        <v>66</v>
      </c>
      <c r="C44" s="58" t="s">
        <v>414</v>
      </c>
      <c r="D44" s="58" t="s">
        <v>411</v>
      </c>
      <c r="E44" s="59" t="s">
        <v>412</v>
      </c>
      <c r="F44" s="58" t="s">
        <v>411</v>
      </c>
      <c r="G44" s="59" t="s">
        <v>411</v>
      </c>
      <c r="H44" s="6">
        <v>0</v>
      </c>
      <c r="I44" s="7">
        <v>0</v>
      </c>
      <c r="J44" s="6">
        <v>0</v>
      </c>
      <c r="K44" s="8">
        <v>0</v>
      </c>
      <c r="L44" s="7">
        <v>0</v>
      </c>
      <c r="M44" s="9">
        <v>0</v>
      </c>
      <c r="N44" s="9">
        <v>0</v>
      </c>
      <c r="O44" s="9">
        <v>-2.41</v>
      </c>
      <c r="P44" s="10">
        <v>0</v>
      </c>
      <c r="Q44" s="10">
        <v>0.05</v>
      </c>
    </row>
    <row r="45" spans="1:17" ht="12.75" customHeight="1" x14ac:dyDescent="0.2">
      <c r="A45" s="58" t="s">
        <v>436</v>
      </c>
      <c r="B45" s="58" t="s">
        <v>436</v>
      </c>
      <c r="C45" s="58" t="s">
        <v>410</v>
      </c>
      <c r="D45" s="58" t="s">
        <v>412</v>
      </c>
      <c r="E45" s="59" t="s">
        <v>412</v>
      </c>
      <c r="F45" s="58" t="s">
        <v>411</v>
      </c>
      <c r="G45" s="59" t="s">
        <v>411</v>
      </c>
      <c r="H45" s="6">
        <v>0</v>
      </c>
      <c r="I45" s="7">
        <v>0</v>
      </c>
      <c r="J45" s="6">
        <v>0</v>
      </c>
      <c r="K45" s="8">
        <v>0</v>
      </c>
      <c r="L45" s="7">
        <v>0</v>
      </c>
      <c r="M45" s="9">
        <v>0</v>
      </c>
      <c r="N45" s="9">
        <v>0</v>
      </c>
      <c r="O45" s="9">
        <v>-1199.93</v>
      </c>
      <c r="P45" s="10">
        <v>0</v>
      </c>
      <c r="Q45" s="10">
        <v>24</v>
      </c>
    </row>
    <row r="46" spans="1:17" ht="12.75" customHeight="1" x14ac:dyDescent="0.2">
      <c r="A46" s="58" t="s">
        <v>438</v>
      </c>
      <c r="B46" s="58" t="s">
        <v>438</v>
      </c>
      <c r="C46" s="58" t="s">
        <v>414</v>
      </c>
      <c r="D46" s="58" t="s">
        <v>411</v>
      </c>
      <c r="E46" s="59" t="s">
        <v>411</v>
      </c>
      <c r="F46" s="58" t="s">
        <v>412</v>
      </c>
      <c r="G46" s="59" t="s">
        <v>412</v>
      </c>
      <c r="H46" s="6">
        <v>0.05</v>
      </c>
      <c r="I46" s="7">
        <v>0</v>
      </c>
      <c r="J46" s="6">
        <v>0</v>
      </c>
      <c r="K46" s="8">
        <v>0.01</v>
      </c>
      <c r="L46" s="7">
        <v>0</v>
      </c>
      <c r="M46" s="9">
        <v>-133.09</v>
      </c>
      <c r="N46" s="9">
        <v>0</v>
      </c>
      <c r="O46" s="9">
        <v>0</v>
      </c>
      <c r="P46" s="10">
        <v>-15.97</v>
      </c>
      <c r="Q46" s="10">
        <v>0</v>
      </c>
    </row>
    <row r="47" spans="1:17" ht="12.75" customHeight="1" x14ac:dyDescent="0.2">
      <c r="A47" s="58" t="s">
        <v>761</v>
      </c>
      <c r="B47" s="58" t="s">
        <v>761</v>
      </c>
      <c r="C47" s="58" t="s">
        <v>410</v>
      </c>
      <c r="D47" s="58" t="s">
        <v>411</v>
      </c>
      <c r="E47" s="59" t="s">
        <v>411</v>
      </c>
      <c r="F47" s="58" t="s">
        <v>411</v>
      </c>
      <c r="G47" s="59" t="s">
        <v>411</v>
      </c>
      <c r="H47" s="6">
        <v>0</v>
      </c>
      <c r="I47" s="7">
        <v>0</v>
      </c>
      <c r="J47" s="6">
        <v>0</v>
      </c>
      <c r="K47" s="8">
        <v>0</v>
      </c>
      <c r="L47" s="7">
        <v>0</v>
      </c>
      <c r="M47" s="9">
        <v>0</v>
      </c>
      <c r="N47" s="9">
        <v>0</v>
      </c>
      <c r="O47" s="9">
        <v>-7.0000000000000007E-2</v>
      </c>
      <c r="P47" s="10">
        <v>0</v>
      </c>
      <c r="Q47" s="10">
        <v>0</v>
      </c>
    </row>
    <row r="48" spans="1:17" ht="12.75" customHeight="1" x14ac:dyDescent="0.2">
      <c r="A48" s="58" t="s">
        <v>439</v>
      </c>
      <c r="B48" s="58" t="s">
        <v>439</v>
      </c>
      <c r="C48" s="58" t="s">
        <v>410</v>
      </c>
      <c r="D48" s="58" t="s">
        <v>412</v>
      </c>
      <c r="E48" s="59" t="s">
        <v>412</v>
      </c>
      <c r="F48" s="58" t="s">
        <v>411</v>
      </c>
      <c r="G48" s="59" t="s">
        <v>411</v>
      </c>
      <c r="H48" s="6">
        <v>0</v>
      </c>
      <c r="I48" s="7">
        <v>0</v>
      </c>
      <c r="J48" s="6">
        <v>0</v>
      </c>
      <c r="K48" s="8">
        <v>0</v>
      </c>
      <c r="L48" s="7">
        <v>0</v>
      </c>
      <c r="M48" s="9">
        <v>0</v>
      </c>
      <c r="N48" s="9">
        <v>0</v>
      </c>
      <c r="O48" s="9">
        <v>-4146.18</v>
      </c>
      <c r="P48" s="10">
        <v>0</v>
      </c>
      <c r="Q48" s="10">
        <v>82.92</v>
      </c>
    </row>
    <row r="49" spans="1:17" ht="12.75" customHeight="1" x14ac:dyDescent="0.2">
      <c r="A49" s="58" t="s">
        <v>541</v>
      </c>
      <c r="B49" s="58" t="s">
        <v>185</v>
      </c>
      <c r="C49" s="58" t="s">
        <v>414</v>
      </c>
      <c r="D49" s="58" t="s">
        <v>411</v>
      </c>
      <c r="E49" s="59" t="s">
        <v>411</v>
      </c>
      <c r="F49" s="58" t="s">
        <v>412</v>
      </c>
      <c r="G49" s="59" t="s">
        <v>412</v>
      </c>
      <c r="H49" s="6">
        <v>7.0000000000000007E-2</v>
      </c>
      <c r="I49" s="7">
        <v>0</v>
      </c>
      <c r="J49" s="6">
        <v>0</v>
      </c>
      <c r="K49" s="8">
        <v>0.01</v>
      </c>
      <c r="L49" s="7">
        <v>0</v>
      </c>
      <c r="M49" s="9">
        <v>-0.56000000000000005</v>
      </c>
      <c r="N49" s="9">
        <v>0</v>
      </c>
      <c r="O49" s="9">
        <v>0</v>
      </c>
      <c r="P49" s="10">
        <v>-7.0000000000000007E-2</v>
      </c>
      <c r="Q49" s="10">
        <v>0</v>
      </c>
    </row>
    <row r="50" spans="1:17" ht="12.75" customHeight="1" x14ac:dyDescent="0.2">
      <c r="A50" s="58" t="s">
        <v>442</v>
      </c>
      <c r="B50" s="58" t="s">
        <v>442</v>
      </c>
      <c r="C50" s="58" t="s">
        <v>410</v>
      </c>
      <c r="D50" s="58" t="s">
        <v>411</v>
      </c>
      <c r="E50" s="59" t="s">
        <v>412</v>
      </c>
      <c r="F50" s="58" t="s">
        <v>411</v>
      </c>
      <c r="G50" s="59" t="s">
        <v>411</v>
      </c>
      <c r="H50" s="6">
        <v>0</v>
      </c>
      <c r="I50" s="7">
        <v>0</v>
      </c>
      <c r="J50" s="6">
        <v>0</v>
      </c>
      <c r="K50" s="8">
        <v>0</v>
      </c>
      <c r="L50" s="7">
        <v>0</v>
      </c>
      <c r="M50" s="9">
        <v>0</v>
      </c>
      <c r="N50" s="9">
        <v>0</v>
      </c>
      <c r="O50" s="9">
        <v>-3832.81</v>
      </c>
      <c r="P50" s="10">
        <v>0</v>
      </c>
      <c r="Q50" s="10">
        <v>76.66</v>
      </c>
    </row>
    <row r="51" spans="1:17" ht="12.75" customHeight="1" x14ac:dyDescent="0.2">
      <c r="A51" s="58" t="s">
        <v>94</v>
      </c>
      <c r="B51" s="58" t="s">
        <v>94</v>
      </c>
      <c r="C51" s="58" t="s">
        <v>414</v>
      </c>
      <c r="D51" s="58" t="s">
        <v>411</v>
      </c>
      <c r="E51" s="59" t="s">
        <v>412</v>
      </c>
      <c r="F51" s="58" t="s">
        <v>412</v>
      </c>
      <c r="G51" s="59" t="s">
        <v>412</v>
      </c>
      <c r="H51" s="6">
        <v>0.25</v>
      </c>
      <c r="I51" s="7">
        <v>0</v>
      </c>
      <c r="J51" s="6">
        <v>0</v>
      </c>
      <c r="K51" s="8">
        <v>0.03</v>
      </c>
      <c r="L51" s="7">
        <v>0</v>
      </c>
      <c r="M51" s="9">
        <v>-22.58</v>
      </c>
      <c r="N51" s="9">
        <v>0</v>
      </c>
      <c r="O51" s="9">
        <v>0</v>
      </c>
      <c r="P51" s="10">
        <v>-2.71</v>
      </c>
      <c r="Q51" s="10">
        <v>0.45</v>
      </c>
    </row>
    <row r="52" spans="1:17" ht="12.75" customHeight="1" x14ac:dyDescent="0.2">
      <c r="A52" s="58" t="s">
        <v>95</v>
      </c>
      <c r="B52" s="58" t="s">
        <v>95</v>
      </c>
      <c r="C52" s="58" t="s">
        <v>414</v>
      </c>
      <c r="D52" s="58" t="s">
        <v>411</v>
      </c>
      <c r="E52" s="59" t="s">
        <v>412</v>
      </c>
      <c r="F52" s="58" t="s">
        <v>412</v>
      </c>
      <c r="G52" s="59" t="s">
        <v>412</v>
      </c>
      <c r="H52" s="6">
        <v>1.46</v>
      </c>
      <c r="I52" s="7">
        <v>0</v>
      </c>
      <c r="J52" s="6">
        <v>0</v>
      </c>
      <c r="K52" s="8">
        <v>0.18</v>
      </c>
      <c r="L52" s="7">
        <v>-0.03</v>
      </c>
      <c r="M52" s="9">
        <v>-0.73</v>
      </c>
      <c r="N52" s="9">
        <v>0</v>
      </c>
      <c r="O52" s="9">
        <v>0</v>
      </c>
      <c r="P52" s="10">
        <v>-0.09</v>
      </c>
      <c r="Q52" s="10">
        <v>0.01</v>
      </c>
    </row>
    <row r="53" spans="1:17" ht="12.75" customHeight="1" x14ac:dyDescent="0.2">
      <c r="A53" s="58" t="s">
        <v>444</v>
      </c>
      <c r="B53" s="58" t="s">
        <v>444</v>
      </c>
      <c r="C53" s="58" t="s">
        <v>410</v>
      </c>
      <c r="D53" s="58" t="s">
        <v>411</v>
      </c>
      <c r="E53" s="59" t="s">
        <v>412</v>
      </c>
      <c r="F53" s="58" t="s">
        <v>411</v>
      </c>
      <c r="G53" s="59" t="s">
        <v>411</v>
      </c>
      <c r="H53" s="6">
        <v>0</v>
      </c>
      <c r="I53" s="7">
        <v>0</v>
      </c>
      <c r="J53" s="6">
        <v>0</v>
      </c>
      <c r="K53" s="8">
        <v>0</v>
      </c>
      <c r="L53" s="7">
        <v>0</v>
      </c>
      <c r="M53" s="9">
        <v>0</v>
      </c>
      <c r="N53" s="9">
        <v>0</v>
      </c>
      <c r="O53" s="9">
        <v>-717.06</v>
      </c>
      <c r="P53" s="10">
        <v>0</v>
      </c>
      <c r="Q53" s="10">
        <v>14.34</v>
      </c>
    </row>
    <row r="54" spans="1:17" ht="12.75" customHeight="1" x14ac:dyDescent="0.2">
      <c r="A54" s="58" t="s">
        <v>445</v>
      </c>
      <c r="B54" s="58" t="s">
        <v>447</v>
      </c>
      <c r="C54" s="58" t="s">
        <v>414</v>
      </c>
      <c r="D54" s="58" t="s">
        <v>411</v>
      </c>
      <c r="E54" s="59" t="s">
        <v>412</v>
      </c>
      <c r="F54" s="58" t="s">
        <v>412</v>
      </c>
      <c r="G54" s="59" t="s">
        <v>412</v>
      </c>
      <c r="H54" s="6">
        <v>0</v>
      </c>
      <c r="I54" s="7">
        <v>0</v>
      </c>
      <c r="J54" s="6">
        <v>0</v>
      </c>
      <c r="K54" s="8">
        <v>0</v>
      </c>
      <c r="L54" s="7">
        <v>0</v>
      </c>
      <c r="M54" s="9">
        <v>-0.33</v>
      </c>
      <c r="N54" s="9">
        <v>0</v>
      </c>
      <c r="O54" s="9">
        <v>0</v>
      </c>
      <c r="P54" s="10">
        <v>-0.04</v>
      </c>
      <c r="Q54" s="10">
        <v>0.01</v>
      </c>
    </row>
    <row r="55" spans="1:17" ht="12.75" customHeight="1" x14ac:dyDescent="0.2">
      <c r="A55" s="58" t="s">
        <v>87</v>
      </c>
      <c r="B55" s="58" t="s">
        <v>87</v>
      </c>
      <c r="C55" s="58" t="s">
        <v>410</v>
      </c>
      <c r="D55" s="58" t="s">
        <v>411</v>
      </c>
      <c r="E55" s="59" t="s">
        <v>412</v>
      </c>
      <c r="F55" s="58" t="s">
        <v>411</v>
      </c>
      <c r="G55" s="59" t="s">
        <v>411</v>
      </c>
      <c r="H55" s="6">
        <v>0</v>
      </c>
      <c r="I55" s="7">
        <v>0</v>
      </c>
      <c r="J55" s="6">
        <v>0</v>
      </c>
      <c r="K55" s="8">
        <v>0</v>
      </c>
      <c r="L55" s="7">
        <v>0</v>
      </c>
      <c r="M55" s="9">
        <v>0</v>
      </c>
      <c r="N55" s="9">
        <v>0</v>
      </c>
      <c r="O55" s="9">
        <v>-186.06</v>
      </c>
      <c r="P55" s="10">
        <v>0</v>
      </c>
      <c r="Q55" s="10">
        <v>3.72</v>
      </c>
    </row>
    <row r="56" spans="1:17" ht="12.75" customHeight="1" x14ac:dyDescent="0.2">
      <c r="A56" s="58" t="s">
        <v>450</v>
      </c>
      <c r="B56" s="58" t="s">
        <v>450</v>
      </c>
      <c r="C56" s="58" t="s">
        <v>414</v>
      </c>
      <c r="D56" s="58" t="s">
        <v>411</v>
      </c>
      <c r="E56" s="59" t="s">
        <v>411</v>
      </c>
      <c r="F56" s="58" t="s">
        <v>412</v>
      </c>
      <c r="G56" s="59" t="s">
        <v>412</v>
      </c>
      <c r="H56" s="6">
        <v>0.68</v>
      </c>
      <c r="I56" s="7">
        <v>0</v>
      </c>
      <c r="J56" s="6">
        <v>0</v>
      </c>
      <c r="K56" s="8">
        <v>0.08</v>
      </c>
      <c r="L56" s="7">
        <v>-0.01</v>
      </c>
      <c r="M56" s="9">
        <v>-0.49</v>
      </c>
      <c r="N56" s="9">
        <v>0</v>
      </c>
      <c r="O56" s="9">
        <v>0</v>
      </c>
      <c r="P56" s="10">
        <v>-0.06</v>
      </c>
      <c r="Q56" s="10">
        <v>0</v>
      </c>
    </row>
    <row r="57" spans="1:17" ht="12.75" customHeight="1" x14ac:dyDescent="0.2">
      <c r="A57" s="58" t="s">
        <v>97</v>
      </c>
      <c r="B57" s="58" t="s">
        <v>97</v>
      </c>
      <c r="C57" s="58" t="s">
        <v>410</v>
      </c>
      <c r="D57" s="58" t="s">
        <v>411</v>
      </c>
      <c r="E57" s="59" t="s">
        <v>412</v>
      </c>
      <c r="F57" s="58" t="s">
        <v>412</v>
      </c>
      <c r="G57" s="59" t="s">
        <v>412</v>
      </c>
      <c r="H57" s="6">
        <v>0</v>
      </c>
      <c r="I57" s="7">
        <v>0</v>
      </c>
      <c r="J57" s="6">
        <v>0</v>
      </c>
      <c r="K57" s="8">
        <v>0</v>
      </c>
      <c r="L57" s="7">
        <v>0</v>
      </c>
      <c r="M57" s="9">
        <v>-185.48</v>
      </c>
      <c r="N57" s="9">
        <v>0</v>
      </c>
      <c r="O57" s="9">
        <v>0</v>
      </c>
      <c r="P57" s="10">
        <v>-22.26</v>
      </c>
      <c r="Q57" s="10">
        <v>3.71</v>
      </c>
    </row>
    <row r="58" spans="1:17" ht="12.75" customHeight="1" x14ac:dyDescent="0.2">
      <c r="A58" s="58" t="s">
        <v>427</v>
      </c>
      <c r="B58" s="58" t="s">
        <v>451</v>
      </c>
      <c r="C58" s="58" t="s">
        <v>414</v>
      </c>
      <c r="D58" s="58" t="s">
        <v>411</v>
      </c>
      <c r="E58" s="59" t="s">
        <v>412</v>
      </c>
      <c r="F58" s="58" t="s">
        <v>412</v>
      </c>
      <c r="G58" s="59" t="s">
        <v>411</v>
      </c>
      <c r="H58" s="6">
        <v>0</v>
      </c>
      <c r="I58" s="7">
        <v>0</v>
      </c>
      <c r="J58" s="6">
        <v>0</v>
      </c>
      <c r="K58" s="8">
        <v>0</v>
      </c>
      <c r="L58" s="7">
        <v>0</v>
      </c>
      <c r="M58" s="9">
        <v>-4.49</v>
      </c>
      <c r="N58" s="9">
        <v>0</v>
      </c>
      <c r="O58" s="9">
        <v>0</v>
      </c>
      <c r="P58" s="10">
        <v>-0.54</v>
      </c>
      <c r="Q58" s="10">
        <v>0.09</v>
      </c>
    </row>
    <row r="59" spans="1:17" ht="12.75" customHeight="1" x14ac:dyDescent="0.2">
      <c r="A59" s="58" t="s">
        <v>452</v>
      </c>
      <c r="B59" s="58" t="s">
        <v>452</v>
      </c>
      <c r="C59" s="58" t="s">
        <v>414</v>
      </c>
      <c r="D59" s="58" t="s">
        <v>411</v>
      </c>
      <c r="E59" s="59" t="s">
        <v>412</v>
      </c>
      <c r="F59" s="58" t="s">
        <v>412</v>
      </c>
      <c r="G59" s="59" t="s">
        <v>412</v>
      </c>
      <c r="H59" s="6">
        <v>0.01</v>
      </c>
      <c r="I59" s="7">
        <v>0</v>
      </c>
      <c r="J59" s="6">
        <v>0</v>
      </c>
      <c r="K59" s="8">
        <v>0</v>
      </c>
      <c r="L59" s="7">
        <v>0</v>
      </c>
      <c r="M59" s="9">
        <v>-10.07</v>
      </c>
      <c r="N59" s="9">
        <v>0</v>
      </c>
      <c r="O59" s="9">
        <v>0</v>
      </c>
      <c r="P59" s="10">
        <v>-1.21</v>
      </c>
      <c r="Q59" s="10">
        <v>0.2</v>
      </c>
    </row>
    <row r="60" spans="1:17" ht="12.75" customHeight="1" x14ac:dyDescent="0.2">
      <c r="A60" s="58" t="s">
        <v>454</v>
      </c>
      <c r="B60" s="58" t="s">
        <v>454</v>
      </c>
      <c r="C60" s="58" t="s">
        <v>410</v>
      </c>
      <c r="D60" s="58" t="s">
        <v>411</v>
      </c>
      <c r="E60" s="59" t="s">
        <v>412</v>
      </c>
      <c r="F60" s="58" t="s">
        <v>411</v>
      </c>
      <c r="G60" s="59" t="s">
        <v>412</v>
      </c>
      <c r="H60" s="6">
        <v>0.08</v>
      </c>
      <c r="I60" s="7">
        <v>0</v>
      </c>
      <c r="J60" s="6">
        <v>0</v>
      </c>
      <c r="K60" s="8">
        <v>0.01</v>
      </c>
      <c r="L60" s="7">
        <v>0</v>
      </c>
      <c r="M60" s="9">
        <v>0</v>
      </c>
      <c r="N60" s="9">
        <v>0</v>
      </c>
      <c r="O60" s="9">
        <v>-10389.69</v>
      </c>
      <c r="P60" s="10">
        <v>0</v>
      </c>
      <c r="Q60" s="10">
        <v>207.79</v>
      </c>
    </row>
    <row r="61" spans="1:17" ht="12.75" customHeight="1" x14ac:dyDescent="0.2">
      <c r="A61" s="58" t="s">
        <v>455</v>
      </c>
      <c r="B61" s="58" t="s">
        <v>455</v>
      </c>
      <c r="C61" s="58" t="s">
        <v>414</v>
      </c>
      <c r="D61" s="58" t="s">
        <v>411</v>
      </c>
      <c r="E61" s="59" t="s">
        <v>412</v>
      </c>
      <c r="F61" s="58" t="s">
        <v>412</v>
      </c>
      <c r="G61" s="59" t="s">
        <v>412</v>
      </c>
      <c r="H61" s="6">
        <v>0</v>
      </c>
      <c r="I61" s="7">
        <v>0</v>
      </c>
      <c r="J61" s="6">
        <v>0</v>
      </c>
      <c r="K61" s="8">
        <v>0</v>
      </c>
      <c r="L61" s="7">
        <v>0</v>
      </c>
      <c r="M61" s="9">
        <v>-11.68</v>
      </c>
      <c r="N61" s="9">
        <v>0</v>
      </c>
      <c r="O61" s="9">
        <v>0</v>
      </c>
      <c r="P61" s="10">
        <v>-1.4</v>
      </c>
      <c r="Q61" s="10">
        <v>0.23</v>
      </c>
    </row>
    <row r="62" spans="1:17" ht="12.75" customHeight="1" x14ac:dyDescent="0.2">
      <c r="A62" s="58" t="s">
        <v>455</v>
      </c>
      <c r="B62" s="58" t="s">
        <v>90</v>
      </c>
      <c r="C62" s="58" t="s">
        <v>414</v>
      </c>
      <c r="D62" s="58" t="s">
        <v>411</v>
      </c>
      <c r="E62" s="59" t="s">
        <v>412</v>
      </c>
      <c r="F62" s="58" t="s">
        <v>412</v>
      </c>
      <c r="G62" s="59" t="s">
        <v>411</v>
      </c>
      <c r="H62" s="6">
        <v>0</v>
      </c>
      <c r="I62" s="7">
        <v>0</v>
      </c>
      <c r="J62" s="6">
        <v>0</v>
      </c>
      <c r="K62" s="8">
        <v>0</v>
      </c>
      <c r="L62" s="7">
        <v>0</v>
      </c>
      <c r="M62" s="9">
        <v>-9.0500000000000007</v>
      </c>
      <c r="N62" s="9">
        <v>0</v>
      </c>
      <c r="O62" s="9">
        <v>0</v>
      </c>
      <c r="P62" s="10">
        <v>-1.0900000000000001</v>
      </c>
      <c r="Q62" s="10">
        <v>0.18</v>
      </c>
    </row>
    <row r="63" spans="1:17" ht="12.75" customHeight="1" x14ac:dyDescent="0.2">
      <c r="A63" s="58" t="s">
        <v>456</v>
      </c>
      <c r="B63" s="58" t="s">
        <v>456</v>
      </c>
      <c r="C63" s="58" t="s">
        <v>414</v>
      </c>
      <c r="D63" s="58" t="s">
        <v>411</v>
      </c>
      <c r="E63" s="59" t="s">
        <v>412</v>
      </c>
      <c r="F63" s="58" t="s">
        <v>412</v>
      </c>
      <c r="G63" s="59" t="s">
        <v>412</v>
      </c>
      <c r="H63" s="6">
        <v>0.02</v>
      </c>
      <c r="I63" s="7">
        <v>0</v>
      </c>
      <c r="J63" s="6">
        <v>0</v>
      </c>
      <c r="K63" s="8">
        <v>0</v>
      </c>
      <c r="L63" s="7">
        <v>0</v>
      </c>
      <c r="M63" s="9">
        <v>-305.95999999999998</v>
      </c>
      <c r="N63" s="9">
        <v>0</v>
      </c>
      <c r="O63" s="9">
        <v>0</v>
      </c>
      <c r="P63" s="10">
        <v>-36.72</v>
      </c>
      <c r="Q63" s="10">
        <v>6.12</v>
      </c>
    </row>
    <row r="64" spans="1:17" ht="12.75" customHeight="1" x14ac:dyDescent="0.2">
      <c r="A64" s="58" t="s">
        <v>456</v>
      </c>
      <c r="B64" s="58" t="s">
        <v>91</v>
      </c>
      <c r="C64" s="58" t="s">
        <v>414</v>
      </c>
      <c r="D64" s="58" t="s">
        <v>411</v>
      </c>
      <c r="E64" s="59" t="s">
        <v>412</v>
      </c>
      <c r="F64" s="58" t="s">
        <v>412</v>
      </c>
      <c r="G64" s="59" t="s">
        <v>411</v>
      </c>
      <c r="H64" s="6">
        <v>0</v>
      </c>
      <c r="I64" s="7">
        <v>0</v>
      </c>
      <c r="J64" s="6">
        <v>7.0000000000000007E-2</v>
      </c>
      <c r="K64" s="8">
        <v>0</v>
      </c>
      <c r="L64" s="7">
        <v>0</v>
      </c>
      <c r="M64" s="9">
        <v>-9.08</v>
      </c>
      <c r="N64" s="9">
        <v>0</v>
      </c>
      <c r="O64" s="9">
        <v>0</v>
      </c>
      <c r="P64" s="10">
        <v>-1.0900000000000001</v>
      </c>
      <c r="Q64" s="10">
        <v>0.18</v>
      </c>
    </row>
    <row r="65" spans="1:17" ht="12.75" customHeight="1" x14ac:dyDescent="0.2">
      <c r="A65" s="58" t="s">
        <v>456</v>
      </c>
      <c r="B65" s="58" t="s">
        <v>92</v>
      </c>
      <c r="C65" s="58" t="s">
        <v>414</v>
      </c>
      <c r="D65" s="58" t="s">
        <v>411</v>
      </c>
      <c r="E65" s="59" t="s">
        <v>412</v>
      </c>
      <c r="F65" s="58" t="s">
        <v>412</v>
      </c>
      <c r="G65" s="59" t="s">
        <v>412</v>
      </c>
      <c r="H65" s="6">
        <v>0.01</v>
      </c>
      <c r="I65" s="7">
        <v>0</v>
      </c>
      <c r="J65" s="6">
        <v>0</v>
      </c>
      <c r="K65" s="8">
        <v>0</v>
      </c>
      <c r="L65" s="7">
        <v>0</v>
      </c>
      <c r="M65" s="9">
        <v>-142.47999999999999</v>
      </c>
      <c r="N65" s="9">
        <v>0</v>
      </c>
      <c r="O65" s="9">
        <v>0</v>
      </c>
      <c r="P65" s="10">
        <v>-17.100000000000001</v>
      </c>
      <c r="Q65" s="10">
        <v>2.85</v>
      </c>
    </row>
    <row r="66" spans="1:17" ht="12.75" customHeight="1" x14ac:dyDescent="0.2">
      <c r="A66" s="58" t="s">
        <v>458</v>
      </c>
      <c r="B66" s="58" t="s">
        <v>458</v>
      </c>
      <c r="C66" s="58" t="s">
        <v>410</v>
      </c>
      <c r="D66" s="58" t="s">
        <v>411</v>
      </c>
      <c r="E66" s="59" t="s">
        <v>411</v>
      </c>
      <c r="F66" s="58" t="s">
        <v>411</v>
      </c>
      <c r="G66" s="59" t="s">
        <v>411</v>
      </c>
      <c r="H66" s="6">
        <v>0</v>
      </c>
      <c r="I66" s="7">
        <v>0</v>
      </c>
      <c r="J66" s="6">
        <v>0</v>
      </c>
      <c r="K66" s="8">
        <v>0</v>
      </c>
      <c r="L66" s="7">
        <v>0</v>
      </c>
      <c r="M66" s="9">
        <v>0</v>
      </c>
      <c r="N66" s="9">
        <v>0</v>
      </c>
      <c r="O66" s="9">
        <v>-220.34</v>
      </c>
      <c r="P66" s="10">
        <v>0</v>
      </c>
      <c r="Q66" s="10">
        <v>0</v>
      </c>
    </row>
    <row r="67" spans="1:17" ht="12.75" customHeight="1" x14ac:dyDescent="0.2">
      <c r="A67" s="58" t="s">
        <v>445</v>
      </c>
      <c r="B67" s="58" t="s">
        <v>459</v>
      </c>
      <c r="C67" s="58" t="s">
        <v>414</v>
      </c>
      <c r="D67" s="58" t="s">
        <v>411</v>
      </c>
      <c r="E67" s="59" t="s">
        <v>412</v>
      </c>
      <c r="F67" s="58" t="s">
        <v>412</v>
      </c>
      <c r="G67" s="59" t="s">
        <v>412</v>
      </c>
      <c r="H67" s="6">
        <v>0</v>
      </c>
      <c r="I67" s="7">
        <v>0</v>
      </c>
      <c r="J67" s="6">
        <v>0</v>
      </c>
      <c r="K67" s="8">
        <v>0</v>
      </c>
      <c r="L67" s="7">
        <v>0</v>
      </c>
      <c r="M67" s="9">
        <v>-0.1</v>
      </c>
      <c r="N67" s="9">
        <v>0</v>
      </c>
      <c r="O67" s="9">
        <v>0</v>
      </c>
      <c r="P67" s="10">
        <v>-0.01</v>
      </c>
      <c r="Q67" s="10">
        <v>0</v>
      </c>
    </row>
    <row r="68" spans="1:17" ht="12.75" customHeight="1" x14ac:dyDescent="0.2">
      <c r="A68" s="58" t="s">
        <v>445</v>
      </c>
      <c r="B68" s="58" t="s">
        <v>391</v>
      </c>
      <c r="C68" s="58" t="s">
        <v>414</v>
      </c>
      <c r="D68" s="58" t="s">
        <v>411</v>
      </c>
      <c r="E68" s="59" t="s">
        <v>412</v>
      </c>
      <c r="F68" s="58" t="s">
        <v>412</v>
      </c>
      <c r="G68" s="59" t="s">
        <v>412</v>
      </c>
      <c r="H68" s="6">
        <v>0</v>
      </c>
      <c r="I68" s="7">
        <v>0</v>
      </c>
      <c r="J68" s="6">
        <v>0</v>
      </c>
      <c r="K68" s="8">
        <v>0</v>
      </c>
      <c r="L68" s="7">
        <v>0</v>
      </c>
      <c r="M68" s="9">
        <v>-0.09</v>
      </c>
      <c r="N68" s="9">
        <v>0</v>
      </c>
      <c r="O68" s="9">
        <v>0</v>
      </c>
      <c r="P68" s="10">
        <v>-0.01</v>
      </c>
      <c r="Q68" s="10">
        <v>0</v>
      </c>
    </row>
    <row r="69" spans="1:17" ht="12.75" customHeight="1" x14ac:dyDescent="0.2">
      <c r="A69" s="58" t="s">
        <v>460</v>
      </c>
      <c r="B69" s="58" t="s">
        <v>460</v>
      </c>
      <c r="C69" s="58" t="s">
        <v>414</v>
      </c>
      <c r="D69" s="58" t="s">
        <v>411</v>
      </c>
      <c r="E69" s="59" t="s">
        <v>411</v>
      </c>
      <c r="F69" s="58" t="s">
        <v>412</v>
      </c>
      <c r="G69" s="59" t="s">
        <v>412</v>
      </c>
      <c r="H69" s="6">
        <v>0.05</v>
      </c>
      <c r="I69" s="7">
        <v>0</v>
      </c>
      <c r="J69" s="6">
        <v>0</v>
      </c>
      <c r="K69" s="8">
        <v>0.01</v>
      </c>
      <c r="L69" s="7">
        <v>0</v>
      </c>
      <c r="M69" s="9">
        <v>-12.82</v>
      </c>
      <c r="N69" s="9">
        <v>0</v>
      </c>
      <c r="O69" s="9">
        <v>0</v>
      </c>
      <c r="P69" s="10">
        <v>-1.54</v>
      </c>
      <c r="Q69" s="10">
        <v>0</v>
      </c>
    </row>
    <row r="70" spans="1:17" ht="12.75" customHeight="1" x14ac:dyDescent="0.2">
      <c r="A70" s="58" t="s">
        <v>461</v>
      </c>
      <c r="B70" s="58" t="s">
        <v>461</v>
      </c>
      <c r="C70" s="58" t="s">
        <v>410</v>
      </c>
      <c r="D70" s="58" t="s">
        <v>411</v>
      </c>
      <c r="E70" s="59" t="s">
        <v>412</v>
      </c>
      <c r="F70" s="58" t="s">
        <v>411</v>
      </c>
      <c r="G70" s="59" t="s">
        <v>411</v>
      </c>
      <c r="H70" s="6">
        <v>0</v>
      </c>
      <c r="I70" s="7">
        <v>0</v>
      </c>
      <c r="J70" s="6">
        <v>0</v>
      </c>
      <c r="K70" s="8">
        <v>0</v>
      </c>
      <c r="L70" s="7">
        <v>0</v>
      </c>
      <c r="M70" s="9">
        <v>0</v>
      </c>
      <c r="N70" s="9">
        <v>0</v>
      </c>
      <c r="O70" s="9">
        <v>-1456.44</v>
      </c>
      <c r="P70" s="10">
        <v>0</v>
      </c>
      <c r="Q70" s="10">
        <v>29.13</v>
      </c>
    </row>
    <row r="71" spans="1:17" ht="12.75" customHeight="1" x14ac:dyDescent="0.2">
      <c r="A71" s="58" t="s">
        <v>462</v>
      </c>
      <c r="B71" s="58" t="s">
        <v>462</v>
      </c>
      <c r="C71" s="58" t="s">
        <v>414</v>
      </c>
      <c r="D71" s="58" t="s">
        <v>411</v>
      </c>
      <c r="E71" s="59" t="s">
        <v>412</v>
      </c>
      <c r="F71" s="58" t="s">
        <v>412</v>
      </c>
      <c r="G71" s="59" t="s">
        <v>412</v>
      </c>
      <c r="H71" s="6">
        <v>0.11</v>
      </c>
      <c r="I71" s="7">
        <v>0</v>
      </c>
      <c r="J71" s="6">
        <v>0</v>
      </c>
      <c r="K71" s="8">
        <v>0.01</v>
      </c>
      <c r="L71" s="7">
        <v>0</v>
      </c>
      <c r="M71" s="9">
        <v>-11.71</v>
      </c>
      <c r="N71" s="9">
        <v>0</v>
      </c>
      <c r="O71" s="9">
        <v>0</v>
      </c>
      <c r="P71" s="10">
        <v>-1.41</v>
      </c>
      <c r="Q71" s="10">
        <v>0.23</v>
      </c>
    </row>
    <row r="72" spans="1:17" ht="12.75" customHeight="1" x14ac:dyDescent="0.2">
      <c r="A72" s="58" t="s">
        <v>100</v>
      </c>
      <c r="B72" s="58" t="s">
        <v>100</v>
      </c>
      <c r="C72" s="58" t="s">
        <v>414</v>
      </c>
      <c r="D72" s="58" t="s">
        <v>411</v>
      </c>
      <c r="E72" s="59" t="s">
        <v>412</v>
      </c>
      <c r="F72" s="58" t="s">
        <v>412</v>
      </c>
      <c r="G72" s="59" t="s">
        <v>412</v>
      </c>
      <c r="H72" s="6">
        <v>0.03</v>
      </c>
      <c r="I72" s="7">
        <v>0</v>
      </c>
      <c r="J72" s="6">
        <v>0</v>
      </c>
      <c r="K72" s="8">
        <v>0</v>
      </c>
      <c r="L72" s="7">
        <v>0</v>
      </c>
      <c r="M72" s="9">
        <v>-171.66</v>
      </c>
      <c r="N72" s="9">
        <v>0</v>
      </c>
      <c r="O72" s="9">
        <v>0</v>
      </c>
      <c r="P72" s="10">
        <v>-20.6</v>
      </c>
      <c r="Q72" s="10">
        <v>3.43</v>
      </c>
    </row>
    <row r="73" spans="1:17" ht="12.75" customHeight="1" x14ac:dyDescent="0.2">
      <c r="A73" s="58" t="s">
        <v>101</v>
      </c>
      <c r="B73" s="58" t="s">
        <v>101</v>
      </c>
      <c r="C73" s="58" t="s">
        <v>414</v>
      </c>
      <c r="D73" s="58" t="s">
        <v>411</v>
      </c>
      <c r="E73" s="59" t="s">
        <v>412</v>
      </c>
      <c r="F73" s="58" t="s">
        <v>412</v>
      </c>
      <c r="G73" s="59" t="s">
        <v>412</v>
      </c>
      <c r="H73" s="6">
        <v>0.06</v>
      </c>
      <c r="I73" s="7">
        <v>0</v>
      </c>
      <c r="J73" s="6">
        <v>0</v>
      </c>
      <c r="K73" s="8">
        <v>0.01</v>
      </c>
      <c r="L73" s="7">
        <v>0</v>
      </c>
      <c r="M73" s="9">
        <v>-60.63</v>
      </c>
      <c r="N73" s="9">
        <v>0</v>
      </c>
      <c r="O73" s="9">
        <v>0</v>
      </c>
      <c r="P73" s="10">
        <v>-7.28</v>
      </c>
      <c r="Q73" s="10">
        <v>1.21</v>
      </c>
    </row>
    <row r="74" spans="1:17" ht="12.75" customHeight="1" x14ac:dyDescent="0.2">
      <c r="A74" s="58" t="s">
        <v>102</v>
      </c>
      <c r="B74" s="58" t="s">
        <v>102</v>
      </c>
      <c r="C74" s="58" t="s">
        <v>410</v>
      </c>
      <c r="D74" s="58" t="s">
        <v>412</v>
      </c>
      <c r="E74" s="59" t="s">
        <v>412</v>
      </c>
      <c r="F74" s="58" t="s">
        <v>411</v>
      </c>
      <c r="G74" s="59" t="s">
        <v>412</v>
      </c>
      <c r="H74" s="6">
        <v>0</v>
      </c>
      <c r="I74" s="7">
        <v>0</v>
      </c>
      <c r="J74" s="6">
        <v>0</v>
      </c>
      <c r="K74" s="8">
        <v>0</v>
      </c>
      <c r="L74" s="7">
        <v>0</v>
      </c>
      <c r="M74" s="9">
        <v>0</v>
      </c>
      <c r="N74" s="9">
        <v>0</v>
      </c>
      <c r="O74" s="9">
        <v>-24.35</v>
      </c>
      <c r="P74" s="10">
        <v>0</v>
      </c>
      <c r="Q74" s="10">
        <v>0.49</v>
      </c>
    </row>
    <row r="75" spans="1:17" ht="12.75" customHeight="1" x14ac:dyDescent="0.2">
      <c r="A75" s="58" t="s">
        <v>465</v>
      </c>
      <c r="B75" s="58" t="s">
        <v>465</v>
      </c>
      <c r="C75" s="58" t="s">
        <v>410</v>
      </c>
      <c r="D75" s="58" t="s">
        <v>411</v>
      </c>
      <c r="E75" s="59" t="s">
        <v>411</v>
      </c>
      <c r="F75" s="58" t="s">
        <v>411</v>
      </c>
      <c r="G75" s="59" t="s">
        <v>411</v>
      </c>
      <c r="H75" s="6">
        <v>0</v>
      </c>
      <c r="I75" s="7">
        <v>0</v>
      </c>
      <c r="J75" s="6">
        <v>0</v>
      </c>
      <c r="K75" s="8">
        <v>0</v>
      </c>
      <c r="L75" s="7">
        <v>0</v>
      </c>
      <c r="M75" s="9">
        <v>0</v>
      </c>
      <c r="N75" s="9">
        <v>0</v>
      </c>
      <c r="O75" s="9">
        <v>-103.31</v>
      </c>
      <c r="P75" s="10">
        <v>0</v>
      </c>
      <c r="Q75" s="10">
        <v>0</v>
      </c>
    </row>
    <row r="76" spans="1:17" ht="12.75" customHeight="1" x14ac:dyDescent="0.2">
      <c r="A76" s="58" t="s">
        <v>467</v>
      </c>
      <c r="B76" s="58" t="s">
        <v>467</v>
      </c>
      <c r="C76" s="58" t="s">
        <v>410</v>
      </c>
      <c r="D76" s="58" t="s">
        <v>411</v>
      </c>
      <c r="E76" s="59" t="s">
        <v>412</v>
      </c>
      <c r="F76" s="58" t="s">
        <v>411</v>
      </c>
      <c r="G76" s="59" t="s">
        <v>412</v>
      </c>
      <c r="H76" s="6">
        <v>0</v>
      </c>
      <c r="I76" s="7">
        <v>0</v>
      </c>
      <c r="J76" s="6">
        <v>0</v>
      </c>
      <c r="K76" s="8">
        <v>0</v>
      </c>
      <c r="L76" s="7">
        <v>0</v>
      </c>
      <c r="M76" s="9">
        <v>0</v>
      </c>
      <c r="N76" s="9">
        <v>0</v>
      </c>
      <c r="O76" s="9">
        <v>-169.82</v>
      </c>
      <c r="P76" s="10">
        <v>0</v>
      </c>
      <c r="Q76" s="10">
        <v>3.4</v>
      </c>
    </row>
    <row r="77" spans="1:17" ht="12.75" customHeight="1" x14ac:dyDescent="0.2">
      <c r="A77" s="58" t="s">
        <v>468</v>
      </c>
      <c r="B77" s="58" t="s">
        <v>468</v>
      </c>
      <c r="C77" s="58" t="s">
        <v>410</v>
      </c>
      <c r="D77" s="58" t="s">
        <v>411</v>
      </c>
      <c r="E77" s="59" t="s">
        <v>412</v>
      </c>
      <c r="F77" s="58" t="s">
        <v>411</v>
      </c>
      <c r="G77" s="59" t="s">
        <v>412</v>
      </c>
      <c r="H77" s="6">
        <v>0</v>
      </c>
      <c r="I77" s="7">
        <v>0</v>
      </c>
      <c r="J77" s="6">
        <v>0</v>
      </c>
      <c r="K77" s="8">
        <v>0</v>
      </c>
      <c r="L77" s="7">
        <v>0</v>
      </c>
      <c r="M77" s="9">
        <v>0</v>
      </c>
      <c r="N77" s="9">
        <v>0</v>
      </c>
      <c r="O77" s="9">
        <v>-1800.09</v>
      </c>
      <c r="P77" s="10">
        <v>0</v>
      </c>
      <c r="Q77" s="10">
        <v>36</v>
      </c>
    </row>
    <row r="78" spans="1:17" ht="12.75" customHeight="1" x14ac:dyDescent="0.2">
      <c r="A78" s="58" t="s">
        <v>134</v>
      </c>
      <c r="B78" s="58" t="s">
        <v>134</v>
      </c>
      <c r="C78" s="58" t="s">
        <v>410</v>
      </c>
      <c r="D78" s="58" t="s">
        <v>411</v>
      </c>
      <c r="E78" s="59" t="s">
        <v>412</v>
      </c>
      <c r="F78" s="58" t="s">
        <v>411</v>
      </c>
      <c r="G78" s="59" t="s">
        <v>411</v>
      </c>
      <c r="H78" s="6">
        <v>0</v>
      </c>
      <c r="I78" s="7">
        <v>0</v>
      </c>
      <c r="J78" s="6">
        <v>0</v>
      </c>
      <c r="K78" s="8">
        <v>0</v>
      </c>
      <c r="L78" s="7">
        <v>0</v>
      </c>
      <c r="M78" s="9">
        <v>0</v>
      </c>
      <c r="N78" s="9">
        <v>0</v>
      </c>
      <c r="O78" s="9">
        <v>-321.12</v>
      </c>
      <c r="P78" s="10">
        <v>0</v>
      </c>
      <c r="Q78" s="10">
        <v>6.42</v>
      </c>
    </row>
    <row r="79" spans="1:17" ht="12.75" customHeight="1" x14ac:dyDescent="0.2">
      <c r="A79" s="58" t="s">
        <v>470</v>
      </c>
      <c r="B79" s="58" t="s">
        <v>470</v>
      </c>
      <c r="C79" s="58" t="s">
        <v>414</v>
      </c>
      <c r="D79" s="58" t="s">
        <v>411</v>
      </c>
      <c r="E79" s="59" t="s">
        <v>412</v>
      </c>
      <c r="F79" s="58" t="s">
        <v>412</v>
      </c>
      <c r="G79" s="59" t="s">
        <v>412</v>
      </c>
      <c r="H79" s="6">
        <v>0.11</v>
      </c>
      <c r="I79" s="7">
        <v>0</v>
      </c>
      <c r="J79" s="6">
        <v>0</v>
      </c>
      <c r="K79" s="8">
        <v>0.01</v>
      </c>
      <c r="L79" s="7">
        <v>0</v>
      </c>
      <c r="M79" s="9">
        <v>-10.83</v>
      </c>
      <c r="N79" s="9">
        <v>0</v>
      </c>
      <c r="O79" s="9">
        <v>0</v>
      </c>
      <c r="P79" s="10">
        <v>-1.3</v>
      </c>
      <c r="Q79" s="10">
        <v>0.22</v>
      </c>
    </row>
    <row r="80" spans="1:17" ht="12.75" customHeight="1" x14ac:dyDescent="0.2">
      <c r="A80" s="58" t="s">
        <v>471</v>
      </c>
      <c r="B80" s="58" t="s">
        <v>471</v>
      </c>
      <c r="C80" s="58" t="s">
        <v>410</v>
      </c>
      <c r="D80" s="58" t="s">
        <v>411</v>
      </c>
      <c r="E80" s="59" t="s">
        <v>412</v>
      </c>
      <c r="F80" s="58" t="s">
        <v>411</v>
      </c>
      <c r="G80" s="59" t="s">
        <v>411</v>
      </c>
      <c r="H80" s="6">
        <v>0</v>
      </c>
      <c r="I80" s="7">
        <v>0</v>
      </c>
      <c r="J80" s="6">
        <v>0</v>
      </c>
      <c r="K80" s="8">
        <v>0</v>
      </c>
      <c r="L80" s="7">
        <v>0</v>
      </c>
      <c r="M80" s="9">
        <v>0</v>
      </c>
      <c r="N80" s="9">
        <v>0</v>
      </c>
      <c r="O80" s="9">
        <v>-559.44000000000005</v>
      </c>
      <c r="P80" s="10">
        <v>0</v>
      </c>
      <c r="Q80" s="10">
        <v>11.19</v>
      </c>
    </row>
    <row r="81" spans="1:17" ht="12.75" customHeight="1" x14ac:dyDescent="0.2">
      <c r="A81" s="58" t="s">
        <v>472</v>
      </c>
      <c r="B81" s="58" t="s">
        <v>472</v>
      </c>
      <c r="C81" s="58" t="s">
        <v>410</v>
      </c>
      <c r="D81" s="58" t="s">
        <v>411</v>
      </c>
      <c r="E81" s="59" t="s">
        <v>412</v>
      </c>
      <c r="F81" s="58" t="s">
        <v>411</v>
      </c>
      <c r="G81" s="59" t="s">
        <v>412</v>
      </c>
      <c r="H81" s="6">
        <v>0</v>
      </c>
      <c r="I81" s="7">
        <v>0</v>
      </c>
      <c r="J81" s="6">
        <v>0</v>
      </c>
      <c r="K81" s="8">
        <v>0</v>
      </c>
      <c r="L81" s="7">
        <v>0</v>
      </c>
      <c r="M81" s="9">
        <v>0</v>
      </c>
      <c r="N81" s="9">
        <v>0</v>
      </c>
      <c r="O81" s="9">
        <v>-1372.81</v>
      </c>
      <c r="P81" s="10">
        <v>0</v>
      </c>
      <c r="Q81" s="10">
        <v>27.46</v>
      </c>
    </row>
    <row r="82" spans="1:17" ht="12.75" customHeight="1" x14ac:dyDescent="0.2">
      <c r="A82" s="58" t="s">
        <v>109</v>
      </c>
      <c r="B82" s="58" t="s">
        <v>109</v>
      </c>
      <c r="C82" s="58" t="s">
        <v>414</v>
      </c>
      <c r="D82" s="58" t="s">
        <v>411</v>
      </c>
      <c r="E82" s="59" t="s">
        <v>412</v>
      </c>
      <c r="F82" s="58" t="s">
        <v>412</v>
      </c>
      <c r="G82" s="59" t="s">
        <v>412</v>
      </c>
      <c r="H82" s="6">
        <v>0.28000000000000003</v>
      </c>
      <c r="I82" s="7">
        <v>0</v>
      </c>
      <c r="J82" s="6">
        <v>0</v>
      </c>
      <c r="K82" s="8">
        <v>0.03</v>
      </c>
      <c r="L82" s="7">
        <v>-0.01</v>
      </c>
      <c r="M82" s="9">
        <v>-30.07</v>
      </c>
      <c r="N82" s="9">
        <v>0</v>
      </c>
      <c r="O82" s="9">
        <v>0</v>
      </c>
      <c r="P82" s="10">
        <v>-3.61</v>
      </c>
      <c r="Q82" s="10">
        <v>0.6</v>
      </c>
    </row>
    <row r="83" spans="1:17" ht="12.75" customHeight="1" x14ac:dyDescent="0.2">
      <c r="A83" s="58" t="s">
        <v>110</v>
      </c>
      <c r="B83" s="58" t="s">
        <v>110</v>
      </c>
      <c r="C83" s="58" t="s">
        <v>414</v>
      </c>
      <c r="D83" s="58" t="s">
        <v>411</v>
      </c>
      <c r="E83" s="59" t="s">
        <v>412</v>
      </c>
      <c r="F83" s="58" t="s">
        <v>412</v>
      </c>
      <c r="G83" s="59" t="s">
        <v>412</v>
      </c>
      <c r="H83" s="6">
        <v>0.12</v>
      </c>
      <c r="I83" s="7">
        <v>0</v>
      </c>
      <c r="J83" s="6">
        <v>0</v>
      </c>
      <c r="K83" s="8">
        <v>0.01</v>
      </c>
      <c r="L83" s="7">
        <v>0</v>
      </c>
      <c r="M83" s="9">
        <v>-35.99</v>
      </c>
      <c r="N83" s="9">
        <v>0</v>
      </c>
      <c r="O83" s="9">
        <v>0</v>
      </c>
      <c r="P83" s="10">
        <v>-4.32</v>
      </c>
      <c r="Q83" s="10">
        <v>0.72</v>
      </c>
    </row>
    <row r="84" spans="1:17" ht="12.75" customHeight="1" x14ac:dyDescent="0.2">
      <c r="A84" s="58" t="s">
        <v>111</v>
      </c>
      <c r="B84" s="58" t="s">
        <v>111</v>
      </c>
      <c r="C84" s="58" t="s">
        <v>410</v>
      </c>
      <c r="D84" s="58" t="s">
        <v>411</v>
      </c>
      <c r="E84" s="59" t="s">
        <v>411</v>
      </c>
      <c r="F84" s="58" t="s">
        <v>411</v>
      </c>
      <c r="G84" s="59" t="s">
        <v>411</v>
      </c>
      <c r="H84" s="6">
        <v>0</v>
      </c>
      <c r="I84" s="7">
        <v>0</v>
      </c>
      <c r="J84" s="6">
        <v>0.03</v>
      </c>
      <c r="K84" s="8">
        <v>0</v>
      </c>
      <c r="L84" s="7">
        <v>0</v>
      </c>
      <c r="M84" s="9">
        <v>0</v>
      </c>
      <c r="N84" s="9">
        <v>0</v>
      </c>
      <c r="O84" s="9">
        <v>-507.11</v>
      </c>
      <c r="P84" s="10">
        <v>0</v>
      </c>
      <c r="Q84" s="10">
        <v>0</v>
      </c>
    </row>
    <row r="85" spans="1:17" ht="12.75" customHeight="1" x14ac:dyDescent="0.2">
      <c r="A85" s="58" t="s">
        <v>3751</v>
      </c>
      <c r="B85" s="58" t="s">
        <v>3751</v>
      </c>
      <c r="C85" s="58" t="s">
        <v>410</v>
      </c>
      <c r="D85" s="58" t="s">
        <v>411</v>
      </c>
      <c r="E85" s="59" t="s">
        <v>412</v>
      </c>
      <c r="F85" s="58" t="s">
        <v>412</v>
      </c>
      <c r="G85" s="59" t="s">
        <v>412</v>
      </c>
      <c r="H85" s="6">
        <v>0</v>
      </c>
      <c r="I85" s="7">
        <v>0</v>
      </c>
      <c r="J85" s="6">
        <v>0</v>
      </c>
      <c r="K85" s="8">
        <v>0</v>
      </c>
      <c r="L85" s="7">
        <v>0</v>
      </c>
      <c r="M85" s="9">
        <v>-143.36000000000001</v>
      </c>
      <c r="N85" s="9">
        <v>0</v>
      </c>
      <c r="O85" s="9">
        <v>0</v>
      </c>
      <c r="P85" s="10">
        <v>-17.2</v>
      </c>
      <c r="Q85" s="10">
        <v>2.87</v>
      </c>
    </row>
    <row r="86" spans="1:17" ht="12.75" customHeight="1" x14ac:dyDescent="0.2">
      <c r="A86" s="58" t="s">
        <v>118</v>
      </c>
      <c r="B86" s="58" t="s">
        <v>118</v>
      </c>
      <c r="C86" s="58" t="s">
        <v>414</v>
      </c>
      <c r="D86" s="58" t="s">
        <v>411</v>
      </c>
      <c r="E86" s="59" t="s">
        <v>412</v>
      </c>
      <c r="F86" s="58" t="s">
        <v>412</v>
      </c>
      <c r="G86" s="59" t="s">
        <v>412</v>
      </c>
      <c r="H86" s="6">
        <v>0</v>
      </c>
      <c r="I86" s="7">
        <v>0</v>
      </c>
      <c r="J86" s="6">
        <v>0</v>
      </c>
      <c r="K86" s="8">
        <v>0</v>
      </c>
      <c r="L86" s="7">
        <v>0</v>
      </c>
      <c r="M86" s="9">
        <v>-33.450000000000003</v>
      </c>
      <c r="N86" s="9">
        <v>0</v>
      </c>
      <c r="O86" s="9">
        <v>0</v>
      </c>
      <c r="P86" s="10">
        <v>-4.01</v>
      </c>
      <c r="Q86" s="10">
        <v>0.67</v>
      </c>
    </row>
    <row r="87" spans="1:17" ht="12.75" customHeight="1" x14ac:dyDescent="0.2">
      <c r="A87" s="58" t="s">
        <v>113</v>
      </c>
      <c r="B87" s="58" t="s">
        <v>113</v>
      </c>
      <c r="C87" s="58" t="s">
        <v>414</v>
      </c>
      <c r="D87" s="58" t="s">
        <v>411</v>
      </c>
      <c r="E87" s="59" t="s">
        <v>412</v>
      </c>
      <c r="F87" s="58" t="s">
        <v>412</v>
      </c>
      <c r="G87" s="59" t="s">
        <v>412</v>
      </c>
      <c r="H87" s="6">
        <v>0.12</v>
      </c>
      <c r="I87" s="7">
        <v>0</v>
      </c>
      <c r="J87" s="6">
        <v>0</v>
      </c>
      <c r="K87" s="8">
        <v>0.01</v>
      </c>
      <c r="L87" s="7">
        <v>0</v>
      </c>
      <c r="M87" s="9">
        <v>-15.8</v>
      </c>
      <c r="N87" s="9">
        <v>0</v>
      </c>
      <c r="O87" s="9">
        <v>0</v>
      </c>
      <c r="P87" s="10">
        <v>-1.9</v>
      </c>
      <c r="Q87" s="10">
        <v>0.32</v>
      </c>
    </row>
    <row r="88" spans="1:17" ht="12.75" customHeight="1" x14ac:dyDescent="0.2">
      <c r="A88" s="58" t="s">
        <v>119</v>
      </c>
      <c r="B88" s="58" t="s">
        <v>119</v>
      </c>
      <c r="C88" s="58" t="s">
        <v>414</v>
      </c>
      <c r="D88" s="58" t="s">
        <v>411</v>
      </c>
      <c r="E88" s="59" t="s">
        <v>412</v>
      </c>
      <c r="F88" s="58" t="s">
        <v>412</v>
      </c>
      <c r="G88" s="59" t="s">
        <v>412</v>
      </c>
      <c r="H88" s="6">
        <v>0.33</v>
      </c>
      <c r="I88" s="7">
        <v>0</v>
      </c>
      <c r="J88" s="6">
        <v>0</v>
      </c>
      <c r="K88" s="8">
        <v>0.04</v>
      </c>
      <c r="L88" s="7">
        <v>-0.01</v>
      </c>
      <c r="M88" s="9">
        <v>-0.12</v>
      </c>
      <c r="N88" s="9">
        <v>0</v>
      </c>
      <c r="O88" s="9">
        <v>0</v>
      </c>
      <c r="P88" s="10">
        <v>-0.01</v>
      </c>
      <c r="Q88" s="10">
        <v>0</v>
      </c>
    </row>
    <row r="89" spans="1:17" ht="12.75" customHeight="1" x14ac:dyDescent="0.2">
      <c r="A89" s="58" t="s">
        <v>474</v>
      </c>
      <c r="B89" s="58" t="s">
        <v>474</v>
      </c>
      <c r="C89" s="58" t="s">
        <v>410</v>
      </c>
      <c r="D89" s="58" t="s">
        <v>411</v>
      </c>
      <c r="E89" s="59" t="s">
        <v>412</v>
      </c>
      <c r="F89" s="58" t="s">
        <v>412</v>
      </c>
      <c r="G89" s="59" t="s">
        <v>412</v>
      </c>
      <c r="H89" s="6">
        <v>0</v>
      </c>
      <c r="I89" s="7">
        <v>0</v>
      </c>
      <c r="J89" s="6">
        <v>0</v>
      </c>
      <c r="K89" s="8">
        <v>0</v>
      </c>
      <c r="L89" s="7">
        <v>0</v>
      </c>
      <c r="M89" s="9">
        <v>-1184.44</v>
      </c>
      <c r="N89" s="9">
        <v>0</v>
      </c>
      <c r="O89" s="9">
        <v>0</v>
      </c>
      <c r="P89" s="10">
        <v>-142.13</v>
      </c>
      <c r="Q89" s="10">
        <v>23.69</v>
      </c>
    </row>
    <row r="90" spans="1:17" ht="12.75" customHeight="1" x14ac:dyDescent="0.2">
      <c r="A90" s="58" t="s">
        <v>114</v>
      </c>
      <c r="B90" s="58" t="s">
        <v>114</v>
      </c>
      <c r="C90" s="58" t="s">
        <v>414</v>
      </c>
      <c r="D90" s="58" t="s">
        <v>411</v>
      </c>
      <c r="E90" s="59" t="s">
        <v>412</v>
      </c>
      <c r="F90" s="58" t="s">
        <v>412</v>
      </c>
      <c r="G90" s="59" t="s">
        <v>412</v>
      </c>
      <c r="H90" s="6">
        <v>0.25</v>
      </c>
      <c r="I90" s="7">
        <v>0</v>
      </c>
      <c r="J90" s="6">
        <v>0</v>
      </c>
      <c r="K90" s="8">
        <v>0.03</v>
      </c>
      <c r="L90" s="7">
        <v>0</v>
      </c>
      <c r="M90" s="9">
        <v>-0.73</v>
      </c>
      <c r="N90" s="9">
        <v>0</v>
      </c>
      <c r="O90" s="9">
        <v>0</v>
      </c>
      <c r="P90" s="10">
        <v>-0.09</v>
      </c>
      <c r="Q90" s="10">
        <v>0.01</v>
      </c>
    </row>
    <row r="91" spans="1:17" ht="12.75" customHeight="1" x14ac:dyDescent="0.2">
      <c r="A91" s="58" t="s">
        <v>115</v>
      </c>
      <c r="B91" s="58" t="s">
        <v>115</v>
      </c>
      <c r="C91" s="58" t="s">
        <v>414</v>
      </c>
      <c r="D91" s="58" t="s">
        <v>411</v>
      </c>
      <c r="E91" s="59" t="s">
        <v>412</v>
      </c>
      <c r="F91" s="58" t="s">
        <v>412</v>
      </c>
      <c r="G91" s="59" t="s">
        <v>412</v>
      </c>
      <c r="H91" s="6">
        <v>1.02</v>
      </c>
      <c r="I91" s="7">
        <v>0</v>
      </c>
      <c r="J91" s="6">
        <v>0</v>
      </c>
      <c r="K91" s="8">
        <v>0.12</v>
      </c>
      <c r="L91" s="7">
        <v>-0.02</v>
      </c>
      <c r="M91" s="9">
        <v>-0.6</v>
      </c>
      <c r="N91" s="9">
        <v>0</v>
      </c>
      <c r="O91" s="9">
        <v>0</v>
      </c>
      <c r="P91" s="10">
        <v>-7.0000000000000007E-2</v>
      </c>
      <c r="Q91" s="10">
        <v>0.01</v>
      </c>
    </row>
    <row r="92" spans="1:17" ht="12.75" customHeight="1" x14ac:dyDescent="0.2">
      <c r="A92" s="58" t="s">
        <v>116</v>
      </c>
      <c r="B92" s="58" t="s">
        <v>116</v>
      </c>
      <c r="C92" s="58" t="s">
        <v>414</v>
      </c>
      <c r="D92" s="58" t="s">
        <v>411</v>
      </c>
      <c r="E92" s="59" t="s">
        <v>412</v>
      </c>
      <c r="F92" s="58" t="s">
        <v>412</v>
      </c>
      <c r="G92" s="59" t="s">
        <v>412</v>
      </c>
      <c r="H92" s="6">
        <v>0.37</v>
      </c>
      <c r="I92" s="7">
        <v>0</v>
      </c>
      <c r="J92" s="6">
        <v>0</v>
      </c>
      <c r="K92" s="8">
        <v>0.04</v>
      </c>
      <c r="L92" s="7">
        <v>-0.01</v>
      </c>
      <c r="M92" s="9">
        <v>-2.1</v>
      </c>
      <c r="N92" s="9">
        <v>0</v>
      </c>
      <c r="O92" s="9">
        <v>0</v>
      </c>
      <c r="P92" s="10">
        <v>-0.25</v>
      </c>
      <c r="Q92" s="10">
        <v>0.04</v>
      </c>
    </row>
    <row r="93" spans="1:17" ht="12.75" customHeight="1" x14ac:dyDescent="0.2">
      <c r="A93" s="58" t="s">
        <v>117</v>
      </c>
      <c r="B93" s="58" t="s">
        <v>117</v>
      </c>
      <c r="C93" s="58" t="s">
        <v>414</v>
      </c>
      <c r="D93" s="58" t="s">
        <v>411</v>
      </c>
      <c r="E93" s="59" t="s">
        <v>412</v>
      </c>
      <c r="F93" s="58" t="s">
        <v>412</v>
      </c>
      <c r="G93" s="59" t="s">
        <v>412</v>
      </c>
      <c r="H93" s="6">
        <v>0.05</v>
      </c>
      <c r="I93" s="7">
        <v>0</v>
      </c>
      <c r="J93" s="6">
        <v>0</v>
      </c>
      <c r="K93" s="8">
        <v>0.01</v>
      </c>
      <c r="L93" s="7">
        <v>0</v>
      </c>
      <c r="M93" s="9">
        <v>-57.23</v>
      </c>
      <c r="N93" s="9">
        <v>0</v>
      </c>
      <c r="O93" s="9">
        <v>0</v>
      </c>
      <c r="P93" s="10">
        <v>-6.87</v>
      </c>
      <c r="Q93" s="10">
        <v>1.1399999999999999</v>
      </c>
    </row>
    <row r="94" spans="1:17" ht="12.75" customHeight="1" x14ac:dyDescent="0.2">
      <c r="A94" s="58" t="s">
        <v>475</v>
      </c>
      <c r="B94" s="58" t="s">
        <v>475</v>
      </c>
      <c r="C94" s="58" t="s">
        <v>410</v>
      </c>
      <c r="D94" s="58" t="s">
        <v>411</v>
      </c>
      <c r="E94" s="59" t="s">
        <v>411</v>
      </c>
      <c r="F94" s="58" t="s">
        <v>411</v>
      </c>
      <c r="G94" s="59" t="s">
        <v>411</v>
      </c>
      <c r="H94" s="6">
        <v>0</v>
      </c>
      <c r="I94" s="7">
        <v>0</v>
      </c>
      <c r="J94" s="6">
        <v>0</v>
      </c>
      <c r="K94" s="8">
        <v>0</v>
      </c>
      <c r="L94" s="7">
        <v>0</v>
      </c>
      <c r="M94" s="9">
        <v>0</v>
      </c>
      <c r="N94" s="9">
        <v>0</v>
      </c>
      <c r="O94" s="9">
        <v>-426.15</v>
      </c>
      <c r="P94" s="10">
        <v>0</v>
      </c>
      <c r="Q94" s="10">
        <v>0</v>
      </c>
    </row>
    <row r="95" spans="1:17" ht="12.75" customHeight="1" x14ac:dyDescent="0.2">
      <c r="A95" s="58" t="s">
        <v>476</v>
      </c>
      <c r="B95" s="58" t="s">
        <v>477</v>
      </c>
      <c r="C95" s="58" t="s">
        <v>414</v>
      </c>
      <c r="D95" s="58" t="s">
        <v>411</v>
      </c>
      <c r="E95" s="59" t="s">
        <v>412</v>
      </c>
      <c r="F95" s="58" t="s">
        <v>412</v>
      </c>
      <c r="G95" s="59" t="s">
        <v>411</v>
      </c>
      <c r="H95" s="6">
        <v>0</v>
      </c>
      <c r="I95" s="7">
        <v>0</v>
      </c>
      <c r="J95" s="6">
        <v>7.0000000000000007E-2</v>
      </c>
      <c r="K95" s="8">
        <v>0</v>
      </c>
      <c r="L95" s="7">
        <v>0</v>
      </c>
      <c r="M95" s="9">
        <v>-200.75</v>
      </c>
      <c r="N95" s="9">
        <v>0</v>
      </c>
      <c r="O95" s="9">
        <v>0</v>
      </c>
      <c r="P95" s="10">
        <v>-24.09</v>
      </c>
      <c r="Q95" s="10">
        <v>4.0199999999999996</v>
      </c>
    </row>
    <row r="96" spans="1:17" ht="12.75" customHeight="1" x14ac:dyDescent="0.2">
      <c r="A96" s="58" t="s">
        <v>122</v>
      </c>
      <c r="B96" s="58" t="s">
        <v>122</v>
      </c>
      <c r="C96" s="58" t="s">
        <v>414</v>
      </c>
      <c r="D96" s="58" t="s">
        <v>411</v>
      </c>
      <c r="E96" s="59" t="s">
        <v>412</v>
      </c>
      <c r="F96" s="58" t="s">
        <v>412</v>
      </c>
      <c r="G96" s="59" t="s">
        <v>412</v>
      </c>
      <c r="H96" s="6">
        <v>0.54</v>
      </c>
      <c r="I96" s="7">
        <v>0</v>
      </c>
      <c r="J96" s="6">
        <v>0</v>
      </c>
      <c r="K96" s="8">
        <v>0.06</v>
      </c>
      <c r="L96" s="7">
        <v>-0.01</v>
      </c>
      <c r="M96" s="9">
        <v>-0.32</v>
      </c>
      <c r="N96" s="9">
        <v>0</v>
      </c>
      <c r="O96" s="9">
        <v>0</v>
      </c>
      <c r="P96" s="10">
        <v>-0.04</v>
      </c>
      <c r="Q96" s="10">
        <v>0.01</v>
      </c>
    </row>
    <row r="97" spans="1:17" ht="12.75" customHeight="1" x14ac:dyDescent="0.2">
      <c r="A97" s="58" t="s">
        <v>123</v>
      </c>
      <c r="B97" s="58" t="s">
        <v>123</v>
      </c>
      <c r="C97" s="58" t="s">
        <v>414</v>
      </c>
      <c r="D97" s="58" t="s">
        <v>411</v>
      </c>
      <c r="E97" s="59" t="s">
        <v>412</v>
      </c>
      <c r="F97" s="58" t="s">
        <v>412</v>
      </c>
      <c r="G97" s="59" t="s">
        <v>412</v>
      </c>
      <c r="H97" s="6">
        <v>0.35</v>
      </c>
      <c r="I97" s="7">
        <v>0</v>
      </c>
      <c r="J97" s="6">
        <v>0</v>
      </c>
      <c r="K97" s="8">
        <v>0.04</v>
      </c>
      <c r="L97" s="7">
        <v>-0.01</v>
      </c>
      <c r="M97" s="9">
        <v>-0.14000000000000001</v>
      </c>
      <c r="N97" s="9">
        <v>0</v>
      </c>
      <c r="O97" s="9">
        <v>0</v>
      </c>
      <c r="P97" s="10">
        <v>-0.02</v>
      </c>
      <c r="Q97" s="10">
        <v>0</v>
      </c>
    </row>
    <row r="98" spans="1:17" ht="12.75" customHeight="1" x14ac:dyDescent="0.2">
      <c r="A98" s="58" t="s">
        <v>124</v>
      </c>
      <c r="B98" s="58" t="s">
        <v>124</v>
      </c>
      <c r="C98" s="58" t="s">
        <v>414</v>
      </c>
      <c r="D98" s="58" t="s">
        <v>411</v>
      </c>
      <c r="E98" s="59" t="s">
        <v>412</v>
      </c>
      <c r="F98" s="58" t="s">
        <v>412</v>
      </c>
      <c r="G98" s="59" t="s">
        <v>412</v>
      </c>
      <c r="H98" s="6">
        <v>0.16</v>
      </c>
      <c r="I98" s="7">
        <v>0</v>
      </c>
      <c r="J98" s="6">
        <v>0</v>
      </c>
      <c r="K98" s="8">
        <v>0.02</v>
      </c>
      <c r="L98" s="7">
        <v>0</v>
      </c>
      <c r="M98" s="9">
        <v>-0.16</v>
      </c>
      <c r="N98" s="9">
        <v>0</v>
      </c>
      <c r="O98" s="9">
        <v>0</v>
      </c>
      <c r="P98" s="10">
        <v>-0.02</v>
      </c>
      <c r="Q98" s="10">
        <v>0</v>
      </c>
    </row>
    <row r="99" spans="1:17" ht="12.75" customHeight="1" x14ac:dyDescent="0.2">
      <c r="A99" s="58" t="s">
        <v>120</v>
      </c>
      <c r="B99" s="58" t="s">
        <v>120</v>
      </c>
      <c r="C99" s="58" t="s">
        <v>410</v>
      </c>
      <c r="D99" s="58" t="s">
        <v>411</v>
      </c>
      <c r="E99" s="59" t="s">
        <v>412</v>
      </c>
      <c r="F99" s="58" t="s">
        <v>412</v>
      </c>
      <c r="G99" s="59" t="s">
        <v>412</v>
      </c>
      <c r="H99" s="6">
        <v>0.08</v>
      </c>
      <c r="I99" s="7">
        <v>0</v>
      </c>
      <c r="J99" s="6">
        <v>0</v>
      </c>
      <c r="K99" s="8">
        <v>0.01</v>
      </c>
      <c r="L99" s="7">
        <v>0</v>
      </c>
      <c r="M99" s="9">
        <v>-3000.95</v>
      </c>
      <c r="N99" s="9">
        <v>0</v>
      </c>
      <c r="O99" s="9">
        <v>0</v>
      </c>
      <c r="P99" s="10">
        <v>-360.11</v>
      </c>
      <c r="Q99" s="10">
        <v>60.02</v>
      </c>
    </row>
    <row r="100" spans="1:17" ht="12.75" customHeight="1" x14ac:dyDescent="0.2">
      <c r="A100" s="58" t="s">
        <v>120</v>
      </c>
      <c r="B100" s="58" t="s">
        <v>121</v>
      </c>
      <c r="C100" s="58" t="s">
        <v>414</v>
      </c>
      <c r="D100" s="58" t="s">
        <v>411</v>
      </c>
      <c r="E100" s="59" t="s">
        <v>412</v>
      </c>
      <c r="F100" s="58" t="s">
        <v>412</v>
      </c>
      <c r="G100" s="59" t="s">
        <v>412</v>
      </c>
      <c r="H100" s="6">
        <v>0.01</v>
      </c>
      <c r="I100" s="7">
        <v>0</v>
      </c>
      <c r="J100" s="6">
        <v>0</v>
      </c>
      <c r="K100" s="8">
        <v>0</v>
      </c>
      <c r="L100" s="7">
        <v>0</v>
      </c>
      <c r="M100" s="9">
        <v>-0.03</v>
      </c>
      <c r="N100" s="9">
        <v>0</v>
      </c>
      <c r="O100" s="9">
        <v>0</v>
      </c>
      <c r="P100" s="10">
        <v>0</v>
      </c>
      <c r="Q100" s="10">
        <v>0</v>
      </c>
    </row>
    <row r="101" spans="1:17" ht="12.75" customHeight="1" x14ac:dyDescent="0.2">
      <c r="A101" s="58" t="s">
        <v>480</v>
      </c>
      <c r="B101" s="58" t="s">
        <v>480</v>
      </c>
      <c r="C101" s="58" t="s">
        <v>414</v>
      </c>
      <c r="D101" s="58" t="s">
        <v>411</v>
      </c>
      <c r="E101" s="59" t="s">
        <v>412</v>
      </c>
      <c r="F101" s="58" t="s">
        <v>412</v>
      </c>
      <c r="G101" s="59" t="s">
        <v>412</v>
      </c>
      <c r="H101" s="6">
        <v>0.23</v>
      </c>
      <c r="I101" s="7">
        <v>0</v>
      </c>
      <c r="J101" s="6">
        <v>0</v>
      </c>
      <c r="K101" s="8">
        <v>0.03</v>
      </c>
      <c r="L101" s="7">
        <v>0</v>
      </c>
      <c r="M101" s="9">
        <v>-51.41</v>
      </c>
      <c r="N101" s="9">
        <v>0</v>
      </c>
      <c r="O101" s="9">
        <v>0</v>
      </c>
      <c r="P101" s="10">
        <v>-6.17</v>
      </c>
      <c r="Q101" s="10">
        <v>1.03</v>
      </c>
    </row>
    <row r="102" spans="1:17" ht="12.75" customHeight="1" x14ac:dyDescent="0.2">
      <c r="A102" s="58" t="s">
        <v>142</v>
      </c>
      <c r="B102" s="58" t="s">
        <v>142</v>
      </c>
      <c r="C102" s="58" t="s">
        <v>414</v>
      </c>
      <c r="D102" s="58" t="s">
        <v>411</v>
      </c>
      <c r="E102" s="59" t="s">
        <v>412</v>
      </c>
      <c r="F102" s="58" t="s">
        <v>412</v>
      </c>
      <c r="G102" s="59" t="s">
        <v>411</v>
      </c>
      <c r="H102" s="6">
        <v>0</v>
      </c>
      <c r="I102" s="7">
        <v>0</v>
      </c>
      <c r="J102" s="6">
        <v>0.01</v>
      </c>
      <c r="K102" s="8">
        <v>0</v>
      </c>
      <c r="L102" s="7">
        <v>0</v>
      </c>
      <c r="M102" s="9">
        <v>-421.61</v>
      </c>
      <c r="N102" s="9">
        <v>0</v>
      </c>
      <c r="O102" s="9">
        <v>0</v>
      </c>
      <c r="P102" s="10">
        <v>-50.59</v>
      </c>
      <c r="Q102" s="10">
        <v>8.43</v>
      </c>
    </row>
    <row r="103" spans="1:17" ht="12.75" customHeight="1" x14ac:dyDescent="0.2">
      <c r="A103" s="58" t="s">
        <v>481</v>
      </c>
      <c r="B103" s="58" t="s">
        <v>481</v>
      </c>
      <c r="C103" s="58" t="s">
        <v>414</v>
      </c>
      <c r="D103" s="58" t="s">
        <v>411</v>
      </c>
      <c r="E103" s="59" t="s">
        <v>412</v>
      </c>
      <c r="F103" s="58" t="s">
        <v>412</v>
      </c>
      <c r="G103" s="59" t="s">
        <v>412</v>
      </c>
      <c r="H103" s="6">
        <v>0.14000000000000001</v>
      </c>
      <c r="I103" s="7">
        <v>0</v>
      </c>
      <c r="J103" s="6">
        <v>0</v>
      </c>
      <c r="K103" s="8">
        <v>0.02</v>
      </c>
      <c r="L103" s="7">
        <v>0</v>
      </c>
      <c r="M103" s="9">
        <v>-145.53</v>
      </c>
      <c r="N103" s="9">
        <v>0</v>
      </c>
      <c r="O103" s="9">
        <v>0</v>
      </c>
      <c r="P103" s="10">
        <v>-17.46</v>
      </c>
      <c r="Q103" s="10">
        <v>2.91</v>
      </c>
    </row>
    <row r="104" spans="1:17" ht="12.75" customHeight="1" x14ac:dyDescent="0.2">
      <c r="A104" s="58" t="s">
        <v>441</v>
      </c>
      <c r="B104" s="58" t="s">
        <v>251</v>
      </c>
      <c r="C104" s="58" t="s">
        <v>414</v>
      </c>
      <c r="D104" s="58" t="s">
        <v>411</v>
      </c>
      <c r="E104" s="59" t="s">
        <v>412</v>
      </c>
      <c r="F104" s="58" t="s">
        <v>412</v>
      </c>
      <c r="G104" s="59" t="s">
        <v>412</v>
      </c>
      <c r="H104" s="6">
        <v>0.22</v>
      </c>
      <c r="I104" s="7">
        <v>0</v>
      </c>
      <c r="J104" s="6">
        <v>0</v>
      </c>
      <c r="K104" s="8">
        <v>0.03</v>
      </c>
      <c r="L104" s="7">
        <v>0</v>
      </c>
      <c r="M104" s="9">
        <v>-18.739999999999998</v>
      </c>
      <c r="N104" s="9">
        <v>0</v>
      </c>
      <c r="O104" s="9">
        <v>0</v>
      </c>
      <c r="P104" s="10">
        <v>-2.25</v>
      </c>
      <c r="Q104" s="10">
        <v>0.37</v>
      </c>
    </row>
    <row r="105" spans="1:17" ht="12.75" customHeight="1" x14ac:dyDescent="0.2">
      <c r="A105" s="58" t="s">
        <v>484</v>
      </c>
      <c r="B105" s="58" t="s">
        <v>484</v>
      </c>
      <c r="C105" s="58" t="s">
        <v>410</v>
      </c>
      <c r="D105" s="58" t="s">
        <v>411</v>
      </c>
      <c r="E105" s="59" t="s">
        <v>412</v>
      </c>
      <c r="F105" s="58" t="s">
        <v>412</v>
      </c>
      <c r="G105" s="59" t="s">
        <v>412</v>
      </c>
      <c r="H105" s="6">
        <v>0</v>
      </c>
      <c r="I105" s="7">
        <v>0</v>
      </c>
      <c r="J105" s="6">
        <v>0</v>
      </c>
      <c r="K105" s="8">
        <v>0</v>
      </c>
      <c r="L105" s="7">
        <v>0</v>
      </c>
      <c r="M105" s="9">
        <v>-243.77</v>
      </c>
      <c r="N105" s="9">
        <v>0</v>
      </c>
      <c r="O105" s="9">
        <v>0</v>
      </c>
      <c r="P105" s="10">
        <v>-29.25</v>
      </c>
      <c r="Q105" s="10">
        <v>4.88</v>
      </c>
    </row>
    <row r="106" spans="1:17" ht="12.75" customHeight="1" x14ac:dyDescent="0.2">
      <c r="A106" s="58" t="s">
        <v>483</v>
      </c>
      <c r="B106" s="58" t="s">
        <v>372</v>
      </c>
      <c r="C106" s="58" t="s">
        <v>414</v>
      </c>
      <c r="D106" s="58" t="s">
        <v>411</v>
      </c>
      <c r="E106" s="59" t="s">
        <v>412</v>
      </c>
      <c r="F106" s="58" t="s">
        <v>412</v>
      </c>
      <c r="G106" s="59" t="s">
        <v>412</v>
      </c>
      <c r="H106" s="6">
        <v>0</v>
      </c>
      <c r="I106" s="7">
        <v>0</v>
      </c>
      <c r="J106" s="6">
        <v>0</v>
      </c>
      <c r="K106" s="8">
        <v>0</v>
      </c>
      <c r="L106" s="7">
        <v>0</v>
      </c>
      <c r="M106" s="9">
        <v>-1.1100000000000001</v>
      </c>
      <c r="N106" s="9">
        <v>0</v>
      </c>
      <c r="O106" s="9">
        <v>0</v>
      </c>
      <c r="P106" s="10">
        <v>-0.13</v>
      </c>
      <c r="Q106" s="10">
        <v>0.02</v>
      </c>
    </row>
    <row r="107" spans="1:17" ht="12.75" customHeight="1" x14ac:dyDescent="0.2">
      <c r="A107" s="58" t="s">
        <v>108</v>
      </c>
      <c r="B107" s="58" t="s">
        <v>108</v>
      </c>
      <c r="C107" s="58" t="s">
        <v>414</v>
      </c>
      <c r="D107" s="58" t="s">
        <v>411</v>
      </c>
      <c r="E107" s="59" t="s">
        <v>412</v>
      </c>
      <c r="F107" s="58" t="s">
        <v>412</v>
      </c>
      <c r="G107" s="59" t="s">
        <v>412</v>
      </c>
      <c r="H107" s="6">
        <v>0.1</v>
      </c>
      <c r="I107" s="7">
        <v>0</v>
      </c>
      <c r="J107" s="6">
        <v>0</v>
      </c>
      <c r="K107" s="8">
        <v>0.01</v>
      </c>
      <c r="L107" s="7">
        <v>0</v>
      </c>
      <c r="M107" s="9">
        <v>-2477.6</v>
      </c>
      <c r="N107" s="9">
        <v>0</v>
      </c>
      <c r="O107" s="9">
        <v>0</v>
      </c>
      <c r="P107" s="10">
        <v>-297.31</v>
      </c>
      <c r="Q107" s="10">
        <v>49.55</v>
      </c>
    </row>
    <row r="108" spans="1:17" ht="12.75" customHeight="1" x14ac:dyDescent="0.2">
      <c r="A108" s="58" t="s">
        <v>247</v>
      </c>
      <c r="B108" s="58" t="s">
        <v>246</v>
      </c>
      <c r="C108" s="58" t="s">
        <v>414</v>
      </c>
      <c r="D108" s="58" t="s">
        <v>411</v>
      </c>
      <c r="E108" s="59" t="s">
        <v>412</v>
      </c>
      <c r="F108" s="58" t="s">
        <v>412</v>
      </c>
      <c r="G108" s="59" t="s">
        <v>412</v>
      </c>
      <c r="H108" s="6">
        <v>0.01</v>
      </c>
      <c r="I108" s="7">
        <v>0</v>
      </c>
      <c r="J108" s="6">
        <v>0</v>
      </c>
      <c r="K108" s="8">
        <v>0</v>
      </c>
      <c r="L108" s="7">
        <v>0</v>
      </c>
      <c r="M108" s="9">
        <v>-88.13</v>
      </c>
      <c r="N108" s="9">
        <v>0</v>
      </c>
      <c r="O108" s="9">
        <v>0</v>
      </c>
      <c r="P108" s="10">
        <v>-10.58</v>
      </c>
      <c r="Q108" s="10">
        <v>1.76</v>
      </c>
    </row>
    <row r="109" spans="1:17" ht="12.75" customHeight="1" x14ac:dyDescent="0.2">
      <c r="A109" s="58" t="s">
        <v>126</v>
      </c>
      <c r="B109" s="58" t="s">
        <v>126</v>
      </c>
      <c r="C109" s="58" t="s">
        <v>414</v>
      </c>
      <c r="D109" s="58" t="s">
        <v>411</v>
      </c>
      <c r="E109" s="59" t="s">
        <v>412</v>
      </c>
      <c r="F109" s="58" t="s">
        <v>412</v>
      </c>
      <c r="G109" s="59" t="s">
        <v>412</v>
      </c>
      <c r="H109" s="6">
        <v>0</v>
      </c>
      <c r="I109" s="7">
        <v>0</v>
      </c>
      <c r="J109" s="6">
        <v>0</v>
      </c>
      <c r="K109" s="8">
        <v>0</v>
      </c>
      <c r="L109" s="7">
        <v>0</v>
      </c>
      <c r="M109" s="9">
        <v>-2.0099999999999998</v>
      </c>
      <c r="N109" s="9">
        <v>0</v>
      </c>
      <c r="O109" s="9">
        <v>0</v>
      </c>
      <c r="P109" s="10">
        <v>-0.24</v>
      </c>
      <c r="Q109" s="10">
        <v>0.04</v>
      </c>
    </row>
    <row r="110" spans="1:17" ht="12.75" customHeight="1" x14ac:dyDescent="0.2">
      <c r="A110" s="58" t="s">
        <v>126</v>
      </c>
      <c r="B110" s="58" t="s">
        <v>127</v>
      </c>
      <c r="C110" s="58" t="s">
        <v>414</v>
      </c>
      <c r="D110" s="58" t="s">
        <v>411</v>
      </c>
      <c r="E110" s="59" t="s">
        <v>412</v>
      </c>
      <c r="F110" s="58" t="s">
        <v>412</v>
      </c>
      <c r="G110" s="59" t="s">
        <v>412</v>
      </c>
      <c r="H110" s="6">
        <v>0</v>
      </c>
      <c r="I110" s="7">
        <v>0</v>
      </c>
      <c r="J110" s="6">
        <v>0</v>
      </c>
      <c r="K110" s="8">
        <v>0</v>
      </c>
      <c r="L110" s="7">
        <v>0</v>
      </c>
      <c r="M110" s="9">
        <v>-19.75</v>
      </c>
      <c r="N110" s="9">
        <v>0</v>
      </c>
      <c r="O110" s="9">
        <v>0</v>
      </c>
      <c r="P110" s="10">
        <v>-2.37</v>
      </c>
      <c r="Q110" s="10">
        <v>0.4</v>
      </c>
    </row>
    <row r="111" spans="1:17" ht="12.75" customHeight="1" x14ac:dyDescent="0.2">
      <c r="A111" s="58" t="s">
        <v>128</v>
      </c>
      <c r="B111" s="58" t="s">
        <v>128</v>
      </c>
      <c r="C111" s="58" t="s">
        <v>414</v>
      </c>
      <c r="D111" s="58" t="s">
        <v>411</v>
      </c>
      <c r="E111" s="59" t="s">
        <v>412</v>
      </c>
      <c r="F111" s="58" t="s">
        <v>412</v>
      </c>
      <c r="G111" s="59" t="s">
        <v>412</v>
      </c>
      <c r="H111" s="6">
        <v>0.28000000000000003</v>
      </c>
      <c r="I111" s="7">
        <v>0</v>
      </c>
      <c r="J111" s="6">
        <v>0</v>
      </c>
      <c r="K111" s="8">
        <v>0.03</v>
      </c>
      <c r="L111" s="7">
        <v>-0.01</v>
      </c>
      <c r="M111" s="9">
        <v>-248.53</v>
      </c>
      <c r="N111" s="9">
        <v>0</v>
      </c>
      <c r="O111" s="9">
        <v>0</v>
      </c>
      <c r="P111" s="10">
        <v>-29.82</v>
      </c>
      <c r="Q111" s="10">
        <v>4.97</v>
      </c>
    </row>
    <row r="112" spans="1:17" ht="12.75" customHeight="1" x14ac:dyDescent="0.2">
      <c r="A112" s="58" t="s">
        <v>128</v>
      </c>
      <c r="B112" s="58" t="s">
        <v>129</v>
      </c>
      <c r="C112" s="58" t="s">
        <v>414</v>
      </c>
      <c r="D112" s="58" t="s">
        <v>411</v>
      </c>
      <c r="E112" s="59" t="s">
        <v>412</v>
      </c>
      <c r="F112" s="58" t="s">
        <v>412</v>
      </c>
      <c r="G112" s="59" t="s">
        <v>412</v>
      </c>
      <c r="H112" s="6">
        <v>0.03</v>
      </c>
      <c r="I112" s="7">
        <v>0</v>
      </c>
      <c r="J112" s="6">
        <v>0</v>
      </c>
      <c r="K112" s="8">
        <v>0</v>
      </c>
      <c r="L112" s="7">
        <v>0</v>
      </c>
      <c r="M112" s="9">
        <v>-1.33</v>
      </c>
      <c r="N112" s="9">
        <v>0</v>
      </c>
      <c r="O112" s="9">
        <v>0</v>
      </c>
      <c r="P112" s="10">
        <v>-0.16</v>
      </c>
      <c r="Q112" s="10">
        <v>0.03</v>
      </c>
    </row>
    <row r="113" spans="1:17" ht="12.75" customHeight="1" x14ac:dyDescent="0.2">
      <c r="A113" s="58" t="s">
        <v>486</v>
      </c>
      <c r="B113" s="58" t="s">
        <v>486</v>
      </c>
      <c r="C113" s="58" t="s">
        <v>410</v>
      </c>
      <c r="D113" s="58" t="s">
        <v>411</v>
      </c>
      <c r="E113" s="59" t="s">
        <v>412</v>
      </c>
      <c r="F113" s="58" t="s">
        <v>412</v>
      </c>
      <c r="G113" s="59" t="s">
        <v>412</v>
      </c>
      <c r="H113" s="6">
        <v>0</v>
      </c>
      <c r="I113" s="7">
        <v>0</v>
      </c>
      <c r="J113" s="6">
        <v>0</v>
      </c>
      <c r="K113" s="8">
        <v>0</v>
      </c>
      <c r="L113" s="7">
        <v>0</v>
      </c>
      <c r="M113" s="9">
        <v>-435.45</v>
      </c>
      <c r="N113" s="9">
        <v>0</v>
      </c>
      <c r="O113" s="9">
        <v>0</v>
      </c>
      <c r="P113" s="10">
        <v>-52.25</v>
      </c>
      <c r="Q113" s="10">
        <v>8.7100000000000009</v>
      </c>
    </row>
    <row r="114" spans="1:17" ht="12.75" customHeight="1" x14ac:dyDescent="0.2">
      <c r="A114" s="58" t="s">
        <v>488</v>
      </c>
      <c r="B114" s="58" t="s">
        <v>488</v>
      </c>
      <c r="C114" s="58" t="s">
        <v>410</v>
      </c>
      <c r="D114" s="58" t="s">
        <v>411</v>
      </c>
      <c r="E114" s="59" t="s">
        <v>412</v>
      </c>
      <c r="F114" s="58" t="s">
        <v>412</v>
      </c>
      <c r="G114" s="59" t="s">
        <v>412</v>
      </c>
      <c r="H114" s="6">
        <v>0</v>
      </c>
      <c r="I114" s="7">
        <v>0</v>
      </c>
      <c r="J114" s="6">
        <v>0</v>
      </c>
      <c r="K114" s="8">
        <v>0</v>
      </c>
      <c r="L114" s="7">
        <v>0</v>
      </c>
      <c r="M114" s="9">
        <v>-595.20000000000005</v>
      </c>
      <c r="N114" s="9">
        <v>0</v>
      </c>
      <c r="O114" s="9">
        <v>0</v>
      </c>
      <c r="P114" s="10">
        <v>-71.42</v>
      </c>
      <c r="Q114" s="10">
        <v>11.9</v>
      </c>
    </row>
    <row r="115" spans="1:17" ht="12.75" customHeight="1" x14ac:dyDescent="0.2">
      <c r="A115" s="58" t="s">
        <v>490</v>
      </c>
      <c r="B115" s="58" t="s">
        <v>490</v>
      </c>
      <c r="C115" s="58" t="s">
        <v>414</v>
      </c>
      <c r="D115" s="58" t="s">
        <v>411</v>
      </c>
      <c r="E115" s="59" t="s">
        <v>412</v>
      </c>
      <c r="F115" s="58" t="s">
        <v>411</v>
      </c>
      <c r="G115" s="59" t="s">
        <v>411</v>
      </c>
      <c r="H115" s="6">
        <v>0</v>
      </c>
      <c r="I115" s="7">
        <v>0</v>
      </c>
      <c r="J115" s="6">
        <v>0</v>
      </c>
      <c r="K115" s="8">
        <v>0</v>
      </c>
      <c r="L115" s="7">
        <v>0</v>
      </c>
      <c r="M115" s="9">
        <v>0</v>
      </c>
      <c r="N115" s="9">
        <v>0</v>
      </c>
      <c r="O115" s="9">
        <v>-69.430000000000007</v>
      </c>
      <c r="P115" s="10">
        <v>0</v>
      </c>
      <c r="Q115" s="10">
        <v>1.39</v>
      </c>
    </row>
    <row r="116" spans="1:17" ht="12.75" customHeight="1" x14ac:dyDescent="0.2">
      <c r="A116" s="58" t="s">
        <v>491</v>
      </c>
      <c r="B116" s="58" t="s">
        <v>491</v>
      </c>
      <c r="C116" s="58" t="s">
        <v>414</v>
      </c>
      <c r="D116" s="58" t="s">
        <v>411</v>
      </c>
      <c r="E116" s="59" t="s">
        <v>412</v>
      </c>
      <c r="F116" s="58" t="s">
        <v>412</v>
      </c>
      <c r="G116" s="59" t="s">
        <v>412</v>
      </c>
      <c r="H116" s="6">
        <v>0.23</v>
      </c>
      <c r="I116" s="7">
        <v>0</v>
      </c>
      <c r="J116" s="6">
        <v>0</v>
      </c>
      <c r="K116" s="8">
        <v>0.03</v>
      </c>
      <c r="L116" s="7">
        <v>0</v>
      </c>
      <c r="M116" s="9">
        <v>-1.1200000000000001</v>
      </c>
      <c r="N116" s="9">
        <v>0</v>
      </c>
      <c r="O116" s="9">
        <v>0</v>
      </c>
      <c r="P116" s="10">
        <v>-0.13</v>
      </c>
      <c r="Q116" s="10">
        <v>0.02</v>
      </c>
    </row>
    <row r="117" spans="1:17" ht="12.75" customHeight="1" x14ac:dyDescent="0.2">
      <c r="A117" s="58" t="s">
        <v>143</v>
      </c>
      <c r="B117" s="58" t="s">
        <v>143</v>
      </c>
      <c r="C117" s="58" t="s">
        <v>414</v>
      </c>
      <c r="D117" s="58" t="s">
        <v>411</v>
      </c>
      <c r="E117" s="59" t="s">
        <v>412</v>
      </c>
      <c r="F117" s="58" t="s">
        <v>412</v>
      </c>
      <c r="G117" s="59" t="s">
        <v>412</v>
      </c>
      <c r="H117" s="6">
        <v>0.01</v>
      </c>
      <c r="I117" s="7">
        <v>0</v>
      </c>
      <c r="J117" s="6">
        <v>0</v>
      </c>
      <c r="K117" s="8">
        <v>0</v>
      </c>
      <c r="L117" s="7">
        <v>0</v>
      </c>
      <c r="M117" s="9">
        <v>-298.66000000000003</v>
      </c>
      <c r="N117" s="9">
        <v>0</v>
      </c>
      <c r="O117" s="9">
        <v>0</v>
      </c>
      <c r="P117" s="10">
        <v>-35.840000000000003</v>
      </c>
      <c r="Q117" s="10">
        <v>5.97</v>
      </c>
    </row>
    <row r="118" spans="1:17" ht="12.75" customHeight="1" x14ac:dyDescent="0.2">
      <c r="A118" s="58" t="s">
        <v>143</v>
      </c>
      <c r="B118" s="58" t="s">
        <v>144</v>
      </c>
      <c r="C118" s="58" t="s">
        <v>414</v>
      </c>
      <c r="D118" s="58" t="s">
        <v>411</v>
      </c>
      <c r="E118" s="59" t="s">
        <v>412</v>
      </c>
      <c r="F118" s="58" t="s">
        <v>412</v>
      </c>
      <c r="G118" s="59" t="s">
        <v>411</v>
      </c>
      <c r="H118" s="6">
        <v>0</v>
      </c>
      <c r="I118" s="7">
        <v>0</v>
      </c>
      <c r="J118" s="6">
        <v>0.01</v>
      </c>
      <c r="K118" s="8">
        <v>0</v>
      </c>
      <c r="L118" s="7">
        <v>0</v>
      </c>
      <c r="M118" s="9">
        <v>-0.01</v>
      </c>
      <c r="N118" s="9">
        <v>0</v>
      </c>
      <c r="O118" s="9">
        <v>0</v>
      </c>
      <c r="P118" s="10">
        <v>0</v>
      </c>
      <c r="Q118" s="10">
        <v>0</v>
      </c>
    </row>
    <row r="119" spans="1:17" ht="12.75" customHeight="1" x14ac:dyDescent="0.2">
      <c r="A119" s="58" t="s">
        <v>143</v>
      </c>
      <c r="B119" s="58" t="s">
        <v>145</v>
      </c>
      <c r="C119" s="58" t="s">
        <v>414</v>
      </c>
      <c r="D119" s="58" t="s">
        <v>411</v>
      </c>
      <c r="E119" s="59" t="s">
        <v>412</v>
      </c>
      <c r="F119" s="58" t="s">
        <v>412</v>
      </c>
      <c r="G119" s="59" t="s">
        <v>412</v>
      </c>
      <c r="H119" s="6">
        <v>0.01</v>
      </c>
      <c r="I119" s="7">
        <v>0</v>
      </c>
      <c r="J119" s="6">
        <v>0</v>
      </c>
      <c r="K119" s="8">
        <v>0</v>
      </c>
      <c r="L119" s="7">
        <v>0</v>
      </c>
      <c r="M119" s="9">
        <v>-92.77</v>
      </c>
      <c r="N119" s="9">
        <v>0</v>
      </c>
      <c r="O119" s="9">
        <v>0</v>
      </c>
      <c r="P119" s="10">
        <v>-11.13</v>
      </c>
      <c r="Q119" s="10">
        <v>1.86</v>
      </c>
    </row>
    <row r="120" spans="1:17" ht="12.75" customHeight="1" x14ac:dyDescent="0.2">
      <c r="A120" s="58" t="s">
        <v>107</v>
      </c>
      <c r="B120" s="58" t="s">
        <v>107</v>
      </c>
      <c r="C120" s="58" t="s">
        <v>414</v>
      </c>
      <c r="D120" s="58" t="s">
        <v>411</v>
      </c>
      <c r="E120" s="59" t="s">
        <v>412</v>
      </c>
      <c r="F120" s="58" t="s">
        <v>412</v>
      </c>
      <c r="G120" s="59" t="s">
        <v>412</v>
      </c>
      <c r="H120" s="6">
        <v>0.16</v>
      </c>
      <c r="I120" s="7">
        <v>0</v>
      </c>
      <c r="J120" s="6">
        <v>0</v>
      </c>
      <c r="K120" s="8">
        <v>0.02</v>
      </c>
      <c r="L120" s="7">
        <v>0</v>
      </c>
      <c r="M120" s="9">
        <v>-25.59</v>
      </c>
      <c r="N120" s="9">
        <v>0</v>
      </c>
      <c r="O120" s="9">
        <v>0</v>
      </c>
      <c r="P120" s="10">
        <v>-3.07</v>
      </c>
      <c r="Q120" s="10">
        <v>0.51</v>
      </c>
    </row>
    <row r="121" spans="1:17" ht="12.75" customHeight="1" x14ac:dyDescent="0.2">
      <c r="A121" s="58" t="s">
        <v>492</v>
      </c>
      <c r="B121" s="58" t="s">
        <v>492</v>
      </c>
      <c r="C121" s="58" t="s">
        <v>410</v>
      </c>
      <c r="D121" s="58" t="s">
        <v>411</v>
      </c>
      <c r="E121" s="59" t="s">
        <v>412</v>
      </c>
      <c r="F121" s="58" t="s">
        <v>412</v>
      </c>
      <c r="G121" s="59" t="s">
        <v>412</v>
      </c>
      <c r="H121" s="6">
        <v>0</v>
      </c>
      <c r="I121" s="7">
        <v>0</v>
      </c>
      <c r="J121" s="6">
        <v>0</v>
      </c>
      <c r="K121" s="8">
        <v>0</v>
      </c>
      <c r="L121" s="7">
        <v>0</v>
      </c>
      <c r="M121" s="9">
        <v>-12.53</v>
      </c>
      <c r="N121" s="9">
        <v>0</v>
      </c>
      <c r="O121" s="9">
        <v>0</v>
      </c>
      <c r="P121" s="10">
        <v>-1.5</v>
      </c>
      <c r="Q121" s="10">
        <v>0.25</v>
      </c>
    </row>
    <row r="122" spans="1:17" ht="12.75" customHeight="1" x14ac:dyDescent="0.2">
      <c r="A122" s="58" t="s">
        <v>4427</v>
      </c>
      <c r="B122" s="58" t="s">
        <v>4427</v>
      </c>
      <c r="C122" s="58" t="s">
        <v>410</v>
      </c>
      <c r="D122" s="58" t="s">
        <v>411</v>
      </c>
      <c r="E122" s="59" t="s">
        <v>412</v>
      </c>
      <c r="F122" s="58" t="s">
        <v>411</v>
      </c>
      <c r="G122" s="59" t="s">
        <v>412</v>
      </c>
      <c r="H122" s="6">
        <v>0</v>
      </c>
      <c r="I122" s="7">
        <v>0</v>
      </c>
      <c r="J122" s="6">
        <v>0</v>
      </c>
      <c r="K122" s="8">
        <v>0</v>
      </c>
      <c r="L122" s="7">
        <v>0</v>
      </c>
      <c r="M122" s="9">
        <v>0</v>
      </c>
      <c r="N122" s="9">
        <v>0</v>
      </c>
      <c r="O122" s="9">
        <v>-582.36</v>
      </c>
      <c r="P122" s="10">
        <v>0</v>
      </c>
      <c r="Q122" s="10">
        <v>11.65</v>
      </c>
    </row>
    <row r="123" spans="1:17" ht="12.75" customHeight="1" x14ac:dyDescent="0.2">
      <c r="A123" s="58" t="s">
        <v>130</v>
      </c>
      <c r="B123" s="58" t="s">
        <v>130</v>
      </c>
      <c r="C123" s="58" t="s">
        <v>410</v>
      </c>
      <c r="D123" s="58" t="s">
        <v>411</v>
      </c>
      <c r="E123" s="59" t="s">
        <v>412</v>
      </c>
      <c r="F123" s="58" t="s">
        <v>411</v>
      </c>
      <c r="G123" s="59" t="s">
        <v>411</v>
      </c>
      <c r="H123" s="6">
        <v>0</v>
      </c>
      <c r="I123" s="7">
        <v>0</v>
      </c>
      <c r="J123" s="6">
        <v>0</v>
      </c>
      <c r="K123" s="8">
        <v>0</v>
      </c>
      <c r="L123" s="7">
        <v>0</v>
      </c>
      <c r="M123" s="9">
        <v>0</v>
      </c>
      <c r="N123" s="9">
        <v>0</v>
      </c>
      <c r="O123" s="9">
        <v>-433.98</v>
      </c>
      <c r="P123" s="10">
        <v>0</v>
      </c>
      <c r="Q123" s="10">
        <v>8.68</v>
      </c>
    </row>
    <row r="124" spans="1:17" ht="12.75" customHeight="1" x14ac:dyDescent="0.2">
      <c r="A124" s="58" t="s">
        <v>146</v>
      </c>
      <c r="B124" s="58" t="s">
        <v>146</v>
      </c>
      <c r="C124" s="58" t="s">
        <v>414</v>
      </c>
      <c r="D124" s="58" t="s">
        <v>411</v>
      </c>
      <c r="E124" s="59" t="s">
        <v>412</v>
      </c>
      <c r="F124" s="58" t="s">
        <v>412</v>
      </c>
      <c r="G124" s="59" t="s">
        <v>412</v>
      </c>
      <c r="H124" s="6">
        <v>0.04</v>
      </c>
      <c r="I124" s="7">
        <v>0</v>
      </c>
      <c r="J124" s="6">
        <v>0</v>
      </c>
      <c r="K124" s="8">
        <v>0</v>
      </c>
      <c r="L124" s="7">
        <v>0</v>
      </c>
      <c r="M124" s="9">
        <v>-60.2</v>
      </c>
      <c r="N124" s="9">
        <v>0</v>
      </c>
      <c r="O124" s="9">
        <v>0</v>
      </c>
      <c r="P124" s="10">
        <v>-7.22</v>
      </c>
      <c r="Q124" s="10">
        <v>1.2</v>
      </c>
    </row>
    <row r="125" spans="1:17" ht="12.75" customHeight="1" x14ac:dyDescent="0.2">
      <c r="A125" s="58" t="s">
        <v>265</v>
      </c>
      <c r="B125" s="58" t="s">
        <v>265</v>
      </c>
      <c r="C125" s="58" t="s">
        <v>414</v>
      </c>
      <c r="D125" s="58" t="s">
        <v>411</v>
      </c>
      <c r="E125" s="59" t="s">
        <v>411</v>
      </c>
      <c r="F125" s="58" t="s">
        <v>412</v>
      </c>
      <c r="G125" s="59" t="s">
        <v>412</v>
      </c>
      <c r="H125" s="6">
        <v>0.76</v>
      </c>
      <c r="I125" s="7">
        <v>0</v>
      </c>
      <c r="J125" s="6">
        <v>0</v>
      </c>
      <c r="K125" s="8">
        <v>0.09</v>
      </c>
      <c r="L125" s="7">
        <v>-0.02</v>
      </c>
      <c r="M125" s="9">
        <v>-4.24</v>
      </c>
      <c r="N125" s="9">
        <v>0</v>
      </c>
      <c r="O125" s="9">
        <v>0</v>
      </c>
      <c r="P125" s="10">
        <v>-0.51</v>
      </c>
      <c r="Q125" s="10">
        <v>0</v>
      </c>
    </row>
    <row r="126" spans="1:17" ht="12.75" customHeight="1" x14ac:dyDescent="0.2">
      <c r="A126" s="58" t="s">
        <v>149</v>
      </c>
      <c r="B126" s="58" t="s">
        <v>149</v>
      </c>
      <c r="C126" s="58" t="s">
        <v>414</v>
      </c>
      <c r="D126" s="58" t="s">
        <v>411</v>
      </c>
      <c r="E126" s="59" t="s">
        <v>411</v>
      </c>
      <c r="F126" s="58" t="s">
        <v>412</v>
      </c>
      <c r="G126" s="59" t="s">
        <v>412</v>
      </c>
      <c r="H126" s="6">
        <v>0.15</v>
      </c>
      <c r="I126" s="7">
        <v>0</v>
      </c>
      <c r="J126" s="6">
        <v>0</v>
      </c>
      <c r="K126" s="8">
        <v>0.02</v>
      </c>
      <c r="L126" s="7">
        <v>0</v>
      </c>
      <c r="M126" s="9">
        <v>-61.54</v>
      </c>
      <c r="N126" s="9">
        <v>0</v>
      </c>
      <c r="O126" s="9">
        <v>0</v>
      </c>
      <c r="P126" s="10">
        <v>-7.38</v>
      </c>
      <c r="Q126" s="10">
        <v>0</v>
      </c>
    </row>
    <row r="127" spans="1:17" ht="12.75" customHeight="1" x14ac:dyDescent="0.2">
      <c r="A127" s="58" t="s">
        <v>147</v>
      </c>
      <c r="B127" s="58" t="s">
        <v>147</v>
      </c>
      <c r="C127" s="58" t="s">
        <v>414</v>
      </c>
      <c r="D127" s="58" t="s">
        <v>411</v>
      </c>
      <c r="E127" s="59" t="s">
        <v>412</v>
      </c>
      <c r="F127" s="58" t="s">
        <v>412</v>
      </c>
      <c r="G127" s="59" t="s">
        <v>412</v>
      </c>
      <c r="H127" s="6">
        <v>0.53</v>
      </c>
      <c r="I127" s="7">
        <v>0</v>
      </c>
      <c r="J127" s="6">
        <v>0</v>
      </c>
      <c r="K127" s="8">
        <v>0.06</v>
      </c>
      <c r="L127" s="7">
        <v>-0.01</v>
      </c>
      <c r="M127" s="9">
        <v>-0.48</v>
      </c>
      <c r="N127" s="9">
        <v>0</v>
      </c>
      <c r="O127" s="9">
        <v>0</v>
      </c>
      <c r="P127" s="10">
        <v>-0.06</v>
      </c>
      <c r="Q127" s="10">
        <v>0.01</v>
      </c>
    </row>
    <row r="128" spans="1:17" ht="12.75" customHeight="1" x14ac:dyDescent="0.2">
      <c r="A128" s="58" t="s">
        <v>493</v>
      </c>
      <c r="B128" s="58" t="s">
        <v>493</v>
      </c>
      <c r="C128" s="58" t="s">
        <v>410</v>
      </c>
      <c r="D128" s="58" t="s">
        <v>412</v>
      </c>
      <c r="E128" s="59" t="s">
        <v>412</v>
      </c>
      <c r="F128" s="58" t="s">
        <v>411</v>
      </c>
      <c r="G128" s="59" t="s">
        <v>411</v>
      </c>
      <c r="H128" s="6">
        <v>0</v>
      </c>
      <c r="I128" s="7">
        <v>0</v>
      </c>
      <c r="J128" s="6">
        <v>0</v>
      </c>
      <c r="K128" s="8">
        <v>0</v>
      </c>
      <c r="L128" s="7">
        <v>0</v>
      </c>
      <c r="M128" s="9">
        <v>0</v>
      </c>
      <c r="N128" s="9">
        <v>0</v>
      </c>
      <c r="O128" s="9">
        <v>-574.91</v>
      </c>
      <c r="P128" s="10">
        <v>0</v>
      </c>
      <c r="Q128" s="10">
        <v>11.5</v>
      </c>
    </row>
    <row r="129" spans="1:17" ht="12.75" customHeight="1" x14ac:dyDescent="0.2">
      <c r="A129" s="58" t="s">
        <v>150</v>
      </c>
      <c r="B129" s="58" t="s">
        <v>150</v>
      </c>
      <c r="C129" s="58" t="s">
        <v>414</v>
      </c>
      <c r="D129" s="58" t="s">
        <v>411</v>
      </c>
      <c r="E129" s="59" t="s">
        <v>412</v>
      </c>
      <c r="F129" s="58" t="s">
        <v>412</v>
      </c>
      <c r="G129" s="59" t="s">
        <v>412</v>
      </c>
      <c r="H129" s="6">
        <v>0</v>
      </c>
      <c r="I129" s="7">
        <v>0</v>
      </c>
      <c r="J129" s="6">
        <v>0</v>
      </c>
      <c r="K129" s="8">
        <v>0</v>
      </c>
      <c r="L129" s="7">
        <v>0</v>
      </c>
      <c r="M129" s="9">
        <v>-5.36</v>
      </c>
      <c r="N129" s="9">
        <v>0</v>
      </c>
      <c r="O129" s="9">
        <v>0</v>
      </c>
      <c r="P129" s="10">
        <v>-0.64</v>
      </c>
      <c r="Q129" s="10">
        <v>0.11</v>
      </c>
    </row>
    <row r="130" spans="1:17" ht="12.75" customHeight="1" x14ac:dyDescent="0.2">
      <c r="A130" s="58" t="s">
        <v>150</v>
      </c>
      <c r="B130" s="58" t="s">
        <v>151</v>
      </c>
      <c r="C130" s="58" t="s">
        <v>414</v>
      </c>
      <c r="D130" s="58" t="s">
        <v>411</v>
      </c>
      <c r="E130" s="59" t="s">
        <v>412</v>
      </c>
      <c r="F130" s="58" t="s">
        <v>412</v>
      </c>
      <c r="G130" s="59" t="s">
        <v>412</v>
      </c>
      <c r="H130" s="6">
        <v>0</v>
      </c>
      <c r="I130" s="7">
        <v>0</v>
      </c>
      <c r="J130" s="6">
        <v>0</v>
      </c>
      <c r="K130" s="8">
        <v>0</v>
      </c>
      <c r="L130" s="7">
        <v>0</v>
      </c>
      <c r="M130" s="9">
        <v>-4.54</v>
      </c>
      <c r="N130" s="9">
        <v>0</v>
      </c>
      <c r="O130" s="9">
        <v>0</v>
      </c>
      <c r="P130" s="10">
        <v>-0.54</v>
      </c>
      <c r="Q130" s="10">
        <v>0.09</v>
      </c>
    </row>
    <row r="131" spans="1:17" ht="12.75" customHeight="1" x14ac:dyDescent="0.2">
      <c r="A131" s="58" t="s">
        <v>152</v>
      </c>
      <c r="B131" s="58" t="s">
        <v>152</v>
      </c>
      <c r="C131" s="58" t="s">
        <v>414</v>
      </c>
      <c r="D131" s="58" t="s">
        <v>411</v>
      </c>
      <c r="E131" s="59" t="s">
        <v>412</v>
      </c>
      <c r="F131" s="58" t="s">
        <v>412</v>
      </c>
      <c r="G131" s="59" t="s">
        <v>412</v>
      </c>
      <c r="H131" s="6">
        <v>0.05</v>
      </c>
      <c r="I131" s="7">
        <v>0</v>
      </c>
      <c r="J131" s="6">
        <v>0</v>
      </c>
      <c r="K131" s="8">
        <v>0.01</v>
      </c>
      <c r="L131" s="7">
        <v>0</v>
      </c>
      <c r="M131" s="9">
        <v>-18.43</v>
      </c>
      <c r="N131" s="9">
        <v>0</v>
      </c>
      <c r="O131" s="9">
        <v>0</v>
      </c>
      <c r="P131" s="10">
        <v>-2.21</v>
      </c>
      <c r="Q131" s="10">
        <v>0.37</v>
      </c>
    </row>
    <row r="132" spans="1:17" ht="12.75" customHeight="1" x14ac:dyDescent="0.2">
      <c r="A132" s="58" t="s">
        <v>152</v>
      </c>
      <c r="B132" s="58" t="s">
        <v>153</v>
      </c>
      <c r="C132" s="58" t="s">
        <v>414</v>
      </c>
      <c r="D132" s="58" t="s">
        <v>411</v>
      </c>
      <c r="E132" s="59" t="s">
        <v>412</v>
      </c>
      <c r="F132" s="58" t="s">
        <v>412</v>
      </c>
      <c r="G132" s="59" t="s">
        <v>412</v>
      </c>
      <c r="H132" s="6">
        <v>0.01</v>
      </c>
      <c r="I132" s="7">
        <v>0</v>
      </c>
      <c r="J132" s="6">
        <v>0</v>
      </c>
      <c r="K132" s="8">
        <v>0</v>
      </c>
      <c r="L132" s="7">
        <v>0</v>
      </c>
      <c r="M132" s="9">
        <v>-19.02</v>
      </c>
      <c r="N132" s="9">
        <v>0</v>
      </c>
      <c r="O132" s="9">
        <v>0</v>
      </c>
      <c r="P132" s="10">
        <v>-2.2799999999999998</v>
      </c>
      <c r="Q132" s="10">
        <v>0.38</v>
      </c>
    </row>
    <row r="133" spans="1:17" ht="12.75" customHeight="1" x14ac:dyDescent="0.2">
      <c r="A133" s="58" t="s">
        <v>495</v>
      </c>
      <c r="B133" s="58" t="s">
        <v>495</v>
      </c>
      <c r="C133" s="58" t="s">
        <v>414</v>
      </c>
      <c r="D133" s="58" t="s">
        <v>411</v>
      </c>
      <c r="E133" s="59" t="s">
        <v>412</v>
      </c>
      <c r="F133" s="58" t="s">
        <v>412</v>
      </c>
      <c r="G133" s="59" t="s">
        <v>412</v>
      </c>
      <c r="H133" s="6">
        <v>2.42</v>
      </c>
      <c r="I133" s="7">
        <v>0</v>
      </c>
      <c r="J133" s="6">
        <v>0</v>
      </c>
      <c r="K133" s="8">
        <v>0.28999999999999998</v>
      </c>
      <c r="L133" s="7">
        <v>-0.05</v>
      </c>
      <c r="M133" s="9">
        <v>-5.42</v>
      </c>
      <c r="N133" s="9">
        <v>0</v>
      </c>
      <c r="O133" s="9">
        <v>0</v>
      </c>
      <c r="P133" s="10">
        <v>-0.65</v>
      </c>
      <c r="Q133" s="10">
        <v>0.11</v>
      </c>
    </row>
    <row r="134" spans="1:17" ht="12.75" customHeight="1" x14ac:dyDescent="0.2">
      <c r="A134" s="58" t="s">
        <v>148</v>
      </c>
      <c r="B134" s="58" t="s">
        <v>148</v>
      </c>
      <c r="C134" s="58" t="s">
        <v>414</v>
      </c>
      <c r="D134" s="58" t="s">
        <v>411</v>
      </c>
      <c r="E134" s="59" t="s">
        <v>411</v>
      </c>
      <c r="F134" s="58" t="s">
        <v>412</v>
      </c>
      <c r="G134" s="59" t="s">
        <v>412</v>
      </c>
      <c r="H134" s="6">
        <v>0.06</v>
      </c>
      <c r="I134" s="7">
        <v>0</v>
      </c>
      <c r="J134" s="6">
        <v>0</v>
      </c>
      <c r="K134" s="8">
        <v>0.01</v>
      </c>
      <c r="L134" s="7">
        <v>0</v>
      </c>
      <c r="M134" s="9">
        <v>-29.78</v>
      </c>
      <c r="N134" s="9">
        <v>0</v>
      </c>
      <c r="O134" s="9">
        <v>0</v>
      </c>
      <c r="P134" s="10">
        <v>-3.57</v>
      </c>
      <c r="Q134" s="10">
        <v>0</v>
      </c>
    </row>
    <row r="135" spans="1:17" ht="12.75" customHeight="1" x14ac:dyDescent="0.2">
      <c r="A135" s="58" t="s">
        <v>154</v>
      </c>
      <c r="B135" s="58" t="s">
        <v>154</v>
      </c>
      <c r="C135" s="58" t="s">
        <v>414</v>
      </c>
      <c r="D135" s="58" t="s">
        <v>411</v>
      </c>
      <c r="E135" s="59" t="s">
        <v>411</v>
      </c>
      <c r="F135" s="58" t="s">
        <v>412</v>
      </c>
      <c r="G135" s="59" t="s">
        <v>412</v>
      </c>
      <c r="H135" s="6">
        <v>0.16</v>
      </c>
      <c r="I135" s="7">
        <v>0</v>
      </c>
      <c r="J135" s="6">
        <v>0</v>
      </c>
      <c r="K135" s="8">
        <v>0.02</v>
      </c>
      <c r="L135" s="7">
        <v>0</v>
      </c>
      <c r="M135" s="9">
        <v>-18.329999999999998</v>
      </c>
      <c r="N135" s="9">
        <v>0</v>
      </c>
      <c r="O135" s="9">
        <v>0</v>
      </c>
      <c r="P135" s="10">
        <v>-2.2000000000000002</v>
      </c>
      <c r="Q135" s="10">
        <v>0</v>
      </c>
    </row>
    <row r="136" spans="1:17" ht="12.75" customHeight="1" x14ac:dyDescent="0.2">
      <c r="A136" s="58" t="s">
        <v>496</v>
      </c>
      <c r="B136" s="58" t="s">
        <v>496</v>
      </c>
      <c r="C136" s="58" t="s">
        <v>410</v>
      </c>
      <c r="D136" s="58" t="s">
        <v>411</v>
      </c>
      <c r="E136" s="59" t="s">
        <v>412</v>
      </c>
      <c r="F136" s="58" t="s">
        <v>412</v>
      </c>
      <c r="G136" s="59" t="s">
        <v>412</v>
      </c>
      <c r="H136" s="6">
        <v>0</v>
      </c>
      <c r="I136" s="7">
        <v>0</v>
      </c>
      <c r="J136" s="6">
        <v>0</v>
      </c>
      <c r="K136" s="8">
        <v>0</v>
      </c>
      <c r="L136" s="7">
        <v>0</v>
      </c>
      <c r="M136" s="9">
        <v>-3491.14</v>
      </c>
      <c r="N136" s="9">
        <v>0</v>
      </c>
      <c r="O136" s="9">
        <v>0</v>
      </c>
      <c r="P136" s="10">
        <v>-418.94</v>
      </c>
      <c r="Q136" s="10">
        <v>69.819999999999993</v>
      </c>
    </row>
    <row r="137" spans="1:17" ht="12.75" customHeight="1" x14ac:dyDescent="0.2">
      <c r="A137" s="58" t="s">
        <v>497</v>
      </c>
      <c r="B137" s="58" t="s">
        <v>497</v>
      </c>
      <c r="C137" s="58" t="s">
        <v>410</v>
      </c>
      <c r="D137" s="58" t="s">
        <v>411</v>
      </c>
      <c r="E137" s="59" t="s">
        <v>412</v>
      </c>
      <c r="F137" s="58" t="s">
        <v>411</v>
      </c>
      <c r="G137" s="59" t="s">
        <v>412</v>
      </c>
      <c r="H137" s="6">
        <v>0</v>
      </c>
      <c r="I137" s="7">
        <v>0</v>
      </c>
      <c r="J137" s="6">
        <v>0</v>
      </c>
      <c r="K137" s="8">
        <v>0</v>
      </c>
      <c r="L137" s="7">
        <v>0</v>
      </c>
      <c r="M137" s="9">
        <v>0</v>
      </c>
      <c r="N137" s="9">
        <v>0</v>
      </c>
      <c r="O137" s="9">
        <v>-4599.6400000000003</v>
      </c>
      <c r="P137" s="10">
        <v>0</v>
      </c>
      <c r="Q137" s="10">
        <v>91.99</v>
      </c>
    </row>
    <row r="138" spans="1:17" ht="12.75" customHeight="1" x14ac:dyDescent="0.2">
      <c r="A138" s="58" t="s">
        <v>497</v>
      </c>
      <c r="B138" s="58" t="s">
        <v>157</v>
      </c>
      <c r="C138" s="58" t="s">
        <v>414</v>
      </c>
      <c r="D138" s="58" t="s">
        <v>411</v>
      </c>
      <c r="E138" s="59" t="s">
        <v>412</v>
      </c>
      <c r="F138" s="58" t="s">
        <v>411</v>
      </c>
      <c r="G138" s="59" t="s">
        <v>412</v>
      </c>
      <c r="H138" s="6">
        <v>0.01</v>
      </c>
      <c r="I138" s="7">
        <v>0</v>
      </c>
      <c r="J138" s="6">
        <v>0</v>
      </c>
      <c r="K138" s="8">
        <v>0</v>
      </c>
      <c r="L138" s="7">
        <v>0</v>
      </c>
      <c r="M138" s="9">
        <v>0</v>
      </c>
      <c r="N138" s="9">
        <v>0</v>
      </c>
      <c r="O138" s="9">
        <v>0</v>
      </c>
      <c r="P138" s="10">
        <v>0</v>
      </c>
      <c r="Q138" s="10">
        <v>0</v>
      </c>
    </row>
    <row r="139" spans="1:17" ht="12.75" customHeight="1" x14ac:dyDescent="0.2">
      <c r="A139" s="58" t="s">
        <v>155</v>
      </c>
      <c r="B139" s="58" t="s">
        <v>155</v>
      </c>
      <c r="C139" s="58" t="s">
        <v>410</v>
      </c>
      <c r="D139" s="58" t="s">
        <v>411</v>
      </c>
      <c r="E139" s="59" t="s">
        <v>411</v>
      </c>
      <c r="F139" s="58" t="s">
        <v>411</v>
      </c>
      <c r="G139" s="59" t="s">
        <v>411</v>
      </c>
      <c r="H139" s="6">
        <v>0</v>
      </c>
      <c r="I139" s="7">
        <v>0</v>
      </c>
      <c r="J139" s="6">
        <v>0</v>
      </c>
      <c r="K139" s="8">
        <v>0</v>
      </c>
      <c r="L139" s="7">
        <v>0</v>
      </c>
      <c r="M139" s="9">
        <v>0</v>
      </c>
      <c r="N139" s="9">
        <v>0</v>
      </c>
      <c r="O139" s="9">
        <v>-95.99</v>
      </c>
      <c r="P139" s="10">
        <v>0</v>
      </c>
      <c r="Q139" s="10">
        <v>0</v>
      </c>
    </row>
    <row r="140" spans="1:17" ht="12.75" customHeight="1" x14ac:dyDescent="0.2">
      <c r="A140" s="58" t="s">
        <v>155</v>
      </c>
      <c r="B140" s="58" t="s">
        <v>156</v>
      </c>
      <c r="C140" s="58" t="s">
        <v>410</v>
      </c>
      <c r="D140" s="58" t="s">
        <v>411</v>
      </c>
      <c r="E140" s="59" t="s">
        <v>411</v>
      </c>
      <c r="F140" s="58" t="s">
        <v>411</v>
      </c>
      <c r="G140" s="59" t="s">
        <v>411</v>
      </c>
      <c r="H140" s="6">
        <v>0</v>
      </c>
      <c r="I140" s="7">
        <v>0</v>
      </c>
      <c r="J140" s="6">
        <v>0</v>
      </c>
      <c r="K140" s="8">
        <v>0</v>
      </c>
      <c r="L140" s="7">
        <v>0</v>
      </c>
      <c r="M140" s="9">
        <v>0</v>
      </c>
      <c r="N140" s="9">
        <v>0</v>
      </c>
      <c r="O140" s="9">
        <v>-348.32</v>
      </c>
      <c r="P140" s="10">
        <v>0</v>
      </c>
      <c r="Q140" s="10">
        <v>0</v>
      </c>
    </row>
    <row r="141" spans="1:17" ht="12.75" customHeight="1" x14ac:dyDescent="0.2">
      <c r="A141" s="58" t="s">
        <v>498</v>
      </c>
      <c r="B141" s="58" t="s">
        <v>499</v>
      </c>
      <c r="C141" s="58" t="s">
        <v>414</v>
      </c>
      <c r="D141" s="58" t="s">
        <v>411</v>
      </c>
      <c r="E141" s="59" t="s">
        <v>412</v>
      </c>
      <c r="F141" s="58" t="s">
        <v>412</v>
      </c>
      <c r="G141" s="59" t="s">
        <v>411</v>
      </c>
      <c r="H141" s="6">
        <v>0</v>
      </c>
      <c r="I141" s="7">
        <v>0</v>
      </c>
      <c r="J141" s="6">
        <v>0</v>
      </c>
      <c r="K141" s="8">
        <v>0</v>
      </c>
      <c r="L141" s="7">
        <v>0</v>
      </c>
      <c r="M141" s="9">
        <v>-0.38</v>
      </c>
      <c r="N141" s="9">
        <v>0</v>
      </c>
      <c r="O141" s="9">
        <v>0</v>
      </c>
      <c r="P141" s="10">
        <v>-0.05</v>
      </c>
      <c r="Q141" s="10">
        <v>0.01</v>
      </c>
    </row>
    <row r="142" spans="1:17" ht="12.75" customHeight="1" x14ac:dyDescent="0.2">
      <c r="A142" s="58" t="s">
        <v>500</v>
      </c>
      <c r="B142" s="58" t="s">
        <v>500</v>
      </c>
      <c r="C142" s="58" t="s">
        <v>410</v>
      </c>
      <c r="D142" s="58" t="s">
        <v>411</v>
      </c>
      <c r="E142" s="59" t="s">
        <v>412</v>
      </c>
      <c r="F142" s="58" t="s">
        <v>411</v>
      </c>
      <c r="G142" s="59" t="s">
        <v>412</v>
      </c>
      <c r="H142" s="6">
        <v>0.01</v>
      </c>
      <c r="I142" s="7">
        <v>0</v>
      </c>
      <c r="J142" s="6">
        <v>0</v>
      </c>
      <c r="K142" s="8">
        <v>0</v>
      </c>
      <c r="L142" s="7">
        <v>0</v>
      </c>
      <c r="M142" s="9">
        <v>0</v>
      </c>
      <c r="N142" s="9">
        <v>0</v>
      </c>
      <c r="O142" s="9">
        <v>-26348.23</v>
      </c>
      <c r="P142" s="10">
        <v>0</v>
      </c>
      <c r="Q142" s="10">
        <v>526.96</v>
      </c>
    </row>
    <row r="143" spans="1:17" ht="12.75" customHeight="1" x14ac:dyDescent="0.2">
      <c r="A143" s="58" t="s">
        <v>501</v>
      </c>
      <c r="B143" s="58" t="s">
        <v>162</v>
      </c>
      <c r="C143" s="58" t="s">
        <v>410</v>
      </c>
      <c r="D143" s="58" t="s">
        <v>411</v>
      </c>
      <c r="E143" s="59" t="s">
        <v>412</v>
      </c>
      <c r="F143" s="58" t="s">
        <v>411</v>
      </c>
      <c r="G143" s="59" t="s">
        <v>411</v>
      </c>
      <c r="H143" s="6">
        <v>0</v>
      </c>
      <c r="I143" s="7">
        <v>0</v>
      </c>
      <c r="J143" s="6">
        <v>0</v>
      </c>
      <c r="K143" s="8">
        <v>0</v>
      </c>
      <c r="L143" s="7">
        <v>0</v>
      </c>
      <c r="M143" s="9">
        <v>0</v>
      </c>
      <c r="N143" s="9">
        <v>0</v>
      </c>
      <c r="O143" s="9">
        <v>-4992.42</v>
      </c>
      <c r="P143" s="10">
        <v>0</v>
      </c>
      <c r="Q143" s="10">
        <v>99.85</v>
      </c>
    </row>
    <row r="144" spans="1:17" ht="12.75" customHeight="1" x14ac:dyDescent="0.2">
      <c r="A144" s="58" t="s">
        <v>501</v>
      </c>
      <c r="B144" s="58" t="s">
        <v>163</v>
      </c>
      <c r="C144" s="58" t="s">
        <v>410</v>
      </c>
      <c r="D144" s="58" t="s">
        <v>411</v>
      </c>
      <c r="E144" s="59" t="s">
        <v>411</v>
      </c>
      <c r="F144" s="58" t="s">
        <v>411</v>
      </c>
      <c r="G144" s="59" t="s">
        <v>412</v>
      </c>
      <c r="H144" s="6">
        <v>0</v>
      </c>
      <c r="I144" s="7">
        <v>0</v>
      </c>
      <c r="J144" s="6">
        <v>0</v>
      </c>
      <c r="K144" s="8">
        <v>0</v>
      </c>
      <c r="L144" s="7">
        <v>0</v>
      </c>
      <c r="M144" s="9">
        <v>0</v>
      </c>
      <c r="N144" s="9">
        <v>0</v>
      </c>
      <c r="O144" s="9">
        <v>-213.58</v>
      </c>
      <c r="P144" s="10">
        <v>0</v>
      </c>
      <c r="Q144" s="10">
        <v>0</v>
      </c>
    </row>
    <row r="145" spans="1:17" ht="12.75" customHeight="1" x14ac:dyDescent="0.2">
      <c r="A145" s="58" t="s">
        <v>500</v>
      </c>
      <c r="B145" s="58" t="s">
        <v>502</v>
      </c>
      <c r="C145" s="58" t="s">
        <v>410</v>
      </c>
      <c r="D145" s="58" t="s">
        <v>411</v>
      </c>
      <c r="E145" s="59" t="s">
        <v>412</v>
      </c>
      <c r="F145" s="58" t="s">
        <v>411</v>
      </c>
      <c r="G145" s="59" t="s">
        <v>412</v>
      </c>
      <c r="H145" s="6">
        <v>0</v>
      </c>
      <c r="I145" s="7">
        <v>0</v>
      </c>
      <c r="J145" s="6">
        <v>0</v>
      </c>
      <c r="K145" s="8">
        <v>0</v>
      </c>
      <c r="L145" s="7">
        <v>0</v>
      </c>
      <c r="M145" s="9">
        <v>0</v>
      </c>
      <c r="N145" s="9">
        <v>0</v>
      </c>
      <c r="O145" s="9">
        <v>-88.05</v>
      </c>
      <c r="P145" s="10">
        <v>0</v>
      </c>
      <c r="Q145" s="10">
        <v>1.76</v>
      </c>
    </row>
    <row r="146" spans="1:17" ht="12.75" customHeight="1" x14ac:dyDescent="0.2">
      <c r="A146" s="58" t="s">
        <v>500</v>
      </c>
      <c r="B146" s="58" t="s">
        <v>503</v>
      </c>
      <c r="C146" s="58" t="s">
        <v>410</v>
      </c>
      <c r="D146" s="58" t="s">
        <v>411</v>
      </c>
      <c r="E146" s="59" t="s">
        <v>412</v>
      </c>
      <c r="F146" s="58" t="s">
        <v>411</v>
      </c>
      <c r="G146" s="59" t="s">
        <v>412</v>
      </c>
      <c r="H146" s="6">
        <v>0</v>
      </c>
      <c r="I146" s="7">
        <v>0</v>
      </c>
      <c r="J146" s="6">
        <v>0</v>
      </c>
      <c r="K146" s="8">
        <v>0</v>
      </c>
      <c r="L146" s="7">
        <v>0</v>
      </c>
      <c r="M146" s="9">
        <v>0</v>
      </c>
      <c r="N146" s="9">
        <v>0</v>
      </c>
      <c r="O146" s="9">
        <v>-55.47</v>
      </c>
      <c r="P146" s="10">
        <v>0</v>
      </c>
      <c r="Q146" s="10">
        <v>1.1100000000000001</v>
      </c>
    </row>
    <row r="147" spans="1:17" ht="12.75" customHeight="1" x14ac:dyDescent="0.2">
      <c r="A147" s="58" t="s">
        <v>500</v>
      </c>
      <c r="B147" s="58" t="s">
        <v>504</v>
      </c>
      <c r="C147" s="58" t="s">
        <v>414</v>
      </c>
      <c r="D147" s="58" t="s">
        <v>411</v>
      </c>
      <c r="E147" s="59" t="s">
        <v>412</v>
      </c>
      <c r="F147" s="58" t="s">
        <v>411</v>
      </c>
      <c r="G147" s="59" t="s">
        <v>412</v>
      </c>
      <c r="H147" s="6">
        <v>1.63</v>
      </c>
      <c r="I147" s="7">
        <v>0</v>
      </c>
      <c r="J147" s="6">
        <v>0</v>
      </c>
      <c r="K147" s="8">
        <v>0.2</v>
      </c>
      <c r="L147" s="7">
        <v>-0.03</v>
      </c>
      <c r="M147" s="9">
        <v>0</v>
      </c>
      <c r="N147" s="9">
        <v>0</v>
      </c>
      <c r="O147" s="9">
        <v>-2.2200000000000002</v>
      </c>
      <c r="P147" s="10">
        <v>0</v>
      </c>
      <c r="Q147" s="10">
        <v>0.04</v>
      </c>
    </row>
    <row r="148" spans="1:17" ht="12.75" customHeight="1" x14ac:dyDescent="0.2">
      <c r="A148" s="58" t="s">
        <v>505</v>
      </c>
      <c r="B148" s="58" t="s">
        <v>505</v>
      </c>
      <c r="C148" s="58" t="s">
        <v>414</v>
      </c>
      <c r="D148" s="58" t="s">
        <v>411</v>
      </c>
      <c r="E148" s="59" t="s">
        <v>412</v>
      </c>
      <c r="F148" s="58" t="s">
        <v>412</v>
      </c>
      <c r="G148" s="59" t="s">
        <v>412</v>
      </c>
      <c r="H148" s="6">
        <v>0</v>
      </c>
      <c r="I148" s="7">
        <v>0</v>
      </c>
      <c r="J148" s="6">
        <v>0</v>
      </c>
      <c r="K148" s="8">
        <v>0</v>
      </c>
      <c r="L148" s="7">
        <v>0</v>
      </c>
      <c r="M148" s="9">
        <v>-725.9</v>
      </c>
      <c r="N148" s="9">
        <v>0</v>
      </c>
      <c r="O148" s="9">
        <v>0</v>
      </c>
      <c r="P148" s="10">
        <v>-87.11</v>
      </c>
      <c r="Q148" s="10">
        <v>14.52</v>
      </c>
    </row>
    <row r="149" spans="1:17" ht="12.75" customHeight="1" x14ac:dyDescent="0.2">
      <c r="A149" s="58" t="s">
        <v>506</v>
      </c>
      <c r="B149" s="58" t="s">
        <v>506</v>
      </c>
      <c r="C149" s="58" t="s">
        <v>410</v>
      </c>
      <c r="D149" s="58" t="s">
        <v>411</v>
      </c>
      <c r="E149" s="59" t="s">
        <v>412</v>
      </c>
      <c r="F149" s="58" t="s">
        <v>412</v>
      </c>
      <c r="G149" s="59" t="s">
        <v>412</v>
      </c>
      <c r="H149" s="6">
        <v>0.02</v>
      </c>
      <c r="I149" s="7">
        <v>0</v>
      </c>
      <c r="J149" s="6">
        <v>0</v>
      </c>
      <c r="K149" s="8">
        <v>0</v>
      </c>
      <c r="L149" s="7">
        <v>0</v>
      </c>
      <c r="M149" s="9">
        <v>-1405.68</v>
      </c>
      <c r="N149" s="9">
        <v>0</v>
      </c>
      <c r="O149" s="9">
        <v>0</v>
      </c>
      <c r="P149" s="10">
        <v>-168.68</v>
      </c>
      <c r="Q149" s="10">
        <v>28.11</v>
      </c>
    </row>
    <row r="150" spans="1:17" ht="12.75" customHeight="1" x14ac:dyDescent="0.2">
      <c r="A150" s="58" t="s">
        <v>508</v>
      </c>
      <c r="B150" s="58" t="s">
        <v>508</v>
      </c>
      <c r="C150" s="58" t="s">
        <v>410</v>
      </c>
      <c r="D150" s="58" t="s">
        <v>411</v>
      </c>
      <c r="E150" s="59" t="s">
        <v>411</v>
      </c>
      <c r="F150" s="58" t="s">
        <v>411</v>
      </c>
      <c r="G150" s="59" t="s">
        <v>411</v>
      </c>
      <c r="H150" s="6">
        <v>0</v>
      </c>
      <c r="I150" s="7">
        <v>0</v>
      </c>
      <c r="J150" s="6">
        <v>0</v>
      </c>
      <c r="K150" s="8">
        <v>0</v>
      </c>
      <c r="L150" s="7">
        <v>0</v>
      </c>
      <c r="M150" s="9">
        <v>0</v>
      </c>
      <c r="N150" s="9">
        <v>0</v>
      </c>
      <c r="O150" s="9">
        <v>-66.31</v>
      </c>
      <c r="P150" s="10">
        <v>0</v>
      </c>
      <c r="Q150" s="10">
        <v>0</v>
      </c>
    </row>
    <row r="151" spans="1:17" ht="12.75" customHeight="1" x14ac:dyDescent="0.2">
      <c r="A151" s="58" t="s">
        <v>161</v>
      </c>
      <c r="B151" s="58" t="s">
        <v>161</v>
      </c>
      <c r="C151" s="58" t="s">
        <v>414</v>
      </c>
      <c r="D151" s="58" t="s">
        <v>411</v>
      </c>
      <c r="E151" s="59" t="s">
        <v>411</v>
      </c>
      <c r="F151" s="58" t="s">
        <v>412</v>
      </c>
      <c r="G151" s="59" t="s">
        <v>412</v>
      </c>
      <c r="H151" s="6">
        <v>0.09</v>
      </c>
      <c r="I151" s="7">
        <v>0</v>
      </c>
      <c r="J151" s="6">
        <v>0</v>
      </c>
      <c r="K151" s="8">
        <v>0.01</v>
      </c>
      <c r="L151" s="7">
        <v>0</v>
      </c>
      <c r="M151" s="9">
        <v>-66.48</v>
      </c>
      <c r="N151" s="9">
        <v>0</v>
      </c>
      <c r="O151" s="9">
        <v>0</v>
      </c>
      <c r="P151" s="10">
        <v>-7.98</v>
      </c>
      <c r="Q151" s="10">
        <v>0</v>
      </c>
    </row>
    <row r="152" spans="1:17" ht="12.75" customHeight="1" x14ac:dyDescent="0.2">
      <c r="A152" s="58" t="s">
        <v>509</v>
      </c>
      <c r="B152" s="58" t="s">
        <v>509</v>
      </c>
      <c r="C152" s="58" t="s">
        <v>410</v>
      </c>
      <c r="D152" s="58" t="s">
        <v>411</v>
      </c>
      <c r="E152" s="59" t="s">
        <v>412</v>
      </c>
      <c r="F152" s="58" t="s">
        <v>411</v>
      </c>
      <c r="G152" s="59" t="s">
        <v>411</v>
      </c>
      <c r="H152" s="6">
        <v>0</v>
      </c>
      <c r="I152" s="7">
        <v>0</v>
      </c>
      <c r="J152" s="6">
        <v>0</v>
      </c>
      <c r="K152" s="8">
        <v>0</v>
      </c>
      <c r="L152" s="7">
        <v>0</v>
      </c>
      <c r="M152" s="9">
        <v>0</v>
      </c>
      <c r="N152" s="9">
        <v>0</v>
      </c>
      <c r="O152" s="9">
        <v>-66.02</v>
      </c>
      <c r="P152" s="10">
        <v>0</v>
      </c>
      <c r="Q152" s="10">
        <v>1.32</v>
      </c>
    </row>
    <row r="153" spans="1:17" ht="12.75" customHeight="1" x14ac:dyDescent="0.2">
      <c r="A153" s="58" t="s">
        <v>158</v>
      </c>
      <c r="B153" s="58" t="s">
        <v>158</v>
      </c>
      <c r="C153" s="58" t="s">
        <v>410</v>
      </c>
      <c r="D153" s="58" t="s">
        <v>411</v>
      </c>
      <c r="E153" s="59" t="s">
        <v>411</v>
      </c>
      <c r="F153" s="58" t="s">
        <v>411</v>
      </c>
      <c r="G153" s="59" t="s">
        <v>411</v>
      </c>
      <c r="H153" s="6">
        <v>0</v>
      </c>
      <c r="I153" s="7">
        <v>0</v>
      </c>
      <c r="J153" s="6">
        <v>0</v>
      </c>
      <c r="K153" s="8">
        <v>0</v>
      </c>
      <c r="L153" s="7">
        <v>0</v>
      </c>
      <c r="M153" s="9">
        <v>0</v>
      </c>
      <c r="N153" s="9">
        <v>0</v>
      </c>
      <c r="O153" s="9">
        <v>-221.82</v>
      </c>
      <c r="P153" s="10">
        <v>0</v>
      </c>
      <c r="Q153" s="10">
        <v>0</v>
      </c>
    </row>
    <row r="154" spans="1:17" ht="12.75" customHeight="1" x14ac:dyDescent="0.2">
      <c r="A154" s="58" t="s">
        <v>158</v>
      </c>
      <c r="B154" s="58" t="s">
        <v>510</v>
      </c>
      <c r="C154" s="58" t="s">
        <v>410</v>
      </c>
      <c r="D154" s="58" t="s">
        <v>411</v>
      </c>
      <c r="E154" s="59" t="s">
        <v>411</v>
      </c>
      <c r="F154" s="58" t="s">
        <v>411</v>
      </c>
      <c r="G154" s="59" t="s">
        <v>411</v>
      </c>
      <c r="H154" s="6">
        <v>0</v>
      </c>
      <c r="I154" s="7">
        <v>0</v>
      </c>
      <c r="J154" s="6">
        <v>0</v>
      </c>
      <c r="K154" s="8">
        <v>0</v>
      </c>
      <c r="L154" s="7">
        <v>0</v>
      </c>
      <c r="M154" s="9">
        <v>0</v>
      </c>
      <c r="N154" s="9">
        <v>0</v>
      </c>
      <c r="O154" s="9">
        <v>-5.54</v>
      </c>
      <c r="P154" s="10">
        <v>0</v>
      </c>
      <c r="Q154" s="10">
        <v>0</v>
      </c>
    </row>
    <row r="155" spans="1:17" ht="12.75" customHeight="1" x14ac:dyDescent="0.2">
      <c r="A155" s="58" t="s">
        <v>158</v>
      </c>
      <c r="B155" s="58" t="s">
        <v>4354</v>
      </c>
      <c r="C155" s="58" t="s">
        <v>410</v>
      </c>
      <c r="D155" s="58" t="s">
        <v>411</v>
      </c>
      <c r="E155" s="59" t="s">
        <v>411</v>
      </c>
      <c r="F155" s="58" t="s">
        <v>411</v>
      </c>
      <c r="G155" s="59" t="s">
        <v>411</v>
      </c>
      <c r="H155" s="6">
        <v>0</v>
      </c>
      <c r="I155" s="7">
        <v>0</v>
      </c>
      <c r="J155" s="6">
        <v>0</v>
      </c>
      <c r="K155" s="8">
        <v>0</v>
      </c>
      <c r="L155" s="7">
        <v>0</v>
      </c>
      <c r="M155" s="9">
        <v>0</v>
      </c>
      <c r="N155" s="9">
        <v>0</v>
      </c>
      <c r="O155" s="9">
        <v>-59.82</v>
      </c>
      <c r="P155" s="10">
        <v>0</v>
      </c>
      <c r="Q155" s="10">
        <v>0</v>
      </c>
    </row>
    <row r="156" spans="1:17" ht="12.75" customHeight="1" x14ac:dyDescent="0.2">
      <c r="A156" s="58" t="s">
        <v>4594</v>
      </c>
      <c r="B156" s="58" t="s">
        <v>4594</v>
      </c>
      <c r="C156" s="58" t="s">
        <v>414</v>
      </c>
      <c r="D156" s="58" t="s">
        <v>412</v>
      </c>
      <c r="E156" s="59" t="s">
        <v>412</v>
      </c>
      <c r="F156" s="58" t="s">
        <v>412</v>
      </c>
      <c r="G156" s="59" t="s">
        <v>412</v>
      </c>
      <c r="H156" s="6">
        <v>0</v>
      </c>
      <c r="I156" s="7">
        <v>0</v>
      </c>
      <c r="J156" s="6">
        <v>0</v>
      </c>
      <c r="K156" s="8">
        <v>0</v>
      </c>
      <c r="L156" s="7">
        <v>0</v>
      </c>
      <c r="M156" s="9">
        <v>-400.26</v>
      </c>
      <c r="N156" s="9">
        <v>0</v>
      </c>
      <c r="O156" s="9">
        <v>0</v>
      </c>
      <c r="P156" s="10">
        <v>-48.03</v>
      </c>
      <c r="Q156" s="10">
        <v>8.01</v>
      </c>
    </row>
    <row r="157" spans="1:17" ht="12.75" customHeight="1" x14ac:dyDescent="0.2">
      <c r="A157" s="58" t="s">
        <v>433</v>
      </c>
      <c r="B157" s="58" t="s">
        <v>511</v>
      </c>
      <c r="C157" s="58" t="s">
        <v>414</v>
      </c>
      <c r="D157" s="58" t="s">
        <v>411</v>
      </c>
      <c r="E157" s="59" t="s">
        <v>412</v>
      </c>
      <c r="F157" s="58" t="s">
        <v>412</v>
      </c>
      <c r="G157" s="59" t="s">
        <v>412</v>
      </c>
      <c r="H157" s="6">
        <v>0.01</v>
      </c>
      <c r="I157" s="7">
        <v>0</v>
      </c>
      <c r="J157" s="6">
        <v>0</v>
      </c>
      <c r="K157" s="8">
        <v>0</v>
      </c>
      <c r="L157" s="7">
        <v>0</v>
      </c>
      <c r="M157" s="9">
        <v>-29.4</v>
      </c>
      <c r="N157" s="9">
        <v>0</v>
      </c>
      <c r="O157" s="9">
        <v>0</v>
      </c>
      <c r="P157" s="10">
        <v>-3.53</v>
      </c>
      <c r="Q157" s="10">
        <v>0.59</v>
      </c>
    </row>
    <row r="158" spans="1:17" ht="12.75" customHeight="1" x14ac:dyDescent="0.2">
      <c r="A158" s="58" t="s">
        <v>512</v>
      </c>
      <c r="B158" s="58" t="s">
        <v>512</v>
      </c>
      <c r="C158" s="58" t="s">
        <v>414</v>
      </c>
      <c r="D158" s="58" t="s">
        <v>411</v>
      </c>
      <c r="E158" s="59" t="s">
        <v>412</v>
      </c>
      <c r="F158" s="58" t="s">
        <v>411</v>
      </c>
      <c r="G158" s="59" t="s">
        <v>411</v>
      </c>
      <c r="H158" s="6">
        <v>0</v>
      </c>
      <c r="I158" s="7">
        <v>0</v>
      </c>
      <c r="J158" s="6">
        <v>0.03</v>
      </c>
      <c r="K158" s="8">
        <v>0</v>
      </c>
      <c r="L158" s="7">
        <v>0</v>
      </c>
      <c r="M158" s="9">
        <v>0</v>
      </c>
      <c r="N158" s="9">
        <v>0</v>
      </c>
      <c r="O158" s="9">
        <v>-92.02</v>
      </c>
      <c r="P158" s="10">
        <v>0</v>
      </c>
      <c r="Q158" s="10">
        <v>1.84</v>
      </c>
    </row>
    <row r="159" spans="1:17" ht="12.75" customHeight="1" x14ac:dyDescent="0.2">
      <c r="A159" s="58" t="s">
        <v>513</v>
      </c>
      <c r="B159" s="58" t="s">
        <v>513</v>
      </c>
      <c r="C159" s="58" t="s">
        <v>410</v>
      </c>
      <c r="D159" s="58" t="s">
        <v>411</v>
      </c>
      <c r="E159" s="59" t="s">
        <v>412</v>
      </c>
      <c r="F159" s="58" t="s">
        <v>411</v>
      </c>
      <c r="G159" s="59" t="s">
        <v>411</v>
      </c>
      <c r="H159" s="6">
        <v>0</v>
      </c>
      <c r="I159" s="7">
        <v>0</v>
      </c>
      <c r="J159" s="6">
        <v>0</v>
      </c>
      <c r="K159" s="8">
        <v>0</v>
      </c>
      <c r="L159" s="7">
        <v>0</v>
      </c>
      <c r="M159" s="9">
        <v>0</v>
      </c>
      <c r="N159" s="9">
        <v>0</v>
      </c>
      <c r="O159" s="9">
        <v>-224.21</v>
      </c>
      <c r="P159" s="10">
        <v>0</v>
      </c>
      <c r="Q159" s="10">
        <v>4.4800000000000004</v>
      </c>
    </row>
    <row r="160" spans="1:17" ht="12.75" customHeight="1" x14ac:dyDescent="0.2">
      <c r="A160" s="58" t="s">
        <v>514</v>
      </c>
      <c r="B160" s="58" t="s">
        <v>514</v>
      </c>
      <c r="C160" s="58" t="s">
        <v>410</v>
      </c>
      <c r="D160" s="58" t="s">
        <v>411</v>
      </c>
      <c r="E160" s="59" t="s">
        <v>412</v>
      </c>
      <c r="F160" s="58" t="s">
        <v>412</v>
      </c>
      <c r="G160" s="59" t="s">
        <v>412</v>
      </c>
      <c r="H160" s="6">
        <v>2.12</v>
      </c>
      <c r="I160" s="7">
        <v>0</v>
      </c>
      <c r="J160" s="6">
        <v>0</v>
      </c>
      <c r="K160" s="8">
        <v>0.25</v>
      </c>
      <c r="L160" s="7">
        <v>-0.04</v>
      </c>
      <c r="M160" s="9">
        <v>-15848.13</v>
      </c>
      <c r="N160" s="9">
        <v>0</v>
      </c>
      <c r="O160" s="9">
        <v>0</v>
      </c>
      <c r="P160" s="10">
        <v>-1901.78</v>
      </c>
      <c r="Q160" s="10">
        <v>316.95999999999998</v>
      </c>
    </row>
    <row r="161" spans="1:17" ht="12.75" customHeight="1" x14ac:dyDescent="0.2">
      <c r="A161" s="58" t="s">
        <v>167</v>
      </c>
      <c r="B161" s="58" t="s">
        <v>167</v>
      </c>
      <c r="C161" s="58" t="s">
        <v>414</v>
      </c>
      <c r="D161" s="58" t="s">
        <v>411</v>
      </c>
      <c r="E161" s="59" t="s">
        <v>412</v>
      </c>
      <c r="F161" s="58" t="s">
        <v>412</v>
      </c>
      <c r="G161" s="59" t="s">
        <v>412</v>
      </c>
      <c r="H161" s="6">
        <v>7.0000000000000007E-2</v>
      </c>
      <c r="I161" s="7">
        <v>0</v>
      </c>
      <c r="J161" s="6">
        <v>0</v>
      </c>
      <c r="K161" s="8">
        <v>0.01</v>
      </c>
      <c r="L161" s="7">
        <v>0</v>
      </c>
      <c r="M161" s="9">
        <v>-225.86</v>
      </c>
      <c r="N161" s="9">
        <v>0</v>
      </c>
      <c r="O161" s="9">
        <v>0</v>
      </c>
      <c r="P161" s="10">
        <v>-27.1</v>
      </c>
      <c r="Q161" s="10">
        <v>4.5199999999999996</v>
      </c>
    </row>
    <row r="162" spans="1:17" ht="12.75" customHeight="1" x14ac:dyDescent="0.2">
      <c r="A162" s="58" t="s">
        <v>167</v>
      </c>
      <c r="B162" s="58" t="s">
        <v>168</v>
      </c>
      <c r="C162" s="58" t="s">
        <v>414</v>
      </c>
      <c r="D162" s="58" t="s">
        <v>411</v>
      </c>
      <c r="E162" s="59" t="s">
        <v>412</v>
      </c>
      <c r="F162" s="58" t="s">
        <v>412</v>
      </c>
      <c r="G162" s="59" t="s">
        <v>412</v>
      </c>
      <c r="H162" s="6">
        <v>0.01</v>
      </c>
      <c r="I162" s="7">
        <v>0</v>
      </c>
      <c r="J162" s="6">
        <v>0</v>
      </c>
      <c r="K162" s="8">
        <v>0</v>
      </c>
      <c r="L162" s="7">
        <v>0</v>
      </c>
      <c r="M162" s="9">
        <v>-0.14000000000000001</v>
      </c>
      <c r="N162" s="9">
        <v>0</v>
      </c>
      <c r="O162" s="9">
        <v>0</v>
      </c>
      <c r="P162" s="10">
        <v>-0.02</v>
      </c>
      <c r="Q162" s="10">
        <v>0</v>
      </c>
    </row>
    <row r="163" spans="1:17" ht="12.75" customHeight="1" x14ac:dyDescent="0.2">
      <c r="A163" s="58" t="s">
        <v>167</v>
      </c>
      <c r="B163" s="58" t="s">
        <v>169</v>
      </c>
      <c r="C163" s="58" t="s">
        <v>414</v>
      </c>
      <c r="D163" s="58" t="s">
        <v>411</v>
      </c>
      <c r="E163" s="59" t="s">
        <v>412</v>
      </c>
      <c r="F163" s="58" t="s">
        <v>412</v>
      </c>
      <c r="G163" s="59" t="s">
        <v>412</v>
      </c>
      <c r="H163" s="6">
        <v>0.05</v>
      </c>
      <c r="I163" s="7">
        <v>0</v>
      </c>
      <c r="J163" s="6">
        <v>0</v>
      </c>
      <c r="K163" s="8">
        <v>0.01</v>
      </c>
      <c r="L163" s="7">
        <v>0</v>
      </c>
      <c r="M163" s="9">
        <v>-0.41</v>
      </c>
      <c r="N163" s="9">
        <v>0</v>
      </c>
      <c r="O163" s="9">
        <v>0</v>
      </c>
      <c r="P163" s="10">
        <v>-0.05</v>
      </c>
      <c r="Q163" s="10">
        <v>0.01</v>
      </c>
    </row>
    <row r="164" spans="1:17" ht="12.75" customHeight="1" x14ac:dyDescent="0.2">
      <c r="A164" s="58" t="s">
        <v>515</v>
      </c>
      <c r="B164" s="58" t="s">
        <v>515</v>
      </c>
      <c r="C164" s="58" t="s">
        <v>410</v>
      </c>
      <c r="D164" s="58" t="s">
        <v>411</v>
      </c>
      <c r="E164" s="59" t="s">
        <v>412</v>
      </c>
      <c r="F164" s="58" t="s">
        <v>411</v>
      </c>
      <c r="G164" s="59" t="s">
        <v>411</v>
      </c>
      <c r="H164" s="6">
        <v>0</v>
      </c>
      <c r="I164" s="7">
        <v>0</v>
      </c>
      <c r="J164" s="6">
        <v>0</v>
      </c>
      <c r="K164" s="8">
        <v>0</v>
      </c>
      <c r="L164" s="7">
        <v>0</v>
      </c>
      <c r="M164" s="9">
        <v>0</v>
      </c>
      <c r="N164" s="9">
        <v>0</v>
      </c>
      <c r="O164" s="9">
        <v>-1111.5899999999999</v>
      </c>
      <c r="P164" s="10">
        <v>0</v>
      </c>
      <c r="Q164" s="10">
        <v>22.23</v>
      </c>
    </row>
    <row r="165" spans="1:17" ht="12.75" customHeight="1" x14ac:dyDescent="0.2">
      <c r="A165" s="58" t="s">
        <v>516</v>
      </c>
      <c r="B165" s="58" t="s">
        <v>516</v>
      </c>
      <c r="C165" s="58" t="s">
        <v>410</v>
      </c>
      <c r="D165" s="58" t="s">
        <v>411</v>
      </c>
      <c r="E165" s="59" t="s">
        <v>412</v>
      </c>
      <c r="F165" s="58" t="s">
        <v>411</v>
      </c>
      <c r="G165" s="59" t="s">
        <v>411</v>
      </c>
      <c r="H165" s="6">
        <v>0</v>
      </c>
      <c r="I165" s="7">
        <v>0</v>
      </c>
      <c r="J165" s="6">
        <v>0</v>
      </c>
      <c r="K165" s="8">
        <v>0</v>
      </c>
      <c r="L165" s="7">
        <v>0</v>
      </c>
      <c r="M165" s="9">
        <v>0</v>
      </c>
      <c r="N165" s="9">
        <v>0</v>
      </c>
      <c r="O165" s="9">
        <v>-0.43</v>
      </c>
      <c r="P165" s="10">
        <v>0</v>
      </c>
      <c r="Q165" s="10">
        <v>0.01</v>
      </c>
    </row>
    <row r="166" spans="1:17" ht="12.75" customHeight="1" x14ac:dyDescent="0.2">
      <c r="A166" s="58" t="s">
        <v>517</v>
      </c>
      <c r="B166" s="58" t="s">
        <v>176</v>
      </c>
      <c r="C166" s="58" t="s">
        <v>414</v>
      </c>
      <c r="D166" s="58" t="s">
        <v>411</v>
      </c>
      <c r="E166" s="59" t="s">
        <v>412</v>
      </c>
      <c r="F166" s="58" t="s">
        <v>412</v>
      </c>
      <c r="G166" s="59" t="s">
        <v>412</v>
      </c>
      <c r="H166" s="6">
        <v>0</v>
      </c>
      <c r="I166" s="7">
        <v>0</v>
      </c>
      <c r="J166" s="6">
        <v>0</v>
      </c>
      <c r="K166" s="8">
        <v>0</v>
      </c>
      <c r="L166" s="7">
        <v>0</v>
      </c>
      <c r="M166" s="9">
        <v>-1.76</v>
      </c>
      <c r="N166" s="9">
        <v>0</v>
      </c>
      <c r="O166" s="9">
        <v>0</v>
      </c>
      <c r="P166" s="10">
        <v>-0.21</v>
      </c>
      <c r="Q166" s="10">
        <v>0.04</v>
      </c>
    </row>
    <row r="167" spans="1:17" ht="12.75" customHeight="1" x14ac:dyDescent="0.2">
      <c r="A167" s="58" t="s">
        <v>174</v>
      </c>
      <c r="B167" s="58" t="s">
        <v>174</v>
      </c>
      <c r="C167" s="58" t="s">
        <v>414</v>
      </c>
      <c r="D167" s="58" t="s">
        <v>411</v>
      </c>
      <c r="E167" s="59" t="s">
        <v>412</v>
      </c>
      <c r="F167" s="58" t="s">
        <v>412</v>
      </c>
      <c r="G167" s="59" t="s">
        <v>412</v>
      </c>
      <c r="H167" s="6">
        <v>0</v>
      </c>
      <c r="I167" s="7">
        <v>0</v>
      </c>
      <c r="J167" s="6">
        <v>0</v>
      </c>
      <c r="K167" s="8">
        <v>0</v>
      </c>
      <c r="L167" s="7">
        <v>0</v>
      </c>
      <c r="M167" s="9">
        <v>-5.2</v>
      </c>
      <c r="N167" s="9">
        <v>0</v>
      </c>
      <c r="O167" s="9">
        <v>0</v>
      </c>
      <c r="P167" s="10">
        <v>-0.62</v>
      </c>
      <c r="Q167" s="10">
        <v>0.1</v>
      </c>
    </row>
    <row r="168" spans="1:17" ht="12.75" customHeight="1" x14ac:dyDescent="0.2">
      <c r="A168" s="58" t="s">
        <v>174</v>
      </c>
      <c r="B168" s="58" t="s">
        <v>175</v>
      </c>
      <c r="C168" s="58" t="s">
        <v>414</v>
      </c>
      <c r="D168" s="58" t="s">
        <v>411</v>
      </c>
      <c r="E168" s="59" t="s">
        <v>412</v>
      </c>
      <c r="F168" s="58" t="s">
        <v>412</v>
      </c>
      <c r="G168" s="59" t="s">
        <v>412</v>
      </c>
      <c r="H168" s="6">
        <v>0.06</v>
      </c>
      <c r="I168" s="7">
        <v>0</v>
      </c>
      <c r="J168" s="6">
        <v>0</v>
      </c>
      <c r="K168" s="8">
        <v>0.01</v>
      </c>
      <c r="L168" s="7">
        <v>0</v>
      </c>
      <c r="M168" s="9">
        <v>-0.04</v>
      </c>
      <c r="N168" s="9">
        <v>0</v>
      </c>
      <c r="O168" s="9">
        <v>0</v>
      </c>
      <c r="P168" s="10">
        <v>0</v>
      </c>
      <c r="Q168" s="10">
        <v>0</v>
      </c>
    </row>
    <row r="169" spans="1:17" ht="12.75" customHeight="1" x14ac:dyDescent="0.2">
      <c r="A169" s="58" t="s">
        <v>498</v>
      </c>
      <c r="B169" s="58" t="s">
        <v>498</v>
      </c>
      <c r="C169" s="58" t="s">
        <v>410</v>
      </c>
      <c r="D169" s="58" t="s">
        <v>411</v>
      </c>
      <c r="E169" s="59" t="s">
        <v>412</v>
      </c>
      <c r="F169" s="58" t="s">
        <v>411</v>
      </c>
      <c r="G169" s="59" t="s">
        <v>411</v>
      </c>
      <c r="H169" s="6">
        <v>0</v>
      </c>
      <c r="I169" s="7">
        <v>0</v>
      </c>
      <c r="J169" s="6">
        <v>0.02</v>
      </c>
      <c r="K169" s="8">
        <v>0</v>
      </c>
      <c r="L169" s="7">
        <v>0</v>
      </c>
      <c r="M169" s="9">
        <v>0</v>
      </c>
      <c r="N169" s="9">
        <v>0</v>
      </c>
      <c r="O169" s="9">
        <v>-8720.9699999999993</v>
      </c>
      <c r="P169" s="10">
        <v>0</v>
      </c>
      <c r="Q169" s="10">
        <v>174.42</v>
      </c>
    </row>
    <row r="170" spans="1:17" ht="12.75" customHeight="1" x14ac:dyDescent="0.2">
      <c r="A170" s="58" t="s">
        <v>498</v>
      </c>
      <c r="B170" s="58" t="s">
        <v>177</v>
      </c>
      <c r="C170" s="58" t="s">
        <v>414</v>
      </c>
      <c r="D170" s="58" t="s">
        <v>411</v>
      </c>
      <c r="E170" s="59" t="s">
        <v>412</v>
      </c>
      <c r="F170" s="58" t="s">
        <v>412</v>
      </c>
      <c r="G170" s="59" t="s">
        <v>411</v>
      </c>
      <c r="H170" s="6">
        <v>0</v>
      </c>
      <c r="I170" s="7">
        <v>0</v>
      </c>
      <c r="J170" s="6">
        <v>0</v>
      </c>
      <c r="K170" s="8">
        <v>0</v>
      </c>
      <c r="L170" s="7">
        <v>0</v>
      </c>
      <c r="M170" s="9">
        <v>-0.06</v>
      </c>
      <c r="N170" s="9">
        <v>0</v>
      </c>
      <c r="O170" s="9">
        <v>0</v>
      </c>
      <c r="P170" s="10">
        <v>-0.01</v>
      </c>
      <c r="Q170" s="10">
        <v>0</v>
      </c>
    </row>
    <row r="171" spans="1:17" ht="12.75" customHeight="1" x14ac:dyDescent="0.2">
      <c r="A171" s="58" t="s">
        <v>179</v>
      </c>
      <c r="B171" s="58" t="s">
        <v>179</v>
      </c>
      <c r="C171" s="58" t="s">
        <v>414</v>
      </c>
      <c r="D171" s="58" t="s">
        <v>411</v>
      </c>
      <c r="E171" s="59" t="s">
        <v>412</v>
      </c>
      <c r="F171" s="58" t="s">
        <v>412</v>
      </c>
      <c r="G171" s="59" t="s">
        <v>411</v>
      </c>
      <c r="H171" s="6">
        <v>0</v>
      </c>
      <c r="I171" s="7">
        <v>0</v>
      </c>
      <c r="J171" s="6">
        <v>0</v>
      </c>
      <c r="K171" s="8">
        <v>0</v>
      </c>
      <c r="L171" s="7">
        <v>0</v>
      </c>
      <c r="M171" s="9">
        <v>-0.02</v>
      </c>
      <c r="N171" s="9">
        <v>0</v>
      </c>
      <c r="O171" s="9">
        <v>0</v>
      </c>
      <c r="P171" s="10">
        <v>0</v>
      </c>
      <c r="Q171" s="10">
        <v>0</v>
      </c>
    </row>
    <row r="172" spans="1:17" ht="12.75" customHeight="1" x14ac:dyDescent="0.2">
      <c r="A172" s="58" t="s">
        <v>172</v>
      </c>
      <c r="B172" s="58" t="s">
        <v>172</v>
      </c>
      <c r="C172" s="58" t="s">
        <v>410</v>
      </c>
      <c r="D172" s="58" t="s">
        <v>411</v>
      </c>
      <c r="E172" s="59" t="s">
        <v>412</v>
      </c>
      <c r="F172" s="58" t="s">
        <v>412</v>
      </c>
      <c r="G172" s="59" t="s">
        <v>412</v>
      </c>
      <c r="H172" s="6">
        <v>0</v>
      </c>
      <c r="I172" s="7">
        <v>0</v>
      </c>
      <c r="J172" s="6">
        <v>0</v>
      </c>
      <c r="K172" s="8">
        <v>0</v>
      </c>
      <c r="L172" s="7">
        <v>0</v>
      </c>
      <c r="M172" s="9">
        <v>-5.0599999999999996</v>
      </c>
      <c r="N172" s="9">
        <v>0</v>
      </c>
      <c r="O172" s="9">
        <v>0</v>
      </c>
      <c r="P172" s="10">
        <v>-0.61</v>
      </c>
      <c r="Q172" s="10">
        <v>0.1</v>
      </c>
    </row>
    <row r="173" spans="1:17" ht="12.75" customHeight="1" x14ac:dyDescent="0.2">
      <c r="A173" s="58" t="s">
        <v>170</v>
      </c>
      <c r="B173" s="58" t="s">
        <v>170</v>
      </c>
      <c r="C173" s="58" t="s">
        <v>410</v>
      </c>
      <c r="D173" s="58" t="s">
        <v>411</v>
      </c>
      <c r="E173" s="59" t="s">
        <v>412</v>
      </c>
      <c r="F173" s="58" t="s">
        <v>412</v>
      </c>
      <c r="G173" s="59" t="s">
        <v>412</v>
      </c>
      <c r="H173" s="6">
        <v>0</v>
      </c>
      <c r="I173" s="7">
        <v>0</v>
      </c>
      <c r="J173" s="6">
        <v>0</v>
      </c>
      <c r="K173" s="8">
        <v>0</v>
      </c>
      <c r="L173" s="7">
        <v>0</v>
      </c>
      <c r="M173" s="9">
        <v>-1.35</v>
      </c>
      <c r="N173" s="9">
        <v>0</v>
      </c>
      <c r="O173" s="9">
        <v>0</v>
      </c>
      <c r="P173" s="10">
        <v>-0.16</v>
      </c>
      <c r="Q173" s="10">
        <v>0.03</v>
      </c>
    </row>
    <row r="174" spans="1:17" ht="12.75" customHeight="1" x14ac:dyDescent="0.2">
      <c r="A174" s="58" t="s">
        <v>170</v>
      </c>
      <c r="B174" s="58" t="s">
        <v>518</v>
      </c>
      <c r="C174" s="58" t="s">
        <v>414</v>
      </c>
      <c r="D174" s="58" t="s">
        <v>411</v>
      </c>
      <c r="E174" s="59" t="s">
        <v>412</v>
      </c>
      <c r="F174" s="58" t="s">
        <v>412</v>
      </c>
      <c r="G174" s="59" t="s">
        <v>412</v>
      </c>
      <c r="H174" s="6">
        <v>0.01</v>
      </c>
      <c r="I174" s="7">
        <v>0</v>
      </c>
      <c r="J174" s="6">
        <v>0</v>
      </c>
      <c r="K174" s="8">
        <v>0</v>
      </c>
      <c r="L174" s="7">
        <v>0</v>
      </c>
      <c r="M174" s="9">
        <v>0</v>
      </c>
      <c r="N174" s="9">
        <v>0</v>
      </c>
      <c r="O174" s="9">
        <v>0</v>
      </c>
      <c r="P174" s="10">
        <v>0</v>
      </c>
      <c r="Q174" s="10">
        <v>0</v>
      </c>
    </row>
    <row r="175" spans="1:17" ht="12.75" customHeight="1" x14ac:dyDescent="0.2">
      <c r="A175" s="58" t="s">
        <v>519</v>
      </c>
      <c r="B175" s="58" t="s">
        <v>519</v>
      </c>
      <c r="C175" s="58" t="s">
        <v>414</v>
      </c>
      <c r="D175" s="58" t="s">
        <v>411</v>
      </c>
      <c r="E175" s="59" t="s">
        <v>412</v>
      </c>
      <c r="F175" s="58" t="s">
        <v>412</v>
      </c>
      <c r="G175" s="59" t="s">
        <v>412</v>
      </c>
      <c r="H175" s="6">
        <v>0.08</v>
      </c>
      <c r="I175" s="7">
        <v>0</v>
      </c>
      <c r="J175" s="6">
        <v>0</v>
      </c>
      <c r="K175" s="8">
        <v>0.01</v>
      </c>
      <c r="L175" s="7">
        <v>0</v>
      </c>
      <c r="M175" s="9">
        <v>-18.34</v>
      </c>
      <c r="N175" s="9">
        <v>0</v>
      </c>
      <c r="O175" s="9">
        <v>0</v>
      </c>
      <c r="P175" s="10">
        <v>-2.2000000000000002</v>
      </c>
      <c r="Q175" s="10">
        <v>0.37</v>
      </c>
    </row>
    <row r="176" spans="1:17" ht="12.75" customHeight="1" x14ac:dyDescent="0.2">
      <c r="A176" s="58" t="s">
        <v>498</v>
      </c>
      <c r="B176" s="58" t="s">
        <v>520</v>
      </c>
      <c r="C176" s="58" t="s">
        <v>414</v>
      </c>
      <c r="D176" s="58" t="s">
        <v>411</v>
      </c>
      <c r="E176" s="59" t="s">
        <v>412</v>
      </c>
      <c r="F176" s="58" t="s">
        <v>412</v>
      </c>
      <c r="G176" s="59" t="s">
        <v>411</v>
      </c>
      <c r="H176" s="6">
        <v>0</v>
      </c>
      <c r="I176" s="7">
        <v>0</v>
      </c>
      <c r="J176" s="6">
        <v>0</v>
      </c>
      <c r="K176" s="8">
        <v>0</v>
      </c>
      <c r="L176" s="7">
        <v>0</v>
      </c>
      <c r="M176" s="9">
        <v>-60.71</v>
      </c>
      <c r="N176" s="9">
        <v>0</v>
      </c>
      <c r="O176" s="9">
        <v>0</v>
      </c>
      <c r="P176" s="10">
        <v>-7.29</v>
      </c>
      <c r="Q176" s="10">
        <v>1.21</v>
      </c>
    </row>
    <row r="177" spans="1:17" ht="12.75" customHeight="1" x14ac:dyDescent="0.2">
      <c r="A177" s="58" t="s">
        <v>521</v>
      </c>
      <c r="B177" s="58" t="s">
        <v>521</v>
      </c>
      <c r="C177" s="58" t="s">
        <v>414</v>
      </c>
      <c r="D177" s="58" t="s">
        <v>411</v>
      </c>
      <c r="E177" s="59" t="s">
        <v>412</v>
      </c>
      <c r="F177" s="58" t="s">
        <v>412</v>
      </c>
      <c r="G177" s="59" t="s">
        <v>412</v>
      </c>
      <c r="H177" s="6">
        <v>0.1</v>
      </c>
      <c r="I177" s="7">
        <v>0</v>
      </c>
      <c r="J177" s="6">
        <v>0</v>
      </c>
      <c r="K177" s="8">
        <v>0.01</v>
      </c>
      <c r="L177" s="7">
        <v>0</v>
      </c>
      <c r="M177" s="9">
        <v>-3.28</v>
      </c>
      <c r="N177" s="9">
        <v>0</v>
      </c>
      <c r="O177" s="9">
        <v>0</v>
      </c>
      <c r="P177" s="10">
        <v>-0.39</v>
      </c>
      <c r="Q177" s="10">
        <v>7.0000000000000007E-2</v>
      </c>
    </row>
    <row r="178" spans="1:17" ht="12.75" customHeight="1" x14ac:dyDescent="0.2">
      <c r="A178" s="58" t="s">
        <v>522</v>
      </c>
      <c r="B178" s="58" t="s">
        <v>522</v>
      </c>
      <c r="C178" s="58" t="s">
        <v>410</v>
      </c>
      <c r="D178" s="58" t="s">
        <v>411</v>
      </c>
      <c r="E178" s="59" t="s">
        <v>412</v>
      </c>
      <c r="F178" s="58" t="s">
        <v>412</v>
      </c>
      <c r="G178" s="59" t="s">
        <v>412</v>
      </c>
      <c r="H178" s="6">
        <v>0</v>
      </c>
      <c r="I178" s="7">
        <v>0</v>
      </c>
      <c r="J178" s="6">
        <v>0</v>
      </c>
      <c r="K178" s="8">
        <v>0</v>
      </c>
      <c r="L178" s="7">
        <v>0</v>
      </c>
      <c r="M178" s="9">
        <v>-32496.59</v>
      </c>
      <c r="N178" s="9">
        <v>0</v>
      </c>
      <c r="O178" s="9">
        <v>0</v>
      </c>
      <c r="P178" s="10">
        <v>-3899.59</v>
      </c>
      <c r="Q178" s="10">
        <v>649.92999999999995</v>
      </c>
    </row>
    <row r="179" spans="1:17" ht="12.75" customHeight="1" x14ac:dyDescent="0.2">
      <c r="A179" s="58" t="s">
        <v>522</v>
      </c>
      <c r="B179" s="58" t="s">
        <v>523</v>
      </c>
      <c r="C179" s="58" t="s">
        <v>414</v>
      </c>
      <c r="D179" s="58" t="s">
        <v>411</v>
      </c>
      <c r="E179" s="59" t="s">
        <v>412</v>
      </c>
      <c r="F179" s="58" t="s">
        <v>412</v>
      </c>
      <c r="G179" s="59" t="s">
        <v>412</v>
      </c>
      <c r="H179" s="6">
        <v>0.02</v>
      </c>
      <c r="I179" s="7">
        <v>0</v>
      </c>
      <c r="J179" s="6">
        <v>0</v>
      </c>
      <c r="K179" s="8">
        <v>0</v>
      </c>
      <c r="L179" s="7">
        <v>0</v>
      </c>
      <c r="M179" s="9">
        <v>-0.04</v>
      </c>
      <c r="N179" s="9">
        <v>0</v>
      </c>
      <c r="O179" s="9">
        <v>0</v>
      </c>
      <c r="P179" s="10">
        <v>0</v>
      </c>
      <c r="Q179" s="10">
        <v>0</v>
      </c>
    </row>
    <row r="180" spans="1:17" ht="12.75" customHeight="1" x14ac:dyDescent="0.2">
      <c r="A180" s="58" t="s">
        <v>526</v>
      </c>
      <c r="B180" s="58" t="s">
        <v>526</v>
      </c>
      <c r="C180" s="58" t="s">
        <v>410</v>
      </c>
      <c r="D180" s="58" t="s">
        <v>412</v>
      </c>
      <c r="E180" s="59" t="s">
        <v>412</v>
      </c>
      <c r="F180" s="58" t="s">
        <v>411</v>
      </c>
      <c r="G180" s="59" t="s">
        <v>411</v>
      </c>
      <c r="H180" s="6">
        <v>0</v>
      </c>
      <c r="I180" s="7">
        <v>0</v>
      </c>
      <c r="J180" s="6">
        <v>0.02</v>
      </c>
      <c r="K180" s="8">
        <v>0</v>
      </c>
      <c r="L180" s="7">
        <v>0</v>
      </c>
      <c r="M180" s="9">
        <v>0</v>
      </c>
      <c r="N180" s="9">
        <v>0</v>
      </c>
      <c r="O180" s="9">
        <v>-8826.0499999999993</v>
      </c>
      <c r="P180" s="10">
        <v>0</v>
      </c>
      <c r="Q180" s="10">
        <v>176.52</v>
      </c>
    </row>
    <row r="181" spans="1:17" ht="12.75" customHeight="1" x14ac:dyDescent="0.2">
      <c r="A181" s="58" t="s">
        <v>528</v>
      </c>
      <c r="B181" s="58" t="s">
        <v>528</v>
      </c>
      <c r="C181" s="58" t="s">
        <v>410</v>
      </c>
      <c r="D181" s="58" t="s">
        <v>411</v>
      </c>
      <c r="E181" s="59" t="s">
        <v>412</v>
      </c>
      <c r="F181" s="58" t="s">
        <v>411</v>
      </c>
      <c r="G181" s="59" t="s">
        <v>411</v>
      </c>
      <c r="H181" s="6">
        <v>0</v>
      </c>
      <c r="I181" s="7">
        <v>0</v>
      </c>
      <c r="J181" s="6">
        <v>0</v>
      </c>
      <c r="K181" s="8">
        <v>0</v>
      </c>
      <c r="L181" s="7">
        <v>0</v>
      </c>
      <c r="M181" s="9">
        <v>0</v>
      </c>
      <c r="N181" s="9">
        <v>0</v>
      </c>
      <c r="O181" s="9">
        <v>-565.42999999999995</v>
      </c>
      <c r="P181" s="10">
        <v>0</v>
      </c>
      <c r="Q181" s="10">
        <v>11.31</v>
      </c>
    </row>
    <row r="182" spans="1:17" ht="12.75" customHeight="1" x14ac:dyDescent="0.2">
      <c r="A182" s="58" t="s">
        <v>135</v>
      </c>
      <c r="B182" s="58" t="s">
        <v>135</v>
      </c>
      <c r="C182" s="58" t="s">
        <v>410</v>
      </c>
      <c r="D182" s="58" t="s">
        <v>411</v>
      </c>
      <c r="E182" s="59" t="s">
        <v>412</v>
      </c>
      <c r="F182" s="58" t="s">
        <v>411</v>
      </c>
      <c r="G182" s="59" t="s">
        <v>411</v>
      </c>
      <c r="H182" s="6">
        <v>0</v>
      </c>
      <c r="I182" s="7">
        <v>0</v>
      </c>
      <c r="J182" s="6">
        <v>0.3</v>
      </c>
      <c r="K182" s="8">
        <v>0</v>
      </c>
      <c r="L182" s="7">
        <v>-0.01</v>
      </c>
      <c r="M182" s="9">
        <v>0</v>
      </c>
      <c r="N182" s="9">
        <v>0</v>
      </c>
      <c r="O182" s="9">
        <v>-212.27</v>
      </c>
      <c r="P182" s="10">
        <v>0</v>
      </c>
      <c r="Q182" s="10">
        <v>4.25</v>
      </c>
    </row>
    <row r="183" spans="1:17" ht="12.75" customHeight="1" x14ac:dyDescent="0.2">
      <c r="A183" s="58" t="s">
        <v>529</v>
      </c>
      <c r="B183" s="58" t="s">
        <v>529</v>
      </c>
      <c r="C183" s="58" t="s">
        <v>410</v>
      </c>
      <c r="D183" s="58" t="s">
        <v>411</v>
      </c>
      <c r="E183" s="59" t="s">
        <v>411</v>
      </c>
      <c r="F183" s="58" t="s">
        <v>411</v>
      </c>
      <c r="G183" s="59" t="s">
        <v>411</v>
      </c>
      <c r="H183" s="6">
        <v>0</v>
      </c>
      <c r="I183" s="7">
        <v>0</v>
      </c>
      <c r="J183" s="6">
        <v>0</v>
      </c>
      <c r="K183" s="8">
        <v>0</v>
      </c>
      <c r="L183" s="7">
        <v>0</v>
      </c>
      <c r="M183" s="9">
        <v>0</v>
      </c>
      <c r="N183" s="9">
        <v>0</v>
      </c>
      <c r="O183" s="9">
        <v>-711.06</v>
      </c>
      <c r="P183" s="10">
        <v>0</v>
      </c>
      <c r="Q183" s="10">
        <v>0</v>
      </c>
    </row>
    <row r="184" spans="1:17" ht="12.75" customHeight="1" x14ac:dyDescent="0.2">
      <c r="A184" s="58" t="s">
        <v>764</v>
      </c>
      <c r="B184" s="58" t="s">
        <v>764</v>
      </c>
      <c r="C184" s="58" t="s">
        <v>410</v>
      </c>
      <c r="D184" s="58" t="s">
        <v>411</v>
      </c>
      <c r="E184" s="59" t="s">
        <v>412</v>
      </c>
      <c r="F184" s="58" t="s">
        <v>411</v>
      </c>
      <c r="G184" s="59" t="s">
        <v>411</v>
      </c>
      <c r="H184" s="6">
        <v>0</v>
      </c>
      <c r="I184" s="7">
        <v>0</v>
      </c>
      <c r="J184" s="6">
        <v>0</v>
      </c>
      <c r="K184" s="8">
        <v>0</v>
      </c>
      <c r="L184" s="7">
        <v>0</v>
      </c>
      <c r="M184" s="9">
        <v>0</v>
      </c>
      <c r="N184" s="9">
        <v>0</v>
      </c>
      <c r="O184" s="9">
        <v>-1344.58</v>
      </c>
      <c r="P184" s="10">
        <v>0</v>
      </c>
      <c r="Q184" s="10">
        <v>26.89</v>
      </c>
    </row>
    <row r="185" spans="1:17" ht="12.75" customHeight="1" x14ac:dyDescent="0.2">
      <c r="A185" s="58" t="s">
        <v>530</v>
      </c>
      <c r="B185" s="58" t="s">
        <v>530</v>
      </c>
      <c r="C185" s="58" t="s">
        <v>414</v>
      </c>
      <c r="D185" s="58" t="s">
        <v>411</v>
      </c>
      <c r="E185" s="59" t="s">
        <v>412</v>
      </c>
      <c r="F185" s="58" t="s">
        <v>412</v>
      </c>
      <c r="G185" s="59" t="s">
        <v>412</v>
      </c>
      <c r="H185" s="6">
        <v>0.24</v>
      </c>
      <c r="I185" s="7">
        <v>0</v>
      </c>
      <c r="J185" s="6">
        <v>0</v>
      </c>
      <c r="K185" s="8">
        <v>0.03</v>
      </c>
      <c r="L185" s="7">
        <v>0</v>
      </c>
      <c r="M185" s="9">
        <v>-0.12</v>
      </c>
      <c r="N185" s="9">
        <v>0</v>
      </c>
      <c r="O185" s="9">
        <v>0</v>
      </c>
      <c r="P185" s="10">
        <v>-0.01</v>
      </c>
      <c r="Q185" s="10">
        <v>0</v>
      </c>
    </row>
    <row r="186" spans="1:17" ht="12.75" customHeight="1" x14ac:dyDescent="0.2">
      <c r="A186" s="58" t="s">
        <v>531</v>
      </c>
      <c r="B186" s="58" t="s">
        <v>531</v>
      </c>
      <c r="C186" s="58" t="s">
        <v>410</v>
      </c>
      <c r="D186" s="58" t="s">
        <v>411</v>
      </c>
      <c r="E186" s="59" t="s">
        <v>412</v>
      </c>
      <c r="F186" s="58" t="s">
        <v>411</v>
      </c>
      <c r="G186" s="59" t="s">
        <v>412</v>
      </c>
      <c r="H186" s="6">
        <v>0.01</v>
      </c>
      <c r="I186" s="7">
        <v>0</v>
      </c>
      <c r="J186" s="6">
        <v>0</v>
      </c>
      <c r="K186" s="8">
        <v>0</v>
      </c>
      <c r="L186" s="7">
        <v>0</v>
      </c>
      <c r="M186" s="9">
        <v>0</v>
      </c>
      <c r="N186" s="9">
        <v>0</v>
      </c>
      <c r="O186" s="9">
        <v>-8524.2999999999993</v>
      </c>
      <c r="P186" s="10">
        <v>0</v>
      </c>
      <c r="Q186" s="10">
        <v>170.49</v>
      </c>
    </row>
    <row r="187" spans="1:17" ht="12.75" customHeight="1" x14ac:dyDescent="0.2">
      <c r="A187" s="58" t="s">
        <v>192</v>
      </c>
      <c r="B187" s="58" t="s">
        <v>192</v>
      </c>
      <c r="C187" s="58" t="s">
        <v>414</v>
      </c>
      <c r="D187" s="58" t="s">
        <v>411</v>
      </c>
      <c r="E187" s="59" t="s">
        <v>412</v>
      </c>
      <c r="F187" s="58" t="s">
        <v>412</v>
      </c>
      <c r="G187" s="59" t="s">
        <v>412</v>
      </c>
      <c r="H187" s="6">
        <v>0</v>
      </c>
      <c r="I187" s="7">
        <v>0</v>
      </c>
      <c r="J187" s="6">
        <v>0</v>
      </c>
      <c r="K187" s="8">
        <v>0</v>
      </c>
      <c r="L187" s="7">
        <v>0</v>
      </c>
      <c r="M187" s="9">
        <v>-36.03</v>
      </c>
      <c r="N187" s="9">
        <v>0</v>
      </c>
      <c r="O187" s="9">
        <v>0</v>
      </c>
      <c r="P187" s="10">
        <v>-4.32</v>
      </c>
      <c r="Q187" s="10">
        <v>0.72</v>
      </c>
    </row>
    <row r="188" spans="1:17" ht="12.75" customHeight="1" x14ac:dyDescent="0.2">
      <c r="A188" s="58" t="s">
        <v>192</v>
      </c>
      <c r="B188" s="58" t="s">
        <v>193</v>
      </c>
      <c r="C188" s="58" t="s">
        <v>414</v>
      </c>
      <c r="D188" s="58" t="s">
        <v>411</v>
      </c>
      <c r="E188" s="59" t="s">
        <v>412</v>
      </c>
      <c r="F188" s="58" t="s">
        <v>412</v>
      </c>
      <c r="G188" s="59" t="s">
        <v>411</v>
      </c>
      <c r="H188" s="6">
        <v>0</v>
      </c>
      <c r="I188" s="7">
        <v>0</v>
      </c>
      <c r="J188" s="6">
        <v>0</v>
      </c>
      <c r="K188" s="8">
        <v>0</v>
      </c>
      <c r="L188" s="7">
        <v>0</v>
      </c>
      <c r="M188" s="9">
        <v>-1.9</v>
      </c>
      <c r="N188" s="9">
        <v>0</v>
      </c>
      <c r="O188" s="9">
        <v>0</v>
      </c>
      <c r="P188" s="10">
        <v>-0.23</v>
      </c>
      <c r="Q188" s="10">
        <v>0.04</v>
      </c>
    </row>
    <row r="189" spans="1:17" ht="12.75" customHeight="1" x14ac:dyDescent="0.2">
      <c r="A189" s="58" t="s">
        <v>192</v>
      </c>
      <c r="B189" s="58" t="s">
        <v>194</v>
      </c>
      <c r="C189" s="58" t="s">
        <v>414</v>
      </c>
      <c r="D189" s="58" t="s">
        <v>411</v>
      </c>
      <c r="E189" s="59" t="s">
        <v>412</v>
      </c>
      <c r="F189" s="58" t="s">
        <v>412</v>
      </c>
      <c r="G189" s="59" t="s">
        <v>412</v>
      </c>
      <c r="H189" s="6">
        <v>0</v>
      </c>
      <c r="I189" s="7">
        <v>0</v>
      </c>
      <c r="J189" s="6">
        <v>0</v>
      </c>
      <c r="K189" s="8">
        <v>0</v>
      </c>
      <c r="L189" s="7">
        <v>0</v>
      </c>
      <c r="M189" s="9">
        <v>-6.64</v>
      </c>
      <c r="N189" s="9">
        <v>0</v>
      </c>
      <c r="O189" s="9">
        <v>0</v>
      </c>
      <c r="P189" s="10">
        <v>-0.8</v>
      </c>
      <c r="Q189" s="10">
        <v>0.13</v>
      </c>
    </row>
    <row r="190" spans="1:17" ht="12.75" customHeight="1" x14ac:dyDescent="0.2">
      <c r="A190" s="58" t="s">
        <v>195</v>
      </c>
      <c r="B190" s="58" t="s">
        <v>195</v>
      </c>
      <c r="C190" s="58" t="s">
        <v>414</v>
      </c>
      <c r="D190" s="58" t="s">
        <v>411</v>
      </c>
      <c r="E190" s="59" t="s">
        <v>412</v>
      </c>
      <c r="F190" s="58" t="s">
        <v>412</v>
      </c>
      <c r="G190" s="59" t="s">
        <v>412</v>
      </c>
      <c r="H190" s="6">
        <v>0.01</v>
      </c>
      <c r="I190" s="7">
        <v>0</v>
      </c>
      <c r="J190" s="6">
        <v>0</v>
      </c>
      <c r="K190" s="8">
        <v>0</v>
      </c>
      <c r="L190" s="7">
        <v>0</v>
      </c>
      <c r="M190" s="9">
        <v>-118.23</v>
      </c>
      <c r="N190" s="9">
        <v>0</v>
      </c>
      <c r="O190" s="9">
        <v>0</v>
      </c>
      <c r="P190" s="10">
        <v>-14.19</v>
      </c>
      <c r="Q190" s="10">
        <v>2.36</v>
      </c>
    </row>
    <row r="191" spans="1:17" ht="12.75" customHeight="1" x14ac:dyDescent="0.2">
      <c r="A191" s="58" t="s">
        <v>195</v>
      </c>
      <c r="B191" s="58" t="s">
        <v>196</v>
      </c>
      <c r="C191" s="58" t="s">
        <v>414</v>
      </c>
      <c r="D191" s="58" t="s">
        <v>411</v>
      </c>
      <c r="E191" s="59" t="s">
        <v>412</v>
      </c>
      <c r="F191" s="58" t="s">
        <v>412</v>
      </c>
      <c r="G191" s="59" t="s">
        <v>412</v>
      </c>
      <c r="H191" s="6">
        <v>0</v>
      </c>
      <c r="I191" s="7">
        <v>0</v>
      </c>
      <c r="J191" s="6">
        <v>0</v>
      </c>
      <c r="K191" s="8">
        <v>0</v>
      </c>
      <c r="L191" s="7">
        <v>0</v>
      </c>
      <c r="M191" s="9">
        <v>-1.06</v>
      </c>
      <c r="N191" s="9">
        <v>0</v>
      </c>
      <c r="O191" s="9">
        <v>0</v>
      </c>
      <c r="P191" s="10">
        <v>-0.13</v>
      </c>
      <c r="Q191" s="10">
        <v>0.02</v>
      </c>
    </row>
    <row r="192" spans="1:17" ht="12.75" customHeight="1" x14ac:dyDescent="0.2">
      <c r="A192" s="58" t="s">
        <v>195</v>
      </c>
      <c r="B192" s="58" t="s">
        <v>197</v>
      </c>
      <c r="C192" s="58" t="s">
        <v>414</v>
      </c>
      <c r="D192" s="58" t="s">
        <v>411</v>
      </c>
      <c r="E192" s="59" t="s">
        <v>412</v>
      </c>
      <c r="F192" s="58" t="s">
        <v>412</v>
      </c>
      <c r="G192" s="59" t="s">
        <v>411</v>
      </c>
      <c r="H192" s="6">
        <v>0</v>
      </c>
      <c r="I192" s="7">
        <v>0</v>
      </c>
      <c r="J192" s="6">
        <v>0.02</v>
      </c>
      <c r="K192" s="8">
        <v>0</v>
      </c>
      <c r="L192" s="7">
        <v>0</v>
      </c>
      <c r="M192" s="9">
        <v>-340.01</v>
      </c>
      <c r="N192" s="9">
        <v>0</v>
      </c>
      <c r="O192" s="9">
        <v>0</v>
      </c>
      <c r="P192" s="10">
        <v>-40.799999999999997</v>
      </c>
      <c r="Q192" s="10">
        <v>6.8</v>
      </c>
    </row>
    <row r="193" spans="1:17" ht="12.75" customHeight="1" x14ac:dyDescent="0.2">
      <c r="A193" s="58" t="s">
        <v>195</v>
      </c>
      <c r="B193" s="58" t="s">
        <v>198</v>
      </c>
      <c r="C193" s="58" t="s">
        <v>414</v>
      </c>
      <c r="D193" s="58" t="s">
        <v>411</v>
      </c>
      <c r="E193" s="59" t="s">
        <v>412</v>
      </c>
      <c r="F193" s="58" t="s">
        <v>412</v>
      </c>
      <c r="G193" s="59" t="s">
        <v>412</v>
      </c>
      <c r="H193" s="6">
        <v>0.01</v>
      </c>
      <c r="I193" s="7">
        <v>0</v>
      </c>
      <c r="J193" s="6">
        <v>0</v>
      </c>
      <c r="K193" s="8">
        <v>0</v>
      </c>
      <c r="L193" s="7">
        <v>0</v>
      </c>
      <c r="M193" s="9">
        <v>-52.3</v>
      </c>
      <c r="N193" s="9">
        <v>0</v>
      </c>
      <c r="O193" s="9">
        <v>0</v>
      </c>
      <c r="P193" s="10">
        <v>-6.28</v>
      </c>
      <c r="Q193" s="10">
        <v>1.05</v>
      </c>
    </row>
    <row r="194" spans="1:17" ht="12.75" customHeight="1" x14ac:dyDescent="0.2">
      <c r="A194" s="58" t="s">
        <v>195</v>
      </c>
      <c r="B194" s="58" t="s">
        <v>199</v>
      </c>
      <c r="C194" s="58" t="s">
        <v>414</v>
      </c>
      <c r="D194" s="58" t="s">
        <v>411</v>
      </c>
      <c r="E194" s="59" t="s">
        <v>412</v>
      </c>
      <c r="F194" s="58" t="s">
        <v>412</v>
      </c>
      <c r="G194" s="59" t="s">
        <v>411</v>
      </c>
      <c r="H194" s="6">
        <v>0</v>
      </c>
      <c r="I194" s="7">
        <v>0</v>
      </c>
      <c r="J194" s="6">
        <v>0</v>
      </c>
      <c r="K194" s="8">
        <v>0</v>
      </c>
      <c r="L194" s="7">
        <v>0</v>
      </c>
      <c r="M194" s="9">
        <v>-3.81</v>
      </c>
      <c r="N194" s="9">
        <v>0</v>
      </c>
      <c r="O194" s="9">
        <v>0</v>
      </c>
      <c r="P194" s="10">
        <v>-0.46</v>
      </c>
      <c r="Q194" s="10">
        <v>0.08</v>
      </c>
    </row>
    <row r="195" spans="1:17" ht="12.75" customHeight="1" x14ac:dyDescent="0.2">
      <c r="A195" s="58" t="s">
        <v>533</v>
      </c>
      <c r="B195" s="58" t="s">
        <v>191</v>
      </c>
      <c r="C195" s="58" t="s">
        <v>414</v>
      </c>
      <c r="D195" s="58" t="s">
        <v>411</v>
      </c>
      <c r="E195" s="59" t="s">
        <v>412</v>
      </c>
      <c r="F195" s="58" t="s">
        <v>412</v>
      </c>
      <c r="G195" s="59" t="s">
        <v>412</v>
      </c>
      <c r="H195" s="6">
        <v>0</v>
      </c>
      <c r="I195" s="7">
        <v>0</v>
      </c>
      <c r="J195" s="6">
        <v>0</v>
      </c>
      <c r="K195" s="8">
        <v>0</v>
      </c>
      <c r="L195" s="7">
        <v>0</v>
      </c>
      <c r="M195" s="9">
        <v>-8798.7900000000009</v>
      </c>
      <c r="N195" s="9">
        <v>0</v>
      </c>
      <c r="O195" s="9">
        <v>0</v>
      </c>
      <c r="P195" s="10">
        <v>-1055.8499999999999</v>
      </c>
      <c r="Q195" s="10">
        <v>175.98</v>
      </c>
    </row>
    <row r="196" spans="1:17" ht="12.75" customHeight="1" x14ac:dyDescent="0.2">
      <c r="A196" s="58" t="s">
        <v>534</v>
      </c>
      <c r="B196" s="58" t="s">
        <v>534</v>
      </c>
      <c r="C196" s="58" t="s">
        <v>410</v>
      </c>
      <c r="D196" s="58" t="s">
        <v>411</v>
      </c>
      <c r="E196" s="59" t="s">
        <v>412</v>
      </c>
      <c r="F196" s="58" t="s">
        <v>411</v>
      </c>
      <c r="G196" s="59" t="s">
        <v>411</v>
      </c>
      <c r="H196" s="6">
        <v>0</v>
      </c>
      <c r="I196" s="7">
        <v>0</v>
      </c>
      <c r="J196" s="6">
        <v>0</v>
      </c>
      <c r="K196" s="8">
        <v>0</v>
      </c>
      <c r="L196" s="7">
        <v>0</v>
      </c>
      <c r="M196" s="9">
        <v>0</v>
      </c>
      <c r="N196" s="9">
        <v>0</v>
      </c>
      <c r="O196" s="9">
        <v>-470.86</v>
      </c>
      <c r="P196" s="10">
        <v>0</v>
      </c>
      <c r="Q196" s="10">
        <v>9.42</v>
      </c>
    </row>
    <row r="197" spans="1:17" ht="12.75" customHeight="1" x14ac:dyDescent="0.2">
      <c r="A197" s="58" t="s">
        <v>534</v>
      </c>
      <c r="B197" s="58" t="s">
        <v>535</v>
      </c>
      <c r="C197" s="58" t="s">
        <v>414</v>
      </c>
      <c r="D197" s="58" t="s">
        <v>411</v>
      </c>
      <c r="E197" s="59" t="s">
        <v>412</v>
      </c>
      <c r="F197" s="58" t="s">
        <v>411</v>
      </c>
      <c r="G197" s="59" t="s">
        <v>411</v>
      </c>
      <c r="H197" s="6">
        <v>0</v>
      </c>
      <c r="I197" s="7">
        <v>0</v>
      </c>
      <c r="J197" s="6">
        <v>0.01</v>
      </c>
      <c r="K197" s="8">
        <v>0</v>
      </c>
      <c r="L197" s="7">
        <v>0</v>
      </c>
      <c r="M197" s="9">
        <v>0</v>
      </c>
      <c r="N197" s="9">
        <v>0</v>
      </c>
      <c r="O197" s="9">
        <v>-0.01</v>
      </c>
      <c r="P197" s="10">
        <v>0</v>
      </c>
      <c r="Q197" s="10">
        <v>0</v>
      </c>
    </row>
    <row r="198" spans="1:17" ht="12.75" customHeight="1" x14ac:dyDescent="0.2">
      <c r="A198" s="58" t="s">
        <v>483</v>
      </c>
      <c r="B198" s="58" t="s">
        <v>536</v>
      </c>
      <c r="C198" s="58" t="s">
        <v>414</v>
      </c>
      <c r="D198" s="58" t="s">
        <v>411</v>
      </c>
      <c r="E198" s="59" t="s">
        <v>412</v>
      </c>
      <c r="F198" s="58" t="s">
        <v>412</v>
      </c>
      <c r="G198" s="59" t="s">
        <v>412</v>
      </c>
      <c r="H198" s="6">
        <v>0</v>
      </c>
      <c r="I198" s="7">
        <v>0</v>
      </c>
      <c r="J198" s="6">
        <v>0</v>
      </c>
      <c r="K198" s="8">
        <v>0</v>
      </c>
      <c r="L198" s="7">
        <v>0</v>
      </c>
      <c r="M198" s="9">
        <v>-1.58</v>
      </c>
      <c r="N198" s="9">
        <v>0</v>
      </c>
      <c r="O198" s="9">
        <v>0</v>
      </c>
      <c r="P198" s="10">
        <v>-0.19</v>
      </c>
      <c r="Q198" s="10">
        <v>0.03</v>
      </c>
    </row>
    <row r="199" spans="1:17" ht="12.75" customHeight="1" x14ac:dyDescent="0.2">
      <c r="A199" s="58" t="s">
        <v>537</v>
      </c>
      <c r="B199" s="58" t="s">
        <v>537</v>
      </c>
      <c r="C199" s="58" t="s">
        <v>410</v>
      </c>
      <c r="D199" s="58" t="s">
        <v>411</v>
      </c>
      <c r="E199" s="59" t="s">
        <v>412</v>
      </c>
      <c r="F199" s="58" t="s">
        <v>411</v>
      </c>
      <c r="G199" s="59" t="s">
        <v>411</v>
      </c>
      <c r="H199" s="6">
        <v>0</v>
      </c>
      <c r="I199" s="7">
        <v>0</v>
      </c>
      <c r="J199" s="6">
        <v>0</v>
      </c>
      <c r="K199" s="8">
        <v>0</v>
      </c>
      <c r="L199" s="7">
        <v>0</v>
      </c>
      <c r="M199" s="9">
        <v>0</v>
      </c>
      <c r="N199" s="9">
        <v>0</v>
      </c>
      <c r="O199" s="9">
        <v>-816.49</v>
      </c>
      <c r="P199" s="10">
        <v>0</v>
      </c>
      <c r="Q199" s="10">
        <v>16.329999999999998</v>
      </c>
    </row>
    <row r="200" spans="1:17" ht="12.75" customHeight="1" x14ac:dyDescent="0.2">
      <c r="A200" s="58" t="s">
        <v>537</v>
      </c>
      <c r="B200" s="58" t="s">
        <v>538</v>
      </c>
      <c r="C200" s="58" t="s">
        <v>410</v>
      </c>
      <c r="D200" s="58" t="s">
        <v>411</v>
      </c>
      <c r="E200" s="59" t="s">
        <v>411</v>
      </c>
      <c r="F200" s="58" t="s">
        <v>411</v>
      </c>
      <c r="G200" s="59" t="s">
        <v>411</v>
      </c>
      <c r="H200" s="6">
        <v>0</v>
      </c>
      <c r="I200" s="7">
        <v>0</v>
      </c>
      <c r="J200" s="6">
        <v>0</v>
      </c>
      <c r="K200" s="8">
        <v>0</v>
      </c>
      <c r="L200" s="7">
        <v>0</v>
      </c>
      <c r="M200" s="9">
        <v>0</v>
      </c>
      <c r="N200" s="9">
        <v>0</v>
      </c>
      <c r="O200" s="9">
        <v>-816.37</v>
      </c>
      <c r="P200" s="10">
        <v>0</v>
      </c>
      <c r="Q200" s="10">
        <v>0</v>
      </c>
    </row>
    <row r="201" spans="1:17" ht="12.75" customHeight="1" x14ac:dyDescent="0.2">
      <c r="A201" s="58" t="s">
        <v>181</v>
      </c>
      <c r="B201" s="58" t="s">
        <v>181</v>
      </c>
      <c r="C201" s="58" t="s">
        <v>410</v>
      </c>
      <c r="D201" s="58" t="s">
        <v>411</v>
      </c>
      <c r="E201" s="59" t="s">
        <v>411</v>
      </c>
      <c r="F201" s="58" t="s">
        <v>412</v>
      </c>
      <c r="G201" s="59" t="s">
        <v>412</v>
      </c>
      <c r="H201" s="6">
        <v>0</v>
      </c>
      <c r="I201" s="7">
        <v>0</v>
      </c>
      <c r="J201" s="6">
        <v>0</v>
      </c>
      <c r="K201" s="8">
        <v>0</v>
      </c>
      <c r="L201" s="7">
        <v>0</v>
      </c>
      <c r="M201" s="9">
        <v>-189.84</v>
      </c>
      <c r="N201" s="9">
        <v>0</v>
      </c>
      <c r="O201" s="9">
        <v>0</v>
      </c>
      <c r="P201" s="10">
        <v>-22.78</v>
      </c>
      <c r="Q201" s="10">
        <v>0</v>
      </c>
    </row>
    <row r="202" spans="1:17" ht="12.75" customHeight="1" x14ac:dyDescent="0.2">
      <c r="A202" s="58" t="s">
        <v>181</v>
      </c>
      <c r="B202" s="58" t="s">
        <v>182</v>
      </c>
      <c r="C202" s="58" t="s">
        <v>414</v>
      </c>
      <c r="D202" s="58" t="s">
        <v>411</v>
      </c>
      <c r="E202" s="59" t="s">
        <v>411</v>
      </c>
      <c r="F202" s="58" t="s">
        <v>412</v>
      </c>
      <c r="G202" s="59" t="s">
        <v>412</v>
      </c>
      <c r="H202" s="6">
        <v>0.04</v>
      </c>
      <c r="I202" s="7">
        <v>0</v>
      </c>
      <c r="J202" s="6">
        <v>0</v>
      </c>
      <c r="K202" s="8">
        <v>0</v>
      </c>
      <c r="L202" s="7">
        <v>0</v>
      </c>
      <c r="M202" s="9">
        <v>-0.03</v>
      </c>
      <c r="N202" s="9">
        <v>0</v>
      </c>
      <c r="O202" s="9">
        <v>0</v>
      </c>
      <c r="P202" s="10">
        <v>0</v>
      </c>
      <c r="Q202" s="10">
        <v>0</v>
      </c>
    </row>
    <row r="203" spans="1:17" ht="12.75" customHeight="1" x14ac:dyDescent="0.2">
      <c r="A203" s="58" t="s">
        <v>183</v>
      </c>
      <c r="B203" s="58" t="s">
        <v>183</v>
      </c>
      <c r="C203" s="58" t="s">
        <v>410</v>
      </c>
      <c r="D203" s="58" t="s">
        <v>411</v>
      </c>
      <c r="E203" s="59" t="s">
        <v>411</v>
      </c>
      <c r="F203" s="58" t="s">
        <v>411</v>
      </c>
      <c r="G203" s="59" t="s">
        <v>411</v>
      </c>
      <c r="H203" s="6">
        <v>0</v>
      </c>
      <c r="I203" s="7">
        <v>0</v>
      </c>
      <c r="J203" s="6">
        <v>0</v>
      </c>
      <c r="K203" s="8">
        <v>0</v>
      </c>
      <c r="L203" s="7">
        <v>0</v>
      </c>
      <c r="M203" s="9">
        <v>0</v>
      </c>
      <c r="N203" s="9">
        <v>0</v>
      </c>
      <c r="O203" s="9">
        <v>-1315.6</v>
      </c>
      <c r="P203" s="10">
        <v>0</v>
      </c>
      <c r="Q203" s="10">
        <v>0</v>
      </c>
    </row>
    <row r="204" spans="1:17" ht="12.75" customHeight="1" x14ac:dyDescent="0.2">
      <c r="A204" s="58" t="s">
        <v>540</v>
      </c>
      <c r="B204" s="58" t="s">
        <v>540</v>
      </c>
      <c r="C204" s="58" t="s">
        <v>410</v>
      </c>
      <c r="D204" s="58" t="s">
        <v>411</v>
      </c>
      <c r="E204" s="59" t="s">
        <v>412</v>
      </c>
      <c r="F204" s="58" t="s">
        <v>412</v>
      </c>
      <c r="G204" s="59" t="s">
        <v>412</v>
      </c>
      <c r="H204" s="6">
        <v>0.4</v>
      </c>
      <c r="I204" s="7">
        <v>0</v>
      </c>
      <c r="J204" s="6">
        <v>0</v>
      </c>
      <c r="K204" s="8">
        <v>0.05</v>
      </c>
      <c r="L204" s="7">
        <v>-0.01</v>
      </c>
      <c r="M204" s="9">
        <v>-4514.0600000000004</v>
      </c>
      <c r="N204" s="9">
        <v>0</v>
      </c>
      <c r="O204" s="9">
        <v>0</v>
      </c>
      <c r="P204" s="10">
        <v>-541.69000000000005</v>
      </c>
      <c r="Q204" s="10">
        <v>90.28</v>
      </c>
    </row>
    <row r="205" spans="1:17" ht="12.75" customHeight="1" x14ac:dyDescent="0.2">
      <c r="A205" s="58" t="s">
        <v>540</v>
      </c>
      <c r="B205" s="58" t="s">
        <v>190</v>
      </c>
      <c r="C205" s="58" t="s">
        <v>414</v>
      </c>
      <c r="D205" s="58" t="s">
        <v>411</v>
      </c>
      <c r="E205" s="59" t="s">
        <v>412</v>
      </c>
      <c r="F205" s="58" t="s">
        <v>412</v>
      </c>
      <c r="G205" s="59" t="s">
        <v>412</v>
      </c>
      <c r="H205" s="6">
        <v>0.01</v>
      </c>
      <c r="I205" s="7">
        <v>0</v>
      </c>
      <c r="J205" s="6">
        <v>0</v>
      </c>
      <c r="K205" s="8">
        <v>0</v>
      </c>
      <c r="L205" s="7">
        <v>0</v>
      </c>
      <c r="M205" s="9">
        <v>-0.01</v>
      </c>
      <c r="N205" s="9">
        <v>0</v>
      </c>
      <c r="O205" s="9">
        <v>0</v>
      </c>
      <c r="P205" s="10">
        <v>0</v>
      </c>
      <c r="Q205" s="10">
        <v>0</v>
      </c>
    </row>
    <row r="206" spans="1:17" ht="12.75" customHeight="1" x14ac:dyDescent="0.2">
      <c r="A206" s="58" t="s">
        <v>541</v>
      </c>
      <c r="B206" s="58" t="s">
        <v>541</v>
      </c>
      <c r="C206" s="58" t="s">
        <v>410</v>
      </c>
      <c r="D206" s="58" t="s">
        <v>411</v>
      </c>
      <c r="E206" s="59" t="s">
        <v>411</v>
      </c>
      <c r="F206" s="58" t="s">
        <v>412</v>
      </c>
      <c r="G206" s="59" t="s">
        <v>412</v>
      </c>
      <c r="H206" s="6">
        <v>2.88</v>
      </c>
      <c r="I206" s="7">
        <v>0</v>
      </c>
      <c r="J206" s="6">
        <v>0</v>
      </c>
      <c r="K206" s="8">
        <v>0.35</v>
      </c>
      <c r="L206" s="7">
        <v>-0.06</v>
      </c>
      <c r="M206" s="9">
        <v>-2346.96</v>
      </c>
      <c r="N206" s="9">
        <v>0</v>
      </c>
      <c r="O206" s="9">
        <v>0</v>
      </c>
      <c r="P206" s="10">
        <v>-281.64</v>
      </c>
      <c r="Q206" s="10">
        <v>0</v>
      </c>
    </row>
    <row r="207" spans="1:17" ht="12.75" customHeight="1" x14ac:dyDescent="0.2">
      <c r="A207" s="58" t="s">
        <v>186</v>
      </c>
      <c r="B207" s="58" t="s">
        <v>186</v>
      </c>
      <c r="C207" s="58" t="s">
        <v>410</v>
      </c>
      <c r="D207" s="58" t="s">
        <v>411</v>
      </c>
      <c r="E207" s="59" t="s">
        <v>411</v>
      </c>
      <c r="F207" s="58" t="s">
        <v>412</v>
      </c>
      <c r="G207" s="59" t="s">
        <v>412</v>
      </c>
      <c r="H207" s="6">
        <v>0</v>
      </c>
      <c r="I207" s="7">
        <v>0</v>
      </c>
      <c r="J207" s="6">
        <v>0</v>
      </c>
      <c r="K207" s="8">
        <v>0</v>
      </c>
      <c r="L207" s="7">
        <v>0</v>
      </c>
      <c r="M207" s="9">
        <v>-29486.22</v>
      </c>
      <c r="N207" s="9">
        <v>0</v>
      </c>
      <c r="O207" s="9">
        <v>0</v>
      </c>
      <c r="P207" s="10">
        <v>-3538.35</v>
      </c>
      <c r="Q207" s="10">
        <v>0</v>
      </c>
    </row>
    <row r="208" spans="1:17" ht="12.75" customHeight="1" x14ac:dyDescent="0.2">
      <c r="A208" s="58" t="s">
        <v>188</v>
      </c>
      <c r="B208" s="58" t="s">
        <v>188</v>
      </c>
      <c r="C208" s="58" t="s">
        <v>414</v>
      </c>
      <c r="D208" s="58" t="s">
        <v>411</v>
      </c>
      <c r="E208" s="59" t="s">
        <v>412</v>
      </c>
      <c r="F208" s="58" t="s">
        <v>412</v>
      </c>
      <c r="G208" s="59" t="s">
        <v>412</v>
      </c>
      <c r="H208" s="6">
        <v>0.02</v>
      </c>
      <c r="I208" s="7">
        <v>0</v>
      </c>
      <c r="J208" s="6">
        <v>0</v>
      </c>
      <c r="K208" s="8">
        <v>0</v>
      </c>
      <c r="L208" s="7">
        <v>0</v>
      </c>
      <c r="M208" s="9">
        <v>-62.08</v>
      </c>
      <c r="N208" s="9">
        <v>0</v>
      </c>
      <c r="O208" s="9">
        <v>0</v>
      </c>
      <c r="P208" s="10">
        <v>-7.45</v>
      </c>
      <c r="Q208" s="10">
        <v>1.24</v>
      </c>
    </row>
    <row r="209" spans="1:17" ht="12.75" customHeight="1" x14ac:dyDescent="0.2">
      <c r="A209" s="58" t="s">
        <v>542</v>
      </c>
      <c r="B209" s="58" t="s">
        <v>542</v>
      </c>
      <c r="C209" s="58" t="s">
        <v>410</v>
      </c>
      <c r="D209" s="58" t="s">
        <v>411</v>
      </c>
      <c r="E209" s="59" t="s">
        <v>411</v>
      </c>
      <c r="F209" s="58" t="s">
        <v>411</v>
      </c>
      <c r="G209" s="59" t="s">
        <v>411</v>
      </c>
      <c r="H209" s="6">
        <v>0</v>
      </c>
      <c r="I209" s="7">
        <v>0</v>
      </c>
      <c r="J209" s="6">
        <v>0</v>
      </c>
      <c r="K209" s="8">
        <v>0</v>
      </c>
      <c r="L209" s="7">
        <v>0</v>
      </c>
      <c r="M209" s="9">
        <v>0</v>
      </c>
      <c r="N209" s="9">
        <v>0</v>
      </c>
      <c r="O209" s="9">
        <v>-2560.1999999999998</v>
      </c>
      <c r="P209" s="10">
        <v>0</v>
      </c>
      <c r="Q209" s="10">
        <v>0</v>
      </c>
    </row>
    <row r="210" spans="1:17" ht="12.75" customHeight="1" x14ac:dyDescent="0.2">
      <c r="A210" s="58" t="s">
        <v>543</v>
      </c>
      <c r="B210" s="58" t="s">
        <v>543</v>
      </c>
      <c r="C210" s="58" t="s">
        <v>410</v>
      </c>
      <c r="D210" s="58" t="s">
        <v>412</v>
      </c>
      <c r="E210" s="59" t="s">
        <v>412</v>
      </c>
      <c r="F210" s="58" t="s">
        <v>411</v>
      </c>
      <c r="G210" s="59" t="s">
        <v>411</v>
      </c>
      <c r="H210" s="6">
        <v>0</v>
      </c>
      <c r="I210" s="7">
        <v>0</v>
      </c>
      <c r="J210" s="6">
        <v>0</v>
      </c>
      <c r="K210" s="8">
        <v>0</v>
      </c>
      <c r="L210" s="7">
        <v>0</v>
      </c>
      <c r="M210" s="9">
        <v>0</v>
      </c>
      <c r="N210" s="9">
        <v>0</v>
      </c>
      <c r="O210" s="9">
        <v>-205.95</v>
      </c>
      <c r="P210" s="10">
        <v>0</v>
      </c>
      <c r="Q210" s="10">
        <v>4.12</v>
      </c>
    </row>
    <row r="211" spans="1:17" ht="12.75" customHeight="1" x14ac:dyDescent="0.2">
      <c r="A211" s="58" t="s">
        <v>545</v>
      </c>
      <c r="B211" s="58" t="s">
        <v>545</v>
      </c>
      <c r="C211" s="58" t="s">
        <v>410</v>
      </c>
      <c r="D211" s="58" t="s">
        <v>411</v>
      </c>
      <c r="E211" s="59" t="s">
        <v>412</v>
      </c>
      <c r="F211" s="58" t="s">
        <v>412</v>
      </c>
      <c r="G211" s="59" t="s">
        <v>412</v>
      </c>
      <c r="H211" s="6">
        <v>0</v>
      </c>
      <c r="I211" s="7">
        <v>0</v>
      </c>
      <c r="J211" s="6">
        <v>0</v>
      </c>
      <c r="K211" s="8">
        <v>0</v>
      </c>
      <c r="L211" s="7">
        <v>0</v>
      </c>
      <c r="M211" s="9">
        <v>-372.24</v>
      </c>
      <c r="N211" s="9">
        <v>0</v>
      </c>
      <c r="O211" s="9">
        <v>0</v>
      </c>
      <c r="P211" s="10">
        <v>-44.67</v>
      </c>
      <c r="Q211" s="10">
        <v>7.44</v>
      </c>
    </row>
    <row r="212" spans="1:17" ht="12.75" customHeight="1" x14ac:dyDescent="0.2">
      <c r="A212" s="58" t="s">
        <v>201</v>
      </c>
      <c r="B212" s="58" t="s">
        <v>201</v>
      </c>
      <c r="C212" s="58" t="s">
        <v>414</v>
      </c>
      <c r="D212" s="58" t="s">
        <v>411</v>
      </c>
      <c r="E212" s="59" t="s">
        <v>411</v>
      </c>
      <c r="F212" s="58" t="s">
        <v>412</v>
      </c>
      <c r="G212" s="59" t="s">
        <v>412</v>
      </c>
      <c r="H212" s="6">
        <v>0.05</v>
      </c>
      <c r="I212" s="7">
        <v>0</v>
      </c>
      <c r="J212" s="6">
        <v>0</v>
      </c>
      <c r="K212" s="8">
        <v>0.01</v>
      </c>
      <c r="L212" s="7">
        <v>0</v>
      </c>
      <c r="M212" s="9">
        <v>-11.16</v>
      </c>
      <c r="N212" s="9">
        <v>0</v>
      </c>
      <c r="O212" s="9">
        <v>0</v>
      </c>
      <c r="P212" s="10">
        <v>-1.34</v>
      </c>
      <c r="Q212" s="10">
        <v>0</v>
      </c>
    </row>
    <row r="213" spans="1:17" ht="12.75" customHeight="1" x14ac:dyDescent="0.2">
      <c r="A213" s="58" t="s">
        <v>547</v>
      </c>
      <c r="B213" s="58" t="s">
        <v>547</v>
      </c>
      <c r="C213" s="58" t="s">
        <v>410</v>
      </c>
      <c r="D213" s="58" t="s">
        <v>411</v>
      </c>
      <c r="E213" s="59" t="s">
        <v>412</v>
      </c>
      <c r="F213" s="58" t="s">
        <v>411</v>
      </c>
      <c r="G213" s="59" t="s">
        <v>411</v>
      </c>
      <c r="H213" s="6">
        <v>0</v>
      </c>
      <c r="I213" s="7">
        <v>0</v>
      </c>
      <c r="J213" s="6">
        <v>0</v>
      </c>
      <c r="K213" s="8">
        <v>0</v>
      </c>
      <c r="L213" s="7">
        <v>0</v>
      </c>
      <c r="M213" s="9">
        <v>0</v>
      </c>
      <c r="N213" s="9">
        <v>0</v>
      </c>
      <c r="O213" s="9">
        <v>-635.16</v>
      </c>
      <c r="P213" s="10">
        <v>0</v>
      </c>
      <c r="Q213" s="10">
        <v>12.7</v>
      </c>
    </row>
    <row r="214" spans="1:17" ht="12.75" customHeight="1" x14ac:dyDescent="0.2">
      <c r="A214" s="58" t="s">
        <v>549</v>
      </c>
      <c r="B214" s="58" t="s">
        <v>549</v>
      </c>
      <c r="C214" s="58" t="s">
        <v>410</v>
      </c>
      <c r="D214" s="58" t="s">
        <v>411</v>
      </c>
      <c r="E214" s="59" t="s">
        <v>411</v>
      </c>
      <c r="F214" s="58" t="s">
        <v>411</v>
      </c>
      <c r="G214" s="59" t="s">
        <v>411</v>
      </c>
      <c r="H214" s="6">
        <v>0</v>
      </c>
      <c r="I214" s="7">
        <v>0</v>
      </c>
      <c r="J214" s="6">
        <v>0</v>
      </c>
      <c r="K214" s="8">
        <v>0</v>
      </c>
      <c r="L214" s="7">
        <v>0</v>
      </c>
      <c r="M214" s="9">
        <v>0</v>
      </c>
      <c r="N214" s="9">
        <v>0</v>
      </c>
      <c r="O214" s="9">
        <v>-4482.57</v>
      </c>
      <c r="P214" s="10">
        <v>0</v>
      </c>
      <c r="Q214" s="10">
        <v>0</v>
      </c>
    </row>
    <row r="215" spans="1:17" ht="12.75" customHeight="1" x14ac:dyDescent="0.2">
      <c r="A215" s="58" t="s">
        <v>204</v>
      </c>
      <c r="B215" s="58" t="s">
        <v>205</v>
      </c>
      <c r="C215" s="58" t="s">
        <v>410</v>
      </c>
      <c r="D215" s="58" t="s">
        <v>411</v>
      </c>
      <c r="E215" s="59" t="s">
        <v>412</v>
      </c>
      <c r="F215" s="58" t="s">
        <v>411</v>
      </c>
      <c r="G215" s="59" t="s">
        <v>411</v>
      </c>
      <c r="H215" s="6">
        <v>0</v>
      </c>
      <c r="I215" s="7">
        <v>0</v>
      </c>
      <c r="J215" s="6">
        <v>0</v>
      </c>
      <c r="K215" s="8">
        <v>0</v>
      </c>
      <c r="L215" s="7">
        <v>0</v>
      </c>
      <c r="M215" s="9">
        <v>0</v>
      </c>
      <c r="N215" s="9">
        <v>0</v>
      </c>
      <c r="O215" s="9">
        <v>-426.25</v>
      </c>
      <c r="P215" s="10">
        <v>0</v>
      </c>
      <c r="Q215" s="10">
        <v>8.52</v>
      </c>
    </row>
    <row r="216" spans="1:17" ht="12.75" customHeight="1" x14ac:dyDescent="0.2">
      <c r="A216" s="58" t="s">
        <v>204</v>
      </c>
      <c r="B216" s="58" t="s">
        <v>207</v>
      </c>
      <c r="C216" s="58" t="s">
        <v>410</v>
      </c>
      <c r="D216" s="58" t="s">
        <v>411</v>
      </c>
      <c r="E216" s="59" t="s">
        <v>411</v>
      </c>
      <c r="F216" s="58" t="s">
        <v>411</v>
      </c>
      <c r="G216" s="59" t="s">
        <v>411</v>
      </c>
      <c r="H216" s="6">
        <v>0</v>
      </c>
      <c r="I216" s="7">
        <v>0</v>
      </c>
      <c r="J216" s="6">
        <v>0</v>
      </c>
      <c r="K216" s="8">
        <v>0</v>
      </c>
      <c r="L216" s="7">
        <v>0</v>
      </c>
      <c r="M216" s="9">
        <v>0</v>
      </c>
      <c r="N216" s="9">
        <v>0</v>
      </c>
      <c r="O216" s="9">
        <v>-18.55</v>
      </c>
      <c r="P216" s="10">
        <v>0</v>
      </c>
      <c r="Q216" s="10">
        <v>0</v>
      </c>
    </row>
    <row r="217" spans="1:17" ht="12.75" customHeight="1" x14ac:dyDescent="0.2">
      <c r="A217" s="58" t="s">
        <v>550</v>
      </c>
      <c r="B217" s="58" t="s">
        <v>550</v>
      </c>
      <c r="C217" s="58" t="s">
        <v>410</v>
      </c>
      <c r="D217" s="58" t="s">
        <v>411</v>
      </c>
      <c r="E217" s="59" t="s">
        <v>412</v>
      </c>
      <c r="F217" s="58" t="s">
        <v>411</v>
      </c>
      <c r="G217" s="59" t="s">
        <v>411</v>
      </c>
      <c r="H217" s="6">
        <v>0</v>
      </c>
      <c r="I217" s="7">
        <v>0</v>
      </c>
      <c r="J217" s="6">
        <v>0</v>
      </c>
      <c r="K217" s="8">
        <v>0</v>
      </c>
      <c r="L217" s="7">
        <v>0</v>
      </c>
      <c r="M217" s="9">
        <v>0</v>
      </c>
      <c r="N217" s="9">
        <v>0</v>
      </c>
      <c r="O217" s="9">
        <v>-2852.39</v>
      </c>
      <c r="P217" s="10">
        <v>0</v>
      </c>
      <c r="Q217" s="10">
        <v>57.05</v>
      </c>
    </row>
    <row r="218" spans="1:17" ht="12.75" customHeight="1" x14ac:dyDescent="0.2">
      <c r="A218" s="58" t="s">
        <v>552</v>
      </c>
      <c r="B218" s="58" t="s">
        <v>552</v>
      </c>
      <c r="C218" s="58" t="s">
        <v>410</v>
      </c>
      <c r="D218" s="58" t="s">
        <v>411</v>
      </c>
      <c r="E218" s="59" t="s">
        <v>412</v>
      </c>
      <c r="F218" s="58" t="s">
        <v>411</v>
      </c>
      <c r="G218" s="59" t="s">
        <v>412</v>
      </c>
      <c r="H218" s="6">
        <v>0</v>
      </c>
      <c r="I218" s="7">
        <v>0</v>
      </c>
      <c r="J218" s="6">
        <v>0</v>
      </c>
      <c r="K218" s="8">
        <v>0</v>
      </c>
      <c r="L218" s="7">
        <v>0</v>
      </c>
      <c r="M218" s="9">
        <v>0</v>
      </c>
      <c r="N218" s="9">
        <v>0</v>
      </c>
      <c r="O218" s="9">
        <v>-644.54</v>
      </c>
      <c r="P218" s="10">
        <v>0</v>
      </c>
      <c r="Q218" s="10">
        <v>12.89</v>
      </c>
    </row>
    <row r="219" spans="1:17" ht="12.75" customHeight="1" x14ac:dyDescent="0.2">
      <c r="A219" s="58" t="s">
        <v>552</v>
      </c>
      <c r="B219" s="58" t="s">
        <v>553</v>
      </c>
      <c r="C219" s="58" t="s">
        <v>414</v>
      </c>
      <c r="D219" s="58" t="s">
        <v>411</v>
      </c>
      <c r="E219" s="59" t="s">
        <v>412</v>
      </c>
      <c r="F219" s="58" t="s">
        <v>411</v>
      </c>
      <c r="G219" s="59" t="s">
        <v>412</v>
      </c>
      <c r="H219" s="6">
        <v>0.01</v>
      </c>
      <c r="I219" s="7">
        <v>0</v>
      </c>
      <c r="J219" s="6">
        <v>0</v>
      </c>
      <c r="K219" s="8">
        <v>0</v>
      </c>
      <c r="L219" s="7">
        <v>0</v>
      </c>
      <c r="M219" s="9">
        <v>0</v>
      </c>
      <c r="N219" s="9">
        <v>0</v>
      </c>
      <c r="O219" s="9">
        <v>0</v>
      </c>
      <c r="P219" s="10">
        <v>0</v>
      </c>
      <c r="Q219" s="10">
        <v>0</v>
      </c>
    </row>
    <row r="220" spans="1:17" ht="12.75" customHeight="1" x14ac:dyDescent="0.2">
      <c r="A220" s="58" t="s">
        <v>554</v>
      </c>
      <c r="B220" s="58" t="s">
        <v>555</v>
      </c>
      <c r="C220" s="58" t="s">
        <v>414</v>
      </c>
      <c r="D220" s="58" t="s">
        <v>411</v>
      </c>
      <c r="E220" s="59" t="s">
        <v>412</v>
      </c>
      <c r="F220" s="58" t="s">
        <v>412</v>
      </c>
      <c r="G220" s="59" t="s">
        <v>412</v>
      </c>
      <c r="H220" s="6">
        <v>0</v>
      </c>
      <c r="I220" s="7">
        <v>0</v>
      </c>
      <c r="J220" s="6">
        <v>0</v>
      </c>
      <c r="K220" s="8">
        <v>0</v>
      </c>
      <c r="L220" s="7">
        <v>0</v>
      </c>
      <c r="M220" s="9">
        <v>-7.86</v>
      </c>
      <c r="N220" s="9">
        <v>0</v>
      </c>
      <c r="O220" s="9">
        <v>0</v>
      </c>
      <c r="P220" s="10">
        <v>-0.94</v>
      </c>
      <c r="Q220" s="10">
        <v>0.16</v>
      </c>
    </row>
    <row r="221" spans="1:17" ht="12.75" customHeight="1" x14ac:dyDescent="0.2">
      <c r="A221" s="58" t="s">
        <v>556</v>
      </c>
      <c r="B221" s="58" t="s">
        <v>556</v>
      </c>
      <c r="C221" s="58" t="s">
        <v>410</v>
      </c>
      <c r="D221" s="58" t="s">
        <v>411</v>
      </c>
      <c r="E221" s="59" t="s">
        <v>412</v>
      </c>
      <c r="F221" s="58" t="s">
        <v>411</v>
      </c>
      <c r="G221" s="59" t="s">
        <v>411</v>
      </c>
      <c r="H221" s="6">
        <v>0</v>
      </c>
      <c r="I221" s="7">
        <v>0</v>
      </c>
      <c r="J221" s="6">
        <v>0</v>
      </c>
      <c r="K221" s="8">
        <v>0</v>
      </c>
      <c r="L221" s="7">
        <v>0</v>
      </c>
      <c r="M221" s="9">
        <v>0</v>
      </c>
      <c r="N221" s="9">
        <v>0</v>
      </c>
      <c r="O221" s="9">
        <v>-635.36</v>
      </c>
      <c r="P221" s="10">
        <v>0</v>
      </c>
      <c r="Q221" s="10">
        <v>12.71</v>
      </c>
    </row>
    <row r="222" spans="1:17" ht="12.75" customHeight="1" x14ac:dyDescent="0.2">
      <c r="A222" s="58" t="s">
        <v>557</v>
      </c>
      <c r="B222" s="58" t="s">
        <v>557</v>
      </c>
      <c r="C222" s="58" t="s">
        <v>410</v>
      </c>
      <c r="D222" s="58" t="s">
        <v>411</v>
      </c>
      <c r="E222" s="59" t="s">
        <v>412</v>
      </c>
      <c r="F222" s="58" t="s">
        <v>411</v>
      </c>
      <c r="G222" s="59" t="s">
        <v>411</v>
      </c>
      <c r="H222" s="6">
        <v>0</v>
      </c>
      <c r="I222" s="7">
        <v>0</v>
      </c>
      <c r="J222" s="6">
        <v>0</v>
      </c>
      <c r="K222" s="8">
        <v>0</v>
      </c>
      <c r="L222" s="7">
        <v>0</v>
      </c>
      <c r="M222" s="9">
        <v>0</v>
      </c>
      <c r="N222" s="9">
        <v>0</v>
      </c>
      <c r="O222" s="9">
        <v>-324.42</v>
      </c>
      <c r="P222" s="10">
        <v>0</v>
      </c>
      <c r="Q222" s="10">
        <v>6.49</v>
      </c>
    </row>
    <row r="223" spans="1:17" ht="12.75" customHeight="1" x14ac:dyDescent="0.2">
      <c r="A223" s="58" t="s">
        <v>558</v>
      </c>
      <c r="B223" s="58" t="s">
        <v>558</v>
      </c>
      <c r="C223" s="58" t="s">
        <v>410</v>
      </c>
      <c r="D223" s="58" t="s">
        <v>411</v>
      </c>
      <c r="E223" s="59" t="s">
        <v>412</v>
      </c>
      <c r="F223" s="58" t="s">
        <v>412</v>
      </c>
      <c r="G223" s="59" t="s">
        <v>412</v>
      </c>
      <c r="H223" s="6">
        <v>0</v>
      </c>
      <c r="I223" s="7">
        <v>0</v>
      </c>
      <c r="J223" s="6">
        <v>0</v>
      </c>
      <c r="K223" s="8">
        <v>0</v>
      </c>
      <c r="L223" s="7">
        <v>0</v>
      </c>
      <c r="M223" s="9">
        <v>-2745.58</v>
      </c>
      <c r="N223" s="9">
        <v>0</v>
      </c>
      <c r="O223" s="9">
        <v>0</v>
      </c>
      <c r="P223" s="10">
        <v>-329.47</v>
      </c>
      <c r="Q223" s="10">
        <v>54.91</v>
      </c>
    </row>
    <row r="224" spans="1:17" ht="12.75" customHeight="1" x14ac:dyDescent="0.2">
      <c r="A224" s="58" t="s">
        <v>559</v>
      </c>
      <c r="B224" s="58" t="s">
        <v>559</v>
      </c>
      <c r="C224" s="58" t="s">
        <v>410</v>
      </c>
      <c r="D224" s="58" t="s">
        <v>411</v>
      </c>
      <c r="E224" s="59" t="s">
        <v>412</v>
      </c>
      <c r="F224" s="58" t="s">
        <v>411</v>
      </c>
      <c r="G224" s="59" t="s">
        <v>411</v>
      </c>
      <c r="H224" s="6">
        <v>0</v>
      </c>
      <c r="I224" s="7">
        <v>0</v>
      </c>
      <c r="J224" s="6">
        <v>0</v>
      </c>
      <c r="K224" s="8">
        <v>0</v>
      </c>
      <c r="L224" s="7">
        <v>0</v>
      </c>
      <c r="M224" s="9">
        <v>0</v>
      </c>
      <c r="N224" s="9">
        <v>0</v>
      </c>
      <c r="O224" s="9">
        <v>-416.09</v>
      </c>
      <c r="P224" s="10">
        <v>0</v>
      </c>
      <c r="Q224" s="10">
        <v>8.32</v>
      </c>
    </row>
    <row r="225" spans="1:17" ht="12.75" customHeight="1" x14ac:dyDescent="0.2">
      <c r="A225" s="58" t="s">
        <v>445</v>
      </c>
      <c r="B225" s="58" t="s">
        <v>560</v>
      </c>
      <c r="C225" s="58" t="s">
        <v>414</v>
      </c>
      <c r="D225" s="58" t="s">
        <v>411</v>
      </c>
      <c r="E225" s="59" t="s">
        <v>412</v>
      </c>
      <c r="F225" s="58" t="s">
        <v>412</v>
      </c>
      <c r="G225" s="59" t="s">
        <v>412</v>
      </c>
      <c r="H225" s="6">
        <v>0</v>
      </c>
      <c r="I225" s="7">
        <v>0</v>
      </c>
      <c r="J225" s="6">
        <v>0</v>
      </c>
      <c r="K225" s="8">
        <v>0</v>
      </c>
      <c r="L225" s="7">
        <v>0</v>
      </c>
      <c r="M225" s="9">
        <v>-1.88</v>
      </c>
      <c r="N225" s="9">
        <v>0</v>
      </c>
      <c r="O225" s="9">
        <v>0</v>
      </c>
      <c r="P225" s="10">
        <v>-0.23</v>
      </c>
      <c r="Q225" s="10">
        <v>0.04</v>
      </c>
    </row>
    <row r="226" spans="1:17" ht="12.75" customHeight="1" x14ac:dyDescent="0.2">
      <c r="A226" s="58" t="s">
        <v>321</v>
      </c>
      <c r="B226" s="58" t="s">
        <v>561</v>
      </c>
      <c r="C226" s="58" t="s">
        <v>414</v>
      </c>
      <c r="D226" s="58" t="s">
        <v>411</v>
      </c>
      <c r="E226" s="59" t="s">
        <v>412</v>
      </c>
      <c r="F226" s="58" t="s">
        <v>411</v>
      </c>
      <c r="G226" s="59" t="s">
        <v>411</v>
      </c>
      <c r="H226" s="6">
        <v>0</v>
      </c>
      <c r="I226" s="7">
        <v>0</v>
      </c>
      <c r="J226" s="6">
        <v>0</v>
      </c>
      <c r="K226" s="8">
        <v>0</v>
      </c>
      <c r="L226" s="7">
        <v>0</v>
      </c>
      <c r="M226" s="9">
        <v>0</v>
      </c>
      <c r="N226" s="9">
        <v>0</v>
      </c>
      <c r="O226" s="9">
        <v>-9.94</v>
      </c>
      <c r="P226" s="10">
        <v>0</v>
      </c>
      <c r="Q226" s="10">
        <v>0.2</v>
      </c>
    </row>
    <row r="227" spans="1:17" ht="12.75" customHeight="1" x14ac:dyDescent="0.2">
      <c r="A227" s="58" t="s">
        <v>562</v>
      </c>
      <c r="B227" s="58" t="s">
        <v>562</v>
      </c>
      <c r="C227" s="58" t="s">
        <v>414</v>
      </c>
      <c r="D227" s="58" t="s">
        <v>411</v>
      </c>
      <c r="E227" s="59" t="s">
        <v>412</v>
      </c>
      <c r="F227" s="58" t="s">
        <v>412</v>
      </c>
      <c r="G227" s="59" t="s">
        <v>412</v>
      </c>
      <c r="H227" s="6">
        <v>0.42</v>
      </c>
      <c r="I227" s="7">
        <v>0</v>
      </c>
      <c r="J227" s="6">
        <v>0</v>
      </c>
      <c r="K227" s="8">
        <v>0.05</v>
      </c>
      <c r="L227" s="7">
        <v>-0.01</v>
      </c>
      <c r="M227" s="9">
        <v>-2.27</v>
      </c>
      <c r="N227" s="9">
        <v>0</v>
      </c>
      <c r="O227" s="9">
        <v>0</v>
      </c>
      <c r="P227" s="10">
        <v>-0.27</v>
      </c>
      <c r="Q227" s="10">
        <v>0.05</v>
      </c>
    </row>
    <row r="228" spans="1:17" ht="12.75" customHeight="1" x14ac:dyDescent="0.2">
      <c r="A228" s="58" t="s">
        <v>563</v>
      </c>
      <c r="B228" s="58" t="s">
        <v>563</v>
      </c>
      <c r="C228" s="58" t="s">
        <v>414</v>
      </c>
      <c r="D228" s="58" t="s">
        <v>411</v>
      </c>
      <c r="E228" s="59" t="s">
        <v>411</v>
      </c>
      <c r="F228" s="58" t="s">
        <v>412</v>
      </c>
      <c r="G228" s="59" t="s">
        <v>412</v>
      </c>
      <c r="H228" s="6">
        <v>0.28999999999999998</v>
      </c>
      <c r="I228" s="7">
        <v>0</v>
      </c>
      <c r="J228" s="6">
        <v>0</v>
      </c>
      <c r="K228" s="8">
        <v>0.03</v>
      </c>
      <c r="L228" s="7">
        <v>-0.01</v>
      </c>
      <c r="M228" s="9">
        <v>-8.7899999999999991</v>
      </c>
      <c r="N228" s="9">
        <v>0</v>
      </c>
      <c r="O228" s="9">
        <v>0</v>
      </c>
      <c r="P228" s="10">
        <v>-1.05</v>
      </c>
      <c r="Q228" s="10">
        <v>0</v>
      </c>
    </row>
    <row r="229" spans="1:17" ht="12.75" customHeight="1" x14ac:dyDescent="0.2">
      <c r="A229" s="58" t="s">
        <v>564</v>
      </c>
      <c r="B229" s="58" t="s">
        <v>564</v>
      </c>
      <c r="C229" s="58" t="s">
        <v>414</v>
      </c>
      <c r="D229" s="58" t="s">
        <v>411</v>
      </c>
      <c r="E229" s="59" t="s">
        <v>412</v>
      </c>
      <c r="F229" s="58" t="s">
        <v>412</v>
      </c>
      <c r="G229" s="59" t="s">
        <v>412</v>
      </c>
      <c r="H229" s="6">
        <v>0.25</v>
      </c>
      <c r="I229" s="7">
        <v>0</v>
      </c>
      <c r="J229" s="6">
        <v>0</v>
      </c>
      <c r="K229" s="8">
        <v>0.03</v>
      </c>
      <c r="L229" s="7">
        <v>0</v>
      </c>
      <c r="M229" s="9">
        <v>-2.0299999999999998</v>
      </c>
      <c r="N229" s="9">
        <v>0</v>
      </c>
      <c r="O229" s="9">
        <v>0</v>
      </c>
      <c r="P229" s="10">
        <v>-0.24</v>
      </c>
      <c r="Q229" s="10">
        <v>0.04</v>
      </c>
    </row>
    <row r="230" spans="1:17" ht="12.75" customHeight="1" x14ac:dyDescent="0.2">
      <c r="A230" s="58" t="s">
        <v>566</v>
      </c>
      <c r="B230" s="58" t="s">
        <v>566</v>
      </c>
      <c r="C230" s="58" t="s">
        <v>414</v>
      </c>
      <c r="D230" s="58" t="s">
        <v>411</v>
      </c>
      <c r="E230" s="59" t="s">
        <v>412</v>
      </c>
      <c r="F230" s="58" t="s">
        <v>412</v>
      </c>
      <c r="G230" s="59" t="s">
        <v>412</v>
      </c>
      <c r="H230" s="6">
        <v>0.1</v>
      </c>
      <c r="I230" s="7">
        <v>0</v>
      </c>
      <c r="J230" s="6">
        <v>0</v>
      </c>
      <c r="K230" s="8">
        <v>0.01</v>
      </c>
      <c r="L230" s="7">
        <v>0</v>
      </c>
      <c r="M230" s="9">
        <v>-232.35</v>
      </c>
      <c r="N230" s="9">
        <v>0</v>
      </c>
      <c r="O230" s="9">
        <v>0</v>
      </c>
      <c r="P230" s="10">
        <v>-27.88</v>
      </c>
      <c r="Q230" s="10">
        <v>4.6500000000000004</v>
      </c>
    </row>
    <row r="231" spans="1:17" ht="12.75" customHeight="1" x14ac:dyDescent="0.2">
      <c r="A231" s="58" t="s">
        <v>567</v>
      </c>
      <c r="B231" s="58" t="s">
        <v>567</v>
      </c>
      <c r="C231" s="58" t="s">
        <v>410</v>
      </c>
      <c r="D231" s="58" t="s">
        <v>411</v>
      </c>
      <c r="E231" s="59" t="s">
        <v>412</v>
      </c>
      <c r="F231" s="58" t="s">
        <v>412</v>
      </c>
      <c r="G231" s="59" t="s">
        <v>412</v>
      </c>
      <c r="H231" s="6">
        <v>0</v>
      </c>
      <c r="I231" s="7">
        <v>0</v>
      </c>
      <c r="J231" s="6">
        <v>0</v>
      </c>
      <c r="K231" s="8">
        <v>0</v>
      </c>
      <c r="L231" s="7">
        <v>0</v>
      </c>
      <c r="M231" s="9">
        <v>-3396.12</v>
      </c>
      <c r="N231" s="9">
        <v>0</v>
      </c>
      <c r="O231" s="9">
        <v>0</v>
      </c>
      <c r="P231" s="10">
        <v>-407.53</v>
      </c>
      <c r="Q231" s="10">
        <v>67.92</v>
      </c>
    </row>
    <row r="232" spans="1:17" ht="12.75" customHeight="1" x14ac:dyDescent="0.2">
      <c r="A232" s="58" t="s">
        <v>569</v>
      </c>
      <c r="B232" s="58" t="s">
        <v>569</v>
      </c>
      <c r="C232" s="58" t="s">
        <v>410</v>
      </c>
      <c r="D232" s="58" t="s">
        <v>411</v>
      </c>
      <c r="E232" s="59" t="s">
        <v>412</v>
      </c>
      <c r="F232" s="58" t="s">
        <v>411</v>
      </c>
      <c r="G232" s="59" t="s">
        <v>411</v>
      </c>
      <c r="H232" s="6">
        <v>0</v>
      </c>
      <c r="I232" s="7">
        <v>0</v>
      </c>
      <c r="J232" s="6">
        <v>0</v>
      </c>
      <c r="K232" s="8">
        <v>0</v>
      </c>
      <c r="L232" s="7">
        <v>0</v>
      </c>
      <c r="M232" s="9">
        <v>0</v>
      </c>
      <c r="N232" s="9">
        <v>0</v>
      </c>
      <c r="O232" s="9">
        <v>-1166.02</v>
      </c>
      <c r="P232" s="10">
        <v>0</v>
      </c>
      <c r="Q232" s="10">
        <v>23.32</v>
      </c>
    </row>
    <row r="233" spans="1:17" ht="12.75" customHeight="1" x14ac:dyDescent="0.2">
      <c r="A233" s="58" t="s">
        <v>569</v>
      </c>
      <c r="B233" s="58" t="s">
        <v>348</v>
      </c>
      <c r="C233" s="58" t="s">
        <v>410</v>
      </c>
      <c r="D233" s="58" t="s">
        <v>411</v>
      </c>
      <c r="E233" s="59" t="s">
        <v>412</v>
      </c>
      <c r="F233" s="58" t="s">
        <v>411</v>
      </c>
      <c r="G233" s="59" t="s">
        <v>411</v>
      </c>
      <c r="H233" s="6">
        <v>0</v>
      </c>
      <c r="I233" s="7">
        <v>0</v>
      </c>
      <c r="J233" s="6">
        <v>0</v>
      </c>
      <c r="K233" s="8">
        <v>0</v>
      </c>
      <c r="L233" s="7">
        <v>0</v>
      </c>
      <c r="M233" s="9">
        <v>0</v>
      </c>
      <c r="N233" s="9">
        <v>0</v>
      </c>
      <c r="O233" s="9">
        <v>-1164.83</v>
      </c>
      <c r="P233" s="10">
        <v>0</v>
      </c>
      <c r="Q233" s="10">
        <v>23.3</v>
      </c>
    </row>
    <row r="234" spans="1:17" ht="12.75" customHeight="1" x14ac:dyDescent="0.2">
      <c r="A234" s="58" t="s">
        <v>571</v>
      </c>
      <c r="B234" s="58" t="s">
        <v>571</v>
      </c>
      <c r="C234" s="58" t="s">
        <v>414</v>
      </c>
      <c r="D234" s="58" t="s">
        <v>411</v>
      </c>
      <c r="E234" s="59" t="s">
        <v>412</v>
      </c>
      <c r="F234" s="58" t="s">
        <v>412</v>
      </c>
      <c r="G234" s="59" t="s">
        <v>412</v>
      </c>
      <c r="H234" s="6">
        <v>0.69</v>
      </c>
      <c r="I234" s="7">
        <v>0</v>
      </c>
      <c r="J234" s="6">
        <v>0</v>
      </c>
      <c r="K234" s="8">
        <v>0.08</v>
      </c>
      <c r="L234" s="7">
        <v>-0.01</v>
      </c>
      <c r="M234" s="9">
        <v>-0.49</v>
      </c>
      <c r="N234" s="9">
        <v>0</v>
      </c>
      <c r="O234" s="9">
        <v>0</v>
      </c>
      <c r="P234" s="10">
        <v>-0.06</v>
      </c>
      <c r="Q234" s="10">
        <v>0.01</v>
      </c>
    </row>
    <row r="235" spans="1:17" ht="12.75" customHeight="1" x14ac:dyDescent="0.2">
      <c r="A235" s="58" t="s">
        <v>572</v>
      </c>
      <c r="B235" s="58" t="s">
        <v>572</v>
      </c>
      <c r="C235" s="58" t="s">
        <v>414</v>
      </c>
      <c r="D235" s="58" t="s">
        <v>411</v>
      </c>
      <c r="E235" s="59" t="s">
        <v>412</v>
      </c>
      <c r="F235" s="58" t="s">
        <v>412</v>
      </c>
      <c r="G235" s="59" t="s">
        <v>412</v>
      </c>
      <c r="H235" s="6">
        <v>1.37</v>
      </c>
      <c r="I235" s="7">
        <v>0</v>
      </c>
      <c r="J235" s="6">
        <v>0</v>
      </c>
      <c r="K235" s="8">
        <v>0.16</v>
      </c>
      <c r="L235" s="7">
        <v>-0.03</v>
      </c>
      <c r="M235" s="9">
        <v>-0.8</v>
      </c>
      <c r="N235" s="9">
        <v>0</v>
      </c>
      <c r="O235" s="9">
        <v>0</v>
      </c>
      <c r="P235" s="10">
        <v>-0.1</v>
      </c>
      <c r="Q235" s="10">
        <v>0.02</v>
      </c>
    </row>
    <row r="236" spans="1:17" ht="12.75" customHeight="1" x14ac:dyDescent="0.2">
      <c r="A236" s="58" t="s">
        <v>573</v>
      </c>
      <c r="B236" s="58" t="s">
        <v>573</v>
      </c>
      <c r="C236" s="58" t="s">
        <v>414</v>
      </c>
      <c r="D236" s="58" t="s">
        <v>411</v>
      </c>
      <c r="E236" s="59" t="s">
        <v>412</v>
      </c>
      <c r="F236" s="58" t="s">
        <v>412</v>
      </c>
      <c r="G236" s="59" t="s">
        <v>412</v>
      </c>
      <c r="H236" s="6">
        <v>0.6</v>
      </c>
      <c r="I236" s="7">
        <v>0</v>
      </c>
      <c r="J236" s="6">
        <v>0</v>
      </c>
      <c r="K236" s="8">
        <v>7.0000000000000007E-2</v>
      </c>
      <c r="L236" s="7">
        <v>-0.01</v>
      </c>
      <c r="M236" s="9">
        <v>-0.3</v>
      </c>
      <c r="N236" s="9">
        <v>0</v>
      </c>
      <c r="O236" s="9">
        <v>0</v>
      </c>
      <c r="P236" s="10">
        <v>-0.04</v>
      </c>
      <c r="Q236" s="10">
        <v>0.01</v>
      </c>
    </row>
    <row r="237" spans="1:17" ht="12.75" customHeight="1" x14ac:dyDescent="0.2">
      <c r="A237" s="58" t="s">
        <v>574</v>
      </c>
      <c r="B237" s="58" t="s">
        <v>574</v>
      </c>
      <c r="C237" s="58" t="s">
        <v>410</v>
      </c>
      <c r="D237" s="58" t="s">
        <v>411</v>
      </c>
      <c r="E237" s="59" t="s">
        <v>412</v>
      </c>
      <c r="F237" s="58" t="s">
        <v>411</v>
      </c>
      <c r="G237" s="59" t="s">
        <v>411</v>
      </c>
      <c r="H237" s="6">
        <v>0</v>
      </c>
      <c r="I237" s="7">
        <v>0</v>
      </c>
      <c r="J237" s="6">
        <v>0</v>
      </c>
      <c r="K237" s="8">
        <v>0</v>
      </c>
      <c r="L237" s="7">
        <v>0</v>
      </c>
      <c r="M237" s="9">
        <v>0</v>
      </c>
      <c r="N237" s="9">
        <v>0</v>
      </c>
      <c r="O237" s="9">
        <v>-1038.29</v>
      </c>
      <c r="P237" s="10">
        <v>0</v>
      </c>
      <c r="Q237" s="10">
        <v>20.77</v>
      </c>
    </row>
    <row r="238" spans="1:17" ht="12.75" customHeight="1" x14ac:dyDescent="0.2">
      <c r="A238" s="58" t="s">
        <v>216</v>
      </c>
      <c r="B238" s="58" t="s">
        <v>216</v>
      </c>
      <c r="C238" s="58" t="s">
        <v>414</v>
      </c>
      <c r="D238" s="58" t="s">
        <v>412</v>
      </c>
      <c r="E238" s="59" t="s">
        <v>412</v>
      </c>
      <c r="F238" s="58" t="s">
        <v>412</v>
      </c>
      <c r="G238" s="59" t="s">
        <v>412</v>
      </c>
      <c r="H238" s="6">
        <v>0.11</v>
      </c>
      <c r="I238" s="7">
        <v>0</v>
      </c>
      <c r="J238" s="6">
        <v>0</v>
      </c>
      <c r="K238" s="8">
        <v>0.01</v>
      </c>
      <c r="L238" s="7">
        <v>0</v>
      </c>
      <c r="M238" s="9">
        <v>-0.06</v>
      </c>
      <c r="N238" s="9">
        <v>0</v>
      </c>
      <c r="O238" s="9">
        <v>0</v>
      </c>
      <c r="P238" s="10">
        <v>-0.01</v>
      </c>
      <c r="Q238" s="10">
        <v>0</v>
      </c>
    </row>
    <row r="239" spans="1:17" ht="12.75" customHeight="1" x14ac:dyDescent="0.2">
      <c r="A239" s="58" t="s">
        <v>216</v>
      </c>
      <c r="B239" s="58" t="s">
        <v>217</v>
      </c>
      <c r="C239" s="58" t="s">
        <v>414</v>
      </c>
      <c r="D239" s="58" t="s">
        <v>412</v>
      </c>
      <c r="E239" s="59" t="s">
        <v>412</v>
      </c>
      <c r="F239" s="58" t="s">
        <v>412</v>
      </c>
      <c r="G239" s="59" t="s">
        <v>412</v>
      </c>
      <c r="H239" s="6">
        <v>0.1</v>
      </c>
      <c r="I239" s="7">
        <v>0</v>
      </c>
      <c r="J239" s="6">
        <v>0</v>
      </c>
      <c r="K239" s="8">
        <v>0.01</v>
      </c>
      <c r="L239" s="7">
        <v>0</v>
      </c>
      <c r="M239" s="9">
        <v>-0.1</v>
      </c>
      <c r="N239" s="9">
        <v>0</v>
      </c>
      <c r="O239" s="9">
        <v>0</v>
      </c>
      <c r="P239" s="10">
        <v>-0.01</v>
      </c>
      <c r="Q239" s="10">
        <v>0</v>
      </c>
    </row>
    <row r="240" spans="1:17" ht="12.75" customHeight="1" x14ac:dyDescent="0.2">
      <c r="A240" s="58" t="s">
        <v>575</v>
      </c>
      <c r="B240" s="58" t="s">
        <v>575</v>
      </c>
      <c r="C240" s="58" t="s">
        <v>410</v>
      </c>
      <c r="D240" s="58" t="s">
        <v>412</v>
      </c>
      <c r="E240" s="59" t="s">
        <v>412</v>
      </c>
      <c r="F240" s="58" t="s">
        <v>411</v>
      </c>
      <c r="G240" s="59" t="s">
        <v>411</v>
      </c>
      <c r="H240" s="6">
        <v>0</v>
      </c>
      <c r="I240" s="7">
        <v>0</v>
      </c>
      <c r="J240" s="6">
        <v>0</v>
      </c>
      <c r="K240" s="8">
        <v>0</v>
      </c>
      <c r="L240" s="7">
        <v>0</v>
      </c>
      <c r="M240" s="9">
        <v>0</v>
      </c>
      <c r="N240" s="9">
        <v>0</v>
      </c>
      <c r="O240" s="9">
        <v>-34.130000000000003</v>
      </c>
      <c r="P240" s="10">
        <v>0</v>
      </c>
      <c r="Q240" s="10">
        <v>0.68</v>
      </c>
    </row>
    <row r="241" spans="1:17" ht="12.75" customHeight="1" x14ac:dyDescent="0.2">
      <c r="A241" s="58" t="s">
        <v>576</v>
      </c>
      <c r="B241" s="58" t="s">
        <v>576</v>
      </c>
      <c r="C241" s="58" t="s">
        <v>410</v>
      </c>
      <c r="D241" s="58" t="s">
        <v>411</v>
      </c>
      <c r="E241" s="59" t="s">
        <v>411</v>
      </c>
      <c r="F241" s="58" t="s">
        <v>411</v>
      </c>
      <c r="G241" s="59" t="s">
        <v>411</v>
      </c>
      <c r="H241" s="6">
        <v>0</v>
      </c>
      <c r="I241" s="7">
        <v>0</v>
      </c>
      <c r="J241" s="6">
        <v>0.02</v>
      </c>
      <c r="K241" s="8">
        <v>0</v>
      </c>
      <c r="L241" s="7">
        <v>0</v>
      </c>
      <c r="M241" s="9">
        <v>0</v>
      </c>
      <c r="N241" s="9">
        <v>0</v>
      </c>
      <c r="O241" s="9">
        <v>-165.03</v>
      </c>
      <c r="P241" s="10">
        <v>0</v>
      </c>
      <c r="Q241" s="10">
        <v>0</v>
      </c>
    </row>
    <row r="242" spans="1:17" ht="12.75" customHeight="1" x14ac:dyDescent="0.2">
      <c r="A242" s="58" t="s">
        <v>577</v>
      </c>
      <c r="B242" s="58" t="s">
        <v>577</v>
      </c>
      <c r="C242" s="58" t="s">
        <v>414</v>
      </c>
      <c r="D242" s="58" t="s">
        <v>411</v>
      </c>
      <c r="E242" s="59" t="s">
        <v>412</v>
      </c>
      <c r="F242" s="58" t="s">
        <v>412</v>
      </c>
      <c r="G242" s="59" t="s">
        <v>412</v>
      </c>
      <c r="H242" s="6">
        <v>0.16</v>
      </c>
      <c r="I242" s="7">
        <v>0</v>
      </c>
      <c r="J242" s="6">
        <v>0</v>
      </c>
      <c r="K242" s="8">
        <v>0.02</v>
      </c>
      <c r="L242" s="7">
        <v>0</v>
      </c>
      <c r="M242" s="9">
        <v>-0.1</v>
      </c>
      <c r="N242" s="9">
        <v>0</v>
      </c>
      <c r="O242" s="9">
        <v>0</v>
      </c>
      <c r="P242" s="10">
        <v>-0.01</v>
      </c>
      <c r="Q242" s="10">
        <v>0</v>
      </c>
    </row>
    <row r="243" spans="1:17" ht="12.75" customHeight="1" x14ac:dyDescent="0.2">
      <c r="A243" s="58" t="s">
        <v>578</v>
      </c>
      <c r="B243" s="58" t="s">
        <v>578</v>
      </c>
      <c r="C243" s="58" t="s">
        <v>410</v>
      </c>
      <c r="D243" s="58" t="s">
        <v>411</v>
      </c>
      <c r="E243" s="59" t="s">
        <v>412</v>
      </c>
      <c r="F243" s="58" t="s">
        <v>412</v>
      </c>
      <c r="G243" s="59" t="s">
        <v>412</v>
      </c>
      <c r="H243" s="6">
        <v>0</v>
      </c>
      <c r="I243" s="7">
        <v>0</v>
      </c>
      <c r="J243" s="6">
        <v>0</v>
      </c>
      <c r="K243" s="8">
        <v>0</v>
      </c>
      <c r="L243" s="7">
        <v>0</v>
      </c>
      <c r="M243" s="9">
        <v>-32.64</v>
      </c>
      <c r="N243" s="9">
        <v>0</v>
      </c>
      <c r="O243" s="9">
        <v>0</v>
      </c>
      <c r="P243" s="10">
        <v>-3.92</v>
      </c>
      <c r="Q243" s="10">
        <v>0.65</v>
      </c>
    </row>
    <row r="244" spans="1:17" ht="12.75" customHeight="1" x14ac:dyDescent="0.2">
      <c r="A244" s="58" t="s">
        <v>578</v>
      </c>
      <c r="B244" s="58" t="s">
        <v>221</v>
      </c>
      <c r="C244" s="58" t="s">
        <v>414</v>
      </c>
      <c r="D244" s="58" t="s">
        <v>411</v>
      </c>
      <c r="E244" s="59" t="s">
        <v>412</v>
      </c>
      <c r="F244" s="58" t="s">
        <v>412</v>
      </c>
      <c r="G244" s="59" t="s">
        <v>412</v>
      </c>
      <c r="H244" s="6">
        <v>0</v>
      </c>
      <c r="I244" s="7">
        <v>0</v>
      </c>
      <c r="J244" s="6">
        <v>0</v>
      </c>
      <c r="K244" s="8">
        <v>0</v>
      </c>
      <c r="L244" s="7">
        <v>0</v>
      </c>
      <c r="M244" s="9">
        <v>-0.01</v>
      </c>
      <c r="N244" s="9">
        <v>0</v>
      </c>
      <c r="O244" s="9">
        <v>0</v>
      </c>
      <c r="P244" s="10">
        <v>0</v>
      </c>
      <c r="Q244" s="10">
        <v>0</v>
      </c>
    </row>
    <row r="245" spans="1:17" ht="12.75" customHeight="1" x14ac:dyDescent="0.2">
      <c r="A245" s="58" t="s">
        <v>483</v>
      </c>
      <c r="B245" s="58" t="s">
        <v>579</v>
      </c>
      <c r="C245" s="58" t="s">
        <v>414</v>
      </c>
      <c r="D245" s="58" t="s">
        <v>411</v>
      </c>
      <c r="E245" s="59" t="s">
        <v>412</v>
      </c>
      <c r="F245" s="58" t="s">
        <v>412</v>
      </c>
      <c r="G245" s="59" t="s">
        <v>412</v>
      </c>
      <c r="H245" s="6">
        <v>0</v>
      </c>
      <c r="I245" s="7">
        <v>0</v>
      </c>
      <c r="J245" s="6">
        <v>0</v>
      </c>
      <c r="K245" s="8">
        <v>0</v>
      </c>
      <c r="L245" s="7">
        <v>0</v>
      </c>
      <c r="M245" s="9">
        <v>-0.15</v>
      </c>
      <c r="N245" s="9">
        <v>0</v>
      </c>
      <c r="O245" s="9">
        <v>0</v>
      </c>
      <c r="P245" s="10">
        <v>-0.02</v>
      </c>
      <c r="Q245" s="10">
        <v>0</v>
      </c>
    </row>
    <row r="246" spans="1:17" ht="12.75" customHeight="1" x14ac:dyDescent="0.2">
      <c r="A246" s="58" t="s">
        <v>222</v>
      </c>
      <c r="B246" s="58" t="s">
        <v>222</v>
      </c>
      <c r="C246" s="58" t="s">
        <v>414</v>
      </c>
      <c r="D246" s="58" t="s">
        <v>411</v>
      </c>
      <c r="E246" s="59" t="s">
        <v>412</v>
      </c>
      <c r="F246" s="58" t="s">
        <v>412</v>
      </c>
      <c r="G246" s="59" t="s">
        <v>412</v>
      </c>
      <c r="H246" s="6">
        <v>0.2</v>
      </c>
      <c r="I246" s="7">
        <v>0</v>
      </c>
      <c r="J246" s="6">
        <v>0</v>
      </c>
      <c r="K246" s="8">
        <v>0.02</v>
      </c>
      <c r="L246" s="7">
        <v>0</v>
      </c>
      <c r="M246" s="9">
        <v>-66.28</v>
      </c>
      <c r="N246" s="9">
        <v>0</v>
      </c>
      <c r="O246" s="9">
        <v>0</v>
      </c>
      <c r="P246" s="10">
        <v>-7.95</v>
      </c>
      <c r="Q246" s="10">
        <v>1.33</v>
      </c>
    </row>
    <row r="247" spans="1:17" ht="12.75" customHeight="1" x14ac:dyDescent="0.2">
      <c r="A247" s="58" t="s">
        <v>222</v>
      </c>
      <c r="B247" s="58" t="s">
        <v>223</v>
      </c>
      <c r="C247" s="58" t="s">
        <v>414</v>
      </c>
      <c r="D247" s="58" t="s">
        <v>411</v>
      </c>
      <c r="E247" s="59" t="s">
        <v>412</v>
      </c>
      <c r="F247" s="58" t="s">
        <v>412</v>
      </c>
      <c r="G247" s="59" t="s">
        <v>412</v>
      </c>
      <c r="H247" s="6">
        <v>0.01</v>
      </c>
      <c r="I247" s="7">
        <v>0</v>
      </c>
      <c r="J247" s="6">
        <v>0</v>
      </c>
      <c r="K247" s="8">
        <v>0</v>
      </c>
      <c r="L247" s="7">
        <v>0</v>
      </c>
      <c r="M247" s="9">
        <v>-19.989999999999998</v>
      </c>
      <c r="N247" s="9">
        <v>0</v>
      </c>
      <c r="O247" s="9">
        <v>0</v>
      </c>
      <c r="P247" s="10">
        <v>-2.4</v>
      </c>
      <c r="Q247" s="10">
        <v>0.4</v>
      </c>
    </row>
    <row r="248" spans="1:17" ht="12.75" customHeight="1" x14ac:dyDescent="0.2">
      <c r="A248" s="58" t="s">
        <v>580</v>
      </c>
      <c r="B248" s="58" t="s">
        <v>580</v>
      </c>
      <c r="C248" s="58" t="s">
        <v>410</v>
      </c>
      <c r="D248" s="58" t="s">
        <v>411</v>
      </c>
      <c r="E248" s="59" t="s">
        <v>412</v>
      </c>
      <c r="F248" s="58" t="s">
        <v>412</v>
      </c>
      <c r="G248" s="59" t="s">
        <v>412</v>
      </c>
      <c r="H248" s="6">
        <v>0</v>
      </c>
      <c r="I248" s="7">
        <v>0</v>
      </c>
      <c r="J248" s="6">
        <v>0</v>
      </c>
      <c r="K248" s="8">
        <v>0</v>
      </c>
      <c r="L248" s="7">
        <v>0</v>
      </c>
      <c r="M248" s="9">
        <v>-10990.62</v>
      </c>
      <c r="N248" s="9">
        <v>0</v>
      </c>
      <c r="O248" s="9">
        <v>0</v>
      </c>
      <c r="P248" s="10">
        <v>-1318.87</v>
      </c>
      <c r="Q248" s="10">
        <v>219.81</v>
      </c>
    </row>
    <row r="249" spans="1:17" ht="12.75" customHeight="1" x14ac:dyDescent="0.2">
      <c r="A249" s="58" t="s">
        <v>581</v>
      </c>
      <c r="B249" s="58" t="s">
        <v>219</v>
      </c>
      <c r="C249" s="58" t="s">
        <v>414</v>
      </c>
      <c r="D249" s="58" t="s">
        <v>411</v>
      </c>
      <c r="E249" s="59" t="s">
        <v>412</v>
      </c>
      <c r="F249" s="58" t="s">
        <v>412</v>
      </c>
      <c r="G249" s="59" t="s">
        <v>412</v>
      </c>
      <c r="H249" s="6">
        <v>0</v>
      </c>
      <c r="I249" s="7">
        <v>0</v>
      </c>
      <c r="J249" s="6">
        <v>0</v>
      </c>
      <c r="K249" s="8">
        <v>0</v>
      </c>
      <c r="L249" s="7">
        <v>0</v>
      </c>
      <c r="M249" s="9">
        <v>-57.07</v>
      </c>
      <c r="N249" s="9">
        <v>0</v>
      </c>
      <c r="O249" s="9">
        <v>0</v>
      </c>
      <c r="P249" s="10">
        <v>-6.85</v>
      </c>
      <c r="Q249" s="10">
        <v>1.1399999999999999</v>
      </c>
    </row>
    <row r="250" spans="1:17" ht="12.75" customHeight="1" x14ac:dyDescent="0.2">
      <c r="A250" s="58" t="s">
        <v>582</v>
      </c>
      <c r="B250" s="58" t="s">
        <v>582</v>
      </c>
      <c r="C250" s="58" t="s">
        <v>410</v>
      </c>
      <c r="D250" s="58" t="s">
        <v>411</v>
      </c>
      <c r="E250" s="59" t="s">
        <v>411</v>
      </c>
      <c r="F250" s="58" t="s">
        <v>411</v>
      </c>
      <c r="G250" s="59" t="s">
        <v>412</v>
      </c>
      <c r="H250" s="6">
        <v>0</v>
      </c>
      <c r="I250" s="7">
        <v>0</v>
      </c>
      <c r="J250" s="6">
        <v>0</v>
      </c>
      <c r="K250" s="8">
        <v>0</v>
      </c>
      <c r="L250" s="7">
        <v>0</v>
      </c>
      <c r="M250" s="9">
        <v>0</v>
      </c>
      <c r="N250" s="9">
        <v>0</v>
      </c>
      <c r="O250" s="9">
        <v>-1675.01</v>
      </c>
      <c r="P250" s="10">
        <v>0</v>
      </c>
      <c r="Q250" s="10">
        <v>0</v>
      </c>
    </row>
    <row r="251" spans="1:17" ht="12.75" customHeight="1" x14ac:dyDescent="0.2">
      <c r="A251" s="58" t="s">
        <v>583</v>
      </c>
      <c r="B251" s="58" t="s">
        <v>583</v>
      </c>
      <c r="C251" s="58" t="s">
        <v>414</v>
      </c>
      <c r="D251" s="58" t="s">
        <v>411</v>
      </c>
      <c r="E251" s="59" t="s">
        <v>412</v>
      </c>
      <c r="F251" s="58" t="s">
        <v>412</v>
      </c>
      <c r="G251" s="59" t="s">
        <v>412</v>
      </c>
      <c r="H251" s="6">
        <v>0.04</v>
      </c>
      <c r="I251" s="7">
        <v>0</v>
      </c>
      <c r="J251" s="6">
        <v>0</v>
      </c>
      <c r="K251" s="8">
        <v>0</v>
      </c>
      <c r="L251" s="7">
        <v>0</v>
      </c>
      <c r="M251" s="9">
        <v>-54.37</v>
      </c>
      <c r="N251" s="9">
        <v>0</v>
      </c>
      <c r="O251" s="9">
        <v>0</v>
      </c>
      <c r="P251" s="10">
        <v>-6.52</v>
      </c>
      <c r="Q251" s="10">
        <v>1.0900000000000001</v>
      </c>
    </row>
    <row r="252" spans="1:17" ht="12.75" customHeight="1" x14ac:dyDescent="0.2">
      <c r="A252" s="58" t="s">
        <v>301</v>
      </c>
      <c r="B252" s="58" t="s">
        <v>303</v>
      </c>
      <c r="C252" s="58" t="s">
        <v>414</v>
      </c>
      <c r="D252" s="58" t="s">
        <v>411</v>
      </c>
      <c r="E252" s="59" t="s">
        <v>412</v>
      </c>
      <c r="F252" s="58" t="s">
        <v>412</v>
      </c>
      <c r="G252" s="59" t="s">
        <v>412</v>
      </c>
      <c r="H252" s="6">
        <v>0.01</v>
      </c>
      <c r="I252" s="7">
        <v>0</v>
      </c>
      <c r="J252" s="6">
        <v>0</v>
      </c>
      <c r="K252" s="8">
        <v>0</v>
      </c>
      <c r="L252" s="7">
        <v>0</v>
      </c>
      <c r="M252" s="9">
        <v>-540.04</v>
      </c>
      <c r="N252" s="9">
        <v>0</v>
      </c>
      <c r="O252" s="9">
        <v>0</v>
      </c>
      <c r="P252" s="10">
        <v>-64.8</v>
      </c>
      <c r="Q252" s="10">
        <v>10.8</v>
      </c>
    </row>
    <row r="253" spans="1:17" ht="12.75" customHeight="1" x14ac:dyDescent="0.2">
      <c r="A253" s="58" t="s">
        <v>226</v>
      </c>
      <c r="B253" s="58" t="s">
        <v>226</v>
      </c>
      <c r="C253" s="58" t="s">
        <v>414</v>
      </c>
      <c r="D253" s="58" t="s">
        <v>411</v>
      </c>
      <c r="E253" s="59" t="s">
        <v>411</v>
      </c>
      <c r="F253" s="58" t="s">
        <v>412</v>
      </c>
      <c r="G253" s="59" t="s">
        <v>412</v>
      </c>
      <c r="H253" s="6">
        <v>0.25</v>
      </c>
      <c r="I253" s="7">
        <v>0</v>
      </c>
      <c r="J253" s="6">
        <v>0</v>
      </c>
      <c r="K253" s="8">
        <v>0.03</v>
      </c>
      <c r="L253" s="7">
        <v>0</v>
      </c>
      <c r="M253" s="9">
        <v>-65.02</v>
      </c>
      <c r="N253" s="9">
        <v>0</v>
      </c>
      <c r="O253" s="9">
        <v>0</v>
      </c>
      <c r="P253" s="10">
        <v>-7.8</v>
      </c>
      <c r="Q253" s="10">
        <v>0</v>
      </c>
    </row>
    <row r="254" spans="1:17" ht="12.75" customHeight="1" x14ac:dyDescent="0.2">
      <c r="A254" s="58" t="s">
        <v>227</v>
      </c>
      <c r="B254" s="58" t="s">
        <v>227</v>
      </c>
      <c r="C254" s="58" t="s">
        <v>414</v>
      </c>
      <c r="D254" s="58" t="s">
        <v>411</v>
      </c>
      <c r="E254" s="59" t="s">
        <v>412</v>
      </c>
      <c r="F254" s="58" t="s">
        <v>412</v>
      </c>
      <c r="G254" s="59" t="s">
        <v>412</v>
      </c>
      <c r="H254" s="6">
        <v>0.05</v>
      </c>
      <c r="I254" s="7">
        <v>0</v>
      </c>
      <c r="J254" s="6">
        <v>0</v>
      </c>
      <c r="K254" s="8">
        <v>0.01</v>
      </c>
      <c r="L254" s="7">
        <v>0</v>
      </c>
      <c r="M254" s="9">
        <v>-54.43</v>
      </c>
      <c r="N254" s="9">
        <v>0</v>
      </c>
      <c r="O254" s="9">
        <v>0</v>
      </c>
      <c r="P254" s="10">
        <v>-6.53</v>
      </c>
      <c r="Q254" s="10">
        <v>1.0900000000000001</v>
      </c>
    </row>
    <row r="255" spans="1:17" ht="12.75" customHeight="1" x14ac:dyDescent="0.2">
      <c r="A255" s="58" t="s">
        <v>228</v>
      </c>
      <c r="B255" s="58" t="s">
        <v>228</v>
      </c>
      <c r="C255" s="58" t="s">
        <v>414</v>
      </c>
      <c r="D255" s="58" t="s">
        <v>411</v>
      </c>
      <c r="E255" s="59" t="s">
        <v>411</v>
      </c>
      <c r="F255" s="58" t="s">
        <v>412</v>
      </c>
      <c r="G255" s="59" t="s">
        <v>412</v>
      </c>
      <c r="H255" s="6">
        <v>0.04</v>
      </c>
      <c r="I255" s="7">
        <v>0</v>
      </c>
      <c r="J255" s="6">
        <v>0</v>
      </c>
      <c r="K255" s="8">
        <v>0</v>
      </c>
      <c r="L255" s="7">
        <v>0</v>
      </c>
      <c r="M255" s="9">
        <v>-68.3</v>
      </c>
      <c r="N255" s="9">
        <v>0</v>
      </c>
      <c r="O255" s="9">
        <v>0</v>
      </c>
      <c r="P255" s="10">
        <v>-8.1999999999999993</v>
      </c>
      <c r="Q255" s="10">
        <v>0</v>
      </c>
    </row>
    <row r="256" spans="1:17" ht="12.75" customHeight="1" x14ac:dyDescent="0.2">
      <c r="A256" s="58" t="s">
        <v>229</v>
      </c>
      <c r="B256" s="58" t="s">
        <v>229</v>
      </c>
      <c r="C256" s="58" t="s">
        <v>414</v>
      </c>
      <c r="D256" s="58" t="s">
        <v>411</v>
      </c>
      <c r="E256" s="59" t="s">
        <v>411</v>
      </c>
      <c r="F256" s="58" t="s">
        <v>412</v>
      </c>
      <c r="G256" s="59" t="s">
        <v>412</v>
      </c>
      <c r="H256" s="6">
        <v>0.17</v>
      </c>
      <c r="I256" s="7">
        <v>0</v>
      </c>
      <c r="J256" s="6">
        <v>0</v>
      </c>
      <c r="K256" s="8">
        <v>0.02</v>
      </c>
      <c r="L256" s="7">
        <v>0</v>
      </c>
      <c r="M256" s="9">
        <v>-77.34</v>
      </c>
      <c r="N256" s="9">
        <v>0</v>
      </c>
      <c r="O256" s="9">
        <v>0</v>
      </c>
      <c r="P256" s="10">
        <v>-9.2799999999999994</v>
      </c>
      <c r="Q256" s="10">
        <v>0</v>
      </c>
    </row>
    <row r="257" spans="1:17" ht="12.75" customHeight="1" x14ac:dyDescent="0.2">
      <c r="A257" s="58" t="s">
        <v>584</v>
      </c>
      <c r="B257" s="58" t="s">
        <v>584</v>
      </c>
      <c r="C257" s="58" t="s">
        <v>414</v>
      </c>
      <c r="D257" s="58" t="s">
        <v>411</v>
      </c>
      <c r="E257" s="59" t="s">
        <v>412</v>
      </c>
      <c r="F257" s="58" t="s">
        <v>412</v>
      </c>
      <c r="G257" s="59" t="s">
        <v>412</v>
      </c>
      <c r="H257" s="6">
        <v>0.11</v>
      </c>
      <c r="I257" s="7">
        <v>0</v>
      </c>
      <c r="J257" s="6">
        <v>0</v>
      </c>
      <c r="K257" s="8">
        <v>0.01</v>
      </c>
      <c r="L257" s="7">
        <v>0</v>
      </c>
      <c r="M257" s="9">
        <v>-8.06</v>
      </c>
      <c r="N257" s="9">
        <v>0</v>
      </c>
      <c r="O257" s="9">
        <v>0</v>
      </c>
      <c r="P257" s="10">
        <v>-0.97</v>
      </c>
      <c r="Q257" s="10">
        <v>0.16</v>
      </c>
    </row>
    <row r="258" spans="1:17" ht="12.75" customHeight="1" x14ac:dyDescent="0.2">
      <c r="A258" s="58" t="s">
        <v>230</v>
      </c>
      <c r="B258" s="58" t="s">
        <v>230</v>
      </c>
      <c r="C258" s="58" t="s">
        <v>410</v>
      </c>
      <c r="D258" s="58" t="s">
        <v>411</v>
      </c>
      <c r="E258" s="59" t="s">
        <v>411</v>
      </c>
      <c r="F258" s="58" t="s">
        <v>411</v>
      </c>
      <c r="G258" s="59" t="s">
        <v>412</v>
      </c>
      <c r="H258" s="6">
        <v>0</v>
      </c>
      <c r="I258" s="7">
        <v>0</v>
      </c>
      <c r="J258" s="6">
        <v>0</v>
      </c>
      <c r="K258" s="8">
        <v>0</v>
      </c>
      <c r="L258" s="7">
        <v>0</v>
      </c>
      <c r="M258" s="9">
        <v>0</v>
      </c>
      <c r="N258" s="9">
        <v>0</v>
      </c>
      <c r="O258" s="9">
        <v>-1291.3</v>
      </c>
      <c r="P258" s="10">
        <v>0</v>
      </c>
      <c r="Q258" s="10">
        <v>0</v>
      </c>
    </row>
    <row r="259" spans="1:17" ht="12.75" customHeight="1" x14ac:dyDescent="0.2">
      <c r="A259" s="58" t="s">
        <v>585</v>
      </c>
      <c r="B259" s="58" t="s">
        <v>585</v>
      </c>
      <c r="C259" s="58" t="s">
        <v>414</v>
      </c>
      <c r="D259" s="58" t="s">
        <v>411</v>
      </c>
      <c r="E259" s="59" t="s">
        <v>412</v>
      </c>
      <c r="F259" s="58" t="s">
        <v>412</v>
      </c>
      <c r="G259" s="59" t="s">
        <v>412</v>
      </c>
      <c r="H259" s="6">
        <v>0</v>
      </c>
      <c r="I259" s="7">
        <v>0</v>
      </c>
      <c r="J259" s="6">
        <v>0</v>
      </c>
      <c r="K259" s="8">
        <v>0</v>
      </c>
      <c r="L259" s="7">
        <v>0</v>
      </c>
      <c r="M259" s="9">
        <v>-14.97</v>
      </c>
      <c r="N259" s="9">
        <v>0</v>
      </c>
      <c r="O259" s="9">
        <v>0</v>
      </c>
      <c r="P259" s="10">
        <v>-1.8</v>
      </c>
      <c r="Q259" s="10">
        <v>0.3</v>
      </c>
    </row>
    <row r="260" spans="1:17" ht="12.75" customHeight="1" x14ac:dyDescent="0.2">
      <c r="A260" s="58" t="s">
        <v>586</v>
      </c>
      <c r="B260" s="58" t="s">
        <v>586</v>
      </c>
      <c r="C260" s="58" t="s">
        <v>414</v>
      </c>
      <c r="D260" s="58" t="s">
        <v>411</v>
      </c>
      <c r="E260" s="59" t="s">
        <v>412</v>
      </c>
      <c r="F260" s="58" t="s">
        <v>412</v>
      </c>
      <c r="G260" s="59" t="s">
        <v>412</v>
      </c>
      <c r="H260" s="6">
        <v>0.01</v>
      </c>
      <c r="I260" s="7">
        <v>0</v>
      </c>
      <c r="J260" s="6">
        <v>0</v>
      </c>
      <c r="K260" s="8">
        <v>0</v>
      </c>
      <c r="L260" s="7">
        <v>0</v>
      </c>
      <c r="M260" s="9">
        <v>-0.01</v>
      </c>
      <c r="N260" s="9">
        <v>0</v>
      </c>
      <c r="O260" s="9">
        <v>0</v>
      </c>
      <c r="P260" s="10">
        <v>0</v>
      </c>
      <c r="Q260" s="10">
        <v>0</v>
      </c>
    </row>
    <row r="261" spans="1:17" ht="12.75" customHeight="1" x14ac:dyDescent="0.2">
      <c r="A261" s="58" t="s">
        <v>587</v>
      </c>
      <c r="B261" s="58" t="s">
        <v>587</v>
      </c>
      <c r="C261" s="58" t="s">
        <v>410</v>
      </c>
      <c r="D261" s="58" t="s">
        <v>411</v>
      </c>
      <c r="E261" s="59" t="s">
        <v>411</v>
      </c>
      <c r="F261" s="58" t="s">
        <v>411</v>
      </c>
      <c r="G261" s="59" t="s">
        <v>411</v>
      </c>
      <c r="H261" s="6">
        <v>0</v>
      </c>
      <c r="I261" s="7">
        <v>0</v>
      </c>
      <c r="J261" s="6">
        <v>0.01</v>
      </c>
      <c r="K261" s="8">
        <v>0</v>
      </c>
      <c r="L261" s="7">
        <v>0</v>
      </c>
      <c r="M261" s="9">
        <v>0</v>
      </c>
      <c r="N261" s="9">
        <v>0</v>
      </c>
      <c r="O261" s="9">
        <v>-27.29</v>
      </c>
      <c r="P261" s="10">
        <v>0</v>
      </c>
      <c r="Q261" s="10">
        <v>0</v>
      </c>
    </row>
    <row r="262" spans="1:17" ht="12.75" customHeight="1" x14ac:dyDescent="0.2">
      <c r="A262" s="58" t="s">
        <v>441</v>
      </c>
      <c r="B262" s="58" t="s">
        <v>588</v>
      </c>
      <c r="C262" s="58" t="s">
        <v>414</v>
      </c>
      <c r="D262" s="58" t="s">
        <v>411</v>
      </c>
      <c r="E262" s="59" t="s">
        <v>412</v>
      </c>
      <c r="F262" s="58" t="s">
        <v>412</v>
      </c>
      <c r="G262" s="59" t="s">
        <v>412</v>
      </c>
      <c r="H262" s="6">
        <v>0</v>
      </c>
      <c r="I262" s="7">
        <v>0</v>
      </c>
      <c r="J262" s="6">
        <v>0</v>
      </c>
      <c r="K262" s="8">
        <v>0</v>
      </c>
      <c r="L262" s="7">
        <v>0</v>
      </c>
      <c r="M262" s="9">
        <v>-57.14</v>
      </c>
      <c r="N262" s="9">
        <v>0</v>
      </c>
      <c r="O262" s="9">
        <v>0</v>
      </c>
      <c r="P262" s="10">
        <v>-6.86</v>
      </c>
      <c r="Q262" s="10">
        <v>1.1399999999999999</v>
      </c>
    </row>
    <row r="263" spans="1:17" ht="12.75" customHeight="1" x14ac:dyDescent="0.2">
      <c r="A263" s="58" t="s">
        <v>589</v>
      </c>
      <c r="B263" s="58" t="s">
        <v>589</v>
      </c>
      <c r="C263" s="58" t="s">
        <v>414</v>
      </c>
      <c r="D263" s="58" t="s">
        <v>411</v>
      </c>
      <c r="E263" s="59" t="s">
        <v>412</v>
      </c>
      <c r="F263" s="58" t="s">
        <v>412</v>
      </c>
      <c r="G263" s="59" t="s">
        <v>412</v>
      </c>
      <c r="H263" s="6">
        <v>0.34</v>
      </c>
      <c r="I263" s="7">
        <v>0</v>
      </c>
      <c r="J263" s="6">
        <v>0</v>
      </c>
      <c r="K263" s="8">
        <v>0.04</v>
      </c>
      <c r="L263" s="7">
        <v>-0.01</v>
      </c>
      <c r="M263" s="9">
        <v>-9.02</v>
      </c>
      <c r="N263" s="9">
        <v>0</v>
      </c>
      <c r="O263" s="9">
        <v>0</v>
      </c>
      <c r="P263" s="10">
        <v>-1.08</v>
      </c>
      <c r="Q263" s="10">
        <v>0.18</v>
      </c>
    </row>
    <row r="264" spans="1:17" ht="12.75" customHeight="1" x14ac:dyDescent="0.2">
      <c r="A264" s="58" t="s">
        <v>590</v>
      </c>
      <c r="B264" s="58" t="s">
        <v>590</v>
      </c>
      <c r="C264" s="58" t="s">
        <v>410</v>
      </c>
      <c r="D264" s="58" t="s">
        <v>411</v>
      </c>
      <c r="E264" s="59" t="s">
        <v>412</v>
      </c>
      <c r="F264" s="58" t="s">
        <v>411</v>
      </c>
      <c r="G264" s="59" t="s">
        <v>411</v>
      </c>
      <c r="H264" s="6">
        <v>0</v>
      </c>
      <c r="I264" s="7">
        <v>0</v>
      </c>
      <c r="J264" s="6">
        <v>0</v>
      </c>
      <c r="K264" s="8">
        <v>0</v>
      </c>
      <c r="L264" s="7">
        <v>0</v>
      </c>
      <c r="M264" s="9">
        <v>0</v>
      </c>
      <c r="N264" s="9">
        <v>0</v>
      </c>
      <c r="O264" s="9">
        <v>-530.64</v>
      </c>
      <c r="P264" s="10">
        <v>0</v>
      </c>
      <c r="Q264" s="10">
        <v>10.61</v>
      </c>
    </row>
    <row r="265" spans="1:17" ht="12.75" customHeight="1" x14ac:dyDescent="0.2">
      <c r="A265" s="58" t="s">
        <v>301</v>
      </c>
      <c r="B265" s="58" t="s">
        <v>304</v>
      </c>
      <c r="C265" s="58" t="s">
        <v>414</v>
      </c>
      <c r="D265" s="58" t="s">
        <v>411</v>
      </c>
      <c r="E265" s="59" t="s">
        <v>412</v>
      </c>
      <c r="F265" s="58" t="s">
        <v>412</v>
      </c>
      <c r="G265" s="59" t="s">
        <v>412</v>
      </c>
      <c r="H265" s="6">
        <v>0.01</v>
      </c>
      <c r="I265" s="7">
        <v>0</v>
      </c>
      <c r="J265" s="6">
        <v>0</v>
      </c>
      <c r="K265" s="8">
        <v>0</v>
      </c>
      <c r="L265" s="7">
        <v>0</v>
      </c>
      <c r="M265" s="9">
        <v>-258.61</v>
      </c>
      <c r="N265" s="9">
        <v>0</v>
      </c>
      <c r="O265" s="9">
        <v>0</v>
      </c>
      <c r="P265" s="10">
        <v>-31.03</v>
      </c>
      <c r="Q265" s="10">
        <v>5.17</v>
      </c>
    </row>
    <row r="266" spans="1:17" ht="12.75" customHeight="1" x14ac:dyDescent="0.2">
      <c r="A266" s="58" t="s">
        <v>592</v>
      </c>
      <c r="B266" s="58" t="s">
        <v>592</v>
      </c>
      <c r="C266" s="58" t="s">
        <v>414</v>
      </c>
      <c r="D266" s="58" t="s">
        <v>411</v>
      </c>
      <c r="E266" s="59" t="s">
        <v>412</v>
      </c>
      <c r="F266" s="58" t="s">
        <v>412</v>
      </c>
      <c r="G266" s="59" t="s">
        <v>412</v>
      </c>
      <c r="H266" s="6">
        <v>0.05</v>
      </c>
      <c r="I266" s="7">
        <v>0</v>
      </c>
      <c r="J266" s="6">
        <v>0</v>
      </c>
      <c r="K266" s="8">
        <v>0.01</v>
      </c>
      <c r="L266" s="7">
        <v>0</v>
      </c>
      <c r="M266" s="9">
        <v>-0.02</v>
      </c>
      <c r="N266" s="9">
        <v>0</v>
      </c>
      <c r="O266" s="9">
        <v>0</v>
      </c>
      <c r="P266" s="10">
        <v>0</v>
      </c>
      <c r="Q266" s="10">
        <v>0</v>
      </c>
    </row>
    <row r="267" spans="1:17" ht="12.75" customHeight="1" x14ac:dyDescent="0.2">
      <c r="A267" s="58" t="s">
        <v>354</v>
      </c>
      <c r="B267" s="58" t="s">
        <v>354</v>
      </c>
      <c r="C267" s="58" t="s">
        <v>414</v>
      </c>
      <c r="D267" s="58" t="s">
        <v>411</v>
      </c>
      <c r="E267" s="59" t="s">
        <v>412</v>
      </c>
      <c r="F267" s="58" t="s">
        <v>412</v>
      </c>
      <c r="G267" s="59" t="s">
        <v>412</v>
      </c>
      <c r="H267" s="6">
        <v>0.64</v>
      </c>
      <c r="I267" s="7">
        <v>0</v>
      </c>
      <c r="J267" s="6">
        <v>0</v>
      </c>
      <c r="K267" s="8">
        <v>0.08</v>
      </c>
      <c r="L267" s="7">
        <v>-0.01</v>
      </c>
      <c r="M267" s="9">
        <v>-974.7</v>
      </c>
      <c r="N267" s="9">
        <v>0</v>
      </c>
      <c r="O267" s="9">
        <v>0</v>
      </c>
      <c r="P267" s="10">
        <v>-116.96</v>
      </c>
      <c r="Q267" s="10">
        <v>19.489999999999998</v>
      </c>
    </row>
    <row r="268" spans="1:17" ht="12.75" customHeight="1" x14ac:dyDescent="0.2">
      <c r="A268" s="58" t="s">
        <v>354</v>
      </c>
      <c r="B268" s="58" t="s">
        <v>355</v>
      </c>
      <c r="C268" s="58" t="s">
        <v>414</v>
      </c>
      <c r="D268" s="58" t="s">
        <v>411</v>
      </c>
      <c r="E268" s="59" t="s">
        <v>412</v>
      </c>
      <c r="F268" s="58" t="s">
        <v>412</v>
      </c>
      <c r="G268" s="59" t="s">
        <v>412</v>
      </c>
      <c r="H268" s="6">
        <v>0.01</v>
      </c>
      <c r="I268" s="7">
        <v>0</v>
      </c>
      <c r="J268" s="6">
        <v>0</v>
      </c>
      <c r="K268" s="8">
        <v>0</v>
      </c>
      <c r="L268" s="7">
        <v>0</v>
      </c>
      <c r="M268" s="9">
        <v>-725.32</v>
      </c>
      <c r="N268" s="9">
        <v>0</v>
      </c>
      <c r="O268" s="9">
        <v>0</v>
      </c>
      <c r="P268" s="10">
        <v>-87.04</v>
      </c>
      <c r="Q268" s="10">
        <v>14.51</v>
      </c>
    </row>
    <row r="269" spans="1:17" ht="12.75" customHeight="1" x14ac:dyDescent="0.2">
      <c r="A269" s="58" t="s">
        <v>354</v>
      </c>
      <c r="B269" s="58" t="s">
        <v>356</v>
      </c>
      <c r="C269" s="58" t="s">
        <v>414</v>
      </c>
      <c r="D269" s="58" t="s">
        <v>411</v>
      </c>
      <c r="E269" s="59" t="s">
        <v>412</v>
      </c>
      <c r="F269" s="58" t="s">
        <v>412</v>
      </c>
      <c r="G269" s="59" t="s">
        <v>412</v>
      </c>
      <c r="H269" s="6">
        <v>0</v>
      </c>
      <c r="I269" s="7">
        <v>0</v>
      </c>
      <c r="J269" s="6">
        <v>0</v>
      </c>
      <c r="K269" s="8">
        <v>0</v>
      </c>
      <c r="L269" s="7">
        <v>0</v>
      </c>
      <c r="M269" s="9">
        <v>-7894.06</v>
      </c>
      <c r="N269" s="9">
        <v>0</v>
      </c>
      <c r="O269" s="9">
        <v>0</v>
      </c>
      <c r="P269" s="10">
        <v>-947.29</v>
      </c>
      <c r="Q269" s="10">
        <v>157.88</v>
      </c>
    </row>
    <row r="270" spans="1:17" ht="12.75" customHeight="1" x14ac:dyDescent="0.2">
      <c r="A270" s="58" t="s">
        <v>594</v>
      </c>
      <c r="B270" s="58" t="s">
        <v>594</v>
      </c>
      <c r="C270" s="58" t="s">
        <v>410</v>
      </c>
      <c r="D270" s="58" t="s">
        <v>411</v>
      </c>
      <c r="E270" s="59" t="s">
        <v>412</v>
      </c>
      <c r="F270" s="58" t="s">
        <v>411</v>
      </c>
      <c r="G270" s="59" t="s">
        <v>411</v>
      </c>
      <c r="H270" s="6">
        <v>0</v>
      </c>
      <c r="I270" s="7">
        <v>0</v>
      </c>
      <c r="J270" s="6">
        <v>0</v>
      </c>
      <c r="K270" s="8">
        <v>0</v>
      </c>
      <c r="L270" s="7">
        <v>0</v>
      </c>
      <c r="M270" s="9">
        <v>0</v>
      </c>
      <c r="N270" s="9">
        <v>0</v>
      </c>
      <c r="O270" s="9">
        <v>-1325.61</v>
      </c>
      <c r="P270" s="10">
        <v>0</v>
      </c>
      <c r="Q270" s="10">
        <v>26.51</v>
      </c>
    </row>
    <row r="271" spans="1:17" ht="12.75" customHeight="1" x14ac:dyDescent="0.2">
      <c r="A271" s="58" t="s">
        <v>596</v>
      </c>
      <c r="B271" s="58" t="s">
        <v>596</v>
      </c>
      <c r="C271" s="58" t="s">
        <v>410</v>
      </c>
      <c r="D271" s="58" t="s">
        <v>411</v>
      </c>
      <c r="E271" s="59" t="s">
        <v>412</v>
      </c>
      <c r="F271" s="58" t="s">
        <v>412</v>
      </c>
      <c r="G271" s="59" t="s">
        <v>412</v>
      </c>
      <c r="H271" s="6">
        <v>0</v>
      </c>
      <c r="I271" s="7">
        <v>0</v>
      </c>
      <c r="J271" s="6">
        <v>0</v>
      </c>
      <c r="K271" s="8">
        <v>0</v>
      </c>
      <c r="L271" s="7">
        <v>0</v>
      </c>
      <c r="M271" s="9">
        <v>-347.32</v>
      </c>
      <c r="N271" s="9">
        <v>0</v>
      </c>
      <c r="O271" s="9">
        <v>0</v>
      </c>
      <c r="P271" s="10">
        <v>-41.68</v>
      </c>
      <c r="Q271" s="10">
        <v>6.95</v>
      </c>
    </row>
    <row r="272" spans="1:17" ht="12.75" customHeight="1" x14ac:dyDescent="0.2">
      <c r="A272" s="58" t="s">
        <v>597</v>
      </c>
      <c r="B272" s="58" t="s">
        <v>597</v>
      </c>
      <c r="C272" s="58" t="s">
        <v>414</v>
      </c>
      <c r="D272" s="58" t="s">
        <v>411</v>
      </c>
      <c r="E272" s="59" t="s">
        <v>412</v>
      </c>
      <c r="F272" s="58" t="s">
        <v>412</v>
      </c>
      <c r="G272" s="59" t="s">
        <v>412</v>
      </c>
      <c r="H272" s="6">
        <v>1.39</v>
      </c>
      <c r="I272" s="7">
        <v>0</v>
      </c>
      <c r="J272" s="6">
        <v>0</v>
      </c>
      <c r="K272" s="8">
        <v>0.17</v>
      </c>
      <c r="L272" s="7">
        <v>-0.03</v>
      </c>
      <c r="M272" s="9">
        <v>-0.71</v>
      </c>
      <c r="N272" s="9">
        <v>0</v>
      </c>
      <c r="O272" s="9">
        <v>0</v>
      </c>
      <c r="P272" s="10">
        <v>-0.09</v>
      </c>
      <c r="Q272" s="10">
        <v>0.01</v>
      </c>
    </row>
    <row r="273" spans="1:17" ht="12.75" customHeight="1" x14ac:dyDescent="0.2">
      <c r="A273" s="58" t="s">
        <v>243</v>
      </c>
      <c r="B273" s="58" t="s">
        <v>243</v>
      </c>
      <c r="C273" s="58" t="s">
        <v>414</v>
      </c>
      <c r="D273" s="58" t="s">
        <v>411</v>
      </c>
      <c r="E273" s="59" t="s">
        <v>412</v>
      </c>
      <c r="F273" s="58" t="s">
        <v>412</v>
      </c>
      <c r="G273" s="59" t="s">
        <v>412</v>
      </c>
      <c r="H273" s="6">
        <v>0.19</v>
      </c>
      <c r="I273" s="7">
        <v>0</v>
      </c>
      <c r="J273" s="6">
        <v>0</v>
      </c>
      <c r="K273" s="8">
        <v>0.02</v>
      </c>
      <c r="L273" s="7">
        <v>0</v>
      </c>
      <c r="M273" s="9">
        <v>-1357.73</v>
      </c>
      <c r="N273" s="9">
        <v>0</v>
      </c>
      <c r="O273" s="9">
        <v>0</v>
      </c>
      <c r="P273" s="10">
        <v>-162.93</v>
      </c>
      <c r="Q273" s="10">
        <v>27.15</v>
      </c>
    </row>
    <row r="274" spans="1:17" ht="12.75" customHeight="1" x14ac:dyDescent="0.2">
      <c r="A274" s="58" t="s">
        <v>243</v>
      </c>
      <c r="B274" s="58" t="s">
        <v>244</v>
      </c>
      <c r="C274" s="58" t="s">
        <v>414</v>
      </c>
      <c r="D274" s="58" t="s">
        <v>411</v>
      </c>
      <c r="E274" s="59" t="s">
        <v>412</v>
      </c>
      <c r="F274" s="58" t="s">
        <v>412</v>
      </c>
      <c r="G274" s="59" t="s">
        <v>412</v>
      </c>
      <c r="H274" s="6">
        <v>0</v>
      </c>
      <c r="I274" s="7">
        <v>0</v>
      </c>
      <c r="J274" s="6">
        <v>0</v>
      </c>
      <c r="K274" s="8">
        <v>0</v>
      </c>
      <c r="L274" s="7">
        <v>0</v>
      </c>
      <c r="M274" s="9">
        <v>-704.1</v>
      </c>
      <c r="N274" s="9">
        <v>0</v>
      </c>
      <c r="O274" s="9">
        <v>0</v>
      </c>
      <c r="P274" s="10">
        <v>-84.49</v>
      </c>
      <c r="Q274" s="10">
        <v>14.08</v>
      </c>
    </row>
    <row r="275" spans="1:17" ht="12.75" customHeight="1" x14ac:dyDescent="0.2">
      <c r="A275" s="58" t="s">
        <v>243</v>
      </c>
      <c r="B275" s="58" t="s">
        <v>4626</v>
      </c>
      <c r="C275" s="58" t="s">
        <v>414</v>
      </c>
      <c r="D275" s="58" t="s">
        <v>411</v>
      </c>
      <c r="E275" s="59" t="s">
        <v>412</v>
      </c>
      <c r="F275" s="58" t="s">
        <v>412</v>
      </c>
      <c r="G275" s="59" t="s">
        <v>411</v>
      </c>
      <c r="H275" s="6">
        <v>0</v>
      </c>
      <c r="I275" s="7">
        <v>0</v>
      </c>
      <c r="J275" s="6">
        <v>0.1</v>
      </c>
      <c r="K275" s="8">
        <v>0</v>
      </c>
      <c r="L275" s="7">
        <v>0</v>
      </c>
      <c r="M275" s="9">
        <v>-0.09</v>
      </c>
      <c r="N275" s="9">
        <v>0</v>
      </c>
      <c r="O275" s="9">
        <v>0</v>
      </c>
      <c r="P275" s="10">
        <v>-0.01</v>
      </c>
      <c r="Q275" s="10">
        <v>0</v>
      </c>
    </row>
    <row r="276" spans="1:17" ht="12.75" customHeight="1" x14ac:dyDescent="0.2">
      <c r="A276" s="58" t="s">
        <v>445</v>
      </c>
      <c r="B276" s="58" t="s">
        <v>392</v>
      </c>
      <c r="C276" s="58" t="s">
        <v>414</v>
      </c>
      <c r="D276" s="58" t="s">
        <v>411</v>
      </c>
      <c r="E276" s="59" t="s">
        <v>412</v>
      </c>
      <c r="F276" s="58" t="s">
        <v>412</v>
      </c>
      <c r="G276" s="59" t="s">
        <v>412</v>
      </c>
      <c r="H276" s="6">
        <v>0</v>
      </c>
      <c r="I276" s="7">
        <v>0</v>
      </c>
      <c r="J276" s="6">
        <v>0</v>
      </c>
      <c r="K276" s="8">
        <v>0</v>
      </c>
      <c r="L276" s="7">
        <v>0</v>
      </c>
      <c r="M276" s="9">
        <v>-0.09</v>
      </c>
      <c r="N276" s="9">
        <v>0</v>
      </c>
      <c r="O276" s="9">
        <v>0</v>
      </c>
      <c r="P276" s="10">
        <v>-0.01</v>
      </c>
      <c r="Q276" s="10">
        <v>0</v>
      </c>
    </row>
    <row r="277" spans="1:17" ht="12.75" customHeight="1" x14ac:dyDescent="0.2">
      <c r="A277" s="58" t="s">
        <v>247</v>
      </c>
      <c r="B277" s="58" t="s">
        <v>247</v>
      </c>
      <c r="C277" s="58" t="s">
        <v>414</v>
      </c>
      <c r="D277" s="58" t="s">
        <v>411</v>
      </c>
      <c r="E277" s="59" t="s">
        <v>412</v>
      </c>
      <c r="F277" s="58" t="s">
        <v>412</v>
      </c>
      <c r="G277" s="59" t="s">
        <v>412</v>
      </c>
      <c r="H277" s="6">
        <v>23.91</v>
      </c>
      <c r="I277" s="7">
        <v>0</v>
      </c>
      <c r="J277" s="6">
        <v>0</v>
      </c>
      <c r="K277" s="8">
        <v>2.87</v>
      </c>
      <c r="L277" s="7">
        <v>-0.48</v>
      </c>
      <c r="M277" s="9">
        <v>-19.45</v>
      </c>
      <c r="N277" s="9">
        <v>0</v>
      </c>
      <c r="O277" s="9">
        <v>0</v>
      </c>
      <c r="P277" s="10">
        <v>-2.33</v>
      </c>
      <c r="Q277" s="10">
        <v>0.39</v>
      </c>
    </row>
    <row r="278" spans="1:17" ht="12.75" customHeight="1" x14ac:dyDescent="0.2">
      <c r="A278" s="58" t="s">
        <v>256</v>
      </c>
      <c r="B278" s="58" t="s">
        <v>256</v>
      </c>
      <c r="C278" s="58" t="s">
        <v>414</v>
      </c>
      <c r="D278" s="58" t="s">
        <v>411</v>
      </c>
      <c r="E278" s="59" t="s">
        <v>412</v>
      </c>
      <c r="F278" s="58" t="s">
        <v>412</v>
      </c>
      <c r="G278" s="59" t="s">
        <v>412</v>
      </c>
      <c r="H278" s="6">
        <v>0.01</v>
      </c>
      <c r="I278" s="7">
        <v>0</v>
      </c>
      <c r="J278" s="6">
        <v>0</v>
      </c>
      <c r="K278" s="8">
        <v>0</v>
      </c>
      <c r="L278" s="7">
        <v>0</v>
      </c>
      <c r="M278" s="9">
        <v>-0.01</v>
      </c>
      <c r="N278" s="9">
        <v>0</v>
      </c>
      <c r="O278" s="9">
        <v>0</v>
      </c>
      <c r="P278" s="10">
        <v>0</v>
      </c>
      <c r="Q278" s="10">
        <v>0</v>
      </c>
    </row>
    <row r="279" spans="1:17" ht="12.75" customHeight="1" x14ac:dyDescent="0.2">
      <c r="A279" s="58" t="s">
        <v>600</v>
      </c>
      <c r="B279" s="58" t="s">
        <v>600</v>
      </c>
      <c r="C279" s="58" t="s">
        <v>414</v>
      </c>
      <c r="D279" s="58" t="s">
        <v>411</v>
      </c>
      <c r="E279" s="59" t="s">
        <v>412</v>
      </c>
      <c r="F279" s="58" t="s">
        <v>412</v>
      </c>
      <c r="G279" s="59" t="s">
        <v>412</v>
      </c>
      <c r="H279" s="6">
        <v>0.03</v>
      </c>
      <c r="I279" s="7">
        <v>0</v>
      </c>
      <c r="J279" s="6">
        <v>0</v>
      </c>
      <c r="K279" s="8">
        <v>0</v>
      </c>
      <c r="L279" s="7">
        <v>0</v>
      </c>
      <c r="M279" s="9">
        <v>-16.059999999999999</v>
      </c>
      <c r="N279" s="9">
        <v>0</v>
      </c>
      <c r="O279" s="9">
        <v>0</v>
      </c>
      <c r="P279" s="10">
        <v>-1.93</v>
      </c>
      <c r="Q279" s="10">
        <v>0.32</v>
      </c>
    </row>
    <row r="280" spans="1:17" ht="12.75" customHeight="1" x14ac:dyDescent="0.2">
      <c r="A280" s="58" t="s">
        <v>601</v>
      </c>
      <c r="B280" s="58" t="s">
        <v>601</v>
      </c>
      <c r="C280" s="58" t="s">
        <v>410</v>
      </c>
      <c r="D280" s="58" t="s">
        <v>411</v>
      </c>
      <c r="E280" s="59" t="s">
        <v>412</v>
      </c>
      <c r="F280" s="58" t="s">
        <v>411</v>
      </c>
      <c r="G280" s="59" t="s">
        <v>411</v>
      </c>
      <c r="H280" s="6">
        <v>0</v>
      </c>
      <c r="I280" s="7">
        <v>0</v>
      </c>
      <c r="J280" s="6">
        <v>0</v>
      </c>
      <c r="K280" s="8">
        <v>0</v>
      </c>
      <c r="L280" s="7">
        <v>0</v>
      </c>
      <c r="M280" s="9">
        <v>0</v>
      </c>
      <c r="N280" s="9">
        <v>0</v>
      </c>
      <c r="O280" s="9">
        <v>-141.04</v>
      </c>
      <c r="P280" s="10">
        <v>0</v>
      </c>
      <c r="Q280" s="10">
        <v>2.82</v>
      </c>
    </row>
    <row r="281" spans="1:17" ht="12.75" customHeight="1" x14ac:dyDescent="0.2">
      <c r="A281" s="58" t="s">
        <v>602</v>
      </c>
      <c r="B281" s="58" t="s">
        <v>602</v>
      </c>
      <c r="C281" s="58" t="s">
        <v>410</v>
      </c>
      <c r="D281" s="58" t="s">
        <v>411</v>
      </c>
      <c r="E281" s="59" t="s">
        <v>411</v>
      </c>
      <c r="F281" s="58" t="s">
        <v>411</v>
      </c>
      <c r="G281" s="59" t="s">
        <v>411</v>
      </c>
      <c r="H281" s="6">
        <v>0</v>
      </c>
      <c r="I281" s="7">
        <v>0</v>
      </c>
      <c r="J281" s="6">
        <v>0</v>
      </c>
      <c r="K281" s="8">
        <v>0</v>
      </c>
      <c r="L281" s="7">
        <v>0</v>
      </c>
      <c r="M281" s="9">
        <v>0</v>
      </c>
      <c r="N281" s="9">
        <v>0</v>
      </c>
      <c r="O281" s="9">
        <v>-42.38</v>
      </c>
      <c r="P281" s="10">
        <v>0</v>
      </c>
      <c r="Q281" s="10">
        <v>0</v>
      </c>
    </row>
    <row r="282" spans="1:17" ht="12.75" customHeight="1" x14ac:dyDescent="0.2">
      <c r="A282" s="58" t="s">
        <v>605</v>
      </c>
      <c r="B282" s="58" t="s">
        <v>605</v>
      </c>
      <c r="C282" s="58" t="s">
        <v>410</v>
      </c>
      <c r="D282" s="58" t="s">
        <v>411</v>
      </c>
      <c r="E282" s="59" t="s">
        <v>411</v>
      </c>
      <c r="F282" s="58" t="s">
        <v>411</v>
      </c>
      <c r="G282" s="59" t="s">
        <v>412</v>
      </c>
      <c r="H282" s="6">
        <v>0</v>
      </c>
      <c r="I282" s="7">
        <v>0</v>
      </c>
      <c r="J282" s="6">
        <v>0</v>
      </c>
      <c r="K282" s="8">
        <v>0</v>
      </c>
      <c r="L282" s="7">
        <v>0</v>
      </c>
      <c r="M282" s="9">
        <v>0</v>
      </c>
      <c r="N282" s="9">
        <v>0</v>
      </c>
      <c r="O282" s="9">
        <v>-361.62</v>
      </c>
      <c r="P282" s="10">
        <v>0</v>
      </c>
      <c r="Q282" s="10">
        <v>0</v>
      </c>
    </row>
    <row r="283" spans="1:17" ht="12.75" customHeight="1" x14ac:dyDescent="0.2">
      <c r="A283" s="58" t="s">
        <v>606</v>
      </c>
      <c r="B283" s="58" t="s">
        <v>606</v>
      </c>
      <c r="C283" s="58" t="s">
        <v>414</v>
      </c>
      <c r="D283" s="58" t="s">
        <v>411</v>
      </c>
      <c r="E283" s="59" t="s">
        <v>412</v>
      </c>
      <c r="F283" s="58" t="s">
        <v>412</v>
      </c>
      <c r="G283" s="59" t="s">
        <v>412</v>
      </c>
      <c r="H283" s="6">
        <v>0.33</v>
      </c>
      <c r="I283" s="7">
        <v>0</v>
      </c>
      <c r="J283" s="6">
        <v>0</v>
      </c>
      <c r="K283" s="8">
        <v>0.04</v>
      </c>
      <c r="L283" s="7">
        <v>-0.01</v>
      </c>
      <c r="M283" s="9">
        <v>-1.32</v>
      </c>
      <c r="N283" s="9">
        <v>0</v>
      </c>
      <c r="O283" s="9">
        <v>0</v>
      </c>
      <c r="P283" s="10">
        <v>-0.16</v>
      </c>
      <c r="Q283" s="10">
        <v>0.03</v>
      </c>
    </row>
    <row r="284" spans="1:17" ht="12.75" customHeight="1" x14ac:dyDescent="0.2">
      <c r="A284" s="58" t="s">
        <v>607</v>
      </c>
      <c r="B284" s="58" t="s">
        <v>608</v>
      </c>
      <c r="C284" s="58" t="s">
        <v>410</v>
      </c>
      <c r="D284" s="58" t="s">
        <v>411</v>
      </c>
      <c r="E284" s="59" t="s">
        <v>412</v>
      </c>
      <c r="F284" s="58" t="s">
        <v>412</v>
      </c>
      <c r="G284" s="59" t="s">
        <v>412</v>
      </c>
      <c r="H284" s="6">
        <v>0</v>
      </c>
      <c r="I284" s="7">
        <v>0</v>
      </c>
      <c r="J284" s="6">
        <v>0</v>
      </c>
      <c r="K284" s="8">
        <v>0</v>
      </c>
      <c r="L284" s="7">
        <v>0</v>
      </c>
      <c r="M284" s="9">
        <v>-519.65</v>
      </c>
      <c r="N284" s="9">
        <v>0</v>
      </c>
      <c r="O284" s="9">
        <v>0</v>
      </c>
      <c r="P284" s="10">
        <v>-62.36</v>
      </c>
      <c r="Q284" s="10">
        <v>10.39</v>
      </c>
    </row>
    <row r="285" spans="1:17" ht="12.75" customHeight="1" x14ac:dyDescent="0.2">
      <c r="A285" s="58" t="s">
        <v>258</v>
      </c>
      <c r="B285" s="58" t="s">
        <v>258</v>
      </c>
      <c r="C285" s="58" t="s">
        <v>410</v>
      </c>
      <c r="D285" s="58" t="s">
        <v>411</v>
      </c>
      <c r="E285" s="59" t="s">
        <v>412</v>
      </c>
      <c r="F285" s="58" t="s">
        <v>412</v>
      </c>
      <c r="G285" s="59" t="s">
        <v>412</v>
      </c>
      <c r="H285" s="6">
        <v>0</v>
      </c>
      <c r="I285" s="7">
        <v>0</v>
      </c>
      <c r="J285" s="6">
        <v>0</v>
      </c>
      <c r="K285" s="8">
        <v>0</v>
      </c>
      <c r="L285" s="7">
        <v>0</v>
      </c>
      <c r="M285" s="9">
        <v>-1242.6199999999999</v>
      </c>
      <c r="N285" s="9">
        <v>0</v>
      </c>
      <c r="O285" s="9">
        <v>0</v>
      </c>
      <c r="P285" s="10">
        <v>-149.11000000000001</v>
      </c>
      <c r="Q285" s="10">
        <v>24.85</v>
      </c>
    </row>
    <row r="286" spans="1:17" ht="12.75" customHeight="1" x14ac:dyDescent="0.2">
      <c r="A286" s="58" t="s">
        <v>609</v>
      </c>
      <c r="B286" s="58" t="s">
        <v>609</v>
      </c>
      <c r="C286" s="58" t="s">
        <v>410</v>
      </c>
      <c r="D286" s="58" t="s">
        <v>411</v>
      </c>
      <c r="E286" s="59" t="s">
        <v>412</v>
      </c>
      <c r="F286" s="58" t="s">
        <v>411</v>
      </c>
      <c r="G286" s="59" t="s">
        <v>411</v>
      </c>
      <c r="H286" s="6">
        <v>0</v>
      </c>
      <c r="I286" s="7">
        <v>0</v>
      </c>
      <c r="J286" s="6">
        <v>0</v>
      </c>
      <c r="K286" s="8">
        <v>0</v>
      </c>
      <c r="L286" s="7">
        <v>0</v>
      </c>
      <c r="M286" s="9">
        <v>0</v>
      </c>
      <c r="N286" s="9">
        <v>0</v>
      </c>
      <c r="O286" s="9">
        <v>-66.58</v>
      </c>
      <c r="P286" s="10">
        <v>0</v>
      </c>
      <c r="Q286" s="10">
        <v>1.33</v>
      </c>
    </row>
    <row r="287" spans="1:17" ht="12.75" customHeight="1" x14ac:dyDescent="0.2">
      <c r="A287" s="58" t="s">
        <v>238</v>
      </c>
      <c r="B287" s="58" t="s">
        <v>239</v>
      </c>
      <c r="C287" s="58" t="s">
        <v>414</v>
      </c>
      <c r="D287" s="58" t="s">
        <v>411</v>
      </c>
      <c r="E287" s="59" t="s">
        <v>412</v>
      </c>
      <c r="F287" s="58" t="s">
        <v>412</v>
      </c>
      <c r="G287" s="59" t="s">
        <v>412</v>
      </c>
      <c r="H287" s="6">
        <v>0.02</v>
      </c>
      <c r="I287" s="7">
        <v>0</v>
      </c>
      <c r="J287" s="6">
        <v>0</v>
      </c>
      <c r="K287" s="8">
        <v>0</v>
      </c>
      <c r="L287" s="7">
        <v>0</v>
      </c>
      <c r="M287" s="9">
        <v>-29.83</v>
      </c>
      <c r="N287" s="9">
        <v>0</v>
      </c>
      <c r="O287" s="9">
        <v>0</v>
      </c>
      <c r="P287" s="10">
        <v>-3.58</v>
      </c>
      <c r="Q287" s="10">
        <v>0.6</v>
      </c>
    </row>
    <row r="288" spans="1:17" ht="12.75" customHeight="1" x14ac:dyDescent="0.2">
      <c r="A288" s="58" t="s">
        <v>238</v>
      </c>
      <c r="B288" s="58" t="s">
        <v>240</v>
      </c>
      <c r="C288" s="58" t="s">
        <v>414</v>
      </c>
      <c r="D288" s="58" t="s">
        <v>411</v>
      </c>
      <c r="E288" s="59" t="s">
        <v>412</v>
      </c>
      <c r="F288" s="58" t="s">
        <v>412</v>
      </c>
      <c r="G288" s="59" t="s">
        <v>411</v>
      </c>
      <c r="H288" s="6">
        <v>0</v>
      </c>
      <c r="I288" s="7">
        <v>0</v>
      </c>
      <c r="J288" s="6">
        <v>0.01</v>
      </c>
      <c r="K288" s="8">
        <v>0</v>
      </c>
      <c r="L288" s="7">
        <v>0</v>
      </c>
      <c r="M288" s="9">
        <v>-0.48</v>
      </c>
      <c r="N288" s="9">
        <v>0</v>
      </c>
      <c r="O288" s="9">
        <v>0</v>
      </c>
      <c r="P288" s="10">
        <v>-0.06</v>
      </c>
      <c r="Q288" s="10">
        <v>0.01</v>
      </c>
    </row>
    <row r="289" spans="1:17" ht="12.75" customHeight="1" x14ac:dyDescent="0.2">
      <c r="A289" s="58" t="s">
        <v>259</v>
      </c>
      <c r="B289" s="58" t="s">
        <v>259</v>
      </c>
      <c r="C289" s="58" t="s">
        <v>414</v>
      </c>
      <c r="D289" s="58" t="s">
        <v>411</v>
      </c>
      <c r="E289" s="59" t="s">
        <v>412</v>
      </c>
      <c r="F289" s="58" t="s">
        <v>412</v>
      </c>
      <c r="G289" s="59" t="s">
        <v>412</v>
      </c>
      <c r="H289" s="6">
        <v>0.03</v>
      </c>
      <c r="I289" s="7">
        <v>0</v>
      </c>
      <c r="J289" s="6">
        <v>0</v>
      </c>
      <c r="K289" s="8">
        <v>0</v>
      </c>
      <c r="L289" s="7">
        <v>0</v>
      </c>
      <c r="M289" s="9">
        <v>-12.99</v>
      </c>
      <c r="N289" s="9">
        <v>0</v>
      </c>
      <c r="O289" s="9">
        <v>0</v>
      </c>
      <c r="P289" s="10">
        <v>-1.56</v>
      </c>
      <c r="Q289" s="10">
        <v>0.26</v>
      </c>
    </row>
    <row r="290" spans="1:17" ht="12.75" customHeight="1" x14ac:dyDescent="0.2">
      <c r="A290" s="58" t="s">
        <v>260</v>
      </c>
      <c r="B290" s="58" t="s">
        <v>260</v>
      </c>
      <c r="C290" s="58" t="s">
        <v>414</v>
      </c>
      <c r="D290" s="58" t="s">
        <v>411</v>
      </c>
      <c r="E290" s="59" t="s">
        <v>412</v>
      </c>
      <c r="F290" s="58" t="s">
        <v>412</v>
      </c>
      <c r="G290" s="59" t="s">
        <v>412</v>
      </c>
      <c r="H290" s="6">
        <v>0.11</v>
      </c>
      <c r="I290" s="7">
        <v>0</v>
      </c>
      <c r="J290" s="6">
        <v>0</v>
      </c>
      <c r="K290" s="8">
        <v>0.01</v>
      </c>
      <c r="L290" s="7">
        <v>0</v>
      </c>
      <c r="M290" s="9">
        <v>-8.35</v>
      </c>
      <c r="N290" s="9">
        <v>0</v>
      </c>
      <c r="O290" s="9">
        <v>0</v>
      </c>
      <c r="P290" s="10">
        <v>-1</v>
      </c>
      <c r="Q290" s="10">
        <v>0.17</v>
      </c>
    </row>
    <row r="291" spans="1:17" ht="12.75" customHeight="1" x14ac:dyDescent="0.2">
      <c r="A291" s="58" t="s">
        <v>262</v>
      </c>
      <c r="B291" s="58" t="s">
        <v>262</v>
      </c>
      <c r="C291" s="58" t="s">
        <v>410</v>
      </c>
      <c r="D291" s="58" t="s">
        <v>411</v>
      </c>
      <c r="E291" s="59" t="s">
        <v>412</v>
      </c>
      <c r="F291" s="58" t="s">
        <v>411</v>
      </c>
      <c r="G291" s="59" t="s">
        <v>411</v>
      </c>
      <c r="H291" s="6">
        <v>0</v>
      </c>
      <c r="I291" s="7">
        <v>0</v>
      </c>
      <c r="J291" s="6">
        <v>0</v>
      </c>
      <c r="K291" s="8">
        <v>0</v>
      </c>
      <c r="L291" s="7">
        <v>0</v>
      </c>
      <c r="M291" s="9">
        <v>0</v>
      </c>
      <c r="N291" s="9">
        <v>0</v>
      </c>
      <c r="O291" s="9">
        <v>-323.56</v>
      </c>
      <c r="P291" s="10">
        <v>0</v>
      </c>
      <c r="Q291" s="10">
        <v>6.47</v>
      </c>
    </row>
    <row r="292" spans="1:17" ht="12.75" customHeight="1" x14ac:dyDescent="0.2">
      <c r="A292" s="58" t="s">
        <v>264</v>
      </c>
      <c r="B292" s="58" t="s">
        <v>264</v>
      </c>
      <c r="C292" s="58" t="s">
        <v>414</v>
      </c>
      <c r="D292" s="58" t="s">
        <v>411</v>
      </c>
      <c r="E292" s="59" t="s">
        <v>412</v>
      </c>
      <c r="F292" s="58" t="s">
        <v>412</v>
      </c>
      <c r="G292" s="59" t="s">
        <v>412</v>
      </c>
      <c r="H292" s="6">
        <v>0.1</v>
      </c>
      <c r="I292" s="7">
        <v>0</v>
      </c>
      <c r="J292" s="6">
        <v>0</v>
      </c>
      <c r="K292" s="8">
        <v>0.01</v>
      </c>
      <c r="L292" s="7">
        <v>0</v>
      </c>
      <c r="M292" s="9">
        <v>-7.0000000000000007E-2</v>
      </c>
      <c r="N292" s="9">
        <v>0</v>
      </c>
      <c r="O292" s="9">
        <v>0</v>
      </c>
      <c r="P292" s="10">
        <v>-0.01</v>
      </c>
      <c r="Q292" s="10">
        <v>0</v>
      </c>
    </row>
    <row r="293" spans="1:17" ht="12.75" customHeight="1" x14ac:dyDescent="0.2">
      <c r="A293" s="58" t="s">
        <v>610</v>
      </c>
      <c r="B293" s="58" t="s">
        <v>610</v>
      </c>
      <c r="C293" s="58" t="s">
        <v>414</v>
      </c>
      <c r="D293" s="58" t="s">
        <v>411</v>
      </c>
      <c r="E293" s="59" t="s">
        <v>412</v>
      </c>
      <c r="F293" s="58" t="s">
        <v>412</v>
      </c>
      <c r="G293" s="59" t="s">
        <v>412</v>
      </c>
      <c r="H293" s="6">
        <v>0.61</v>
      </c>
      <c r="I293" s="7">
        <v>0</v>
      </c>
      <c r="J293" s="6">
        <v>0</v>
      </c>
      <c r="K293" s="8">
        <v>7.0000000000000007E-2</v>
      </c>
      <c r="L293" s="7">
        <v>-0.01</v>
      </c>
      <c r="M293" s="9">
        <v>-28.04</v>
      </c>
      <c r="N293" s="9">
        <v>0</v>
      </c>
      <c r="O293" s="9">
        <v>0</v>
      </c>
      <c r="P293" s="10">
        <v>-3.36</v>
      </c>
      <c r="Q293" s="10">
        <v>0.56000000000000005</v>
      </c>
    </row>
    <row r="294" spans="1:17" ht="12.75" customHeight="1" x14ac:dyDescent="0.2">
      <c r="A294" s="58" t="s">
        <v>241</v>
      </c>
      <c r="B294" s="58" t="s">
        <v>241</v>
      </c>
      <c r="C294" s="58" t="s">
        <v>414</v>
      </c>
      <c r="D294" s="58" t="s">
        <v>411</v>
      </c>
      <c r="E294" s="59" t="s">
        <v>411</v>
      </c>
      <c r="F294" s="58" t="s">
        <v>412</v>
      </c>
      <c r="G294" s="59" t="s">
        <v>412</v>
      </c>
      <c r="H294" s="6">
        <v>0.09</v>
      </c>
      <c r="I294" s="7">
        <v>0</v>
      </c>
      <c r="J294" s="6">
        <v>0</v>
      </c>
      <c r="K294" s="8">
        <v>0.01</v>
      </c>
      <c r="L294" s="7">
        <v>0</v>
      </c>
      <c r="M294" s="9">
        <v>-42.02</v>
      </c>
      <c r="N294" s="9">
        <v>0</v>
      </c>
      <c r="O294" s="9">
        <v>0</v>
      </c>
      <c r="P294" s="10">
        <v>-5.04</v>
      </c>
      <c r="Q294" s="10">
        <v>0</v>
      </c>
    </row>
    <row r="295" spans="1:17" ht="12.75" customHeight="1" x14ac:dyDescent="0.2">
      <c r="A295" s="58" t="s">
        <v>261</v>
      </c>
      <c r="B295" s="58" t="s">
        <v>261</v>
      </c>
      <c r="C295" s="58" t="s">
        <v>414</v>
      </c>
      <c r="D295" s="58" t="s">
        <v>411</v>
      </c>
      <c r="E295" s="59" t="s">
        <v>411</v>
      </c>
      <c r="F295" s="58" t="s">
        <v>412</v>
      </c>
      <c r="G295" s="59" t="s">
        <v>412</v>
      </c>
      <c r="H295" s="6">
        <v>0.02</v>
      </c>
      <c r="I295" s="7">
        <v>0</v>
      </c>
      <c r="J295" s="6">
        <v>0</v>
      </c>
      <c r="K295" s="8">
        <v>0</v>
      </c>
      <c r="L295" s="7">
        <v>0</v>
      </c>
      <c r="M295" s="9">
        <v>-121.59</v>
      </c>
      <c r="N295" s="9">
        <v>0</v>
      </c>
      <c r="O295" s="9">
        <v>0</v>
      </c>
      <c r="P295" s="10">
        <v>-14.59</v>
      </c>
      <c r="Q295" s="10">
        <v>0</v>
      </c>
    </row>
    <row r="296" spans="1:17" ht="12.75" customHeight="1" x14ac:dyDescent="0.2">
      <c r="A296" s="58" t="s">
        <v>611</v>
      </c>
      <c r="B296" s="58" t="s">
        <v>611</v>
      </c>
      <c r="C296" s="58" t="s">
        <v>410</v>
      </c>
      <c r="D296" s="58" t="s">
        <v>411</v>
      </c>
      <c r="E296" s="59" t="s">
        <v>412</v>
      </c>
      <c r="F296" s="58" t="s">
        <v>412</v>
      </c>
      <c r="G296" s="59" t="s">
        <v>412</v>
      </c>
      <c r="H296" s="6">
        <v>0</v>
      </c>
      <c r="I296" s="7">
        <v>0</v>
      </c>
      <c r="J296" s="6">
        <v>0</v>
      </c>
      <c r="K296" s="8">
        <v>0</v>
      </c>
      <c r="L296" s="7">
        <v>0</v>
      </c>
      <c r="M296" s="9">
        <v>-825.5</v>
      </c>
      <c r="N296" s="9">
        <v>0</v>
      </c>
      <c r="O296" s="9">
        <v>0</v>
      </c>
      <c r="P296" s="10">
        <v>-99.06</v>
      </c>
      <c r="Q296" s="10">
        <v>16.510000000000002</v>
      </c>
    </row>
    <row r="297" spans="1:17" ht="12.75" customHeight="1" x14ac:dyDescent="0.2">
      <c r="A297" s="58" t="s">
        <v>612</v>
      </c>
      <c r="B297" s="58" t="s">
        <v>612</v>
      </c>
      <c r="C297" s="58" t="s">
        <v>410</v>
      </c>
      <c r="D297" s="58" t="s">
        <v>411</v>
      </c>
      <c r="E297" s="59" t="s">
        <v>412</v>
      </c>
      <c r="F297" s="58" t="s">
        <v>412</v>
      </c>
      <c r="G297" s="59" t="s">
        <v>412</v>
      </c>
      <c r="H297" s="6">
        <v>0</v>
      </c>
      <c r="I297" s="7">
        <v>0</v>
      </c>
      <c r="J297" s="6">
        <v>0</v>
      </c>
      <c r="K297" s="8">
        <v>0</v>
      </c>
      <c r="L297" s="7">
        <v>0</v>
      </c>
      <c r="M297" s="9">
        <v>-24.71</v>
      </c>
      <c r="N297" s="9">
        <v>0</v>
      </c>
      <c r="O297" s="9">
        <v>0</v>
      </c>
      <c r="P297" s="10">
        <v>-2.97</v>
      </c>
      <c r="Q297" s="10">
        <v>0.49</v>
      </c>
    </row>
    <row r="298" spans="1:17" ht="12.75" customHeight="1" x14ac:dyDescent="0.2">
      <c r="A298" s="58" t="s">
        <v>614</v>
      </c>
      <c r="B298" s="58" t="s">
        <v>615</v>
      </c>
      <c r="C298" s="58" t="s">
        <v>410</v>
      </c>
      <c r="D298" s="58" t="s">
        <v>411</v>
      </c>
      <c r="E298" s="59" t="s">
        <v>411</v>
      </c>
      <c r="F298" s="58" t="s">
        <v>412</v>
      </c>
      <c r="G298" s="59" t="s">
        <v>412</v>
      </c>
      <c r="H298" s="6">
        <v>0.03</v>
      </c>
      <c r="I298" s="7">
        <v>0</v>
      </c>
      <c r="J298" s="6">
        <v>0</v>
      </c>
      <c r="K298" s="8">
        <v>0</v>
      </c>
      <c r="L298" s="7">
        <v>0</v>
      </c>
      <c r="M298" s="9">
        <v>-55322.04</v>
      </c>
      <c r="N298" s="9">
        <v>0</v>
      </c>
      <c r="O298" s="9">
        <v>0</v>
      </c>
      <c r="P298" s="10">
        <v>-6638.64</v>
      </c>
      <c r="Q298" s="10">
        <v>0</v>
      </c>
    </row>
    <row r="299" spans="1:17" ht="12.75" customHeight="1" x14ac:dyDescent="0.2">
      <c r="A299" s="58" t="s">
        <v>616</v>
      </c>
      <c r="B299" s="58" t="s">
        <v>616</v>
      </c>
      <c r="C299" s="58" t="s">
        <v>410</v>
      </c>
      <c r="D299" s="58" t="s">
        <v>412</v>
      </c>
      <c r="E299" s="59" t="s">
        <v>412</v>
      </c>
      <c r="F299" s="58" t="s">
        <v>412</v>
      </c>
      <c r="G299" s="59" t="s">
        <v>412</v>
      </c>
      <c r="H299" s="6">
        <v>0</v>
      </c>
      <c r="I299" s="7">
        <v>0</v>
      </c>
      <c r="J299" s="6">
        <v>0</v>
      </c>
      <c r="K299" s="8">
        <v>0</v>
      </c>
      <c r="L299" s="7">
        <v>0</v>
      </c>
      <c r="M299" s="9">
        <v>-1005.32</v>
      </c>
      <c r="N299" s="9">
        <v>0</v>
      </c>
      <c r="O299" s="9">
        <v>0</v>
      </c>
      <c r="P299" s="10">
        <v>-120.64</v>
      </c>
      <c r="Q299" s="10">
        <v>20.11</v>
      </c>
    </row>
    <row r="300" spans="1:17" ht="12.75" customHeight="1" x14ac:dyDescent="0.2">
      <c r="A300" s="58" t="s">
        <v>249</v>
      </c>
      <c r="B300" s="58" t="s">
        <v>249</v>
      </c>
      <c r="C300" s="58" t="s">
        <v>410</v>
      </c>
      <c r="D300" s="58" t="s">
        <v>411</v>
      </c>
      <c r="E300" s="59" t="s">
        <v>412</v>
      </c>
      <c r="F300" s="58" t="s">
        <v>412</v>
      </c>
      <c r="G300" s="59" t="s">
        <v>412</v>
      </c>
      <c r="H300" s="6">
        <v>0.06</v>
      </c>
      <c r="I300" s="7">
        <v>0</v>
      </c>
      <c r="J300" s="6">
        <v>0</v>
      </c>
      <c r="K300" s="8">
        <v>0.01</v>
      </c>
      <c r="L300" s="7">
        <v>0</v>
      </c>
      <c r="M300" s="9">
        <v>-527.01</v>
      </c>
      <c r="N300" s="9">
        <v>0</v>
      </c>
      <c r="O300" s="9">
        <v>0</v>
      </c>
      <c r="P300" s="10">
        <v>-63.24</v>
      </c>
      <c r="Q300" s="10">
        <v>10.54</v>
      </c>
    </row>
    <row r="301" spans="1:17" ht="12.75" customHeight="1" x14ac:dyDescent="0.2">
      <c r="A301" s="58" t="s">
        <v>441</v>
      </c>
      <c r="B301" s="58" t="s">
        <v>441</v>
      </c>
      <c r="C301" s="58" t="s">
        <v>410</v>
      </c>
      <c r="D301" s="58" t="s">
        <v>411</v>
      </c>
      <c r="E301" s="59" t="s">
        <v>412</v>
      </c>
      <c r="F301" s="58" t="s">
        <v>412</v>
      </c>
      <c r="G301" s="59" t="s">
        <v>412</v>
      </c>
      <c r="H301" s="6">
        <v>4.45</v>
      </c>
      <c r="I301" s="7">
        <v>0</v>
      </c>
      <c r="J301" s="6">
        <v>0</v>
      </c>
      <c r="K301" s="8">
        <v>0.53</v>
      </c>
      <c r="L301" s="7">
        <v>-0.09</v>
      </c>
      <c r="M301" s="9">
        <v>-560.91</v>
      </c>
      <c r="N301" s="9">
        <v>0</v>
      </c>
      <c r="O301" s="9">
        <v>0</v>
      </c>
      <c r="P301" s="10">
        <v>-67.31</v>
      </c>
      <c r="Q301" s="10">
        <v>11.22</v>
      </c>
    </row>
    <row r="302" spans="1:17" ht="12.75" customHeight="1" x14ac:dyDescent="0.2">
      <c r="A302" s="58" t="s">
        <v>252</v>
      </c>
      <c r="B302" s="58" t="s">
        <v>252</v>
      </c>
      <c r="C302" s="58" t="s">
        <v>414</v>
      </c>
      <c r="D302" s="58" t="s">
        <v>411</v>
      </c>
      <c r="E302" s="59" t="s">
        <v>412</v>
      </c>
      <c r="F302" s="58" t="s">
        <v>412</v>
      </c>
      <c r="G302" s="59" t="s">
        <v>412</v>
      </c>
      <c r="H302" s="6">
        <v>0.04</v>
      </c>
      <c r="I302" s="7">
        <v>0</v>
      </c>
      <c r="J302" s="6">
        <v>0</v>
      </c>
      <c r="K302" s="8">
        <v>0</v>
      </c>
      <c r="L302" s="7">
        <v>0</v>
      </c>
      <c r="M302" s="9">
        <v>-108.33</v>
      </c>
      <c r="N302" s="9">
        <v>0</v>
      </c>
      <c r="O302" s="9">
        <v>0</v>
      </c>
      <c r="P302" s="10">
        <v>-13</v>
      </c>
      <c r="Q302" s="10">
        <v>2.17</v>
      </c>
    </row>
    <row r="303" spans="1:17" ht="12.75" customHeight="1" x14ac:dyDescent="0.2">
      <c r="A303" s="58" t="s">
        <v>252</v>
      </c>
      <c r="B303" s="58" t="s">
        <v>253</v>
      </c>
      <c r="C303" s="58" t="s">
        <v>414</v>
      </c>
      <c r="D303" s="58" t="s">
        <v>411</v>
      </c>
      <c r="E303" s="59" t="s">
        <v>412</v>
      </c>
      <c r="F303" s="58" t="s">
        <v>412</v>
      </c>
      <c r="G303" s="59" t="s">
        <v>412</v>
      </c>
      <c r="H303" s="6">
        <v>0.04</v>
      </c>
      <c r="I303" s="7">
        <v>0</v>
      </c>
      <c r="J303" s="6">
        <v>0</v>
      </c>
      <c r="K303" s="8">
        <v>0</v>
      </c>
      <c r="L303" s="7">
        <v>0</v>
      </c>
      <c r="M303" s="9">
        <v>-40.29</v>
      </c>
      <c r="N303" s="9">
        <v>0</v>
      </c>
      <c r="O303" s="9">
        <v>0</v>
      </c>
      <c r="P303" s="10">
        <v>-4.83</v>
      </c>
      <c r="Q303" s="10">
        <v>0.81</v>
      </c>
    </row>
    <row r="304" spans="1:17" ht="12.75" customHeight="1" x14ac:dyDescent="0.2">
      <c r="A304" s="58" t="s">
        <v>252</v>
      </c>
      <c r="B304" s="58" t="s">
        <v>254</v>
      </c>
      <c r="C304" s="58" t="s">
        <v>414</v>
      </c>
      <c r="D304" s="58" t="s">
        <v>411</v>
      </c>
      <c r="E304" s="59" t="s">
        <v>412</v>
      </c>
      <c r="F304" s="58" t="s">
        <v>412</v>
      </c>
      <c r="G304" s="59" t="s">
        <v>412</v>
      </c>
      <c r="H304" s="6">
        <v>0</v>
      </c>
      <c r="I304" s="7">
        <v>0</v>
      </c>
      <c r="J304" s="6">
        <v>0</v>
      </c>
      <c r="K304" s="8">
        <v>0</v>
      </c>
      <c r="L304" s="7">
        <v>0</v>
      </c>
      <c r="M304" s="9">
        <v>-11.95</v>
      </c>
      <c r="N304" s="9">
        <v>0</v>
      </c>
      <c r="O304" s="9">
        <v>0</v>
      </c>
      <c r="P304" s="10">
        <v>-1.43</v>
      </c>
      <c r="Q304" s="10">
        <v>0.24</v>
      </c>
    </row>
    <row r="305" spans="1:17" ht="12.75" customHeight="1" x14ac:dyDescent="0.2">
      <c r="A305" s="58" t="s">
        <v>618</v>
      </c>
      <c r="B305" s="58" t="s">
        <v>618</v>
      </c>
      <c r="C305" s="58" t="s">
        <v>410</v>
      </c>
      <c r="D305" s="58" t="s">
        <v>411</v>
      </c>
      <c r="E305" s="59" t="s">
        <v>411</v>
      </c>
      <c r="F305" s="58" t="s">
        <v>411</v>
      </c>
      <c r="G305" s="59" t="s">
        <v>411</v>
      </c>
      <c r="H305" s="6">
        <v>0</v>
      </c>
      <c r="I305" s="7">
        <v>0</v>
      </c>
      <c r="J305" s="6">
        <v>0</v>
      </c>
      <c r="K305" s="8">
        <v>0</v>
      </c>
      <c r="L305" s="7">
        <v>0</v>
      </c>
      <c r="M305" s="9">
        <v>0</v>
      </c>
      <c r="N305" s="9">
        <v>0</v>
      </c>
      <c r="O305" s="9">
        <v>-892.07</v>
      </c>
      <c r="P305" s="10">
        <v>0</v>
      </c>
      <c r="Q305" s="10">
        <v>0</v>
      </c>
    </row>
    <row r="306" spans="1:17" ht="12.75" customHeight="1" x14ac:dyDescent="0.2">
      <c r="A306" s="58" t="s">
        <v>237</v>
      </c>
      <c r="B306" s="58" t="s">
        <v>237</v>
      </c>
      <c r="C306" s="58" t="s">
        <v>414</v>
      </c>
      <c r="D306" s="58" t="s">
        <v>411</v>
      </c>
      <c r="E306" s="59" t="s">
        <v>412</v>
      </c>
      <c r="F306" s="58" t="s">
        <v>412</v>
      </c>
      <c r="G306" s="59" t="s">
        <v>412</v>
      </c>
      <c r="H306" s="6">
        <v>0</v>
      </c>
      <c r="I306" s="7">
        <v>0</v>
      </c>
      <c r="J306" s="6">
        <v>0</v>
      </c>
      <c r="K306" s="8">
        <v>0</v>
      </c>
      <c r="L306" s="7">
        <v>0</v>
      </c>
      <c r="M306" s="9">
        <v>-8.5299999999999994</v>
      </c>
      <c r="N306" s="9">
        <v>0</v>
      </c>
      <c r="O306" s="9">
        <v>0</v>
      </c>
      <c r="P306" s="10">
        <v>-1.02</v>
      </c>
      <c r="Q306" s="10">
        <v>0.17</v>
      </c>
    </row>
    <row r="307" spans="1:17" ht="12.75" customHeight="1" x14ac:dyDescent="0.2">
      <c r="A307" s="58" t="s">
        <v>248</v>
      </c>
      <c r="B307" s="58" t="s">
        <v>248</v>
      </c>
      <c r="C307" s="58" t="s">
        <v>414</v>
      </c>
      <c r="D307" s="58" t="s">
        <v>411</v>
      </c>
      <c r="E307" s="59" t="s">
        <v>412</v>
      </c>
      <c r="F307" s="58" t="s">
        <v>412</v>
      </c>
      <c r="G307" s="59" t="s">
        <v>412</v>
      </c>
      <c r="H307" s="6">
        <v>0.06</v>
      </c>
      <c r="I307" s="7">
        <v>0</v>
      </c>
      <c r="J307" s="6">
        <v>0</v>
      </c>
      <c r="K307" s="8">
        <v>0.01</v>
      </c>
      <c r="L307" s="7">
        <v>0</v>
      </c>
      <c r="M307" s="9">
        <v>-10936.56</v>
      </c>
      <c r="N307" s="9">
        <v>0</v>
      </c>
      <c r="O307" s="9">
        <v>0</v>
      </c>
      <c r="P307" s="10">
        <v>-1312.39</v>
      </c>
      <c r="Q307" s="10">
        <v>218.73</v>
      </c>
    </row>
    <row r="308" spans="1:17" ht="12.75" customHeight="1" x14ac:dyDescent="0.2">
      <c r="A308" s="58" t="s">
        <v>441</v>
      </c>
      <c r="B308" s="58" t="s">
        <v>250</v>
      </c>
      <c r="C308" s="58" t="s">
        <v>410</v>
      </c>
      <c r="D308" s="58" t="s">
        <v>411</v>
      </c>
      <c r="E308" s="59" t="s">
        <v>412</v>
      </c>
      <c r="F308" s="58" t="s">
        <v>412</v>
      </c>
      <c r="G308" s="59" t="s">
        <v>412</v>
      </c>
      <c r="H308" s="6">
        <v>0</v>
      </c>
      <c r="I308" s="7">
        <v>0</v>
      </c>
      <c r="J308" s="6">
        <v>0</v>
      </c>
      <c r="K308" s="8">
        <v>0</v>
      </c>
      <c r="L308" s="7">
        <v>0</v>
      </c>
      <c r="M308" s="9">
        <v>-2.94</v>
      </c>
      <c r="N308" s="9">
        <v>0</v>
      </c>
      <c r="O308" s="9">
        <v>0</v>
      </c>
      <c r="P308" s="10">
        <v>-0.35</v>
      </c>
      <c r="Q308" s="10">
        <v>0.06</v>
      </c>
    </row>
    <row r="309" spans="1:17" ht="12.75" customHeight="1" x14ac:dyDescent="0.2">
      <c r="A309" s="58" t="s">
        <v>301</v>
      </c>
      <c r="B309" s="58" t="s">
        <v>619</v>
      </c>
      <c r="C309" s="58" t="s">
        <v>414</v>
      </c>
      <c r="D309" s="58" t="s">
        <v>411</v>
      </c>
      <c r="E309" s="59" t="s">
        <v>412</v>
      </c>
      <c r="F309" s="58" t="s">
        <v>412</v>
      </c>
      <c r="G309" s="59" t="s">
        <v>412</v>
      </c>
      <c r="H309" s="6">
        <v>0</v>
      </c>
      <c r="I309" s="7">
        <v>0</v>
      </c>
      <c r="J309" s="6">
        <v>0</v>
      </c>
      <c r="K309" s="8">
        <v>0</v>
      </c>
      <c r="L309" s="7">
        <v>0</v>
      </c>
      <c r="M309" s="9">
        <v>-7.11</v>
      </c>
      <c r="N309" s="9">
        <v>0</v>
      </c>
      <c r="O309" s="9">
        <v>0</v>
      </c>
      <c r="P309" s="10">
        <v>-0.85</v>
      </c>
      <c r="Q309" s="10">
        <v>0.14000000000000001</v>
      </c>
    </row>
    <row r="310" spans="1:17" ht="12.75" customHeight="1" x14ac:dyDescent="0.2">
      <c r="A310" s="58" t="s">
        <v>620</v>
      </c>
      <c r="B310" s="58" t="s">
        <v>620</v>
      </c>
      <c r="C310" s="58" t="s">
        <v>414</v>
      </c>
      <c r="D310" s="58" t="s">
        <v>411</v>
      </c>
      <c r="E310" s="59" t="s">
        <v>412</v>
      </c>
      <c r="F310" s="58" t="s">
        <v>412</v>
      </c>
      <c r="G310" s="59" t="s">
        <v>412</v>
      </c>
      <c r="H310" s="6">
        <v>0</v>
      </c>
      <c r="I310" s="7">
        <v>0</v>
      </c>
      <c r="J310" s="6">
        <v>0</v>
      </c>
      <c r="K310" s="8">
        <v>0</v>
      </c>
      <c r="L310" s="7">
        <v>0</v>
      </c>
      <c r="M310" s="9">
        <v>-432.45</v>
      </c>
      <c r="N310" s="9">
        <v>0</v>
      </c>
      <c r="O310" s="9">
        <v>0</v>
      </c>
      <c r="P310" s="10">
        <v>-51.89</v>
      </c>
      <c r="Q310" s="10">
        <v>8.65</v>
      </c>
    </row>
    <row r="311" spans="1:17" ht="12.75" customHeight="1" x14ac:dyDescent="0.2">
      <c r="A311" s="58" t="s">
        <v>4154</v>
      </c>
      <c r="B311" s="58" t="s">
        <v>4154</v>
      </c>
      <c r="C311" s="58" t="s">
        <v>410</v>
      </c>
      <c r="D311" s="58" t="s">
        <v>411</v>
      </c>
      <c r="E311" s="59" t="s">
        <v>412</v>
      </c>
      <c r="F311" s="58" t="s">
        <v>412</v>
      </c>
      <c r="G311" s="59" t="s">
        <v>412</v>
      </c>
      <c r="H311" s="6">
        <v>0</v>
      </c>
      <c r="I311" s="7">
        <v>0</v>
      </c>
      <c r="J311" s="6">
        <v>0</v>
      </c>
      <c r="K311" s="8">
        <v>0</v>
      </c>
      <c r="L311" s="7">
        <v>0</v>
      </c>
      <c r="M311" s="9">
        <v>-6.36</v>
      </c>
      <c r="N311" s="9">
        <v>0</v>
      </c>
      <c r="O311" s="9">
        <v>0</v>
      </c>
      <c r="P311" s="10">
        <v>-0.76</v>
      </c>
      <c r="Q311" s="10">
        <v>0.13</v>
      </c>
    </row>
    <row r="312" spans="1:17" ht="12.75" customHeight="1" x14ac:dyDescent="0.2">
      <c r="A312" s="58" t="s">
        <v>269</v>
      </c>
      <c r="B312" s="58" t="s">
        <v>269</v>
      </c>
      <c r="C312" s="58" t="s">
        <v>410</v>
      </c>
      <c r="D312" s="58" t="s">
        <v>411</v>
      </c>
      <c r="E312" s="59" t="s">
        <v>412</v>
      </c>
      <c r="F312" s="58" t="s">
        <v>411</v>
      </c>
      <c r="G312" s="59" t="s">
        <v>411</v>
      </c>
      <c r="H312" s="6">
        <v>0</v>
      </c>
      <c r="I312" s="7">
        <v>0</v>
      </c>
      <c r="J312" s="6">
        <v>0</v>
      </c>
      <c r="K312" s="8">
        <v>0</v>
      </c>
      <c r="L312" s="7">
        <v>0</v>
      </c>
      <c r="M312" s="9">
        <v>0</v>
      </c>
      <c r="N312" s="9">
        <v>0</v>
      </c>
      <c r="O312" s="9">
        <v>-2242.5700000000002</v>
      </c>
      <c r="P312" s="10">
        <v>0</v>
      </c>
      <c r="Q312" s="10">
        <v>44.85</v>
      </c>
    </row>
    <row r="313" spans="1:17" ht="12.75" customHeight="1" x14ac:dyDescent="0.2">
      <c r="A313" s="58" t="s">
        <v>621</v>
      </c>
      <c r="B313" s="58" t="s">
        <v>621</v>
      </c>
      <c r="C313" s="58" t="s">
        <v>410</v>
      </c>
      <c r="D313" s="58" t="s">
        <v>411</v>
      </c>
      <c r="E313" s="59" t="s">
        <v>412</v>
      </c>
      <c r="F313" s="58" t="s">
        <v>412</v>
      </c>
      <c r="G313" s="59" t="s">
        <v>412</v>
      </c>
      <c r="H313" s="6">
        <v>0</v>
      </c>
      <c r="I313" s="7">
        <v>0</v>
      </c>
      <c r="J313" s="6">
        <v>0</v>
      </c>
      <c r="K313" s="8">
        <v>0</v>
      </c>
      <c r="L313" s="7">
        <v>0</v>
      </c>
      <c r="M313" s="9">
        <v>-35.56</v>
      </c>
      <c r="N313" s="9">
        <v>0</v>
      </c>
      <c r="O313" s="9">
        <v>0</v>
      </c>
      <c r="P313" s="10">
        <v>-4.2699999999999996</v>
      </c>
      <c r="Q313" s="10">
        <v>0.71</v>
      </c>
    </row>
    <row r="314" spans="1:17" ht="12.75" customHeight="1" x14ac:dyDescent="0.2">
      <c r="A314" s="58" t="s">
        <v>622</v>
      </c>
      <c r="B314" s="58" t="s">
        <v>622</v>
      </c>
      <c r="C314" s="58" t="s">
        <v>410</v>
      </c>
      <c r="D314" s="58" t="s">
        <v>411</v>
      </c>
      <c r="E314" s="59" t="s">
        <v>412</v>
      </c>
      <c r="F314" s="58" t="s">
        <v>411</v>
      </c>
      <c r="G314" s="59" t="s">
        <v>411</v>
      </c>
      <c r="H314" s="6">
        <v>0</v>
      </c>
      <c r="I314" s="7">
        <v>0</v>
      </c>
      <c r="J314" s="6">
        <v>0</v>
      </c>
      <c r="K314" s="8">
        <v>0</v>
      </c>
      <c r="L314" s="7">
        <v>0</v>
      </c>
      <c r="M314" s="9">
        <v>0</v>
      </c>
      <c r="N314" s="9">
        <v>0</v>
      </c>
      <c r="O314" s="9">
        <v>-1138.03</v>
      </c>
      <c r="P314" s="10">
        <v>0</v>
      </c>
      <c r="Q314" s="10">
        <v>22.76</v>
      </c>
    </row>
    <row r="315" spans="1:17" ht="12.75" customHeight="1" x14ac:dyDescent="0.2">
      <c r="A315" s="58" t="s">
        <v>624</v>
      </c>
      <c r="B315" s="58" t="s">
        <v>624</v>
      </c>
      <c r="C315" s="58" t="s">
        <v>414</v>
      </c>
      <c r="D315" s="58" t="s">
        <v>411</v>
      </c>
      <c r="E315" s="59" t="s">
        <v>412</v>
      </c>
      <c r="F315" s="58" t="s">
        <v>412</v>
      </c>
      <c r="G315" s="59" t="s">
        <v>412</v>
      </c>
      <c r="H315" s="6">
        <v>0.77</v>
      </c>
      <c r="I315" s="7">
        <v>0</v>
      </c>
      <c r="J315" s="6">
        <v>0</v>
      </c>
      <c r="K315" s="8">
        <v>0.09</v>
      </c>
      <c r="L315" s="7">
        <v>-0.02</v>
      </c>
      <c r="M315" s="9">
        <v>-0.73</v>
      </c>
      <c r="N315" s="9">
        <v>0</v>
      </c>
      <c r="O315" s="9">
        <v>0</v>
      </c>
      <c r="P315" s="10">
        <v>-0.09</v>
      </c>
      <c r="Q315" s="10">
        <v>0.01</v>
      </c>
    </row>
    <row r="316" spans="1:17" ht="12.75" customHeight="1" x14ac:dyDescent="0.2">
      <c r="A316" s="58" t="s">
        <v>625</v>
      </c>
      <c r="B316" s="58" t="s">
        <v>625</v>
      </c>
      <c r="C316" s="58" t="s">
        <v>414</v>
      </c>
      <c r="D316" s="58" t="s">
        <v>411</v>
      </c>
      <c r="E316" s="59" t="s">
        <v>412</v>
      </c>
      <c r="F316" s="58" t="s">
        <v>412</v>
      </c>
      <c r="G316" s="59" t="s">
        <v>412</v>
      </c>
      <c r="H316" s="6">
        <v>0.48</v>
      </c>
      <c r="I316" s="7">
        <v>0</v>
      </c>
      <c r="J316" s="6">
        <v>0</v>
      </c>
      <c r="K316" s="8">
        <v>0.06</v>
      </c>
      <c r="L316" s="7">
        <v>-0.01</v>
      </c>
      <c r="M316" s="9">
        <v>-4.72</v>
      </c>
      <c r="N316" s="9">
        <v>0</v>
      </c>
      <c r="O316" s="9">
        <v>0</v>
      </c>
      <c r="P316" s="10">
        <v>-0.56999999999999995</v>
      </c>
      <c r="Q316" s="10">
        <v>0.09</v>
      </c>
    </row>
    <row r="317" spans="1:17" ht="12.75" customHeight="1" x14ac:dyDescent="0.2">
      <c r="A317" s="58" t="s">
        <v>283</v>
      </c>
      <c r="B317" s="58" t="s">
        <v>283</v>
      </c>
      <c r="C317" s="58" t="s">
        <v>414</v>
      </c>
      <c r="D317" s="58" t="s">
        <v>411</v>
      </c>
      <c r="E317" s="59" t="s">
        <v>412</v>
      </c>
      <c r="F317" s="58" t="s">
        <v>412</v>
      </c>
      <c r="G317" s="59" t="s">
        <v>412</v>
      </c>
      <c r="H317" s="6">
        <v>0.28000000000000003</v>
      </c>
      <c r="I317" s="7">
        <v>0</v>
      </c>
      <c r="J317" s="6">
        <v>0</v>
      </c>
      <c r="K317" s="8">
        <v>0.03</v>
      </c>
      <c r="L317" s="7">
        <v>-0.01</v>
      </c>
      <c r="M317" s="9">
        <v>-23.61</v>
      </c>
      <c r="N317" s="9">
        <v>0</v>
      </c>
      <c r="O317" s="9">
        <v>0</v>
      </c>
      <c r="P317" s="10">
        <v>-2.83</v>
      </c>
      <c r="Q317" s="10">
        <v>0.47</v>
      </c>
    </row>
    <row r="318" spans="1:17" ht="12.75" customHeight="1" x14ac:dyDescent="0.2">
      <c r="A318" s="58" t="s">
        <v>769</v>
      </c>
      <c r="B318" s="58" t="s">
        <v>769</v>
      </c>
      <c r="C318" s="58" t="s">
        <v>414</v>
      </c>
      <c r="D318" s="58" t="s">
        <v>411</v>
      </c>
      <c r="E318" s="59" t="s">
        <v>412</v>
      </c>
      <c r="F318" s="58" t="s">
        <v>412</v>
      </c>
      <c r="G318" s="59" t="s">
        <v>412</v>
      </c>
      <c r="H318" s="6">
        <v>0.57999999999999996</v>
      </c>
      <c r="I318" s="7">
        <v>0</v>
      </c>
      <c r="J318" s="6">
        <v>0</v>
      </c>
      <c r="K318" s="8">
        <v>7.0000000000000007E-2</v>
      </c>
      <c r="L318" s="7">
        <v>-0.01</v>
      </c>
      <c r="M318" s="9">
        <v>-7.78</v>
      </c>
      <c r="N318" s="9">
        <v>0</v>
      </c>
      <c r="O318" s="9">
        <v>0</v>
      </c>
      <c r="P318" s="10">
        <v>-0.93</v>
      </c>
      <c r="Q318" s="10">
        <v>0.16</v>
      </c>
    </row>
    <row r="319" spans="1:17" ht="12.75" customHeight="1" x14ac:dyDescent="0.2">
      <c r="A319" s="58" t="s">
        <v>275</v>
      </c>
      <c r="B319" s="58" t="s">
        <v>275</v>
      </c>
      <c r="C319" s="58" t="s">
        <v>414</v>
      </c>
      <c r="D319" s="58" t="s">
        <v>411</v>
      </c>
      <c r="E319" s="59" t="s">
        <v>412</v>
      </c>
      <c r="F319" s="58" t="s">
        <v>411</v>
      </c>
      <c r="G319" s="59" t="s">
        <v>411</v>
      </c>
      <c r="H319" s="6">
        <v>0</v>
      </c>
      <c r="I319" s="7">
        <v>0</v>
      </c>
      <c r="J319" s="6">
        <v>0.02</v>
      </c>
      <c r="K319" s="8">
        <v>0</v>
      </c>
      <c r="L319" s="7">
        <v>0</v>
      </c>
      <c r="M319" s="9">
        <v>0</v>
      </c>
      <c r="N319" s="9">
        <v>0</v>
      </c>
      <c r="O319" s="9">
        <v>-0.04</v>
      </c>
      <c r="P319" s="10">
        <v>0</v>
      </c>
      <c r="Q319" s="10">
        <v>0</v>
      </c>
    </row>
    <row r="320" spans="1:17" ht="12.75" customHeight="1" x14ac:dyDescent="0.2">
      <c r="A320" s="58" t="s">
        <v>132</v>
      </c>
      <c r="B320" s="58" t="s">
        <v>132</v>
      </c>
      <c r="C320" s="58" t="s">
        <v>410</v>
      </c>
      <c r="D320" s="58" t="s">
        <v>411</v>
      </c>
      <c r="E320" s="59" t="s">
        <v>412</v>
      </c>
      <c r="F320" s="58" t="s">
        <v>411</v>
      </c>
      <c r="G320" s="59" t="s">
        <v>411</v>
      </c>
      <c r="H320" s="6">
        <v>0</v>
      </c>
      <c r="I320" s="7">
        <v>0</v>
      </c>
      <c r="J320" s="6">
        <v>0</v>
      </c>
      <c r="K320" s="8">
        <v>0</v>
      </c>
      <c r="L320" s="7">
        <v>0</v>
      </c>
      <c r="M320" s="9">
        <v>0</v>
      </c>
      <c r="N320" s="9">
        <v>0</v>
      </c>
      <c r="O320" s="9">
        <v>-250.08</v>
      </c>
      <c r="P320" s="10">
        <v>0</v>
      </c>
      <c r="Q320" s="10">
        <v>5</v>
      </c>
    </row>
    <row r="321" spans="1:17" ht="12.75" customHeight="1" x14ac:dyDescent="0.2">
      <c r="A321" s="58" t="s">
        <v>626</v>
      </c>
      <c r="B321" s="58" t="s">
        <v>626</v>
      </c>
      <c r="C321" s="58" t="s">
        <v>414</v>
      </c>
      <c r="D321" s="58" t="s">
        <v>411</v>
      </c>
      <c r="E321" s="59" t="s">
        <v>412</v>
      </c>
      <c r="F321" s="58" t="s">
        <v>412</v>
      </c>
      <c r="G321" s="59" t="s">
        <v>412</v>
      </c>
      <c r="H321" s="6">
        <v>0.08</v>
      </c>
      <c r="I321" s="7">
        <v>0</v>
      </c>
      <c r="J321" s="6">
        <v>0</v>
      </c>
      <c r="K321" s="8">
        <v>0.01</v>
      </c>
      <c r="L321" s="7">
        <v>0</v>
      </c>
      <c r="M321" s="9">
        <v>-0.06</v>
      </c>
      <c r="N321" s="9">
        <v>0</v>
      </c>
      <c r="O321" s="9">
        <v>0</v>
      </c>
      <c r="P321" s="10">
        <v>-0.01</v>
      </c>
      <c r="Q321" s="10">
        <v>0</v>
      </c>
    </row>
    <row r="322" spans="1:17" ht="12.75" customHeight="1" x14ac:dyDescent="0.2">
      <c r="A322" s="58" t="s">
        <v>266</v>
      </c>
      <c r="B322" s="58" t="s">
        <v>266</v>
      </c>
      <c r="C322" s="58" t="s">
        <v>414</v>
      </c>
      <c r="D322" s="58" t="s">
        <v>411</v>
      </c>
      <c r="E322" s="59" t="s">
        <v>411</v>
      </c>
      <c r="F322" s="58" t="s">
        <v>412</v>
      </c>
      <c r="G322" s="59" t="s">
        <v>412</v>
      </c>
      <c r="H322" s="6">
        <v>0.05</v>
      </c>
      <c r="I322" s="7">
        <v>0</v>
      </c>
      <c r="J322" s="6">
        <v>0</v>
      </c>
      <c r="K322" s="8">
        <v>0.01</v>
      </c>
      <c r="L322" s="7">
        <v>0</v>
      </c>
      <c r="M322" s="9">
        <v>-0.11</v>
      </c>
      <c r="N322" s="9">
        <v>0</v>
      </c>
      <c r="O322" s="9">
        <v>0</v>
      </c>
      <c r="P322" s="10">
        <v>-0.01</v>
      </c>
      <c r="Q322" s="10">
        <v>0</v>
      </c>
    </row>
    <row r="323" spans="1:17" ht="12.75" customHeight="1" x14ac:dyDescent="0.2">
      <c r="A323" s="58" t="s">
        <v>626</v>
      </c>
      <c r="B323" s="58" t="s">
        <v>267</v>
      </c>
      <c r="C323" s="58" t="s">
        <v>414</v>
      </c>
      <c r="D323" s="58" t="s">
        <v>411</v>
      </c>
      <c r="E323" s="59" t="s">
        <v>412</v>
      </c>
      <c r="F323" s="58" t="s">
        <v>412</v>
      </c>
      <c r="G323" s="59" t="s">
        <v>412</v>
      </c>
      <c r="H323" s="6">
        <v>0.06</v>
      </c>
      <c r="I323" s="7">
        <v>0</v>
      </c>
      <c r="J323" s="6">
        <v>0</v>
      </c>
      <c r="K323" s="8">
        <v>0.01</v>
      </c>
      <c r="L323" s="7">
        <v>0</v>
      </c>
      <c r="M323" s="9">
        <v>-0.04</v>
      </c>
      <c r="N323" s="9">
        <v>0</v>
      </c>
      <c r="O323" s="9">
        <v>0</v>
      </c>
      <c r="P323" s="10">
        <v>0</v>
      </c>
      <c r="Q323" s="10">
        <v>0</v>
      </c>
    </row>
    <row r="324" spans="1:17" ht="12.75" customHeight="1" x14ac:dyDescent="0.2">
      <c r="A324" s="58" t="s">
        <v>627</v>
      </c>
      <c r="B324" s="58" t="s">
        <v>628</v>
      </c>
      <c r="C324" s="58" t="s">
        <v>414</v>
      </c>
      <c r="D324" s="58" t="s">
        <v>411</v>
      </c>
      <c r="E324" s="59" t="s">
        <v>412</v>
      </c>
      <c r="F324" s="58" t="s">
        <v>411</v>
      </c>
      <c r="G324" s="59" t="s">
        <v>412</v>
      </c>
      <c r="H324" s="6">
        <v>0.01</v>
      </c>
      <c r="I324" s="7">
        <v>0</v>
      </c>
      <c r="J324" s="6">
        <v>0</v>
      </c>
      <c r="K324" s="8">
        <v>0</v>
      </c>
      <c r="L324" s="7">
        <v>0</v>
      </c>
      <c r="M324" s="9">
        <v>0</v>
      </c>
      <c r="N324" s="9">
        <v>0</v>
      </c>
      <c r="O324" s="9">
        <v>0</v>
      </c>
      <c r="P324" s="10">
        <v>0</v>
      </c>
      <c r="Q324" s="10">
        <v>0</v>
      </c>
    </row>
    <row r="325" spans="1:17" ht="12.75" customHeight="1" x14ac:dyDescent="0.2">
      <c r="A325" s="58" t="s">
        <v>627</v>
      </c>
      <c r="B325" s="58" t="s">
        <v>627</v>
      </c>
      <c r="C325" s="58" t="s">
        <v>410</v>
      </c>
      <c r="D325" s="58" t="s">
        <v>411</v>
      </c>
      <c r="E325" s="59" t="s">
        <v>412</v>
      </c>
      <c r="F325" s="58" t="s">
        <v>411</v>
      </c>
      <c r="G325" s="59" t="s">
        <v>412</v>
      </c>
      <c r="H325" s="6">
        <v>0</v>
      </c>
      <c r="I325" s="7">
        <v>0</v>
      </c>
      <c r="J325" s="6">
        <v>0</v>
      </c>
      <c r="K325" s="8">
        <v>0</v>
      </c>
      <c r="L325" s="7">
        <v>0</v>
      </c>
      <c r="M325" s="9">
        <v>0</v>
      </c>
      <c r="N325" s="9">
        <v>0</v>
      </c>
      <c r="O325" s="9">
        <v>-820.17</v>
      </c>
      <c r="P325" s="10">
        <v>0</v>
      </c>
      <c r="Q325" s="10">
        <v>16.399999999999999</v>
      </c>
    </row>
    <row r="326" spans="1:17" ht="12.75" customHeight="1" x14ac:dyDescent="0.2">
      <c r="A326" s="58" t="s">
        <v>301</v>
      </c>
      <c r="B326" s="58" t="s">
        <v>305</v>
      </c>
      <c r="C326" s="58" t="s">
        <v>414</v>
      </c>
      <c r="D326" s="58" t="s">
        <v>411</v>
      </c>
      <c r="E326" s="59" t="s">
        <v>412</v>
      </c>
      <c r="F326" s="58" t="s">
        <v>412</v>
      </c>
      <c r="G326" s="59" t="s">
        <v>412</v>
      </c>
      <c r="H326" s="6">
        <v>0</v>
      </c>
      <c r="I326" s="7">
        <v>0</v>
      </c>
      <c r="J326" s="6">
        <v>0</v>
      </c>
      <c r="K326" s="8">
        <v>0</v>
      </c>
      <c r="L326" s="7">
        <v>0</v>
      </c>
      <c r="M326" s="9">
        <v>-52.9</v>
      </c>
      <c r="N326" s="9">
        <v>0</v>
      </c>
      <c r="O326" s="9">
        <v>0</v>
      </c>
      <c r="P326" s="10">
        <v>-6.35</v>
      </c>
      <c r="Q326" s="10">
        <v>1.06</v>
      </c>
    </row>
    <row r="327" spans="1:17" ht="12.75" customHeight="1" x14ac:dyDescent="0.2">
      <c r="A327" s="58" t="s">
        <v>629</v>
      </c>
      <c r="B327" s="58" t="s">
        <v>629</v>
      </c>
      <c r="C327" s="58" t="s">
        <v>414</v>
      </c>
      <c r="D327" s="58" t="s">
        <v>411</v>
      </c>
      <c r="E327" s="59" t="s">
        <v>412</v>
      </c>
      <c r="F327" s="58" t="s">
        <v>412</v>
      </c>
      <c r="G327" s="59" t="s">
        <v>412</v>
      </c>
      <c r="H327" s="6">
        <v>0.02</v>
      </c>
      <c r="I327" s="7">
        <v>0</v>
      </c>
      <c r="J327" s="6">
        <v>0</v>
      </c>
      <c r="K327" s="8">
        <v>0</v>
      </c>
      <c r="L327" s="7">
        <v>0</v>
      </c>
      <c r="M327" s="9">
        <v>-0.02</v>
      </c>
      <c r="N327" s="9">
        <v>0</v>
      </c>
      <c r="O327" s="9">
        <v>0</v>
      </c>
      <c r="P327" s="10">
        <v>0</v>
      </c>
      <c r="Q327" s="10">
        <v>0</v>
      </c>
    </row>
    <row r="328" spans="1:17" ht="12.75" customHeight="1" x14ac:dyDescent="0.2">
      <c r="A328" s="58" t="s">
        <v>603</v>
      </c>
      <c r="B328" s="58" t="s">
        <v>325</v>
      </c>
      <c r="C328" s="58" t="s">
        <v>410</v>
      </c>
      <c r="D328" s="58" t="s">
        <v>411</v>
      </c>
      <c r="E328" s="59" t="s">
        <v>412</v>
      </c>
      <c r="F328" s="58" t="s">
        <v>411</v>
      </c>
      <c r="G328" s="59" t="s">
        <v>411</v>
      </c>
      <c r="H328" s="6">
        <v>0</v>
      </c>
      <c r="I328" s="7">
        <v>0</v>
      </c>
      <c r="J328" s="6">
        <v>0</v>
      </c>
      <c r="K328" s="8">
        <v>0</v>
      </c>
      <c r="L328" s="7">
        <v>0</v>
      </c>
      <c r="M328" s="9">
        <v>0</v>
      </c>
      <c r="N328" s="9">
        <v>0</v>
      </c>
      <c r="O328" s="9">
        <v>-698.09</v>
      </c>
      <c r="P328" s="10">
        <v>0</v>
      </c>
      <c r="Q328" s="10">
        <v>13.96</v>
      </c>
    </row>
    <row r="329" spans="1:17" ht="12.75" customHeight="1" x14ac:dyDescent="0.2">
      <c r="A329" s="58" t="s">
        <v>268</v>
      </c>
      <c r="B329" s="58" t="s">
        <v>268</v>
      </c>
      <c r="C329" s="58" t="s">
        <v>414</v>
      </c>
      <c r="D329" s="58" t="s">
        <v>411</v>
      </c>
      <c r="E329" s="59" t="s">
        <v>412</v>
      </c>
      <c r="F329" s="58" t="s">
        <v>412</v>
      </c>
      <c r="G329" s="59" t="s">
        <v>412</v>
      </c>
      <c r="H329" s="6">
        <v>0.05</v>
      </c>
      <c r="I329" s="7">
        <v>0</v>
      </c>
      <c r="J329" s="6">
        <v>0</v>
      </c>
      <c r="K329" s="8">
        <v>0.01</v>
      </c>
      <c r="L329" s="7">
        <v>0</v>
      </c>
      <c r="M329" s="9">
        <v>-0.04</v>
      </c>
      <c r="N329" s="9">
        <v>0</v>
      </c>
      <c r="O329" s="9">
        <v>0</v>
      </c>
      <c r="P329" s="10">
        <v>0</v>
      </c>
      <c r="Q329" s="10">
        <v>0</v>
      </c>
    </row>
    <row r="330" spans="1:17" ht="12.75" customHeight="1" x14ac:dyDescent="0.2">
      <c r="A330" s="58" t="s">
        <v>630</v>
      </c>
      <c r="B330" s="58" t="s">
        <v>630</v>
      </c>
      <c r="C330" s="58" t="s">
        <v>410</v>
      </c>
      <c r="D330" s="58" t="s">
        <v>411</v>
      </c>
      <c r="E330" s="59" t="s">
        <v>412</v>
      </c>
      <c r="F330" s="58" t="s">
        <v>411</v>
      </c>
      <c r="G330" s="59" t="s">
        <v>411</v>
      </c>
      <c r="H330" s="6">
        <v>0</v>
      </c>
      <c r="I330" s="7">
        <v>0</v>
      </c>
      <c r="J330" s="6">
        <v>0</v>
      </c>
      <c r="K330" s="8">
        <v>0</v>
      </c>
      <c r="L330" s="7">
        <v>0</v>
      </c>
      <c r="M330" s="9">
        <v>0</v>
      </c>
      <c r="N330" s="9">
        <v>0</v>
      </c>
      <c r="O330" s="9">
        <v>-599.30999999999995</v>
      </c>
      <c r="P330" s="10">
        <v>0</v>
      </c>
      <c r="Q330" s="10">
        <v>11.99</v>
      </c>
    </row>
    <row r="331" spans="1:17" ht="12.75" customHeight="1" x14ac:dyDescent="0.2">
      <c r="A331" s="58" t="s">
        <v>631</v>
      </c>
      <c r="B331" s="58" t="s">
        <v>631</v>
      </c>
      <c r="C331" s="58" t="s">
        <v>410</v>
      </c>
      <c r="D331" s="58" t="s">
        <v>411</v>
      </c>
      <c r="E331" s="59" t="s">
        <v>412</v>
      </c>
      <c r="F331" s="58" t="s">
        <v>411</v>
      </c>
      <c r="G331" s="59" t="s">
        <v>411</v>
      </c>
      <c r="H331" s="6">
        <v>0</v>
      </c>
      <c r="I331" s="7">
        <v>0</v>
      </c>
      <c r="J331" s="6">
        <v>0</v>
      </c>
      <c r="K331" s="8">
        <v>0</v>
      </c>
      <c r="L331" s="7">
        <v>0</v>
      </c>
      <c r="M331" s="9">
        <v>0</v>
      </c>
      <c r="N331" s="9">
        <v>0</v>
      </c>
      <c r="O331" s="9">
        <v>-1052.24</v>
      </c>
      <c r="P331" s="10">
        <v>0</v>
      </c>
      <c r="Q331" s="10">
        <v>21.04</v>
      </c>
    </row>
    <row r="332" spans="1:17" ht="12.75" customHeight="1" x14ac:dyDescent="0.2">
      <c r="A332" s="58" t="s">
        <v>633</v>
      </c>
      <c r="B332" s="58" t="s">
        <v>633</v>
      </c>
      <c r="C332" s="58" t="s">
        <v>410</v>
      </c>
      <c r="D332" s="58" t="s">
        <v>411</v>
      </c>
      <c r="E332" s="59" t="s">
        <v>412</v>
      </c>
      <c r="F332" s="58" t="s">
        <v>411</v>
      </c>
      <c r="G332" s="59" t="s">
        <v>411</v>
      </c>
      <c r="H332" s="6">
        <v>0</v>
      </c>
      <c r="I332" s="7">
        <v>0</v>
      </c>
      <c r="J332" s="6">
        <v>0</v>
      </c>
      <c r="K332" s="8">
        <v>0</v>
      </c>
      <c r="L332" s="7">
        <v>0</v>
      </c>
      <c r="M332" s="9">
        <v>0</v>
      </c>
      <c r="N332" s="9">
        <v>0</v>
      </c>
      <c r="O332" s="9">
        <v>-4242.76</v>
      </c>
      <c r="P332" s="10">
        <v>0</v>
      </c>
      <c r="Q332" s="10">
        <v>84.86</v>
      </c>
    </row>
    <row r="333" spans="1:17" ht="12.75" customHeight="1" x14ac:dyDescent="0.2">
      <c r="A333" s="58" t="s">
        <v>634</v>
      </c>
      <c r="B333" s="58" t="s">
        <v>634</v>
      </c>
      <c r="C333" s="58" t="s">
        <v>410</v>
      </c>
      <c r="D333" s="58" t="s">
        <v>412</v>
      </c>
      <c r="E333" s="59" t="s">
        <v>411</v>
      </c>
      <c r="F333" s="58" t="s">
        <v>411</v>
      </c>
      <c r="G333" s="59" t="s">
        <v>411</v>
      </c>
      <c r="H333" s="6">
        <v>0</v>
      </c>
      <c r="I333" s="7">
        <v>0</v>
      </c>
      <c r="J333" s="6">
        <v>0</v>
      </c>
      <c r="K333" s="8">
        <v>0</v>
      </c>
      <c r="L333" s="7">
        <v>0</v>
      </c>
      <c r="M333" s="9">
        <v>0</v>
      </c>
      <c r="N333" s="9">
        <v>0</v>
      </c>
      <c r="O333" s="9">
        <v>-23.41</v>
      </c>
      <c r="P333" s="10">
        <v>0</v>
      </c>
      <c r="Q333" s="10">
        <v>0</v>
      </c>
    </row>
    <row r="334" spans="1:17" ht="12.75" customHeight="1" x14ac:dyDescent="0.2">
      <c r="A334" s="58" t="s">
        <v>272</v>
      </c>
      <c r="B334" s="58" t="s">
        <v>272</v>
      </c>
      <c r="C334" s="58" t="s">
        <v>414</v>
      </c>
      <c r="D334" s="58" t="s">
        <v>411</v>
      </c>
      <c r="E334" s="59" t="s">
        <v>412</v>
      </c>
      <c r="F334" s="58" t="s">
        <v>412</v>
      </c>
      <c r="G334" s="59" t="s">
        <v>412</v>
      </c>
      <c r="H334" s="6">
        <v>0.34</v>
      </c>
      <c r="I334" s="7">
        <v>0</v>
      </c>
      <c r="J334" s="6">
        <v>0</v>
      </c>
      <c r="K334" s="8">
        <v>0.04</v>
      </c>
      <c r="L334" s="7">
        <v>-0.01</v>
      </c>
      <c r="M334" s="9">
        <v>-5.96</v>
      </c>
      <c r="N334" s="9">
        <v>0</v>
      </c>
      <c r="O334" s="9">
        <v>0</v>
      </c>
      <c r="P334" s="10">
        <v>-0.72</v>
      </c>
      <c r="Q334" s="10">
        <v>0.12</v>
      </c>
    </row>
    <row r="335" spans="1:17" ht="12.75" customHeight="1" x14ac:dyDescent="0.2">
      <c r="A335" s="58" t="s">
        <v>278</v>
      </c>
      <c r="B335" s="58" t="s">
        <v>278</v>
      </c>
      <c r="C335" s="58" t="s">
        <v>414</v>
      </c>
      <c r="D335" s="58" t="s">
        <v>411</v>
      </c>
      <c r="E335" s="59" t="s">
        <v>412</v>
      </c>
      <c r="F335" s="58" t="s">
        <v>412</v>
      </c>
      <c r="G335" s="59" t="s">
        <v>412</v>
      </c>
      <c r="H335" s="6">
        <v>0.21</v>
      </c>
      <c r="I335" s="7">
        <v>0</v>
      </c>
      <c r="J335" s="6">
        <v>0</v>
      </c>
      <c r="K335" s="8">
        <v>0.03</v>
      </c>
      <c r="L335" s="7">
        <v>0</v>
      </c>
      <c r="M335" s="9">
        <v>-42.92</v>
      </c>
      <c r="N335" s="9">
        <v>0</v>
      </c>
      <c r="O335" s="9">
        <v>0</v>
      </c>
      <c r="P335" s="10">
        <v>-5.15</v>
      </c>
      <c r="Q335" s="10">
        <v>0.86</v>
      </c>
    </row>
    <row r="336" spans="1:17" ht="12.75" customHeight="1" x14ac:dyDescent="0.2">
      <c r="A336" s="58" t="s">
        <v>273</v>
      </c>
      <c r="B336" s="58" t="s">
        <v>273</v>
      </c>
      <c r="C336" s="58" t="s">
        <v>414</v>
      </c>
      <c r="D336" s="58" t="s">
        <v>411</v>
      </c>
      <c r="E336" s="59" t="s">
        <v>412</v>
      </c>
      <c r="F336" s="58" t="s">
        <v>412</v>
      </c>
      <c r="G336" s="59" t="s">
        <v>412</v>
      </c>
      <c r="H336" s="6">
        <v>0.14000000000000001</v>
      </c>
      <c r="I336" s="7">
        <v>0</v>
      </c>
      <c r="J336" s="6">
        <v>0</v>
      </c>
      <c r="K336" s="8">
        <v>0.02</v>
      </c>
      <c r="L336" s="7">
        <v>0</v>
      </c>
      <c r="M336" s="9">
        <v>-1.67</v>
      </c>
      <c r="N336" s="9">
        <v>0</v>
      </c>
      <c r="O336" s="9">
        <v>0</v>
      </c>
      <c r="P336" s="10">
        <v>-0.2</v>
      </c>
      <c r="Q336" s="10">
        <v>0.03</v>
      </c>
    </row>
    <row r="337" spans="1:17" ht="12.75" customHeight="1" x14ac:dyDescent="0.2">
      <c r="A337" s="58" t="s">
        <v>274</v>
      </c>
      <c r="B337" s="58" t="s">
        <v>274</v>
      </c>
      <c r="C337" s="58" t="s">
        <v>414</v>
      </c>
      <c r="D337" s="58" t="s">
        <v>411</v>
      </c>
      <c r="E337" s="59" t="s">
        <v>411</v>
      </c>
      <c r="F337" s="58" t="s">
        <v>411</v>
      </c>
      <c r="G337" s="59" t="s">
        <v>412</v>
      </c>
      <c r="H337" s="6">
        <v>0.5</v>
      </c>
      <c r="I337" s="7">
        <v>0</v>
      </c>
      <c r="J337" s="6">
        <v>0</v>
      </c>
      <c r="K337" s="8">
        <v>0.06</v>
      </c>
      <c r="L337" s="7">
        <v>-0.01</v>
      </c>
      <c r="M337" s="9">
        <v>0</v>
      </c>
      <c r="N337" s="9">
        <v>0</v>
      </c>
      <c r="O337" s="9">
        <v>-57.35</v>
      </c>
      <c r="P337" s="10">
        <v>0</v>
      </c>
      <c r="Q337" s="10">
        <v>0</v>
      </c>
    </row>
    <row r="338" spans="1:17" ht="12.75" customHeight="1" x14ac:dyDescent="0.2">
      <c r="A338" s="58" t="s">
        <v>279</v>
      </c>
      <c r="B338" s="58" t="s">
        <v>279</v>
      </c>
      <c r="C338" s="58" t="s">
        <v>414</v>
      </c>
      <c r="D338" s="58" t="s">
        <v>411</v>
      </c>
      <c r="E338" s="59" t="s">
        <v>411</v>
      </c>
      <c r="F338" s="58" t="s">
        <v>412</v>
      </c>
      <c r="G338" s="59" t="s">
        <v>412</v>
      </c>
      <c r="H338" s="6">
        <v>0.16</v>
      </c>
      <c r="I338" s="7">
        <v>0</v>
      </c>
      <c r="J338" s="6">
        <v>0</v>
      </c>
      <c r="K338" s="8">
        <v>0.02</v>
      </c>
      <c r="L338" s="7">
        <v>0</v>
      </c>
      <c r="M338" s="9">
        <v>-30.58</v>
      </c>
      <c r="N338" s="9">
        <v>0</v>
      </c>
      <c r="O338" s="9">
        <v>0</v>
      </c>
      <c r="P338" s="10">
        <v>-3.67</v>
      </c>
      <c r="Q338" s="10">
        <v>0</v>
      </c>
    </row>
    <row r="339" spans="1:17" ht="12.75" customHeight="1" x14ac:dyDescent="0.2">
      <c r="A339" s="58" t="s">
        <v>280</v>
      </c>
      <c r="B339" s="58" t="s">
        <v>280</v>
      </c>
      <c r="C339" s="58" t="s">
        <v>410</v>
      </c>
      <c r="D339" s="58" t="s">
        <v>411</v>
      </c>
      <c r="E339" s="59" t="s">
        <v>412</v>
      </c>
      <c r="F339" s="58" t="s">
        <v>411</v>
      </c>
      <c r="G339" s="59" t="s">
        <v>411</v>
      </c>
      <c r="H339" s="6">
        <v>0</v>
      </c>
      <c r="I339" s="7">
        <v>0</v>
      </c>
      <c r="J339" s="6">
        <v>0</v>
      </c>
      <c r="K339" s="8">
        <v>0</v>
      </c>
      <c r="L339" s="7">
        <v>0</v>
      </c>
      <c r="M339" s="9">
        <v>0</v>
      </c>
      <c r="N339" s="9">
        <v>0</v>
      </c>
      <c r="O339" s="9">
        <v>-647.04</v>
      </c>
      <c r="P339" s="10">
        <v>0</v>
      </c>
      <c r="Q339" s="10">
        <v>12.94</v>
      </c>
    </row>
    <row r="340" spans="1:17" ht="12.75" customHeight="1" x14ac:dyDescent="0.2">
      <c r="A340" s="58" t="s">
        <v>635</v>
      </c>
      <c r="B340" s="58" t="s">
        <v>635</v>
      </c>
      <c r="C340" s="58" t="s">
        <v>410</v>
      </c>
      <c r="D340" s="58" t="s">
        <v>412</v>
      </c>
      <c r="E340" s="59" t="s">
        <v>411</v>
      </c>
      <c r="F340" s="58" t="s">
        <v>411</v>
      </c>
      <c r="G340" s="59" t="s">
        <v>412</v>
      </c>
      <c r="H340" s="6">
        <v>0</v>
      </c>
      <c r="I340" s="7">
        <v>0</v>
      </c>
      <c r="J340" s="6">
        <v>0</v>
      </c>
      <c r="K340" s="8">
        <v>0</v>
      </c>
      <c r="L340" s="7">
        <v>0</v>
      </c>
      <c r="M340" s="9">
        <v>0</v>
      </c>
      <c r="N340" s="9">
        <v>0</v>
      </c>
      <c r="O340" s="9">
        <v>-787.97</v>
      </c>
      <c r="P340" s="10">
        <v>0</v>
      </c>
      <c r="Q340" s="10">
        <v>0</v>
      </c>
    </row>
    <row r="341" spans="1:17" ht="12.75" customHeight="1" x14ac:dyDescent="0.2">
      <c r="A341" s="58" t="s">
        <v>483</v>
      </c>
      <c r="B341" s="58" t="s">
        <v>373</v>
      </c>
      <c r="C341" s="58" t="s">
        <v>414</v>
      </c>
      <c r="D341" s="58" t="s">
        <v>411</v>
      </c>
      <c r="E341" s="59" t="s">
        <v>412</v>
      </c>
      <c r="F341" s="58" t="s">
        <v>412</v>
      </c>
      <c r="G341" s="59" t="s">
        <v>412</v>
      </c>
      <c r="H341" s="6">
        <v>0.1</v>
      </c>
      <c r="I341" s="7">
        <v>0</v>
      </c>
      <c r="J341" s="6">
        <v>0</v>
      </c>
      <c r="K341" s="8">
        <v>0.01</v>
      </c>
      <c r="L341" s="7">
        <v>0</v>
      </c>
      <c r="M341" s="9">
        <v>-2.0699999999999998</v>
      </c>
      <c r="N341" s="9">
        <v>0</v>
      </c>
      <c r="O341" s="9">
        <v>0</v>
      </c>
      <c r="P341" s="10">
        <v>-0.25</v>
      </c>
      <c r="Q341" s="10">
        <v>0.04</v>
      </c>
    </row>
    <row r="342" spans="1:17" ht="12.75" customHeight="1" x14ac:dyDescent="0.2">
      <c r="A342" s="58" t="s">
        <v>140</v>
      </c>
      <c r="B342" s="58" t="s">
        <v>140</v>
      </c>
      <c r="C342" s="58" t="s">
        <v>410</v>
      </c>
      <c r="D342" s="58" t="s">
        <v>411</v>
      </c>
      <c r="E342" s="59" t="s">
        <v>412</v>
      </c>
      <c r="F342" s="58" t="s">
        <v>411</v>
      </c>
      <c r="G342" s="59" t="s">
        <v>411</v>
      </c>
      <c r="H342" s="6">
        <v>0</v>
      </c>
      <c r="I342" s="7">
        <v>0</v>
      </c>
      <c r="J342" s="6">
        <v>0</v>
      </c>
      <c r="K342" s="8">
        <v>0</v>
      </c>
      <c r="L342" s="7">
        <v>0</v>
      </c>
      <c r="M342" s="9">
        <v>0</v>
      </c>
      <c r="N342" s="9">
        <v>0</v>
      </c>
      <c r="O342" s="9">
        <v>-204.72</v>
      </c>
      <c r="P342" s="10">
        <v>0</v>
      </c>
      <c r="Q342" s="10">
        <v>4.09</v>
      </c>
    </row>
    <row r="343" spans="1:17" ht="12.75" customHeight="1" x14ac:dyDescent="0.2">
      <c r="A343" s="58" t="s">
        <v>141</v>
      </c>
      <c r="B343" s="58" t="s">
        <v>141</v>
      </c>
      <c r="C343" s="58" t="s">
        <v>410</v>
      </c>
      <c r="D343" s="58" t="s">
        <v>411</v>
      </c>
      <c r="E343" s="59" t="s">
        <v>412</v>
      </c>
      <c r="F343" s="58" t="s">
        <v>411</v>
      </c>
      <c r="G343" s="59" t="s">
        <v>411</v>
      </c>
      <c r="H343" s="6">
        <v>0</v>
      </c>
      <c r="I343" s="7">
        <v>0</v>
      </c>
      <c r="J343" s="6">
        <v>0</v>
      </c>
      <c r="K343" s="8">
        <v>0</v>
      </c>
      <c r="L343" s="7">
        <v>0</v>
      </c>
      <c r="M343" s="9">
        <v>0</v>
      </c>
      <c r="N343" s="9">
        <v>0</v>
      </c>
      <c r="O343" s="9">
        <v>-183.37</v>
      </c>
      <c r="P343" s="10">
        <v>0</v>
      </c>
      <c r="Q343" s="10">
        <v>3.67</v>
      </c>
    </row>
    <row r="344" spans="1:17" ht="12.75" customHeight="1" x14ac:dyDescent="0.2">
      <c r="A344" s="58" t="s">
        <v>139</v>
      </c>
      <c r="B344" s="58" t="s">
        <v>139</v>
      </c>
      <c r="C344" s="58" t="s">
        <v>410</v>
      </c>
      <c r="D344" s="58" t="s">
        <v>411</v>
      </c>
      <c r="E344" s="59" t="s">
        <v>412</v>
      </c>
      <c r="F344" s="58" t="s">
        <v>411</v>
      </c>
      <c r="G344" s="59" t="s">
        <v>411</v>
      </c>
      <c r="H344" s="6">
        <v>0</v>
      </c>
      <c r="I344" s="7">
        <v>0</v>
      </c>
      <c r="J344" s="6">
        <v>0</v>
      </c>
      <c r="K344" s="8">
        <v>0</v>
      </c>
      <c r="L344" s="7">
        <v>0</v>
      </c>
      <c r="M344" s="9">
        <v>0</v>
      </c>
      <c r="N344" s="9">
        <v>0</v>
      </c>
      <c r="O344" s="9">
        <v>-116.76</v>
      </c>
      <c r="P344" s="10">
        <v>0</v>
      </c>
      <c r="Q344" s="10">
        <v>2.34</v>
      </c>
    </row>
    <row r="345" spans="1:17" ht="12.75" customHeight="1" x14ac:dyDescent="0.2">
      <c r="A345" s="58" t="s">
        <v>280</v>
      </c>
      <c r="B345" s="58" t="s">
        <v>639</v>
      </c>
      <c r="C345" s="58" t="s">
        <v>410</v>
      </c>
      <c r="D345" s="58" t="s">
        <v>411</v>
      </c>
      <c r="E345" s="59" t="s">
        <v>412</v>
      </c>
      <c r="F345" s="58" t="s">
        <v>411</v>
      </c>
      <c r="G345" s="59" t="s">
        <v>411</v>
      </c>
      <c r="H345" s="6">
        <v>0</v>
      </c>
      <c r="I345" s="7">
        <v>0</v>
      </c>
      <c r="J345" s="6">
        <v>0</v>
      </c>
      <c r="K345" s="8">
        <v>0</v>
      </c>
      <c r="L345" s="7">
        <v>0</v>
      </c>
      <c r="M345" s="9">
        <v>0</v>
      </c>
      <c r="N345" s="9">
        <v>0</v>
      </c>
      <c r="O345" s="9">
        <v>-844.08</v>
      </c>
      <c r="P345" s="10">
        <v>0</v>
      </c>
      <c r="Q345" s="10">
        <v>16.88</v>
      </c>
    </row>
    <row r="346" spans="1:17" ht="12.75" customHeight="1" x14ac:dyDescent="0.2">
      <c r="A346" s="58" t="s">
        <v>640</v>
      </c>
      <c r="B346" s="58" t="s">
        <v>640</v>
      </c>
      <c r="C346" s="58" t="s">
        <v>414</v>
      </c>
      <c r="D346" s="58" t="s">
        <v>411</v>
      </c>
      <c r="E346" s="59" t="s">
        <v>412</v>
      </c>
      <c r="F346" s="58" t="s">
        <v>412</v>
      </c>
      <c r="G346" s="59" t="s">
        <v>412</v>
      </c>
      <c r="H346" s="6">
        <v>0.24</v>
      </c>
      <c r="I346" s="7">
        <v>0</v>
      </c>
      <c r="J346" s="6">
        <v>0</v>
      </c>
      <c r="K346" s="8">
        <v>0.03</v>
      </c>
      <c r="L346" s="7">
        <v>0</v>
      </c>
      <c r="M346" s="9">
        <v>-17.899999999999999</v>
      </c>
      <c r="N346" s="9">
        <v>0</v>
      </c>
      <c r="O346" s="9">
        <v>0</v>
      </c>
      <c r="P346" s="10">
        <v>-2.15</v>
      </c>
      <c r="Q346" s="10">
        <v>0.36</v>
      </c>
    </row>
    <row r="347" spans="1:17" ht="12.75" customHeight="1" x14ac:dyDescent="0.2">
      <c r="A347" s="58" t="s">
        <v>641</v>
      </c>
      <c r="B347" s="58" t="s">
        <v>641</v>
      </c>
      <c r="C347" s="58" t="s">
        <v>410</v>
      </c>
      <c r="D347" s="58" t="s">
        <v>411</v>
      </c>
      <c r="E347" s="59" t="s">
        <v>411</v>
      </c>
      <c r="F347" s="58" t="s">
        <v>411</v>
      </c>
      <c r="G347" s="59" t="s">
        <v>411</v>
      </c>
      <c r="H347" s="6">
        <v>0</v>
      </c>
      <c r="I347" s="7">
        <v>0</v>
      </c>
      <c r="J347" s="6">
        <v>0</v>
      </c>
      <c r="K347" s="8">
        <v>0</v>
      </c>
      <c r="L347" s="7">
        <v>0</v>
      </c>
      <c r="M347" s="9">
        <v>0</v>
      </c>
      <c r="N347" s="9">
        <v>0</v>
      </c>
      <c r="O347" s="9">
        <v>-2891.44</v>
      </c>
      <c r="P347" s="10">
        <v>0</v>
      </c>
      <c r="Q347" s="10">
        <v>0</v>
      </c>
    </row>
    <row r="348" spans="1:17" ht="12.75" customHeight="1" x14ac:dyDescent="0.2">
      <c r="A348" s="58" t="s">
        <v>642</v>
      </c>
      <c r="B348" s="58" t="s">
        <v>642</v>
      </c>
      <c r="C348" s="58" t="s">
        <v>410</v>
      </c>
      <c r="D348" s="58" t="s">
        <v>411</v>
      </c>
      <c r="E348" s="59" t="s">
        <v>412</v>
      </c>
      <c r="F348" s="58" t="s">
        <v>412</v>
      </c>
      <c r="G348" s="59" t="s">
        <v>412</v>
      </c>
      <c r="H348" s="6">
        <v>0</v>
      </c>
      <c r="I348" s="7">
        <v>0</v>
      </c>
      <c r="J348" s="6">
        <v>0</v>
      </c>
      <c r="K348" s="8">
        <v>0</v>
      </c>
      <c r="L348" s="7">
        <v>0</v>
      </c>
      <c r="M348" s="9">
        <v>-4290.8900000000003</v>
      </c>
      <c r="N348" s="9">
        <v>0</v>
      </c>
      <c r="O348" s="9">
        <v>0</v>
      </c>
      <c r="P348" s="10">
        <v>-514.91</v>
      </c>
      <c r="Q348" s="10">
        <v>85.82</v>
      </c>
    </row>
    <row r="349" spans="1:17" ht="12.75" customHeight="1" x14ac:dyDescent="0.2">
      <c r="A349" s="58" t="s">
        <v>642</v>
      </c>
      <c r="B349" s="58" t="s">
        <v>284</v>
      </c>
      <c r="C349" s="58" t="s">
        <v>414</v>
      </c>
      <c r="D349" s="58" t="s">
        <v>411</v>
      </c>
      <c r="E349" s="59" t="s">
        <v>412</v>
      </c>
      <c r="F349" s="58" t="s">
        <v>412</v>
      </c>
      <c r="G349" s="59" t="s">
        <v>412</v>
      </c>
      <c r="H349" s="6">
        <v>0.01</v>
      </c>
      <c r="I349" s="7">
        <v>0</v>
      </c>
      <c r="J349" s="6">
        <v>0</v>
      </c>
      <c r="K349" s="8">
        <v>0</v>
      </c>
      <c r="L349" s="7">
        <v>0</v>
      </c>
      <c r="M349" s="9">
        <v>-0.01</v>
      </c>
      <c r="N349" s="9">
        <v>0</v>
      </c>
      <c r="O349" s="9">
        <v>0</v>
      </c>
      <c r="P349" s="10">
        <v>0</v>
      </c>
      <c r="Q349" s="10">
        <v>0</v>
      </c>
    </row>
    <row r="350" spans="1:17" ht="12.75" customHeight="1" x14ac:dyDescent="0.2">
      <c r="A350" s="58" t="s">
        <v>643</v>
      </c>
      <c r="B350" s="58" t="s">
        <v>643</v>
      </c>
      <c r="C350" s="58" t="s">
        <v>410</v>
      </c>
      <c r="D350" s="58" t="s">
        <v>411</v>
      </c>
      <c r="E350" s="59" t="s">
        <v>412</v>
      </c>
      <c r="F350" s="58" t="s">
        <v>412</v>
      </c>
      <c r="G350" s="59" t="s">
        <v>412</v>
      </c>
      <c r="H350" s="6">
        <v>0</v>
      </c>
      <c r="I350" s="7">
        <v>0</v>
      </c>
      <c r="J350" s="6">
        <v>0</v>
      </c>
      <c r="K350" s="8">
        <v>0</v>
      </c>
      <c r="L350" s="7">
        <v>0</v>
      </c>
      <c r="M350" s="9">
        <v>-6389.89</v>
      </c>
      <c r="N350" s="9">
        <v>0</v>
      </c>
      <c r="O350" s="9">
        <v>0</v>
      </c>
      <c r="P350" s="10">
        <v>-766.79</v>
      </c>
      <c r="Q350" s="10">
        <v>127.8</v>
      </c>
    </row>
    <row r="351" spans="1:17" ht="12.75" customHeight="1" x14ac:dyDescent="0.2">
      <c r="A351" s="58" t="s">
        <v>643</v>
      </c>
      <c r="B351" s="58" t="s">
        <v>291</v>
      </c>
      <c r="C351" s="58" t="s">
        <v>414</v>
      </c>
      <c r="D351" s="58" t="s">
        <v>411</v>
      </c>
      <c r="E351" s="59" t="s">
        <v>412</v>
      </c>
      <c r="F351" s="58" t="s">
        <v>412</v>
      </c>
      <c r="G351" s="59" t="s">
        <v>412</v>
      </c>
      <c r="H351" s="6">
        <v>0.03</v>
      </c>
      <c r="I351" s="7">
        <v>0</v>
      </c>
      <c r="J351" s="6">
        <v>0</v>
      </c>
      <c r="K351" s="8">
        <v>0</v>
      </c>
      <c r="L351" s="7">
        <v>0</v>
      </c>
      <c r="M351" s="9">
        <v>-0.02</v>
      </c>
      <c r="N351" s="9">
        <v>0</v>
      </c>
      <c r="O351" s="9">
        <v>0</v>
      </c>
      <c r="P351" s="10">
        <v>0</v>
      </c>
      <c r="Q351" s="10">
        <v>0</v>
      </c>
    </row>
    <row r="352" spans="1:17" ht="12.75" customHeight="1" x14ac:dyDescent="0.2">
      <c r="A352" s="58" t="s">
        <v>292</v>
      </c>
      <c r="B352" s="58" t="s">
        <v>292</v>
      </c>
      <c r="C352" s="58" t="s">
        <v>414</v>
      </c>
      <c r="D352" s="58" t="s">
        <v>411</v>
      </c>
      <c r="E352" s="59" t="s">
        <v>412</v>
      </c>
      <c r="F352" s="58" t="s">
        <v>412</v>
      </c>
      <c r="G352" s="59" t="s">
        <v>412</v>
      </c>
      <c r="H352" s="6">
        <v>0.53</v>
      </c>
      <c r="I352" s="7">
        <v>0</v>
      </c>
      <c r="J352" s="6">
        <v>0</v>
      </c>
      <c r="K352" s="8">
        <v>0.06</v>
      </c>
      <c r="L352" s="7">
        <v>-0.01</v>
      </c>
      <c r="M352" s="9">
        <v>-0.32</v>
      </c>
      <c r="N352" s="9">
        <v>0</v>
      </c>
      <c r="O352" s="9">
        <v>0</v>
      </c>
      <c r="P352" s="10">
        <v>-0.04</v>
      </c>
      <c r="Q352" s="10">
        <v>0.01</v>
      </c>
    </row>
    <row r="353" spans="1:17" ht="12.75" customHeight="1" x14ac:dyDescent="0.2">
      <c r="A353" s="58" t="s">
        <v>293</v>
      </c>
      <c r="B353" s="58" t="s">
        <v>293</v>
      </c>
      <c r="C353" s="58" t="s">
        <v>414</v>
      </c>
      <c r="D353" s="58" t="s">
        <v>411</v>
      </c>
      <c r="E353" s="59" t="s">
        <v>411</v>
      </c>
      <c r="F353" s="58" t="s">
        <v>412</v>
      </c>
      <c r="G353" s="59" t="s">
        <v>412</v>
      </c>
      <c r="H353" s="6">
        <v>0.38</v>
      </c>
      <c r="I353" s="7">
        <v>0</v>
      </c>
      <c r="J353" s="6">
        <v>0</v>
      </c>
      <c r="K353" s="8">
        <v>0.05</v>
      </c>
      <c r="L353" s="7">
        <v>-0.01</v>
      </c>
      <c r="M353" s="9">
        <v>-37.950000000000003</v>
      </c>
      <c r="N353" s="9">
        <v>0</v>
      </c>
      <c r="O353" s="9">
        <v>0</v>
      </c>
      <c r="P353" s="10">
        <v>-4.55</v>
      </c>
      <c r="Q353" s="10">
        <v>0</v>
      </c>
    </row>
    <row r="354" spans="1:17" ht="12.75" customHeight="1" x14ac:dyDescent="0.2">
      <c r="A354" s="58" t="s">
        <v>644</v>
      </c>
      <c r="B354" s="58" t="s">
        <v>644</v>
      </c>
      <c r="C354" s="58" t="s">
        <v>414</v>
      </c>
      <c r="D354" s="58" t="s">
        <v>411</v>
      </c>
      <c r="E354" s="59" t="s">
        <v>412</v>
      </c>
      <c r="F354" s="58" t="s">
        <v>412</v>
      </c>
      <c r="G354" s="59" t="s">
        <v>411</v>
      </c>
      <c r="H354" s="6">
        <v>0</v>
      </c>
      <c r="I354" s="7">
        <v>0</v>
      </c>
      <c r="J354" s="6">
        <v>0.53</v>
      </c>
      <c r="K354" s="8">
        <v>0</v>
      </c>
      <c r="L354" s="7">
        <v>-0.01</v>
      </c>
      <c r="M354" s="9">
        <v>-0.68</v>
      </c>
      <c r="N354" s="9">
        <v>0</v>
      </c>
      <c r="O354" s="9">
        <v>0</v>
      </c>
      <c r="P354" s="10">
        <v>-0.08</v>
      </c>
      <c r="Q354" s="10">
        <v>0.01</v>
      </c>
    </row>
    <row r="355" spans="1:17" ht="12.75" customHeight="1" x14ac:dyDescent="0.2">
      <c r="A355" s="58" t="s">
        <v>645</v>
      </c>
      <c r="B355" s="58" t="s">
        <v>645</v>
      </c>
      <c r="C355" s="58" t="s">
        <v>410</v>
      </c>
      <c r="D355" s="58" t="s">
        <v>411</v>
      </c>
      <c r="E355" s="59" t="s">
        <v>412</v>
      </c>
      <c r="F355" s="58" t="s">
        <v>412</v>
      </c>
      <c r="G355" s="59" t="s">
        <v>412</v>
      </c>
      <c r="H355" s="6">
        <v>0.33</v>
      </c>
      <c r="I355" s="7">
        <v>0</v>
      </c>
      <c r="J355" s="6">
        <v>0</v>
      </c>
      <c r="K355" s="8">
        <v>0.04</v>
      </c>
      <c r="L355" s="7">
        <v>-0.01</v>
      </c>
      <c r="M355" s="9">
        <v>-920.28</v>
      </c>
      <c r="N355" s="9">
        <v>0</v>
      </c>
      <c r="O355" s="9">
        <v>0</v>
      </c>
      <c r="P355" s="10">
        <v>-110.43</v>
      </c>
      <c r="Q355" s="10">
        <v>18.41</v>
      </c>
    </row>
    <row r="356" spans="1:17" ht="12.75" customHeight="1" x14ac:dyDescent="0.2">
      <c r="A356" s="58" t="s">
        <v>645</v>
      </c>
      <c r="B356" s="58" t="s">
        <v>2911</v>
      </c>
      <c r="C356" s="58" t="s">
        <v>414</v>
      </c>
      <c r="D356" s="58" t="s">
        <v>411</v>
      </c>
      <c r="E356" s="59" t="s">
        <v>412</v>
      </c>
      <c r="F356" s="58" t="s">
        <v>412</v>
      </c>
      <c r="G356" s="59" t="s">
        <v>412</v>
      </c>
      <c r="H356" s="6">
        <v>0.01</v>
      </c>
      <c r="I356" s="7">
        <v>0</v>
      </c>
      <c r="J356" s="6">
        <v>0</v>
      </c>
      <c r="K356" s="8">
        <v>0</v>
      </c>
      <c r="L356" s="7">
        <v>0</v>
      </c>
      <c r="M356" s="9">
        <v>-0.01</v>
      </c>
      <c r="N356" s="9">
        <v>0</v>
      </c>
      <c r="O356" s="9">
        <v>0</v>
      </c>
      <c r="P356" s="10">
        <v>0</v>
      </c>
      <c r="Q356" s="10">
        <v>0</v>
      </c>
    </row>
    <row r="357" spans="1:17" ht="12.75" customHeight="1" x14ac:dyDescent="0.2">
      <c r="A357" s="58" t="s">
        <v>646</v>
      </c>
      <c r="B357" s="58" t="s">
        <v>646</v>
      </c>
      <c r="C357" s="58" t="s">
        <v>410</v>
      </c>
      <c r="D357" s="58" t="s">
        <v>411</v>
      </c>
      <c r="E357" s="59" t="s">
        <v>412</v>
      </c>
      <c r="F357" s="58" t="s">
        <v>412</v>
      </c>
      <c r="G357" s="59" t="s">
        <v>412</v>
      </c>
      <c r="H357" s="6">
        <v>0</v>
      </c>
      <c r="I357" s="7">
        <v>0</v>
      </c>
      <c r="J357" s="6">
        <v>0</v>
      </c>
      <c r="K357" s="8">
        <v>0</v>
      </c>
      <c r="L357" s="7">
        <v>0</v>
      </c>
      <c r="M357" s="9">
        <v>-10.220000000000001</v>
      </c>
      <c r="N357" s="9">
        <v>0</v>
      </c>
      <c r="O357" s="9">
        <v>0</v>
      </c>
      <c r="P357" s="10">
        <v>-1.23</v>
      </c>
      <c r="Q357" s="10">
        <v>0.2</v>
      </c>
    </row>
    <row r="358" spans="1:17" ht="12.75" customHeight="1" x14ac:dyDescent="0.2">
      <c r="A358" s="58" t="s">
        <v>287</v>
      </c>
      <c r="B358" s="58" t="s">
        <v>287</v>
      </c>
      <c r="C358" s="58" t="s">
        <v>410</v>
      </c>
      <c r="D358" s="58" t="s">
        <v>411</v>
      </c>
      <c r="E358" s="59" t="s">
        <v>412</v>
      </c>
      <c r="F358" s="58" t="s">
        <v>412</v>
      </c>
      <c r="G358" s="59" t="s">
        <v>412</v>
      </c>
      <c r="H358" s="6">
        <v>0</v>
      </c>
      <c r="I358" s="7">
        <v>0</v>
      </c>
      <c r="J358" s="6">
        <v>0</v>
      </c>
      <c r="K358" s="8">
        <v>0</v>
      </c>
      <c r="L358" s="7">
        <v>0</v>
      </c>
      <c r="M358" s="9">
        <v>-57.04</v>
      </c>
      <c r="N358" s="9">
        <v>0</v>
      </c>
      <c r="O358" s="9">
        <v>0</v>
      </c>
      <c r="P358" s="10">
        <v>-6.84</v>
      </c>
      <c r="Q358" s="10">
        <v>1.1399999999999999</v>
      </c>
    </row>
    <row r="359" spans="1:17" ht="12.75" customHeight="1" x14ac:dyDescent="0.2">
      <c r="A359" s="58" t="s">
        <v>647</v>
      </c>
      <c r="B359" s="58" t="s">
        <v>647</v>
      </c>
      <c r="C359" s="58" t="s">
        <v>410</v>
      </c>
      <c r="D359" s="58" t="s">
        <v>411</v>
      </c>
      <c r="E359" s="59" t="s">
        <v>412</v>
      </c>
      <c r="F359" s="58" t="s">
        <v>412</v>
      </c>
      <c r="G359" s="59" t="s">
        <v>412</v>
      </c>
      <c r="H359" s="6">
        <v>1.71</v>
      </c>
      <c r="I359" s="7">
        <v>0</v>
      </c>
      <c r="J359" s="6">
        <v>0</v>
      </c>
      <c r="K359" s="8">
        <v>0.21</v>
      </c>
      <c r="L359" s="7">
        <v>-0.03</v>
      </c>
      <c r="M359" s="9">
        <v>-7351.22</v>
      </c>
      <c r="N359" s="9">
        <v>0</v>
      </c>
      <c r="O359" s="9">
        <v>0</v>
      </c>
      <c r="P359" s="10">
        <v>-882.15</v>
      </c>
      <c r="Q359" s="10">
        <v>147.02000000000001</v>
      </c>
    </row>
    <row r="360" spans="1:17" ht="12.75" customHeight="1" x14ac:dyDescent="0.2">
      <c r="A360" s="58" t="s">
        <v>647</v>
      </c>
      <c r="B360" s="58" t="s">
        <v>648</v>
      </c>
      <c r="C360" s="58" t="s">
        <v>414</v>
      </c>
      <c r="D360" s="58" t="s">
        <v>411</v>
      </c>
      <c r="E360" s="59" t="s">
        <v>412</v>
      </c>
      <c r="F360" s="58" t="s">
        <v>412</v>
      </c>
      <c r="G360" s="59" t="s">
        <v>412</v>
      </c>
      <c r="H360" s="6">
        <v>7.0000000000000007E-2</v>
      </c>
      <c r="I360" s="7">
        <v>0</v>
      </c>
      <c r="J360" s="6">
        <v>0</v>
      </c>
      <c r="K360" s="8">
        <v>0.01</v>
      </c>
      <c r="L360" s="7">
        <v>0</v>
      </c>
      <c r="M360" s="9">
        <v>-0.02</v>
      </c>
      <c r="N360" s="9">
        <v>0</v>
      </c>
      <c r="O360" s="9">
        <v>0</v>
      </c>
      <c r="P360" s="10">
        <v>0</v>
      </c>
      <c r="Q360" s="10">
        <v>0</v>
      </c>
    </row>
    <row r="361" spans="1:17" ht="12.75" customHeight="1" x14ac:dyDescent="0.2">
      <c r="A361" s="58" t="s">
        <v>649</v>
      </c>
      <c r="B361" s="58" t="s">
        <v>649</v>
      </c>
      <c r="C361" s="58" t="s">
        <v>410</v>
      </c>
      <c r="D361" s="58" t="s">
        <v>411</v>
      </c>
      <c r="E361" s="59" t="s">
        <v>412</v>
      </c>
      <c r="F361" s="58" t="s">
        <v>412</v>
      </c>
      <c r="G361" s="59" t="s">
        <v>412</v>
      </c>
      <c r="H361" s="6">
        <v>0.03</v>
      </c>
      <c r="I361" s="7">
        <v>0</v>
      </c>
      <c r="J361" s="6">
        <v>0</v>
      </c>
      <c r="K361" s="8">
        <v>0</v>
      </c>
      <c r="L361" s="7">
        <v>0</v>
      </c>
      <c r="M361" s="9">
        <v>-13274.01</v>
      </c>
      <c r="N361" s="9">
        <v>0</v>
      </c>
      <c r="O361" s="9">
        <v>0</v>
      </c>
      <c r="P361" s="10">
        <v>-1592.88</v>
      </c>
      <c r="Q361" s="10">
        <v>265.48</v>
      </c>
    </row>
    <row r="362" spans="1:17" ht="12.75" customHeight="1" x14ac:dyDescent="0.2">
      <c r="A362" s="58" t="s">
        <v>651</v>
      </c>
      <c r="B362" s="58" t="s">
        <v>651</v>
      </c>
      <c r="C362" s="58" t="s">
        <v>414</v>
      </c>
      <c r="D362" s="58" t="s">
        <v>411</v>
      </c>
      <c r="E362" s="59" t="s">
        <v>412</v>
      </c>
      <c r="F362" s="58" t="s">
        <v>412</v>
      </c>
      <c r="G362" s="59" t="s">
        <v>412</v>
      </c>
      <c r="H362" s="6">
        <v>0.93</v>
      </c>
      <c r="I362" s="7">
        <v>0</v>
      </c>
      <c r="J362" s="6">
        <v>0</v>
      </c>
      <c r="K362" s="8">
        <v>0.11</v>
      </c>
      <c r="L362" s="7">
        <v>-0.02</v>
      </c>
      <c r="M362" s="9">
        <v>-1.74</v>
      </c>
      <c r="N362" s="9">
        <v>0</v>
      </c>
      <c r="O362" s="9">
        <v>0</v>
      </c>
      <c r="P362" s="10">
        <v>-0.21</v>
      </c>
      <c r="Q362" s="10">
        <v>0.03</v>
      </c>
    </row>
    <row r="363" spans="1:17" ht="12.75" customHeight="1" x14ac:dyDescent="0.2">
      <c r="A363" s="58" t="s">
        <v>652</v>
      </c>
      <c r="B363" s="58" t="s">
        <v>652</v>
      </c>
      <c r="C363" s="58" t="s">
        <v>414</v>
      </c>
      <c r="D363" s="58" t="s">
        <v>411</v>
      </c>
      <c r="E363" s="59" t="s">
        <v>412</v>
      </c>
      <c r="F363" s="58" t="s">
        <v>412</v>
      </c>
      <c r="G363" s="59" t="s">
        <v>412</v>
      </c>
      <c r="H363" s="6">
        <v>0.43</v>
      </c>
      <c r="I363" s="7">
        <v>0</v>
      </c>
      <c r="J363" s="6">
        <v>0</v>
      </c>
      <c r="K363" s="8">
        <v>0.05</v>
      </c>
      <c r="L363" s="7">
        <v>-0.01</v>
      </c>
      <c r="M363" s="9">
        <v>-75.09</v>
      </c>
      <c r="N363" s="9">
        <v>0</v>
      </c>
      <c r="O363" s="9">
        <v>0</v>
      </c>
      <c r="P363" s="10">
        <v>-9.01</v>
      </c>
      <c r="Q363" s="10">
        <v>1.5</v>
      </c>
    </row>
    <row r="364" spans="1:17" ht="12.75" customHeight="1" x14ac:dyDescent="0.2">
      <c r="A364" s="58" t="s">
        <v>294</v>
      </c>
      <c r="B364" s="58" t="s">
        <v>294</v>
      </c>
      <c r="C364" s="58" t="s">
        <v>414</v>
      </c>
      <c r="D364" s="58" t="s">
        <v>411</v>
      </c>
      <c r="E364" s="59" t="s">
        <v>411</v>
      </c>
      <c r="F364" s="58" t="s">
        <v>412</v>
      </c>
      <c r="G364" s="59" t="s">
        <v>412</v>
      </c>
      <c r="H364" s="6">
        <v>0.74</v>
      </c>
      <c r="I364" s="7">
        <v>0</v>
      </c>
      <c r="J364" s="6">
        <v>0</v>
      </c>
      <c r="K364" s="8">
        <v>0.09</v>
      </c>
      <c r="L364" s="7">
        <v>-0.01</v>
      </c>
      <c r="M364" s="9">
        <v>-1.82</v>
      </c>
      <c r="N364" s="9">
        <v>0</v>
      </c>
      <c r="O364" s="9">
        <v>0</v>
      </c>
      <c r="P364" s="10">
        <v>-0.22</v>
      </c>
      <c r="Q364" s="10">
        <v>0</v>
      </c>
    </row>
    <row r="365" spans="1:17" ht="12.75" customHeight="1" x14ac:dyDescent="0.2">
      <c r="A365" s="58" t="s">
        <v>653</v>
      </c>
      <c r="B365" s="58" t="s">
        <v>653</v>
      </c>
      <c r="C365" s="58" t="s">
        <v>410</v>
      </c>
      <c r="D365" s="58" t="s">
        <v>411</v>
      </c>
      <c r="E365" s="59" t="s">
        <v>412</v>
      </c>
      <c r="F365" s="58" t="s">
        <v>411</v>
      </c>
      <c r="G365" s="59" t="s">
        <v>411</v>
      </c>
      <c r="H365" s="6">
        <v>0</v>
      </c>
      <c r="I365" s="7">
        <v>0</v>
      </c>
      <c r="J365" s="6">
        <v>0</v>
      </c>
      <c r="K365" s="8">
        <v>0</v>
      </c>
      <c r="L365" s="7">
        <v>0</v>
      </c>
      <c r="M365" s="9">
        <v>0</v>
      </c>
      <c r="N365" s="9">
        <v>0</v>
      </c>
      <c r="O365" s="9">
        <v>-253.72</v>
      </c>
      <c r="P365" s="10">
        <v>0</v>
      </c>
      <c r="Q365" s="10">
        <v>5.07</v>
      </c>
    </row>
    <row r="366" spans="1:17" ht="12.75" customHeight="1" x14ac:dyDescent="0.2">
      <c r="A366" s="58" t="s">
        <v>299</v>
      </c>
      <c r="B366" s="58" t="s">
        <v>299</v>
      </c>
      <c r="C366" s="58" t="s">
        <v>410</v>
      </c>
      <c r="D366" s="58" t="s">
        <v>411</v>
      </c>
      <c r="E366" s="59" t="s">
        <v>412</v>
      </c>
      <c r="F366" s="58" t="s">
        <v>412</v>
      </c>
      <c r="G366" s="59" t="s">
        <v>412</v>
      </c>
      <c r="H366" s="6">
        <v>0</v>
      </c>
      <c r="I366" s="7">
        <v>0</v>
      </c>
      <c r="J366" s="6">
        <v>0</v>
      </c>
      <c r="K366" s="8">
        <v>0</v>
      </c>
      <c r="L366" s="7">
        <v>0</v>
      </c>
      <c r="M366" s="9">
        <v>-7628.09</v>
      </c>
      <c r="N366" s="9">
        <v>0</v>
      </c>
      <c r="O366" s="9">
        <v>0</v>
      </c>
      <c r="P366" s="10">
        <v>-915.37</v>
      </c>
      <c r="Q366" s="10">
        <v>152.56</v>
      </c>
    </row>
    <row r="367" spans="1:17" ht="12.75" customHeight="1" x14ac:dyDescent="0.2">
      <c r="A367" s="58" t="s">
        <v>295</v>
      </c>
      <c r="B367" s="58" t="s">
        <v>295</v>
      </c>
      <c r="C367" s="58" t="s">
        <v>410</v>
      </c>
      <c r="D367" s="58" t="s">
        <v>411</v>
      </c>
      <c r="E367" s="59" t="s">
        <v>411</v>
      </c>
      <c r="F367" s="58" t="s">
        <v>411</v>
      </c>
      <c r="G367" s="59" t="s">
        <v>411</v>
      </c>
      <c r="H367" s="6">
        <v>0</v>
      </c>
      <c r="I367" s="7">
        <v>0</v>
      </c>
      <c r="J367" s="6">
        <v>0</v>
      </c>
      <c r="K367" s="8">
        <v>0</v>
      </c>
      <c r="L367" s="7">
        <v>0</v>
      </c>
      <c r="M367" s="9">
        <v>0</v>
      </c>
      <c r="N367" s="9">
        <v>0</v>
      </c>
      <c r="O367" s="9">
        <v>-1135.8399999999999</v>
      </c>
      <c r="P367" s="10">
        <v>0</v>
      </c>
      <c r="Q367" s="10">
        <v>0</v>
      </c>
    </row>
    <row r="368" spans="1:17" ht="12.75" customHeight="1" x14ac:dyDescent="0.2">
      <c r="A368" s="58" t="s">
        <v>295</v>
      </c>
      <c r="B368" s="58" t="s">
        <v>654</v>
      </c>
      <c r="C368" s="58" t="s">
        <v>410</v>
      </c>
      <c r="D368" s="58" t="s">
        <v>411</v>
      </c>
      <c r="E368" s="59" t="s">
        <v>411</v>
      </c>
      <c r="F368" s="58" t="s">
        <v>411</v>
      </c>
      <c r="G368" s="59" t="s">
        <v>411</v>
      </c>
      <c r="H368" s="6">
        <v>0</v>
      </c>
      <c r="I368" s="7">
        <v>0</v>
      </c>
      <c r="J368" s="6">
        <v>0</v>
      </c>
      <c r="K368" s="8">
        <v>0</v>
      </c>
      <c r="L368" s="7">
        <v>0</v>
      </c>
      <c r="M368" s="9">
        <v>0</v>
      </c>
      <c r="N368" s="9">
        <v>0</v>
      </c>
      <c r="O368" s="9">
        <v>-2.46</v>
      </c>
      <c r="P368" s="10">
        <v>0</v>
      </c>
      <c r="Q368" s="10">
        <v>0</v>
      </c>
    </row>
    <row r="369" spans="1:17" ht="12.75" customHeight="1" x14ac:dyDescent="0.2">
      <c r="A369" s="58" t="s">
        <v>656</v>
      </c>
      <c r="B369" s="58" t="s">
        <v>656</v>
      </c>
      <c r="C369" s="58" t="s">
        <v>410</v>
      </c>
      <c r="D369" s="58" t="s">
        <v>411</v>
      </c>
      <c r="E369" s="59" t="s">
        <v>411</v>
      </c>
      <c r="F369" s="58" t="s">
        <v>411</v>
      </c>
      <c r="G369" s="59" t="s">
        <v>411</v>
      </c>
      <c r="H369" s="6">
        <v>0</v>
      </c>
      <c r="I369" s="7">
        <v>0</v>
      </c>
      <c r="J369" s="6">
        <v>0</v>
      </c>
      <c r="K369" s="8">
        <v>0</v>
      </c>
      <c r="L369" s="7">
        <v>0</v>
      </c>
      <c r="M369" s="9">
        <v>0</v>
      </c>
      <c r="N369" s="9">
        <v>0</v>
      </c>
      <c r="O369" s="9">
        <v>-6.09</v>
      </c>
      <c r="P369" s="10">
        <v>0</v>
      </c>
      <c r="Q369" s="10">
        <v>0</v>
      </c>
    </row>
    <row r="370" spans="1:17" ht="12.75" customHeight="1" x14ac:dyDescent="0.2">
      <c r="A370" s="58" t="s">
        <v>657</v>
      </c>
      <c r="B370" s="58" t="s">
        <v>657</v>
      </c>
      <c r="C370" s="58" t="s">
        <v>410</v>
      </c>
      <c r="D370" s="58" t="s">
        <v>411</v>
      </c>
      <c r="E370" s="59" t="s">
        <v>411</v>
      </c>
      <c r="F370" s="58" t="s">
        <v>411</v>
      </c>
      <c r="G370" s="59" t="s">
        <v>411</v>
      </c>
      <c r="H370" s="6">
        <v>0</v>
      </c>
      <c r="I370" s="7">
        <v>0</v>
      </c>
      <c r="J370" s="6">
        <v>0</v>
      </c>
      <c r="K370" s="8">
        <v>0</v>
      </c>
      <c r="L370" s="7">
        <v>0</v>
      </c>
      <c r="M370" s="9">
        <v>0</v>
      </c>
      <c r="N370" s="9">
        <v>0</v>
      </c>
      <c r="O370" s="9">
        <v>-22.14</v>
      </c>
      <c r="P370" s="10">
        <v>0</v>
      </c>
      <c r="Q370" s="10">
        <v>0</v>
      </c>
    </row>
    <row r="371" spans="1:17" ht="12.75" customHeight="1" x14ac:dyDescent="0.2">
      <c r="A371" s="58" t="s">
        <v>441</v>
      </c>
      <c r="B371" s="58" t="s">
        <v>255</v>
      </c>
      <c r="C371" s="58" t="s">
        <v>414</v>
      </c>
      <c r="D371" s="58" t="s">
        <v>411</v>
      </c>
      <c r="E371" s="59" t="s">
        <v>412</v>
      </c>
      <c r="F371" s="58" t="s">
        <v>412</v>
      </c>
      <c r="G371" s="59" t="s">
        <v>412</v>
      </c>
      <c r="H371" s="6">
        <v>0</v>
      </c>
      <c r="I371" s="7">
        <v>0</v>
      </c>
      <c r="J371" s="6">
        <v>0</v>
      </c>
      <c r="K371" s="8">
        <v>0</v>
      </c>
      <c r="L371" s="7">
        <v>0</v>
      </c>
      <c r="M371" s="9">
        <v>-0.41</v>
      </c>
      <c r="N371" s="9">
        <v>0</v>
      </c>
      <c r="O371" s="9">
        <v>0</v>
      </c>
      <c r="P371" s="10">
        <v>-0.05</v>
      </c>
      <c r="Q371" s="10">
        <v>0.01</v>
      </c>
    </row>
    <row r="372" spans="1:17" ht="12.75" customHeight="1" x14ac:dyDescent="0.2">
      <c r="A372" s="58" t="s">
        <v>658</v>
      </c>
      <c r="B372" s="58" t="s">
        <v>658</v>
      </c>
      <c r="C372" s="58" t="s">
        <v>410</v>
      </c>
      <c r="D372" s="58" t="s">
        <v>411</v>
      </c>
      <c r="E372" s="59" t="s">
        <v>411</v>
      </c>
      <c r="F372" s="58" t="s">
        <v>411</v>
      </c>
      <c r="G372" s="59" t="s">
        <v>412</v>
      </c>
      <c r="H372" s="6">
        <v>0</v>
      </c>
      <c r="I372" s="7">
        <v>0</v>
      </c>
      <c r="J372" s="6">
        <v>0</v>
      </c>
      <c r="K372" s="8">
        <v>0</v>
      </c>
      <c r="L372" s="7">
        <v>0</v>
      </c>
      <c r="M372" s="9">
        <v>0</v>
      </c>
      <c r="N372" s="9">
        <v>0</v>
      </c>
      <c r="O372" s="9">
        <v>-2.2999999999999998</v>
      </c>
      <c r="P372" s="10">
        <v>0</v>
      </c>
      <c r="Q372" s="10">
        <v>0</v>
      </c>
    </row>
    <row r="373" spans="1:17" ht="12.75" customHeight="1" x14ac:dyDescent="0.2">
      <c r="A373" s="58" t="s">
        <v>659</v>
      </c>
      <c r="B373" s="58" t="s">
        <v>659</v>
      </c>
      <c r="C373" s="58" t="s">
        <v>410</v>
      </c>
      <c r="D373" s="58" t="s">
        <v>411</v>
      </c>
      <c r="E373" s="59" t="s">
        <v>412</v>
      </c>
      <c r="F373" s="58" t="s">
        <v>412</v>
      </c>
      <c r="G373" s="59" t="s">
        <v>412</v>
      </c>
      <c r="H373" s="6">
        <v>0</v>
      </c>
      <c r="I373" s="7">
        <v>0</v>
      </c>
      <c r="J373" s="6">
        <v>0</v>
      </c>
      <c r="K373" s="8">
        <v>0</v>
      </c>
      <c r="L373" s="7">
        <v>0</v>
      </c>
      <c r="M373" s="9">
        <v>-5683.82</v>
      </c>
      <c r="N373" s="9">
        <v>0</v>
      </c>
      <c r="O373" s="9">
        <v>0</v>
      </c>
      <c r="P373" s="10">
        <v>-682.06</v>
      </c>
      <c r="Q373" s="10">
        <v>113.68</v>
      </c>
    </row>
    <row r="374" spans="1:17" ht="12.75" customHeight="1" x14ac:dyDescent="0.2">
      <c r="A374" s="58" t="s">
        <v>476</v>
      </c>
      <c r="B374" s="58" t="s">
        <v>393</v>
      </c>
      <c r="C374" s="58" t="s">
        <v>414</v>
      </c>
      <c r="D374" s="58" t="s">
        <v>411</v>
      </c>
      <c r="E374" s="59" t="s">
        <v>412</v>
      </c>
      <c r="F374" s="58" t="s">
        <v>412</v>
      </c>
      <c r="G374" s="59" t="s">
        <v>412</v>
      </c>
      <c r="H374" s="6">
        <v>0</v>
      </c>
      <c r="I374" s="7">
        <v>0</v>
      </c>
      <c r="J374" s="6">
        <v>0</v>
      </c>
      <c r="K374" s="8">
        <v>0</v>
      </c>
      <c r="L374" s="7">
        <v>0</v>
      </c>
      <c r="M374" s="9">
        <v>-0.84</v>
      </c>
      <c r="N374" s="9">
        <v>0</v>
      </c>
      <c r="O374" s="9">
        <v>0</v>
      </c>
      <c r="P374" s="10">
        <v>-0.1</v>
      </c>
      <c r="Q374" s="10">
        <v>0.02</v>
      </c>
    </row>
    <row r="375" spans="1:17" ht="12.75" customHeight="1" x14ac:dyDescent="0.2">
      <c r="A375" s="58" t="s">
        <v>301</v>
      </c>
      <c r="B375" s="58" t="s">
        <v>660</v>
      </c>
      <c r="C375" s="58" t="s">
        <v>414</v>
      </c>
      <c r="D375" s="58" t="s">
        <v>411</v>
      </c>
      <c r="E375" s="59" t="s">
        <v>412</v>
      </c>
      <c r="F375" s="58" t="s">
        <v>412</v>
      </c>
      <c r="G375" s="59" t="s">
        <v>412</v>
      </c>
      <c r="H375" s="6">
        <v>0</v>
      </c>
      <c r="I375" s="7">
        <v>0</v>
      </c>
      <c r="J375" s="6">
        <v>0</v>
      </c>
      <c r="K375" s="8">
        <v>0</v>
      </c>
      <c r="L375" s="7">
        <v>0</v>
      </c>
      <c r="M375" s="9">
        <v>-11.35</v>
      </c>
      <c r="N375" s="9">
        <v>0</v>
      </c>
      <c r="O375" s="9">
        <v>0</v>
      </c>
      <c r="P375" s="10">
        <v>-1.36</v>
      </c>
      <c r="Q375" s="10">
        <v>0.23</v>
      </c>
    </row>
    <row r="376" spans="1:17" ht="12.75" customHeight="1" x14ac:dyDescent="0.2">
      <c r="A376" s="58" t="s">
        <v>661</v>
      </c>
      <c r="B376" s="58" t="s">
        <v>661</v>
      </c>
      <c r="C376" s="58" t="s">
        <v>410</v>
      </c>
      <c r="D376" s="58" t="s">
        <v>411</v>
      </c>
      <c r="E376" s="59" t="s">
        <v>412</v>
      </c>
      <c r="F376" s="58" t="s">
        <v>412</v>
      </c>
      <c r="G376" s="59" t="s">
        <v>412</v>
      </c>
      <c r="H376" s="6">
        <v>0</v>
      </c>
      <c r="I376" s="7">
        <v>0</v>
      </c>
      <c r="J376" s="6">
        <v>0</v>
      </c>
      <c r="K376" s="8">
        <v>0</v>
      </c>
      <c r="L376" s="7">
        <v>0</v>
      </c>
      <c r="M376" s="9">
        <v>-139.33000000000001</v>
      </c>
      <c r="N376" s="9">
        <v>0</v>
      </c>
      <c r="O376" s="9">
        <v>0</v>
      </c>
      <c r="P376" s="10">
        <v>-16.72</v>
      </c>
      <c r="Q376" s="10">
        <v>2.79</v>
      </c>
    </row>
    <row r="377" spans="1:17" ht="12.75" customHeight="1" x14ac:dyDescent="0.2">
      <c r="A377" s="58" t="s">
        <v>663</v>
      </c>
      <c r="B377" s="58" t="s">
        <v>663</v>
      </c>
      <c r="C377" s="58" t="s">
        <v>410</v>
      </c>
      <c r="D377" s="58" t="s">
        <v>411</v>
      </c>
      <c r="E377" s="59" t="s">
        <v>411</v>
      </c>
      <c r="F377" s="58" t="s">
        <v>411</v>
      </c>
      <c r="G377" s="59" t="s">
        <v>411</v>
      </c>
      <c r="H377" s="6">
        <v>0</v>
      </c>
      <c r="I377" s="7">
        <v>0</v>
      </c>
      <c r="J377" s="6">
        <v>0</v>
      </c>
      <c r="K377" s="8">
        <v>0</v>
      </c>
      <c r="L377" s="7">
        <v>0</v>
      </c>
      <c r="M377" s="9">
        <v>0</v>
      </c>
      <c r="N377" s="9">
        <v>0</v>
      </c>
      <c r="O377" s="9">
        <v>-186.16</v>
      </c>
      <c r="P377" s="10">
        <v>0</v>
      </c>
      <c r="Q377" s="10">
        <v>0</v>
      </c>
    </row>
    <row r="378" spans="1:17" ht="12.75" customHeight="1" x14ac:dyDescent="0.2">
      <c r="A378" s="58" t="s">
        <v>663</v>
      </c>
      <c r="B378" s="58" t="s">
        <v>664</v>
      </c>
      <c r="C378" s="58" t="s">
        <v>410</v>
      </c>
      <c r="D378" s="58" t="s">
        <v>411</v>
      </c>
      <c r="E378" s="59" t="s">
        <v>411</v>
      </c>
      <c r="F378" s="58" t="s">
        <v>411</v>
      </c>
      <c r="G378" s="59" t="s">
        <v>411</v>
      </c>
      <c r="H378" s="6">
        <v>0</v>
      </c>
      <c r="I378" s="7">
        <v>0</v>
      </c>
      <c r="J378" s="6">
        <v>0</v>
      </c>
      <c r="K378" s="8">
        <v>0</v>
      </c>
      <c r="L378" s="7">
        <v>0</v>
      </c>
      <c r="M378" s="9">
        <v>0</v>
      </c>
      <c r="N378" s="9">
        <v>0</v>
      </c>
      <c r="O378" s="9">
        <v>-175.87</v>
      </c>
      <c r="P378" s="10">
        <v>0</v>
      </c>
      <c r="Q378" s="10">
        <v>0</v>
      </c>
    </row>
    <row r="379" spans="1:17" ht="12.75" customHeight="1" x14ac:dyDescent="0.2">
      <c r="A379" s="58" t="s">
        <v>663</v>
      </c>
      <c r="B379" s="58" t="s">
        <v>665</v>
      </c>
      <c r="C379" s="58" t="s">
        <v>410</v>
      </c>
      <c r="D379" s="58" t="s">
        <v>411</v>
      </c>
      <c r="E379" s="59" t="s">
        <v>411</v>
      </c>
      <c r="F379" s="58" t="s">
        <v>411</v>
      </c>
      <c r="G379" s="59" t="s">
        <v>411</v>
      </c>
      <c r="H379" s="6">
        <v>0</v>
      </c>
      <c r="I379" s="7">
        <v>0</v>
      </c>
      <c r="J379" s="6">
        <v>0</v>
      </c>
      <c r="K379" s="8">
        <v>0</v>
      </c>
      <c r="L379" s="7">
        <v>0</v>
      </c>
      <c r="M379" s="9">
        <v>0</v>
      </c>
      <c r="N379" s="9">
        <v>0</v>
      </c>
      <c r="O379" s="9">
        <v>-48.9</v>
      </c>
      <c r="P379" s="10">
        <v>0</v>
      </c>
      <c r="Q379" s="10">
        <v>0</v>
      </c>
    </row>
    <row r="380" spans="1:17" ht="12.75" customHeight="1" x14ac:dyDescent="0.2">
      <c r="A380" s="58" t="s">
        <v>666</v>
      </c>
      <c r="B380" s="58" t="s">
        <v>666</v>
      </c>
      <c r="C380" s="58" t="s">
        <v>410</v>
      </c>
      <c r="D380" s="58" t="s">
        <v>411</v>
      </c>
      <c r="E380" s="59" t="s">
        <v>412</v>
      </c>
      <c r="F380" s="58" t="s">
        <v>412</v>
      </c>
      <c r="G380" s="59" t="s">
        <v>412</v>
      </c>
      <c r="H380" s="6">
        <v>0.01</v>
      </c>
      <c r="I380" s="7">
        <v>0</v>
      </c>
      <c r="J380" s="6">
        <v>0</v>
      </c>
      <c r="K380" s="8">
        <v>0</v>
      </c>
      <c r="L380" s="7">
        <v>0</v>
      </c>
      <c r="M380" s="9">
        <v>-135.79</v>
      </c>
      <c r="N380" s="9">
        <v>0</v>
      </c>
      <c r="O380" s="9">
        <v>0</v>
      </c>
      <c r="P380" s="10">
        <v>-16.29</v>
      </c>
      <c r="Q380" s="10">
        <v>2.72</v>
      </c>
    </row>
    <row r="381" spans="1:17" ht="12.75" customHeight="1" x14ac:dyDescent="0.2">
      <c r="A381" s="58" t="s">
        <v>667</v>
      </c>
      <c r="B381" s="58" t="s">
        <v>667</v>
      </c>
      <c r="C381" s="58" t="s">
        <v>414</v>
      </c>
      <c r="D381" s="58" t="s">
        <v>411</v>
      </c>
      <c r="E381" s="59" t="s">
        <v>411</v>
      </c>
      <c r="F381" s="58" t="s">
        <v>412</v>
      </c>
      <c r="G381" s="59" t="s">
        <v>412</v>
      </c>
      <c r="H381" s="6">
        <v>0.1</v>
      </c>
      <c r="I381" s="7">
        <v>0</v>
      </c>
      <c r="J381" s="6">
        <v>0</v>
      </c>
      <c r="K381" s="8">
        <v>0.01</v>
      </c>
      <c r="L381" s="7">
        <v>0</v>
      </c>
      <c r="M381" s="9">
        <v>-27.13</v>
      </c>
      <c r="N381" s="9">
        <v>0</v>
      </c>
      <c r="O381" s="9">
        <v>0</v>
      </c>
      <c r="P381" s="10">
        <v>-3.26</v>
      </c>
      <c r="Q381" s="10">
        <v>0</v>
      </c>
    </row>
    <row r="382" spans="1:17" ht="12.75" customHeight="1" x14ac:dyDescent="0.2">
      <c r="A382" s="58" t="s">
        <v>3794</v>
      </c>
      <c r="B382" s="58" t="s">
        <v>3794</v>
      </c>
      <c r="C382" s="58" t="s">
        <v>414</v>
      </c>
      <c r="D382" s="58" t="s">
        <v>412</v>
      </c>
      <c r="E382" s="59" t="s">
        <v>412</v>
      </c>
      <c r="F382" s="58" t="s">
        <v>412</v>
      </c>
      <c r="G382" s="59" t="s">
        <v>412</v>
      </c>
      <c r="H382" s="6">
        <v>0.01</v>
      </c>
      <c r="I382" s="7">
        <v>0</v>
      </c>
      <c r="J382" s="6">
        <v>0</v>
      </c>
      <c r="K382" s="8">
        <v>0</v>
      </c>
      <c r="L382" s="7">
        <v>0</v>
      </c>
      <c r="M382" s="9">
        <v>-2335.41</v>
      </c>
      <c r="N382" s="9">
        <v>0</v>
      </c>
      <c r="O382" s="9">
        <v>0</v>
      </c>
      <c r="P382" s="10">
        <v>-280.25</v>
      </c>
      <c r="Q382" s="10">
        <v>46.71</v>
      </c>
    </row>
    <row r="383" spans="1:17" ht="12.75" customHeight="1" x14ac:dyDescent="0.2">
      <c r="A383" s="58" t="s">
        <v>3794</v>
      </c>
      <c r="B383" s="58" t="s">
        <v>4528</v>
      </c>
      <c r="C383" s="58" t="s">
        <v>414</v>
      </c>
      <c r="D383" s="58" t="s">
        <v>412</v>
      </c>
      <c r="E383" s="59" t="s">
        <v>412</v>
      </c>
      <c r="F383" s="58" t="s">
        <v>412</v>
      </c>
      <c r="G383" s="59" t="s">
        <v>412</v>
      </c>
      <c r="H383" s="6">
        <v>0.01</v>
      </c>
      <c r="I383" s="7">
        <v>0</v>
      </c>
      <c r="J383" s="6">
        <v>0</v>
      </c>
      <c r="K383" s="8">
        <v>0</v>
      </c>
      <c r="L383" s="7">
        <v>0</v>
      </c>
      <c r="M383" s="9">
        <v>-0.02</v>
      </c>
      <c r="N383" s="9">
        <v>0</v>
      </c>
      <c r="O383" s="9">
        <v>0</v>
      </c>
      <c r="P383" s="10">
        <v>0</v>
      </c>
      <c r="Q383" s="10">
        <v>0</v>
      </c>
    </row>
    <row r="384" spans="1:17" ht="12.75" customHeight="1" x14ac:dyDescent="0.2">
      <c r="A384" s="58" t="s">
        <v>3794</v>
      </c>
      <c r="B384" s="58" t="s">
        <v>4627</v>
      </c>
      <c r="C384" s="58" t="s">
        <v>414</v>
      </c>
      <c r="D384" s="58" t="s">
        <v>412</v>
      </c>
      <c r="E384" s="59" t="s">
        <v>412</v>
      </c>
      <c r="F384" s="58" t="s">
        <v>412</v>
      </c>
      <c r="G384" s="59" t="s">
        <v>412</v>
      </c>
      <c r="H384" s="6">
        <v>0</v>
      </c>
      <c r="I384" s="7">
        <v>0</v>
      </c>
      <c r="J384" s="6">
        <v>0</v>
      </c>
      <c r="K384" s="8">
        <v>0</v>
      </c>
      <c r="L384" s="7">
        <v>0</v>
      </c>
      <c r="M384" s="9">
        <v>-1549.13</v>
      </c>
      <c r="N384" s="9">
        <v>0</v>
      </c>
      <c r="O384" s="9">
        <v>0</v>
      </c>
      <c r="P384" s="10">
        <v>-185.9</v>
      </c>
      <c r="Q384" s="10">
        <v>30.98</v>
      </c>
    </row>
    <row r="385" spans="1:17" ht="12.75" customHeight="1" x14ac:dyDescent="0.2">
      <c r="A385" s="58" t="s">
        <v>448</v>
      </c>
      <c r="B385" s="58" t="s">
        <v>448</v>
      </c>
      <c r="C385" s="58" t="s">
        <v>410</v>
      </c>
      <c r="D385" s="58" t="s">
        <v>411</v>
      </c>
      <c r="E385" s="59" t="s">
        <v>412</v>
      </c>
      <c r="F385" s="58" t="s">
        <v>411</v>
      </c>
      <c r="G385" s="59" t="s">
        <v>412</v>
      </c>
      <c r="H385" s="6">
        <v>1.63</v>
      </c>
      <c r="I385" s="7">
        <v>0</v>
      </c>
      <c r="J385" s="6">
        <v>0</v>
      </c>
      <c r="K385" s="8">
        <v>0.2</v>
      </c>
      <c r="L385" s="7">
        <v>-0.03</v>
      </c>
      <c r="M385" s="9">
        <v>0</v>
      </c>
      <c r="N385" s="9">
        <v>0</v>
      </c>
      <c r="O385" s="9">
        <v>-18611.34</v>
      </c>
      <c r="P385" s="10">
        <v>0</v>
      </c>
      <c r="Q385" s="10">
        <v>372.23</v>
      </c>
    </row>
    <row r="386" spans="1:17" ht="12.75" customHeight="1" x14ac:dyDescent="0.2">
      <c r="A386" s="58" t="s">
        <v>301</v>
      </c>
      <c r="B386" s="58" t="s">
        <v>301</v>
      </c>
      <c r="C386" s="58" t="s">
        <v>410</v>
      </c>
      <c r="D386" s="58" t="s">
        <v>411</v>
      </c>
      <c r="E386" s="59" t="s">
        <v>412</v>
      </c>
      <c r="F386" s="58" t="s">
        <v>412</v>
      </c>
      <c r="G386" s="59" t="s">
        <v>412</v>
      </c>
      <c r="H386" s="6">
        <v>0</v>
      </c>
      <c r="I386" s="7">
        <v>0</v>
      </c>
      <c r="J386" s="6">
        <v>0</v>
      </c>
      <c r="K386" s="8">
        <v>0</v>
      </c>
      <c r="L386" s="7">
        <v>0</v>
      </c>
      <c r="M386" s="9">
        <v>-1434.4</v>
      </c>
      <c r="N386" s="9">
        <v>0</v>
      </c>
      <c r="O386" s="9">
        <v>0</v>
      </c>
      <c r="P386" s="10">
        <v>-172.13</v>
      </c>
      <c r="Q386" s="10">
        <v>28.69</v>
      </c>
    </row>
    <row r="387" spans="1:17" ht="12.75" customHeight="1" x14ac:dyDescent="0.2">
      <c r="A387" s="58" t="s">
        <v>301</v>
      </c>
      <c r="B387" s="58" t="s">
        <v>306</v>
      </c>
      <c r="C387" s="58" t="s">
        <v>414</v>
      </c>
      <c r="D387" s="58" t="s">
        <v>411</v>
      </c>
      <c r="E387" s="59" t="s">
        <v>412</v>
      </c>
      <c r="F387" s="58" t="s">
        <v>412</v>
      </c>
      <c r="G387" s="59" t="s">
        <v>412</v>
      </c>
      <c r="H387" s="6">
        <v>0</v>
      </c>
      <c r="I387" s="7">
        <v>0</v>
      </c>
      <c r="J387" s="6">
        <v>0</v>
      </c>
      <c r="K387" s="8">
        <v>0</v>
      </c>
      <c r="L387" s="7">
        <v>0</v>
      </c>
      <c r="M387" s="9">
        <v>-75.62</v>
      </c>
      <c r="N387" s="9">
        <v>0</v>
      </c>
      <c r="O387" s="9">
        <v>0</v>
      </c>
      <c r="P387" s="10">
        <v>-9.07</v>
      </c>
      <c r="Q387" s="10">
        <v>1.51</v>
      </c>
    </row>
    <row r="388" spans="1:17" ht="12.75" customHeight="1" x14ac:dyDescent="0.2">
      <c r="A388" s="58" t="s">
        <v>301</v>
      </c>
      <c r="B388" s="58" t="s">
        <v>302</v>
      </c>
      <c r="C388" s="58" t="s">
        <v>410</v>
      </c>
      <c r="D388" s="58" t="s">
        <v>411</v>
      </c>
      <c r="E388" s="59" t="s">
        <v>412</v>
      </c>
      <c r="F388" s="58" t="s">
        <v>411</v>
      </c>
      <c r="G388" s="59" t="s">
        <v>412</v>
      </c>
      <c r="H388" s="6">
        <v>0.01</v>
      </c>
      <c r="I388" s="7">
        <v>0</v>
      </c>
      <c r="J388" s="6">
        <v>0</v>
      </c>
      <c r="K388" s="8">
        <v>0</v>
      </c>
      <c r="L388" s="7">
        <v>0</v>
      </c>
      <c r="M388" s="9">
        <v>0</v>
      </c>
      <c r="N388" s="9">
        <v>0</v>
      </c>
      <c r="O388" s="9">
        <v>-10728.73</v>
      </c>
      <c r="P388" s="10">
        <v>0</v>
      </c>
      <c r="Q388" s="10">
        <v>214.57</v>
      </c>
    </row>
    <row r="389" spans="1:17" ht="12.75" customHeight="1" x14ac:dyDescent="0.2">
      <c r="A389" s="58" t="s">
        <v>301</v>
      </c>
      <c r="B389" s="58" t="s">
        <v>668</v>
      </c>
      <c r="C389" s="58" t="s">
        <v>414</v>
      </c>
      <c r="D389" s="58" t="s">
        <v>411</v>
      </c>
      <c r="E389" s="59" t="s">
        <v>412</v>
      </c>
      <c r="F389" s="58" t="s">
        <v>412</v>
      </c>
      <c r="G389" s="59" t="s">
        <v>412</v>
      </c>
      <c r="H389" s="6">
        <v>0.01</v>
      </c>
      <c r="I389" s="7">
        <v>0</v>
      </c>
      <c r="J389" s="6">
        <v>0</v>
      </c>
      <c r="K389" s="8">
        <v>0</v>
      </c>
      <c r="L389" s="7">
        <v>0</v>
      </c>
      <c r="M389" s="9">
        <v>-0.04</v>
      </c>
      <c r="N389" s="9">
        <v>0</v>
      </c>
      <c r="O389" s="9">
        <v>0</v>
      </c>
      <c r="P389" s="10">
        <v>0</v>
      </c>
      <c r="Q389" s="10">
        <v>0</v>
      </c>
    </row>
    <row r="390" spans="1:17" ht="12.75" customHeight="1" x14ac:dyDescent="0.2">
      <c r="A390" s="58" t="s">
        <v>448</v>
      </c>
      <c r="B390" s="58" t="s">
        <v>308</v>
      </c>
      <c r="C390" s="58" t="s">
        <v>414</v>
      </c>
      <c r="D390" s="58" t="s">
        <v>411</v>
      </c>
      <c r="E390" s="59" t="s">
        <v>412</v>
      </c>
      <c r="F390" s="58" t="s">
        <v>411</v>
      </c>
      <c r="G390" s="59" t="s">
        <v>412</v>
      </c>
      <c r="H390" s="6">
        <v>0.02</v>
      </c>
      <c r="I390" s="7">
        <v>0</v>
      </c>
      <c r="J390" s="6">
        <v>0</v>
      </c>
      <c r="K390" s="8">
        <v>0</v>
      </c>
      <c r="L390" s="7">
        <v>0</v>
      </c>
      <c r="M390" s="9">
        <v>0</v>
      </c>
      <c r="N390" s="9">
        <v>0</v>
      </c>
      <c r="O390" s="9">
        <v>-0.02</v>
      </c>
      <c r="P390" s="10">
        <v>0</v>
      </c>
      <c r="Q390" s="10">
        <v>0</v>
      </c>
    </row>
    <row r="391" spans="1:17" ht="12.75" customHeight="1" x14ac:dyDescent="0.2">
      <c r="A391" s="58" t="s">
        <v>669</v>
      </c>
      <c r="B391" s="58" t="s">
        <v>669</v>
      </c>
      <c r="C391" s="58" t="s">
        <v>410</v>
      </c>
      <c r="D391" s="58" t="s">
        <v>411</v>
      </c>
      <c r="E391" s="59" t="s">
        <v>412</v>
      </c>
      <c r="F391" s="58" t="s">
        <v>412</v>
      </c>
      <c r="G391" s="59" t="s">
        <v>412</v>
      </c>
      <c r="H391" s="6">
        <v>0</v>
      </c>
      <c r="I391" s="7">
        <v>0</v>
      </c>
      <c r="J391" s="6">
        <v>0</v>
      </c>
      <c r="K391" s="8">
        <v>0</v>
      </c>
      <c r="L391" s="7">
        <v>0</v>
      </c>
      <c r="M391" s="9">
        <v>-470.58</v>
      </c>
      <c r="N391" s="9">
        <v>0</v>
      </c>
      <c r="O391" s="9">
        <v>0</v>
      </c>
      <c r="P391" s="10">
        <v>-56.47</v>
      </c>
      <c r="Q391" s="10">
        <v>9.41</v>
      </c>
    </row>
    <row r="392" spans="1:17" ht="12.75" customHeight="1" x14ac:dyDescent="0.2">
      <c r="A392" s="58" t="s">
        <v>670</v>
      </c>
      <c r="B392" s="58" t="s">
        <v>670</v>
      </c>
      <c r="C392" s="58" t="s">
        <v>410</v>
      </c>
      <c r="D392" s="58" t="s">
        <v>411</v>
      </c>
      <c r="E392" s="59" t="s">
        <v>411</v>
      </c>
      <c r="F392" s="58" t="s">
        <v>411</v>
      </c>
      <c r="G392" s="59" t="s">
        <v>411</v>
      </c>
      <c r="H392" s="6">
        <v>0</v>
      </c>
      <c r="I392" s="7">
        <v>0</v>
      </c>
      <c r="J392" s="6">
        <v>0.01</v>
      </c>
      <c r="K392" s="8">
        <v>0</v>
      </c>
      <c r="L392" s="7">
        <v>0</v>
      </c>
      <c r="M392" s="9">
        <v>0</v>
      </c>
      <c r="N392" s="9">
        <v>0</v>
      </c>
      <c r="O392" s="9">
        <v>-72.790000000000006</v>
      </c>
      <c r="P392" s="10">
        <v>0</v>
      </c>
      <c r="Q392" s="10">
        <v>0</v>
      </c>
    </row>
    <row r="393" spans="1:17" ht="12.75" customHeight="1" x14ac:dyDescent="0.2">
      <c r="A393" s="58" t="s">
        <v>670</v>
      </c>
      <c r="B393" s="58" t="s">
        <v>671</v>
      </c>
      <c r="C393" s="58" t="s">
        <v>410</v>
      </c>
      <c r="D393" s="58" t="s">
        <v>411</v>
      </c>
      <c r="E393" s="59" t="s">
        <v>411</v>
      </c>
      <c r="F393" s="58" t="s">
        <v>411</v>
      </c>
      <c r="G393" s="59" t="s">
        <v>411</v>
      </c>
      <c r="H393" s="6">
        <v>0</v>
      </c>
      <c r="I393" s="7">
        <v>0</v>
      </c>
      <c r="J393" s="6">
        <v>0.01</v>
      </c>
      <c r="K393" s="8">
        <v>0</v>
      </c>
      <c r="L393" s="7">
        <v>0</v>
      </c>
      <c r="M393" s="9">
        <v>0</v>
      </c>
      <c r="N393" s="9">
        <v>0</v>
      </c>
      <c r="O393" s="9">
        <v>-39.979999999999997</v>
      </c>
      <c r="P393" s="10">
        <v>0</v>
      </c>
      <c r="Q393" s="10">
        <v>0</v>
      </c>
    </row>
    <row r="394" spans="1:17" ht="12.75" customHeight="1" x14ac:dyDescent="0.2">
      <c r="A394" s="58" t="s">
        <v>670</v>
      </c>
      <c r="B394" s="58" t="s">
        <v>290</v>
      </c>
      <c r="C394" s="58" t="s">
        <v>414</v>
      </c>
      <c r="D394" s="58" t="s">
        <v>411</v>
      </c>
      <c r="E394" s="59" t="s">
        <v>411</v>
      </c>
      <c r="F394" s="58" t="s">
        <v>411</v>
      </c>
      <c r="G394" s="59" t="s">
        <v>411</v>
      </c>
      <c r="H394" s="6">
        <v>0</v>
      </c>
      <c r="I394" s="7">
        <v>0</v>
      </c>
      <c r="J394" s="6">
        <v>0.01</v>
      </c>
      <c r="K394" s="8">
        <v>0</v>
      </c>
      <c r="L394" s="7">
        <v>0</v>
      </c>
      <c r="M394" s="9">
        <v>0</v>
      </c>
      <c r="N394" s="9">
        <v>0</v>
      </c>
      <c r="O394" s="9">
        <v>0</v>
      </c>
      <c r="P394" s="10">
        <v>0</v>
      </c>
      <c r="Q394" s="10">
        <v>0</v>
      </c>
    </row>
    <row r="395" spans="1:17" ht="12.75" customHeight="1" x14ac:dyDescent="0.2">
      <c r="A395" s="58" t="s">
        <v>672</v>
      </c>
      <c r="B395" s="58" t="s">
        <v>672</v>
      </c>
      <c r="C395" s="58" t="s">
        <v>410</v>
      </c>
      <c r="D395" s="58" t="s">
        <v>411</v>
      </c>
      <c r="E395" s="59" t="s">
        <v>412</v>
      </c>
      <c r="F395" s="58" t="s">
        <v>411</v>
      </c>
      <c r="G395" s="59" t="s">
        <v>411</v>
      </c>
      <c r="H395" s="6">
        <v>0</v>
      </c>
      <c r="I395" s="7">
        <v>0</v>
      </c>
      <c r="J395" s="6">
        <v>0</v>
      </c>
      <c r="K395" s="8">
        <v>0</v>
      </c>
      <c r="L395" s="7">
        <v>0</v>
      </c>
      <c r="M395" s="9">
        <v>0</v>
      </c>
      <c r="N395" s="9">
        <v>0</v>
      </c>
      <c r="O395" s="9">
        <v>-2587.6999999999998</v>
      </c>
      <c r="P395" s="10">
        <v>0</v>
      </c>
      <c r="Q395" s="10">
        <v>51.75</v>
      </c>
    </row>
    <row r="396" spans="1:17" ht="12.75" customHeight="1" x14ac:dyDescent="0.2">
      <c r="A396" s="58" t="s">
        <v>672</v>
      </c>
      <c r="B396" s="58" t="s">
        <v>297</v>
      </c>
      <c r="C396" s="58" t="s">
        <v>410</v>
      </c>
      <c r="D396" s="58" t="s">
        <v>411</v>
      </c>
      <c r="E396" s="59" t="s">
        <v>412</v>
      </c>
      <c r="F396" s="58" t="s">
        <v>411</v>
      </c>
      <c r="G396" s="59" t="s">
        <v>411</v>
      </c>
      <c r="H396" s="6">
        <v>0</v>
      </c>
      <c r="I396" s="7">
        <v>0</v>
      </c>
      <c r="J396" s="6">
        <v>0</v>
      </c>
      <c r="K396" s="8">
        <v>0</v>
      </c>
      <c r="L396" s="7">
        <v>0</v>
      </c>
      <c r="M396" s="9">
        <v>0</v>
      </c>
      <c r="N396" s="9">
        <v>0</v>
      </c>
      <c r="O396" s="9">
        <v>-873.77</v>
      </c>
      <c r="P396" s="10">
        <v>0</v>
      </c>
      <c r="Q396" s="10">
        <v>17.48</v>
      </c>
    </row>
    <row r="397" spans="1:17" ht="12.75" customHeight="1" x14ac:dyDescent="0.2">
      <c r="A397" s="58" t="s">
        <v>674</v>
      </c>
      <c r="B397" s="58" t="s">
        <v>674</v>
      </c>
      <c r="C397" s="58" t="s">
        <v>410</v>
      </c>
      <c r="D397" s="58" t="s">
        <v>411</v>
      </c>
      <c r="E397" s="59" t="s">
        <v>412</v>
      </c>
      <c r="F397" s="58" t="s">
        <v>412</v>
      </c>
      <c r="G397" s="59" t="s">
        <v>412</v>
      </c>
      <c r="H397" s="6">
        <v>0.01</v>
      </c>
      <c r="I397" s="7">
        <v>0</v>
      </c>
      <c r="J397" s="6">
        <v>0</v>
      </c>
      <c r="K397" s="8">
        <v>0</v>
      </c>
      <c r="L397" s="7">
        <v>0</v>
      </c>
      <c r="M397" s="9">
        <v>-122.71</v>
      </c>
      <c r="N397" s="9">
        <v>0</v>
      </c>
      <c r="O397" s="9">
        <v>0</v>
      </c>
      <c r="P397" s="10">
        <v>-14.73</v>
      </c>
      <c r="Q397" s="10">
        <v>2.4500000000000002</v>
      </c>
    </row>
    <row r="398" spans="1:17" ht="12.75" customHeight="1" x14ac:dyDescent="0.2">
      <c r="A398" s="58" t="s">
        <v>674</v>
      </c>
      <c r="B398" s="58" t="s">
        <v>675</v>
      </c>
      <c r="C398" s="58" t="s">
        <v>414</v>
      </c>
      <c r="D398" s="58" t="s">
        <v>411</v>
      </c>
      <c r="E398" s="59" t="s">
        <v>412</v>
      </c>
      <c r="F398" s="58" t="s">
        <v>412</v>
      </c>
      <c r="G398" s="59" t="s">
        <v>412</v>
      </c>
      <c r="H398" s="6">
        <v>0.04</v>
      </c>
      <c r="I398" s="7">
        <v>0</v>
      </c>
      <c r="J398" s="6">
        <v>0</v>
      </c>
      <c r="K398" s="8">
        <v>0</v>
      </c>
      <c r="L398" s="7">
        <v>0</v>
      </c>
      <c r="M398" s="9">
        <v>-0.03</v>
      </c>
      <c r="N398" s="9">
        <v>0</v>
      </c>
      <c r="O398" s="9">
        <v>0</v>
      </c>
      <c r="P398" s="10">
        <v>0</v>
      </c>
      <c r="Q398" s="10">
        <v>0</v>
      </c>
    </row>
    <row r="399" spans="1:17" ht="12.75" customHeight="1" x14ac:dyDescent="0.2">
      <c r="A399" s="58" t="s">
        <v>310</v>
      </c>
      <c r="B399" s="58" t="s">
        <v>310</v>
      </c>
      <c r="C399" s="58" t="s">
        <v>414</v>
      </c>
      <c r="D399" s="58" t="s">
        <v>411</v>
      </c>
      <c r="E399" s="59" t="s">
        <v>412</v>
      </c>
      <c r="F399" s="58" t="s">
        <v>412</v>
      </c>
      <c r="G399" s="59" t="s">
        <v>412</v>
      </c>
      <c r="H399" s="6">
        <v>0.28000000000000003</v>
      </c>
      <c r="I399" s="7">
        <v>0</v>
      </c>
      <c r="J399" s="6">
        <v>0</v>
      </c>
      <c r="K399" s="8">
        <v>0.03</v>
      </c>
      <c r="L399" s="7">
        <v>-0.01</v>
      </c>
      <c r="M399" s="9">
        <v>-0.57999999999999996</v>
      </c>
      <c r="N399" s="9">
        <v>0</v>
      </c>
      <c r="O399" s="9">
        <v>0</v>
      </c>
      <c r="P399" s="10">
        <v>-7.0000000000000007E-2</v>
      </c>
      <c r="Q399" s="10">
        <v>0.01</v>
      </c>
    </row>
    <row r="400" spans="1:17" ht="12.75" customHeight="1" x14ac:dyDescent="0.2">
      <c r="A400" s="58" t="s">
        <v>311</v>
      </c>
      <c r="B400" s="58" t="s">
        <v>311</v>
      </c>
      <c r="C400" s="58" t="s">
        <v>414</v>
      </c>
      <c r="D400" s="58" t="s">
        <v>411</v>
      </c>
      <c r="E400" s="59" t="s">
        <v>412</v>
      </c>
      <c r="F400" s="58" t="s">
        <v>412</v>
      </c>
      <c r="G400" s="59" t="s">
        <v>412</v>
      </c>
      <c r="H400" s="6">
        <v>0.04</v>
      </c>
      <c r="I400" s="7">
        <v>0</v>
      </c>
      <c r="J400" s="6">
        <v>0</v>
      </c>
      <c r="K400" s="8">
        <v>0</v>
      </c>
      <c r="L400" s="7">
        <v>0</v>
      </c>
      <c r="M400" s="9">
        <v>-4.42</v>
      </c>
      <c r="N400" s="9">
        <v>0</v>
      </c>
      <c r="O400" s="9">
        <v>0</v>
      </c>
      <c r="P400" s="10">
        <v>-0.53</v>
      </c>
      <c r="Q400" s="10">
        <v>0.09</v>
      </c>
    </row>
    <row r="401" spans="1:17" ht="12.75" customHeight="1" x14ac:dyDescent="0.2">
      <c r="A401" s="58" t="s">
        <v>312</v>
      </c>
      <c r="B401" s="58" t="s">
        <v>312</v>
      </c>
      <c r="C401" s="58" t="s">
        <v>414</v>
      </c>
      <c r="D401" s="58" t="s">
        <v>411</v>
      </c>
      <c r="E401" s="59" t="s">
        <v>411</v>
      </c>
      <c r="F401" s="58" t="s">
        <v>412</v>
      </c>
      <c r="G401" s="59" t="s">
        <v>412</v>
      </c>
      <c r="H401" s="6">
        <v>0.13</v>
      </c>
      <c r="I401" s="7">
        <v>0</v>
      </c>
      <c r="J401" s="6">
        <v>0</v>
      </c>
      <c r="K401" s="8">
        <v>0.02</v>
      </c>
      <c r="L401" s="7">
        <v>0</v>
      </c>
      <c r="M401" s="9">
        <v>-7.0000000000000007E-2</v>
      </c>
      <c r="N401" s="9">
        <v>0</v>
      </c>
      <c r="O401" s="9">
        <v>0</v>
      </c>
      <c r="P401" s="10">
        <v>-0.01</v>
      </c>
      <c r="Q401" s="10">
        <v>0</v>
      </c>
    </row>
    <row r="402" spans="1:17" ht="12.75" customHeight="1" x14ac:dyDescent="0.2">
      <c r="A402" s="58" t="s">
        <v>676</v>
      </c>
      <c r="B402" s="58" t="s">
        <v>676</v>
      </c>
      <c r="C402" s="58" t="s">
        <v>410</v>
      </c>
      <c r="D402" s="58" t="s">
        <v>411</v>
      </c>
      <c r="E402" s="59" t="s">
        <v>412</v>
      </c>
      <c r="F402" s="58" t="s">
        <v>411</v>
      </c>
      <c r="G402" s="59" t="s">
        <v>412</v>
      </c>
      <c r="H402" s="6">
        <v>0</v>
      </c>
      <c r="I402" s="7">
        <v>0</v>
      </c>
      <c r="J402" s="6">
        <v>0</v>
      </c>
      <c r="K402" s="8">
        <v>0</v>
      </c>
      <c r="L402" s="7">
        <v>0</v>
      </c>
      <c r="M402" s="9">
        <v>0</v>
      </c>
      <c r="N402" s="9">
        <v>0</v>
      </c>
      <c r="O402" s="9">
        <v>-229.74</v>
      </c>
      <c r="P402" s="10">
        <v>0</v>
      </c>
      <c r="Q402" s="10">
        <v>4.59</v>
      </c>
    </row>
    <row r="403" spans="1:17" ht="12.75" customHeight="1" x14ac:dyDescent="0.2">
      <c r="A403" s="58" t="s">
        <v>677</v>
      </c>
      <c r="B403" s="58" t="s">
        <v>677</v>
      </c>
      <c r="C403" s="58" t="s">
        <v>410</v>
      </c>
      <c r="D403" s="58" t="s">
        <v>411</v>
      </c>
      <c r="E403" s="59" t="s">
        <v>412</v>
      </c>
      <c r="F403" s="58" t="s">
        <v>412</v>
      </c>
      <c r="G403" s="59" t="s">
        <v>412</v>
      </c>
      <c r="H403" s="6">
        <v>0</v>
      </c>
      <c r="I403" s="7">
        <v>0</v>
      </c>
      <c r="J403" s="6">
        <v>0</v>
      </c>
      <c r="K403" s="8">
        <v>0</v>
      </c>
      <c r="L403" s="7">
        <v>0</v>
      </c>
      <c r="M403" s="9">
        <v>-471.62</v>
      </c>
      <c r="N403" s="9">
        <v>0</v>
      </c>
      <c r="O403" s="9">
        <v>0</v>
      </c>
      <c r="P403" s="10">
        <v>-56.59</v>
      </c>
      <c r="Q403" s="10">
        <v>9.43</v>
      </c>
    </row>
    <row r="404" spans="1:17" ht="12.75" customHeight="1" x14ac:dyDescent="0.2">
      <c r="A404" s="58" t="s">
        <v>676</v>
      </c>
      <c r="B404" s="58" t="s">
        <v>678</v>
      </c>
      <c r="C404" s="58" t="s">
        <v>410</v>
      </c>
      <c r="D404" s="58" t="s">
        <v>411</v>
      </c>
      <c r="E404" s="59" t="s">
        <v>412</v>
      </c>
      <c r="F404" s="58" t="s">
        <v>411</v>
      </c>
      <c r="G404" s="59" t="s">
        <v>412</v>
      </c>
      <c r="H404" s="6">
        <v>0</v>
      </c>
      <c r="I404" s="7">
        <v>0</v>
      </c>
      <c r="J404" s="6">
        <v>0</v>
      </c>
      <c r="K404" s="8">
        <v>0</v>
      </c>
      <c r="L404" s="7">
        <v>0</v>
      </c>
      <c r="M404" s="9">
        <v>0</v>
      </c>
      <c r="N404" s="9">
        <v>0</v>
      </c>
      <c r="O404" s="9">
        <v>-303.79000000000002</v>
      </c>
      <c r="P404" s="10">
        <v>0</v>
      </c>
      <c r="Q404" s="10">
        <v>6.08</v>
      </c>
    </row>
    <row r="405" spans="1:17" ht="12.75" customHeight="1" x14ac:dyDescent="0.2">
      <c r="A405" s="58" t="s">
        <v>676</v>
      </c>
      <c r="B405" s="58" t="s">
        <v>679</v>
      </c>
      <c r="C405" s="58" t="s">
        <v>410</v>
      </c>
      <c r="D405" s="58" t="s">
        <v>411</v>
      </c>
      <c r="E405" s="59" t="s">
        <v>411</v>
      </c>
      <c r="F405" s="58" t="s">
        <v>411</v>
      </c>
      <c r="G405" s="59" t="s">
        <v>412</v>
      </c>
      <c r="H405" s="6">
        <v>0</v>
      </c>
      <c r="I405" s="7">
        <v>0</v>
      </c>
      <c r="J405" s="6">
        <v>0</v>
      </c>
      <c r="K405" s="8">
        <v>0</v>
      </c>
      <c r="L405" s="7">
        <v>0</v>
      </c>
      <c r="M405" s="9">
        <v>0</v>
      </c>
      <c r="N405" s="9">
        <v>0</v>
      </c>
      <c r="O405" s="9">
        <v>-117.46</v>
      </c>
      <c r="P405" s="10">
        <v>0</v>
      </c>
      <c r="Q405" s="10">
        <v>0</v>
      </c>
    </row>
    <row r="406" spans="1:17" ht="12.75" customHeight="1" x14ac:dyDescent="0.2">
      <c r="A406" s="58" t="s">
        <v>676</v>
      </c>
      <c r="B406" s="58" t="s">
        <v>681</v>
      </c>
      <c r="C406" s="58" t="s">
        <v>410</v>
      </c>
      <c r="D406" s="58" t="s">
        <v>411</v>
      </c>
      <c r="E406" s="59" t="s">
        <v>412</v>
      </c>
      <c r="F406" s="58" t="s">
        <v>411</v>
      </c>
      <c r="G406" s="59" t="s">
        <v>412</v>
      </c>
      <c r="H406" s="6">
        <v>0</v>
      </c>
      <c r="I406" s="7">
        <v>0</v>
      </c>
      <c r="J406" s="6">
        <v>0</v>
      </c>
      <c r="K406" s="8">
        <v>0</v>
      </c>
      <c r="L406" s="7">
        <v>0</v>
      </c>
      <c r="M406" s="9">
        <v>0</v>
      </c>
      <c r="N406" s="9">
        <v>0</v>
      </c>
      <c r="O406" s="9">
        <v>-771.61</v>
      </c>
      <c r="P406" s="10">
        <v>0</v>
      </c>
      <c r="Q406" s="10">
        <v>15.43</v>
      </c>
    </row>
    <row r="407" spans="1:17" ht="12.75" customHeight="1" x14ac:dyDescent="0.2">
      <c r="A407" s="58" t="s">
        <v>313</v>
      </c>
      <c r="B407" s="58" t="s">
        <v>313</v>
      </c>
      <c r="C407" s="58" t="s">
        <v>414</v>
      </c>
      <c r="D407" s="58" t="s">
        <v>411</v>
      </c>
      <c r="E407" s="59" t="s">
        <v>411</v>
      </c>
      <c r="F407" s="58" t="s">
        <v>412</v>
      </c>
      <c r="G407" s="59" t="s">
        <v>412</v>
      </c>
      <c r="H407" s="6">
        <v>0.08</v>
      </c>
      <c r="I407" s="7">
        <v>0</v>
      </c>
      <c r="J407" s="6">
        <v>0</v>
      </c>
      <c r="K407" s="8">
        <v>0.01</v>
      </c>
      <c r="L407" s="7">
        <v>0</v>
      </c>
      <c r="M407" s="9">
        <v>-1174.82</v>
      </c>
      <c r="N407" s="9">
        <v>0</v>
      </c>
      <c r="O407" s="9">
        <v>0</v>
      </c>
      <c r="P407" s="10">
        <v>-140.97999999999999</v>
      </c>
      <c r="Q407" s="10">
        <v>0</v>
      </c>
    </row>
    <row r="408" spans="1:17" ht="12.75" customHeight="1" x14ac:dyDescent="0.2">
      <c r="A408" s="58" t="s">
        <v>683</v>
      </c>
      <c r="B408" s="58" t="s">
        <v>683</v>
      </c>
      <c r="C408" s="58" t="s">
        <v>410</v>
      </c>
      <c r="D408" s="58" t="s">
        <v>412</v>
      </c>
      <c r="E408" s="59" t="s">
        <v>412</v>
      </c>
      <c r="F408" s="58" t="s">
        <v>411</v>
      </c>
      <c r="G408" s="59" t="s">
        <v>411</v>
      </c>
      <c r="H408" s="6">
        <v>0</v>
      </c>
      <c r="I408" s="7">
        <v>0</v>
      </c>
      <c r="J408" s="6">
        <v>0</v>
      </c>
      <c r="K408" s="8">
        <v>0</v>
      </c>
      <c r="L408" s="7">
        <v>0</v>
      </c>
      <c r="M408" s="9">
        <v>0</v>
      </c>
      <c r="N408" s="9">
        <v>0</v>
      </c>
      <c r="O408" s="9">
        <v>-61.78</v>
      </c>
      <c r="P408" s="10">
        <v>0</v>
      </c>
      <c r="Q408" s="10">
        <v>1.24</v>
      </c>
    </row>
    <row r="409" spans="1:17" ht="12.75" customHeight="1" x14ac:dyDescent="0.2">
      <c r="A409" s="58" t="s">
        <v>483</v>
      </c>
      <c r="B409" s="58" t="s">
        <v>685</v>
      </c>
      <c r="C409" s="58" t="s">
        <v>414</v>
      </c>
      <c r="D409" s="58" t="s">
        <v>411</v>
      </c>
      <c r="E409" s="59" t="s">
        <v>412</v>
      </c>
      <c r="F409" s="58" t="s">
        <v>412</v>
      </c>
      <c r="G409" s="59" t="s">
        <v>412</v>
      </c>
      <c r="H409" s="6">
        <v>0</v>
      </c>
      <c r="I409" s="7">
        <v>0</v>
      </c>
      <c r="J409" s="6">
        <v>0</v>
      </c>
      <c r="K409" s="8">
        <v>0</v>
      </c>
      <c r="L409" s="7">
        <v>0</v>
      </c>
      <c r="M409" s="9">
        <v>-0.79</v>
      </c>
      <c r="N409" s="9">
        <v>0</v>
      </c>
      <c r="O409" s="9">
        <v>0</v>
      </c>
      <c r="P409" s="10">
        <v>-0.09</v>
      </c>
      <c r="Q409" s="10">
        <v>0.02</v>
      </c>
    </row>
    <row r="410" spans="1:17" ht="12.75" customHeight="1" x14ac:dyDescent="0.2">
      <c r="A410" s="58" t="s">
        <v>314</v>
      </c>
      <c r="B410" s="58" t="s">
        <v>314</v>
      </c>
      <c r="C410" s="58" t="s">
        <v>414</v>
      </c>
      <c r="D410" s="58" t="s">
        <v>411</v>
      </c>
      <c r="E410" s="59" t="s">
        <v>412</v>
      </c>
      <c r="F410" s="58" t="s">
        <v>412</v>
      </c>
      <c r="G410" s="59" t="s">
        <v>412</v>
      </c>
      <c r="H410" s="6">
        <v>0.02</v>
      </c>
      <c r="I410" s="7">
        <v>0</v>
      </c>
      <c r="J410" s="6">
        <v>0</v>
      </c>
      <c r="K410" s="8">
        <v>0</v>
      </c>
      <c r="L410" s="7">
        <v>0</v>
      </c>
      <c r="M410" s="9">
        <v>-0.02</v>
      </c>
      <c r="N410" s="9">
        <v>0</v>
      </c>
      <c r="O410" s="9">
        <v>0</v>
      </c>
      <c r="P410" s="10">
        <v>0</v>
      </c>
      <c r="Q410" s="10">
        <v>0</v>
      </c>
    </row>
    <row r="411" spans="1:17" ht="12.75" customHeight="1" x14ac:dyDescent="0.2">
      <c r="A411" s="58" t="s">
        <v>341</v>
      </c>
      <c r="B411" s="58" t="s">
        <v>341</v>
      </c>
      <c r="C411" s="58" t="s">
        <v>410</v>
      </c>
      <c r="D411" s="58" t="s">
        <v>411</v>
      </c>
      <c r="E411" s="59" t="s">
        <v>412</v>
      </c>
      <c r="F411" s="58" t="s">
        <v>411</v>
      </c>
      <c r="G411" s="59" t="s">
        <v>411</v>
      </c>
      <c r="H411" s="6">
        <v>0</v>
      </c>
      <c r="I411" s="7">
        <v>0</v>
      </c>
      <c r="J411" s="6">
        <v>0</v>
      </c>
      <c r="K411" s="8">
        <v>0</v>
      </c>
      <c r="L411" s="7">
        <v>0</v>
      </c>
      <c r="M411" s="9">
        <v>0</v>
      </c>
      <c r="N411" s="9">
        <v>0</v>
      </c>
      <c r="O411" s="9">
        <v>-405.48</v>
      </c>
      <c r="P411" s="10">
        <v>0</v>
      </c>
      <c r="Q411" s="10">
        <v>8.11</v>
      </c>
    </row>
    <row r="412" spans="1:17" ht="12.75" customHeight="1" x14ac:dyDescent="0.2">
      <c r="A412" s="58" t="s">
        <v>341</v>
      </c>
      <c r="B412" s="58" t="s">
        <v>342</v>
      </c>
      <c r="C412" s="58" t="s">
        <v>410</v>
      </c>
      <c r="D412" s="58" t="s">
        <v>411</v>
      </c>
      <c r="E412" s="59" t="s">
        <v>412</v>
      </c>
      <c r="F412" s="58" t="s">
        <v>411</v>
      </c>
      <c r="G412" s="59" t="s">
        <v>411</v>
      </c>
      <c r="H412" s="6">
        <v>0</v>
      </c>
      <c r="I412" s="7">
        <v>0</v>
      </c>
      <c r="J412" s="6">
        <v>0</v>
      </c>
      <c r="K412" s="8">
        <v>0</v>
      </c>
      <c r="L412" s="7">
        <v>0</v>
      </c>
      <c r="M412" s="9">
        <v>0</v>
      </c>
      <c r="N412" s="9">
        <v>0</v>
      </c>
      <c r="O412" s="9">
        <v>-465.87</v>
      </c>
      <c r="P412" s="10">
        <v>0</v>
      </c>
      <c r="Q412" s="10">
        <v>9.32</v>
      </c>
    </row>
    <row r="413" spans="1:17" ht="12.75" customHeight="1" x14ac:dyDescent="0.2">
      <c r="A413" s="58" t="s">
        <v>345</v>
      </c>
      <c r="B413" s="58" t="s">
        <v>345</v>
      </c>
      <c r="C413" s="58" t="s">
        <v>410</v>
      </c>
      <c r="D413" s="58" t="s">
        <v>411</v>
      </c>
      <c r="E413" s="59" t="s">
        <v>412</v>
      </c>
      <c r="F413" s="58" t="s">
        <v>411</v>
      </c>
      <c r="G413" s="59" t="s">
        <v>411</v>
      </c>
      <c r="H413" s="6">
        <v>0</v>
      </c>
      <c r="I413" s="7">
        <v>0</v>
      </c>
      <c r="J413" s="6">
        <v>0</v>
      </c>
      <c r="K413" s="8">
        <v>0</v>
      </c>
      <c r="L413" s="7">
        <v>0</v>
      </c>
      <c r="M413" s="9">
        <v>0</v>
      </c>
      <c r="N413" s="9">
        <v>0</v>
      </c>
      <c r="O413" s="9">
        <v>-1302.5899999999999</v>
      </c>
      <c r="P413" s="10">
        <v>0</v>
      </c>
      <c r="Q413" s="10">
        <v>26.05</v>
      </c>
    </row>
    <row r="414" spans="1:17" ht="12.75" customHeight="1" x14ac:dyDescent="0.2">
      <c r="A414" s="58" t="s">
        <v>441</v>
      </c>
      <c r="B414" s="58" t="s">
        <v>374</v>
      </c>
      <c r="C414" s="58" t="s">
        <v>414</v>
      </c>
      <c r="D414" s="58" t="s">
        <v>411</v>
      </c>
      <c r="E414" s="59" t="s">
        <v>412</v>
      </c>
      <c r="F414" s="58" t="s">
        <v>412</v>
      </c>
      <c r="G414" s="59" t="s">
        <v>412</v>
      </c>
      <c r="H414" s="6">
        <v>0.27</v>
      </c>
      <c r="I414" s="7">
        <v>0</v>
      </c>
      <c r="J414" s="6">
        <v>0</v>
      </c>
      <c r="K414" s="8">
        <v>0.03</v>
      </c>
      <c r="L414" s="7">
        <v>-0.01</v>
      </c>
      <c r="M414" s="9">
        <v>-0.21</v>
      </c>
      <c r="N414" s="9">
        <v>0</v>
      </c>
      <c r="O414" s="9">
        <v>0</v>
      </c>
      <c r="P414" s="10">
        <v>-0.03</v>
      </c>
      <c r="Q414" s="10">
        <v>0</v>
      </c>
    </row>
    <row r="415" spans="1:17" ht="12.75" customHeight="1" x14ac:dyDescent="0.2">
      <c r="A415" s="58" t="s">
        <v>4616</v>
      </c>
      <c r="B415" s="58" t="s">
        <v>4616</v>
      </c>
      <c r="C415" s="58" t="s">
        <v>410</v>
      </c>
      <c r="D415" s="58" t="s">
        <v>411</v>
      </c>
      <c r="E415" s="59" t="s">
        <v>412</v>
      </c>
      <c r="F415" s="58" t="s">
        <v>411</v>
      </c>
      <c r="G415" s="59" t="s">
        <v>411</v>
      </c>
      <c r="H415" s="6">
        <v>0</v>
      </c>
      <c r="I415" s="7">
        <v>0</v>
      </c>
      <c r="J415" s="6">
        <v>0</v>
      </c>
      <c r="K415" s="8">
        <v>0</v>
      </c>
      <c r="L415" s="7">
        <v>0</v>
      </c>
      <c r="M415" s="9">
        <v>0</v>
      </c>
      <c r="N415" s="9">
        <v>0</v>
      </c>
      <c r="O415" s="9">
        <v>-137.68</v>
      </c>
      <c r="P415" s="10">
        <v>0</v>
      </c>
      <c r="Q415" s="10">
        <v>2.75</v>
      </c>
    </row>
    <row r="416" spans="1:17" ht="12.75" customHeight="1" x14ac:dyDescent="0.2">
      <c r="A416" s="58" t="s">
        <v>336</v>
      </c>
      <c r="B416" s="58" t="s">
        <v>336</v>
      </c>
      <c r="C416" s="58" t="s">
        <v>414</v>
      </c>
      <c r="D416" s="58" t="s">
        <v>411</v>
      </c>
      <c r="E416" s="59" t="s">
        <v>412</v>
      </c>
      <c r="F416" s="58" t="s">
        <v>412</v>
      </c>
      <c r="G416" s="59" t="s">
        <v>412</v>
      </c>
      <c r="H416" s="6">
        <v>0.15</v>
      </c>
      <c r="I416" s="7">
        <v>0</v>
      </c>
      <c r="J416" s="6">
        <v>0</v>
      </c>
      <c r="K416" s="8">
        <v>0.02</v>
      </c>
      <c r="L416" s="7">
        <v>0</v>
      </c>
      <c r="M416" s="9">
        <v>-3.07</v>
      </c>
      <c r="N416" s="9">
        <v>0</v>
      </c>
      <c r="O416" s="9">
        <v>0</v>
      </c>
      <c r="P416" s="10">
        <v>-0.37</v>
      </c>
      <c r="Q416" s="10">
        <v>0.06</v>
      </c>
    </row>
    <row r="417" spans="1:17" ht="12.75" customHeight="1" x14ac:dyDescent="0.2">
      <c r="A417" s="58" t="s">
        <v>337</v>
      </c>
      <c r="B417" s="58" t="s">
        <v>337</v>
      </c>
      <c r="C417" s="58" t="s">
        <v>414</v>
      </c>
      <c r="D417" s="58" t="s">
        <v>411</v>
      </c>
      <c r="E417" s="59" t="s">
        <v>411</v>
      </c>
      <c r="F417" s="58" t="s">
        <v>412</v>
      </c>
      <c r="G417" s="59" t="s">
        <v>412</v>
      </c>
      <c r="H417" s="6">
        <v>0.1</v>
      </c>
      <c r="I417" s="7">
        <v>0</v>
      </c>
      <c r="J417" s="6">
        <v>0</v>
      </c>
      <c r="K417" s="8">
        <v>0.01</v>
      </c>
      <c r="L417" s="7">
        <v>0</v>
      </c>
      <c r="M417" s="9">
        <v>-19.88</v>
      </c>
      <c r="N417" s="9">
        <v>0</v>
      </c>
      <c r="O417" s="9">
        <v>0</v>
      </c>
      <c r="P417" s="10">
        <v>-2.39</v>
      </c>
      <c r="Q417" s="10">
        <v>0</v>
      </c>
    </row>
    <row r="418" spans="1:17" ht="12.75" customHeight="1" x14ac:dyDescent="0.2">
      <c r="A418" s="58" t="s">
        <v>686</v>
      </c>
      <c r="B418" s="58" t="s">
        <v>686</v>
      </c>
      <c r="C418" s="58" t="s">
        <v>410</v>
      </c>
      <c r="D418" s="58" t="s">
        <v>411</v>
      </c>
      <c r="E418" s="59" t="s">
        <v>412</v>
      </c>
      <c r="F418" s="58" t="s">
        <v>412</v>
      </c>
      <c r="G418" s="59" t="s">
        <v>412</v>
      </c>
      <c r="H418" s="6">
        <v>0</v>
      </c>
      <c r="I418" s="7">
        <v>0</v>
      </c>
      <c r="J418" s="6">
        <v>0</v>
      </c>
      <c r="K418" s="8">
        <v>0</v>
      </c>
      <c r="L418" s="7">
        <v>0</v>
      </c>
      <c r="M418" s="9">
        <v>-68.680000000000007</v>
      </c>
      <c r="N418" s="9">
        <v>0</v>
      </c>
      <c r="O418" s="9">
        <v>0</v>
      </c>
      <c r="P418" s="10">
        <v>-8.24</v>
      </c>
      <c r="Q418" s="10">
        <v>1.37</v>
      </c>
    </row>
    <row r="419" spans="1:17" ht="12.75" customHeight="1" x14ac:dyDescent="0.2">
      <c r="A419" s="58" t="s">
        <v>689</v>
      </c>
      <c r="B419" s="58" t="s">
        <v>689</v>
      </c>
      <c r="C419" s="58" t="s">
        <v>414</v>
      </c>
      <c r="D419" s="58" t="s">
        <v>411</v>
      </c>
      <c r="E419" s="59" t="s">
        <v>412</v>
      </c>
      <c r="F419" s="58" t="s">
        <v>412</v>
      </c>
      <c r="G419" s="59" t="s">
        <v>412</v>
      </c>
      <c r="H419" s="6">
        <v>0</v>
      </c>
      <c r="I419" s="7">
        <v>0</v>
      </c>
      <c r="J419" s="6">
        <v>0</v>
      </c>
      <c r="K419" s="8">
        <v>0</v>
      </c>
      <c r="L419" s="7">
        <v>0</v>
      </c>
      <c r="M419" s="9">
        <v>-0.04</v>
      </c>
      <c r="N419" s="9">
        <v>0</v>
      </c>
      <c r="O419" s="9">
        <v>0</v>
      </c>
      <c r="P419" s="10">
        <v>0</v>
      </c>
      <c r="Q419" s="10">
        <v>0</v>
      </c>
    </row>
    <row r="420" spans="1:17" ht="12.75" customHeight="1" x14ac:dyDescent="0.2">
      <c r="A420" s="58" t="s">
        <v>690</v>
      </c>
      <c r="B420" s="58" t="s">
        <v>690</v>
      </c>
      <c r="C420" s="58" t="s">
        <v>410</v>
      </c>
      <c r="D420" s="58" t="s">
        <v>411</v>
      </c>
      <c r="E420" s="59" t="s">
        <v>412</v>
      </c>
      <c r="F420" s="58" t="s">
        <v>412</v>
      </c>
      <c r="G420" s="59" t="s">
        <v>412</v>
      </c>
      <c r="H420" s="6">
        <v>0</v>
      </c>
      <c r="I420" s="7">
        <v>0</v>
      </c>
      <c r="J420" s="6">
        <v>0</v>
      </c>
      <c r="K420" s="8">
        <v>0</v>
      </c>
      <c r="L420" s="7">
        <v>0</v>
      </c>
      <c r="M420" s="9">
        <v>-46317.77</v>
      </c>
      <c r="N420" s="9">
        <v>0</v>
      </c>
      <c r="O420" s="9">
        <v>0</v>
      </c>
      <c r="P420" s="10">
        <v>-5558.13</v>
      </c>
      <c r="Q420" s="10">
        <v>926.36</v>
      </c>
    </row>
    <row r="421" spans="1:17" ht="12.75" customHeight="1" x14ac:dyDescent="0.2">
      <c r="A421" s="58" t="s">
        <v>690</v>
      </c>
      <c r="B421" s="58" t="s">
        <v>691</v>
      </c>
      <c r="C421" s="58" t="s">
        <v>414</v>
      </c>
      <c r="D421" s="58" t="s">
        <v>411</v>
      </c>
      <c r="E421" s="59" t="s">
        <v>412</v>
      </c>
      <c r="F421" s="58" t="s">
        <v>412</v>
      </c>
      <c r="G421" s="59" t="s">
        <v>412</v>
      </c>
      <c r="H421" s="6">
        <v>0</v>
      </c>
      <c r="I421" s="7">
        <v>0</v>
      </c>
      <c r="J421" s="6">
        <v>0</v>
      </c>
      <c r="K421" s="8">
        <v>0</v>
      </c>
      <c r="L421" s="7">
        <v>0</v>
      </c>
      <c r="M421" s="9">
        <v>-0.15</v>
      </c>
      <c r="N421" s="9">
        <v>0</v>
      </c>
      <c r="O421" s="9">
        <v>0</v>
      </c>
      <c r="P421" s="10">
        <v>-0.02</v>
      </c>
      <c r="Q421" s="10">
        <v>0</v>
      </c>
    </row>
    <row r="422" spans="1:17" ht="12.75" customHeight="1" x14ac:dyDescent="0.2">
      <c r="A422" s="58" t="s">
        <v>315</v>
      </c>
      <c r="B422" s="58" t="s">
        <v>315</v>
      </c>
      <c r="C422" s="58" t="s">
        <v>414</v>
      </c>
      <c r="D422" s="58" t="s">
        <v>411</v>
      </c>
      <c r="E422" s="59" t="s">
        <v>412</v>
      </c>
      <c r="F422" s="58" t="s">
        <v>412</v>
      </c>
      <c r="G422" s="59" t="s">
        <v>412</v>
      </c>
      <c r="H422" s="6">
        <v>0</v>
      </c>
      <c r="I422" s="7">
        <v>0</v>
      </c>
      <c r="J422" s="6">
        <v>0</v>
      </c>
      <c r="K422" s="8">
        <v>0</v>
      </c>
      <c r="L422" s="7">
        <v>0</v>
      </c>
      <c r="M422" s="9">
        <v>-0.25</v>
      </c>
      <c r="N422" s="9">
        <v>0</v>
      </c>
      <c r="O422" s="9">
        <v>0</v>
      </c>
      <c r="P422" s="10">
        <v>-0.03</v>
      </c>
      <c r="Q422" s="10">
        <v>0</v>
      </c>
    </row>
    <row r="423" spans="1:17" ht="12.75" customHeight="1" x14ac:dyDescent="0.2">
      <c r="A423" s="58" t="s">
        <v>692</v>
      </c>
      <c r="B423" s="58" t="s">
        <v>692</v>
      </c>
      <c r="C423" s="58" t="s">
        <v>410</v>
      </c>
      <c r="D423" s="58" t="s">
        <v>412</v>
      </c>
      <c r="E423" s="59" t="s">
        <v>412</v>
      </c>
      <c r="F423" s="58" t="s">
        <v>411</v>
      </c>
      <c r="G423" s="59" t="s">
        <v>411</v>
      </c>
      <c r="H423" s="6">
        <v>0</v>
      </c>
      <c r="I423" s="7">
        <v>0</v>
      </c>
      <c r="J423" s="6">
        <v>0.53</v>
      </c>
      <c r="K423" s="8">
        <v>0</v>
      </c>
      <c r="L423" s="7">
        <v>0</v>
      </c>
      <c r="M423" s="9">
        <v>0</v>
      </c>
      <c r="N423" s="9">
        <v>0</v>
      </c>
      <c r="O423" s="9">
        <v>-3757.73</v>
      </c>
      <c r="P423" s="10">
        <v>0</v>
      </c>
      <c r="Q423" s="10">
        <v>75.150000000000006</v>
      </c>
    </row>
    <row r="424" spans="1:17" ht="12.75" customHeight="1" x14ac:dyDescent="0.2">
      <c r="A424" s="58" t="s">
        <v>692</v>
      </c>
      <c r="B424" s="58" t="s">
        <v>351</v>
      </c>
      <c r="C424" s="58" t="s">
        <v>414</v>
      </c>
      <c r="D424" s="58" t="s">
        <v>412</v>
      </c>
      <c r="E424" s="59" t="s">
        <v>412</v>
      </c>
      <c r="F424" s="58" t="s">
        <v>411</v>
      </c>
      <c r="G424" s="59" t="s">
        <v>411</v>
      </c>
      <c r="H424" s="6">
        <v>0</v>
      </c>
      <c r="I424" s="7">
        <v>0</v>
      </c>
      <c r="J424" s="6">
        <v>0.01</v>
      </c>
      <c r="K424" s="8">
        <v>0</v>
      </c>
      <c r="L424" s="7">
        <v>0</v>
      </c>
      <c r="M424" s="9">
        <v>0</v>
      </c>
      <c r="N424" s="9">
        <v>0</v>
      </c>
      <c r="O424" s="9">
        <v>0</v>
      </c>
      <c r="P424" s="10">
        <v>0</v>
      </c>
      <c r="Q424" s="10">
        <v>0</v>
      </c>
    </row>
    <row r="425" spans="1:17" ht="12.75" customHeight="1" x14ac:dyDescent="0.2">
      <c r="A425" s="58" t="s">
        <v>693</v>
      </c>
      <c r="B425" s="58" t="s">
        <v>693</v>
      </c>
      <c r="C425" s="58" t="s">
        <v>410</v>
      </c>
      <c r="D425" s="58" t="s">
        <v>411</v>
      </c>
      <c r="E425" s="59" t="s">
        <v>411</v>
      </c>
      <c r="F425" s="58" t="s">
        <v>412</v>
      </c>
      <c r="G425" s="59" t="s">
        <v>412</v>
      </c>
      <c r="H425" s="6">
        <v>0.17</v>
      </c>
      <c r="I425" s="7">
        <v>0</v>
      </c>
      <c r="J425" s="6">
        <v>0</v>
      </c>
      <c r="K425" s="8">
        <v>0.02</v>
      </c>
      <c r="L425" s="7">
        <v>0</v>
      </c>
      <c r="M425" s="9">
        <v>-3939.65</v>
      </c>
      <c r="N425" s="9">
        <v>0</v>
      </c>
      <c r="O425" s="9">
        <v>0</v>
      </c>
      <c r="P425" s="10">
        <v>-472.76</v>
      </c>
      <c r="Q425" s="10">
        <v>0</v>
      </c>
    </row>
    <row r="426" spans="1:17" ht="12.75" customHeight="1" x14ac:dyDescent="0.2">
      <c r="A426" s="58" t="s">
        <v>693</v>
      </c>
      <c r="B426" s="58" t="s">
        <v>771</v>
      </c>
      <c r="C426" s="58" t="s">
        <v>414</v>
      </c>
      <c r="D426" s="58" t="s">
        <v>411</v>
      </c>
      <c r="E426" s="59" t="s">
        <v>411</v>
      </c>
      <c r="F426" s="58" t="s">
        <v>412</v>
      </c>
      <c r="G426" s="59" t="s">
        <v>412</v>
      </c>
      <c r="H426" s="6">
        <v>0.01</v>
      </c>
      <c r="I426" s="7">
        <v>0</v>
      </c>
      <c r="J426" s="6">
        <v>0</v>
      </c>
      <c r="K426" s="8">
        <v>0</v>
      </c>
      <c r="L426" s="7">
        <v>0</v>
      </c>
      <c r="M426" s="9">
        <v>-0.01</v>
      </c>
      <c r="N426" s="9">
        <v>0</v>
      </c>
      <c r="O426" s="9">
        <v>0</v>
      </c>
      <c r="P426" s="10">
        <v>0</v>
      </c>
      <c r="Q426" s="10">
        <v>0</v>
      </c>
    </row>
    <row r="427" spans="1:17" ht="12.75" customHeight="1" x14ac:dyDescent="0.2">
      <c r="A427" s="58" t="s">
        <v>694</v>
      </c>
      <c r="B427" s="58" t="s">
        <v>694</v>
      </c>
      <c r="C427" s="58" t="s">
        <v>410</v>
      </c>
      <c r="D427" s="58" t="s">
        <v>411</v>
      </c>
      <c r="E427" s="59" t="s">
        <v>412</v>
      </c>
      <c r="F427" s="58" t="s">
        <v>412</v>
      </c>
      <c r="G427" s="59" t="s">
        <v>412</v>
      </c>
      <c r="H427" s="6">
        <v>0</v>
      </c>
      <c r="I427" s="7">
        <v>0</v>
      </c>
      <c r="J427" s="6">
        <v>0</v>
      </c>
      <c r="K427" s="8">
        <v>0</v>
      </c>
      <c r="L427" s="7">
        <v>0</v>
      </c>
      <c r="M427" s="9">
        <v>-236.97</v>
      </c>
      <c r="N427" s="9">
        <v>0</v>
      </c>
      <c r="O427" s="9">
        <v>0</v>
      </c>
      <c r="P427" s="10">
        <v>-28.44</v>
      </c>
      <c r="Q427" s="10">
        <v>4.74</v>
      </c>
    </row>
    <row r="428" spans="1:17" ht="12.75" customHeight="1" x14ac:dyDescent="0.2">
      <c r="A428" s="58" t="s">
        <v>377</v>
      </c>
      <c r="B428" s="58" t="s">
        <v>377</v>
      </c>
      <c r="C428" s="58" t="s">
        <v>410</v>
      </c>
      <c r="D428" s="58" t="s">
        <v>411</v>
      </c>
      <c r="E428" s="59" t="s">
        <v>412</v>
      </c>
      <c r="F428" s="58" t="s">
        <v>411</v>
      </c>
      <c r="G428" s="59" t="s">
        <v>412</v>
      </c>
      <c r="H428" s="6">
        <v>0</v>
      </c>
      <c r="I428" s="7">
        <v>0</v>
      </c>
      <c r="J428" s="6">
        <v>0</v>
      </c>
      <c r="K428" s="8">
        <v>0</v>
      </c>
      <c r="L428" s="7">
        <v>0</v>
      </c>
      <c r="M428" s="9">
        <v>0</v>
      </c>
      <c r="N428" s="9">
        <v>0</v>
      </c>
      <c r="O428" s="9">
        <v>-809.56</v>
      </c>
      <c r="P428" s="10">
        <v>0</v>
      </c>
      <c r="Q428" s="10">
        <v>16.190000000000001</v>
      </c>
    </row>
    <row r="429" spans="1:17" ht="12.75" customHeight="1" x14ac:dyDescent="0.2">
      <c r="A429" s="58" t="s">
        <v>352</v>
      </c>
      <c r="B429" s="58" t="s">
        <v>352</v>
      </c>
      <c r="C429" s="58" t="s">
        <v>414</v>
      </c>
      <c r="D429" s="58" t="s">
        <v>411</v>
      </c>
      <c r="E429" s="59" t="s">
        <v>412</v>
      </c>
      <c r="F429" s="58" t="s">
        <v>412</v>
      </c>
      <c r="G429" s="59" t="s">
        <v>412</v>
      </c>
      <c r="H429" s="6">
        <v>0</v>
      </c>
      <c r="I429" s="7">
        <v>0</v>
      </c>
      <c r="J429" s="6">
        <v>0</v>
      </c>
      <c r="K429" s="8">
        <v>0</v>
      </c>
      <c r="L429" s="7">
        <v>0</v>
      </c>
      <c r="M429" s="9">
        <v>-1092.19</v>
      </c>
      <c r="N429" s="9">
        <v>0</v>
      </c>
      <c r="O429" s="9">
        <v>0</v>
      </c>
      <c r="P429" s="10">
        <v>-131.06</v>
      </c>
      <c r="Q429" s="10">
        <v>21.84</v>
      </c>
    </row>
    <row r="430" spans="1:17" ht="12.75" customHeight="1" x14ac:dyDescent="0.2">
      <c r="A430" s="58" t="s">
        <v>352</v>
      </c>
      <c r="B430" s="58" t="s">
        <v>353</v>
      </c>
      <c r="C430" s="58" t="s">
        <v>414</v>
      </c>
      <c r="D430" s="58" t="s">
        <v>411</v>
      </c>
      <c r="E430" s="59" t="s">
        <v>412</v>
      </c>
      <c r="F430" s="58" t="s">
        <v>412</v>
      </c>
      <c r="G430" s="59" t="s">
        <v>412</v>
      </c>
      <c r="H430" s="6">
        <v>0</v>
      </c>
      <c r="I430" s="7">
        <v>0</v>
      </c>
      <c r="J430" s="6">
        <v>0</v>
      </c>
      <c r="K430" s="8">
        <v>0</v>
      </c>
      <c r="L430" s="7">
        <v>0</v>
      </c>
      <c r="M430" s="9">
        <v>-214.11</v>
      </c>
      <c r="N430" s="9">
        <v>0</v>
      </c>
      <c r="O430" s="9">
        <v>0</v>
      </c>
      <c r="P430" s="10">
        <v>-25.69</v>
      </c>
      <c r="Q430" s="10">
        <v>4.28</v>
      </c>
    </row>
    <row r="431" spans="1:17" ht="12.75" customHeight="1" x14ac:dyDescent="0.2">
      <c r="A431" s="58" t="s">
        <v>695</v>
      </c>
      <c r="B431" s="58" t="s">
        <v>695</v>
      </c>
      <c r="C431" s="58" t="s">
        <v>414</v>
      </c>
      <c r="D431" s="58" t="s">
        <v>411</v>
      </c>
      <c r="E431" s="59" t="s">
        <v>412</v>
      </c>
      <c r="F431" s="58" t="s">
        <v>412</v>
      </c>
      <c r="G431" s="59" t="s">
        <v>412</v>
      </c>
      <c r="H431" s="6">
        <v>0.23</v>
      </c>
      <c r="I431" s="7">
        <v>0</v>
      </c>
      <c r="J431" s="6">
        <v>0</v>
      </c>
      <c r="K431" s="8">
        <v>0.03</v>
      </c>
      <c r="L431" s="7">
        <v>0</v>
      </c>
      <c r="M431" s="9">
        <v>-0.27</v>
      </c>
      <c r="N431" s="9">
        <v>0</v>
      </c>
      <c r="O431" s="9">
        <v>0</v>
      </c>
      <c r="P431" s="10">
        <v>-0.03</v>
      </c>
      <c r="Q431" s="10">
        <v>0.01</v>
      </c>
    </row>
    <row r="432" spans="1:17" ht="12.75" customHeight="1" x14ac:dyDescent="0.2">
      <c r="A432" s="58" t="s">
        <v>347</v>
      </c>
      <c r="B432" s="58" t="s">
        <v>347</v>
      </c>
      <c r="C432" s="58" t="s">
        <v>414</v>
      </c>
      <c r="D432" s="58" t="s">
        <v>411</v>
      </c>
      <c r="E432" s="59" t="s">
        <v>412</v>
      </c>
      <c r="F432" s="58" t="s">
        <v>412</v>
      </c>
      <c r="G432" s="59" t="s">
        <v>412</v>
      </c>
      <c r="H432" s="6">
        <v>0.04</v>
      </c>
      <c r="I432" s="7">
        <v>0</v>
      </c>
      <c r="J432" s="6">
        <v>0</v>
      </c>
      <c r="K432" s="8">
        <v>0</v>
      </c>
      <c r="L432" s="7">
        <v>0</v>
      </c>
      <c r="M432" s="9">
        <v>-1218.25</v>
      </c>
      <c r="N432" s="9">
        <v>0</v>
      </c>
      <c r="O432" s="9">
        <v>0</v>
      </c>
      <c r="P432" s="10">
        <v>-146.19</v>
      </c>
      <c r="Q432" s="10">
        <v>24.36</v>
      </c>
    </row>
    <row r="433" spans="1:17" ht="12.75" customHeight="1" x14ac:dyDescent="0.2">
      <c r="A433" s="58" t="s">
        <v>697</v>
      </c>
      <c r="B433" s="58" t="s">
        <v>697</v>
      </c>
      <c r="C433" s="58" t="s">
        <v>410</v>
      </c>
      <c r="D433" s="58" t="s">
        <v>411</v>
      </c>
      <c r="E433" s="59" t="s">
        <v>411</v>
      </c>
      <c r="F433" s="58" t="s">
        <v>411</v>
      </c>
      <c r="G433" s="59" t="s">
        <v>411</v>
      </c>
      <c r="H433" s="6">
        <v>0</v>
      </c>
      <c r="I433" s="7">
        <v>0</v>
      </c>
      <c r="J433" s="6">
        <v>0</v>
      </c>
      <c r="K433" s="8">
        <v>0</v>
      </c>
      <c r="L433" s="7">
        <v>0</v>
      </c>
      <c r="M433" s="9">
        <v>0</v>
      </c>
      <c r="N433" s="9">
        <v>0</v>
      </c>
      <c r="O433" s="9">
        <v>-1454.71</v>
      </c>
      <c r="P433" s="10">
        <v>0</v>
      </c>
      <c r="Q433" s="10">
        <v>0</v>
      </c>
    </row>
    <row r="434" spans="1:17" ht="12.75" customHeight="1" x14ac:dyDescent="0.2">
      <c r="A434" s="58" t="s">
        <v>698</v>
      </c>
      <c r="B434" s="58" t="s">
        <v>358</v>
      </c>
      <c r="C434" s="58" t="s">
        <v>414</v>
      </c>
      <c r="D434" s="58" t="s">
        <v>411</v>
      </c>
      <c r="E434" s="59" t="s">
        <v>411</v>
      </c>
      <c r="F434" s="58" t="s">
        <v>412</v>
      </c>
      <c r="G434" s="59" t="s">
        <v>412</v>
      </c>
      <c r="H434" s="6">
        <v>0.01</v>
      </c>
      <c r="I434" s="7">
        <v>0</v>
      </c>
      <c r="J434" s="6">
        <v>0</v>
      </c>
      <c r="K434" s="8">
        <v>0</v>
      </c>
      <c r="L434" s="7">
        <v>0</v>
      </c>
      <c r="M434" s="9">
        <v>-72.11</v>
      </c>
      <c r="N434" s="9">
        <v>0</v>
      </c>
      <c r="O434" s="9">
        <v>0</v>
      </c>
      <c r="P434" s="10">
        <v>-8.65</v>
      </c>
      <c r="Q434" s="10">
        <v>0</v>
      </c>
    </row>
    <row r="435" spans="1:17" ht="12.75" customHeight="1" x14ac:dyDescent="0.2">
      <c r="A435" s="58" t="s">
        <v>203</v>
      </c>
      <c r="B435" s="58" t="s">
        <v>203</v>
      </c>
      <c r="C435" s="58" t="s">
        <v>410</v>
      </c>
      <c r="D435" s="58" t="s">
        <v>411</v>
      </c>
      <c r="E435" s="59" t="s">
        <v>412</v>
      </c>
      <c r="F435" s="58" t="s">
        <v>411</v>
      </c>
      <c r="G435" s="59" t="s">
        <v>411</v>
      </c>
      <c r="H435" s="6">
        <v>0</v>
      </c>
      <c r="I435" s="7">
        <v>0</v>
      </c>
      <c r="J435" s="6">
        <v>0</v>
      </c>
      <c r="K435" s="8">
        <v>0</v>
      </c>
      <c r="L435" s="7">
        <v>0</v>
      </c>
      <c r="M435" s="9">
        <v>0</v>
      </c>
      <c r="N435" s="9">
        <v>0</v>
      </c>
      <c r="O435" s="9">
        <v>-0.31</v>
      </c>
      <c r="P435" s="10">
        <v>0</v>
      </c>
      <c r="Q435" s="10">
        <v>0.01</v>
      </c>
    </row>
    <row r="436" spans="1:17" ht="12.75" customHeight="1" x14ac:dyDescent="0.2">
      <c r="A436" s="58" t="s">
        <v>137</v>
      </c>
      <c r="B436" s="58" t="s">
        <v>137</v>
      </c>
      <c r="C436" s="58" t="s">
        <v>410</v>
      </c>
      <c r="D436" s="58" t="s">
        <v>411</v>
      </c>
      <c r="E436" s="59" t="s">
        <v>412</v>
      </c>
      <c r="F436" s="58" t="s">
        <v>411</v>
      </c>
      <c r="G436" s="59" t="s">
        <v>411</v>
      </c>
      <c r="H436" s="6">
        <v>0</v>
      </c>
      <c r="I436" s="7">
        <v>0</v>
      </c>
      <c r="J436" s="6">
        <v>0.8</v>
      </c>
      <c r="K436" s="8">
        <v>0</v>
      </c>
      <c r="L436" s="7">
        <v>-0.02</v>
      </c>
      <c r="M436" s="9">
        <v>0</v>
      </c>
      <c r="N436" s="9">
        <v>0</v>
      </c>
      <c r="O436" s="9">
        <v>-0.37</v>
      </c>
      <c r="P436" s="10">
        <v>0</v>
      </c>
      <c r="Q436" s="10">
        <v>0.01</v>
      </c>
    </row>
    <row r="437" spans="1:17" ht="12.75" customHeight="1" x14ac:dyDescent="0.2">
      <c r="A437" s="58" t="s">
        <v>700</v>
      </c>
      <c r="B437" s="58" t="s">
        <v>700</v>
      </c>
      <c r="C437" s="58" t="s">
        <v>410</v>
      </c>
      <c r="D437" s="58" t="s">
        <v>411</v>
      </c>
      <c r="E437" s="59" t="s">
        <v>412</v>
      </c>
      <c r="F437" s="58" t="s">
        <v>412</v>
      </c>
      <c r="G437" s="59" t="s">
        <v>412</v>
      </c>
      <c r="H437" s="6">
        <v>0</v>
      </c>
      <c r="I437" s="7">
        <v>0</v>
      </c>
      <c r="J437" s="6">
        <v>0</v>
      </c>
      <c r="K437" s="8">
        <v>0</v>
      </c>
      <c r="L437" s="7">
        <v>0</v>
      </c>
      <c r="M437" s="9">
        <v>-451.29</v>
      </c>
      <c r="N437" s="9">
        <v>0</v>
      </c>
      <c r="O437" s="9">
        <v>0</v>
      </c>
      <c r="P437" s="10">
        <v>-54.15</v>
      </c>
      <c r="Q437" s="10">
        <v>9.0299999999999994</v>
      </c>
    </row>
    <row r="438" spans="1:17" ht="12.75" customHeight="1" x14ac:dyDescent="0.2">
      <c r="A438" s="58" t="s">
        <v>700</v>
      </c>
      <c r="B438" s="58" t="s">
        <v>701</v>
      </c>
      <c r="C438" s="58" t="s">
        <v>414</v>
      </c>
      <c r="D438" s="58" t="s">
        <v>411</v>
      </c>
      <c r="E438" s="59" t="s">
        <v>412</v>
      </c>
      <c r="F438" s="58" t="s">
        <v>412</v>
      </c>
      <c r="G438" s="59" t="s">
        <v>412</v>
      </c>
      <c r="H438" s="6">
        <v>0.01</v>
      </c>
      <c r="I438" s="7">
        <v>0</v>
      </c>
      <c r="J438" s="6">
        <v>0</v>
      </c>
      <c r="K438" s="8">
        <v>0</v>
      </c>
      <c r="L438" s="7">
        <v>0</v>
      </c>
      <c r="M438" s="9">
        <v>-0.01</v>
      </c>
      <c r="N438" s="9">
        <v>0</v>
      </c>
      <c r="O438" s="9">
        <v>0</v>
      </c>
      <c r="P438" s="10">
        <v>0</v>
      </c>
      <c r="Q438" s="10">
        <v>0</v>
      </c>
    </row>
    <row r="439" spans="1:17" ht="12.75" customHeight="1" x14ac:dyDescent="0.2">
      <c r="A439" s="58" t="s">
        <v>702</v>
      </c>
      <c r="B439" s="58" t="s">
        <v>702</v>
      </c>
      <c r="C439" s="58" t="s">
        <v>410</v>
      </c>
      <c r="D439" s="58" t="s">
        <v>412</v>
      </c>
      <c r="E439" s="59" t="s">
        <v>412</v>
      </c>
      <c r="F439" s="58" t="s">
        <v>411</v>
      </c>
      <c r="G439" s="59" t="s">
        <v>411</v>
      </c>
      <c r="H439" s="6">
        <v>0</v>
      </c>
      <c r="I439" s="7">
        <v>0</v>
      </c>
      <c r="J439" s="6">
        <v>0</v>
      </c>
      <c r="K439" s="8">
        <v>0</v>
      </c>
      <c r="L439" s="7">
        <v>0</v>
      </c>
      <c r="M439" s="9">
        <v>0</v>
      </c>
      <c r="N439" s="9">
        <v>0</v>
      </c>
      <c r="O439" s="9">
        <v>-516.91</v>
      </c>
      <c r="P439" s="10">
        <v>0</v>
      </c>
      <c r="Q439" s="10">
        <v>10.34</v>
      </c>
    </row>
    <row r="440" spans="1:17" ht="12.75" customHeight="1" x14ac:dyDescent="0.2">
      <c r="A440" s="58" t="s">
        <v>703</v>
      </c>
      <c r="B440" s="58" t="s">
        <v>703</v>
      </c>
      <c r="C440" s="58" t="s">
        <v>410</v>
      </c>
      <c r="D440" s="58" t="s">
        <v>411</v>
      </c>
      <c r="E440" s="59" t="s">
        <v>412</v>
      </c>
      <c r="F440" s="58" t="s">
        <v>412</v>
      </c>
      <c r="G440" s="59" t="s">
        <v>412</v>
      </c>
      <c r="H440" s="6">
        <v>0</v>
      </c>
      <c r="I440" s="7">
        <v>0</v>
      </c>
      <c r="J440" s="6">
        <v>0</v>
      </c>
      <c r="K440" s="8">
        <v>0</v>
      </c>
      <c r="L440" s="7">
        <v>0</v>
      </c>
      <c r="M440" s="9">
        <v>-33036.339999999997</v>
      </c>
      <c r="N440" s="9">
        <v>0</v>
      </c>
      <c r="O440" s="9">
        <v>0</v>
      </c>
      <c r="P440" s="10">
        <v>-3964.36</v>
      </c>
      <c r="Q440" s="10">
        <v>660.73</v>
      </c>
    </row>
    <row r="441" spans="1:17" ht="12.75" customHeight="1" x14ac:dyDescent="0.2">
      <c r="A441" s="58" t="s">
        <v>554</v>
      </c>
      <c r="B441" s="58" t="s">
        <v>554</v>
      </c>
      <c r="C441" s="58" t="s">
        <v>410</v>
      </c>
      <c r="D441" s="58" t="s">
        <v>411</v>
      </c>
      <c r="E441" s="59" t="s">
        <v>412</v>
      </c>
      <c r="F441" s="58" t="s">
        <v>412</v>
      </c>
      <c r="G441" s="59" t="s">
        <v>412</v>
      </c>
      <c r="H441" s="6">
        <v>0.11</v>
      </c>
      <c r="I441" s="7">
        <v>0</v>
      </c>
      <c r="J441" s="6">
        <v>0</v>
      </c>
      <c r="K441" s="8">
        <v>0.01</v>
      </c>
      <c r="L441" s="7">
        <v>0</v>
      </c>
      <c r="M441" s="9">
        <v>-13903.85</v>
      </c>
      <c r="N441" s="9">
        <v>0</v>
      </c>
      <c r="O441" s="9">
        <v>0</v>
      </c>
      <c r="P441" s="10">
        <v>-1668.46</v>
      </c>
      <c r="Q441" s="10">
        <v>278.08</v>
      </c>
    </row>
    <row r="442" spans="1:17" ht="12.75" customHeight="1" x14ac:dyDescent="0.2">
      <c r="A442" s="58" t="s">
        <v>231</v>
      </c>
      <c r="B442" s="58" t="s">
        <v>231</v>
      </c>
      <c r="C442" s="58" t="s">
        <v>410</v>
      </c>
      <c r="D442" s="58" t="s">
        <v>411</v>
      </c>
      <c r="E442" s="59" t="s">
        <v>412</v>
      </c>
      <c r="F442" s="58" t="s">
        <v>412</v>
      </c>
      <c r="G442" s="59" t="s">
        <v>412</v>
      </c>
      <c r="H442" s="6">
        <v>0.21</v>
      </c>
      <c r="I442" s="7">
        <v>0</v>
      </c>
      <c r="J442" s="6">
        <v>0</v>
      </c>
      <c r="K442" s="8">
        <v>0.03</v>
      </c>
      <c r="L442" s="7">
        <v>0</v>
      </c>
      <c r="M442" s="9">
        <v>-18618.11</v>
      </c>
      <c r="N442" s="9">
        <v>0</v>
      </c>
      <c r="O442" s="9">
        <v>0</v>
      </c>
      <c r="P442" s="10">
        <v>-2234.17</v>
      </c>
      <c r="Q442" s="10">
        <v>372.36</v>
      </c>
    </row>
    <row r="443" spans="1:17" ht="12.75" customHeight="1" x14ac:dyDescent="0.2">
      <c r="A443" s="58" t="s">
        <v>231</v>
      </c>
      <c r="B443" s="58" t="s">
        <v>233</v>
      </c>
      <c r="C443" s="58" t="s">
        <v>414</v>
      </c>
      <c r="D443" s="58" t="s">
        <v>411</v>
      </c>
      <c r="E443" s="59" t="s">
        <v>412</v>
      </c>
      <c r="F443" s="58" t="s">
        <v>412</v>
      </c>
      <c r="G443" s="59" t="s">
        <v>412</v>
      </c>
      <c r="H443" s="6">
        <v>0</v>
      </c>
      <c r="I443" s="7">
        <v>0</v>
      </c>
      <c r="J443" s="6">
        <v>0</v>
      </c>
      <c r="K443" s="8">
        <v>0</v>
      </c>
      <c r="L443" s="7">
        <v>0</v>
      </c>
      <c r="M443" s="9">
        <v>-32.76</v>
      </c>
      <c r="N443" s="9">
        <v>0</v>
      </c>
      <c r="O443" s="9">
        <v>0</v>
      </c>
      <c r="P443" s="10">
        <v>-3.93</v>
      </c>
      <c r="Q443" s="10">
        <v>0.66</v>
      </c>
    </row>
    <row r="444" spans="1:17" ht="12.75" customHeight="1" x14ac:dyDescent="0.2">
      <c r="A444" s="58" t="s">
        <v>235</v>
      </c>
      <c r="B444" s="58" t="s">
        <v>235</v>
      </c>
      <c r="C444" s="58" t="s">
        <v>414</v>
      </c>
      <c r="D444" s="58" t="s">
        <v>411</v>
      </c>
      <c r="E444" s="59" t="s">
        <v>412</v>
      </c>
      <c r="F444" s="58" t="s">
        <v>412</v>
      </c>
      <c r="G444" s="59" t="s">
        <v>412</v>
      </c>
      <c r="H444" s="6">
        <v>0.28999999999999998</v>
      </c>
      <c r="I444" s="7">
        <v>0</v>
      </c>
      <c r="J444" s="6">
        <v>0</v>
      </c>
      <c r="K444" s="8">
        <v>0.03</v>
      </c>
      <c r="L444" s="7">
        <v>-0.01</v>
      </c>
      <c r="M444" s="9">
        <v>-66.03</v>
      </c>
      <c r="N444" s="9">
        <v>0</v>
      </c>
      <c r="O444" s="9">
        <v>0</v>
      </c>
      <c r="P444" s="10">
        <v>-7.92</v>
      </c>
      <c r="Q444" s="10">
        <v>1.32</v>
      </c>
    </row>
    <row r="445" spans="1:17" ht="12.75" customHeight="1" x14ac:dyDescent="0.2">
      <c r="A445" s="58" t="s">
        <v>235</v>
      </c>
      <c r="B445" s="58" t="s">
        <v>236</v>
      </c>
      <c r="C445" s="58" t="s">
        <v>414</v>
      </c>
      <c r="D445" s="58" t="s">
        <v>411</v>
      </c>
      <c r="E445" s="59" t="s">
        <v>412</v>
      </c>
      <c r="F445" s="58" t="s">
        <v>412</v>
      </c>
      <c r="G445" s="59" t="s">
        <v>412</v>
      </c>
      <c r="H445" s="6">
        <v>0.08</v>
      </c>
      <c r="I445" s="7">
        <v>0</v>
      </c>
      <c r="J445" s="6">
        <v>0</v>
      </c>
      <c r="K445" s="8">
        <v>0.01</v>
      </c>
      <c r="L445" s="7">
        <v>0</v>
      </c>
      <c r="M445" s="9">
        <v>-34.130000000000003</v>
      </c>
      <c r="N445" s="9">
        <v>0</v>
      </c>
      <c r="O445" s="9">
        <v>0</v>
      </c>
      <c r="P445" s="10">
        <v>-4.0999999999999996</v>
      </c>
      <c r="Q445" s="10">
        <v>0.68</v>
      </c>
    </row>
    <row r="446" spans="1:17" ht="12.75" customHeight="1" x14ac:dyDescent="0.2">
      <c r="A446" s="58" t="s">
        <v>705</v>
      </c>
      <c r="B446" s="58" t="s">
        <v>705</v>
      </c>
      <c r="C446" s="58" t="s">
        <v>410</v>
      </c>
      <c r="D446" s="58" t="s">
        <v>411</v>
      </c>
      <c r="E446" s="59" t="s">
        <v>412</v>
      </c>
      <c r="F446" s="58" t="s">
        <v>412</v>
      </c>
      <c r="G446" s="59" t="s">
        <v>412</v>
      </c>
      <c r="H446" s="6">
        <v>0.03</v>
      </c>
      <c r="I446" s="7">
        <v>0</v>
      </c>
      <c r="J446" s="6">
        <v>0</v>
      </c>
      <c r="K446" s="8">
        <v>0</v>
      </c>
      <c r="L446" s="7">
        <v>0</v>
      </c>
      <c r="M446" s="9">
        <v>-9974.93</v>
      </c>
      <c r="N446" s="9">
        <v>0</v>
      </c>
      <c r="O446" s="9">
        <v>0</v>
      </c>
      <c r="P446" s="10">
        <v>-1196.99</v>
      </c>
      <c r="Q446" s="10">
        <v>199.5</v>
      </c>
    </row>
    <row r="447" spans="1:17" ht="12.75" customHeight="1" x14ac:dyDescent="0.2">
      <c r="A447" s="58" t="s">
        <v>705</v>
      </c>
      <c r="B447" s="58" t="s">
        <v>245</v>
      </c>
      <c r="C447" s="58" t="s">
        <v>414</v>
      </c>
      <c r="D447" s="58" t="s">
        <v>411</v>
      </c>
      <c r="E447" s="59" t="s">
        <v>412</v>
      </c>
      <c r="F447" s="58" t="s">
        <v>412</v>
      </c>
      <c r="G447" s="59" t="s">
        <v>412</v>
      </c>
      <c r="H447" s="6">
        <v>0.01</v>
      </c>
      <c r="I447" s="7">
        <v>0</v>
      </c>
      <c r="J447" s="6">
        <v>0</v>
      </c>
      <c r="K447" s="8">
        <v>0</v>
      </c>
      <c r="L447" s="7">
        <v>0</v>
      </c>
      <c r="M447" s="9">
        <v>-0.06</v>
      </c>
      <c r="N447" s="9">
        <v>0</v>
      </c>
      <c r="O447" s="9">
        <v>0</v>
      </c>
      <c r="P447" s="10">
        <v>-0.01</v>
      </c>
      <c r="Q447" s="10">
        <v>0</v>
      </c>
    </row>
    <row r="448" spans="1:17" ht="12.75" customHeight="1" x14ac:dyDescent="0.2">
      <c r="A448" s="58" t="s">
        <v>483</v>
      </c>
      <c r="B448" s="58" t="s">
        <v>483</v>
      </c>
      <c r="C448" s="58" t="s">
        <v>410</v>
      </c>
      <c r="D448" s="58" t="s">
        <v>411</v>
      </c>
      <c r="E448" s="59" t="s">
        <v>412</v>
      </c>
      <c r="F448" s="58" t="s">
        <v>412</v>
      </c>
      <c r="G448" s="59" t="s">
        <v>412</v>
      </c>
      <c r="H448" s="6">
        <v>0.47</v>
      </c>
      <c r="I448" s="7">
        <v>0</v>
      </c>
      <c r="J448" s="6">
        <v>0</v>
      </c>
      <c r="K448" s="8">
        <v>0.06</v>
      </c>
      <c r="L448" s="7">
        <v>-0.01</v>
      </c>
      <c r="M448" s="9">
        <v>-53405.87</v>
      </c>
      <c r="N448" s="9">
        <v>0</v>
      </c>
      <c r="O448" s="9">
        <v>0</v>
      </c>
      <c r="P448" s="10">
        <v>-6408.7</v>
      </c>
      <c r="Q448" s="10">
        <v>1068.1199999999999</v>
      </c>
    </row>
    <row r="449" spans="1:17" ht="12.75" customHeight="1" x14ac:dyDescent="0.2">
      <c r="A449" s="58" t="s">
        <v>483</v>
      </c>
      <c r="B449" s="58" t="s">
        <v>375</v>
      </c>
      <c r="C449" s="58" t="s">
        <v>414</v>
      </c>
      <c r="D449" s="58" t="s">
        <v>411</v>
      </c>
      <c r="E449" s="59" t="s">
        <v>412</v>
      </c>
      <c r="F449" s="58" t="s">
        <v>412</v>
      </c>
      <c r="G449" s="59" t="s">
        <v>412</v>
      </c>
      <c r="H449" s="6">
        <v>0.11</v>
      </c>
      <c r="I449" s="7">
        <v>0</v>
      </c>
      <c r="J449" s="6">
        <v>0</v>
      </c>
      <c r="K449" s="8">
        <v>0.01</v>
      </c>
      <c r="L449" s="7">
        <v>0</v>
      </c>
      <c r="M449" s="9">
        <v>-20.36</v>
      </c>
      <c r="N449" s="9">
        <v>0</v>
      </c>
      <c r="O449" s="9">
        <v>0</v>
      </c>
      <c r="P449" s="10">
        <v>-2.44</v>
      </c>
      <c r="Q449" s="10">
        <v>0.41</v>
      </c>
    </row>
    <row r="450" spans="1:17" ht="12.75" customHeight="1" x14ac:dyDescent="0.2">
      <c r="A450" s="58" t="s">
        <v>483</v>
      </c>
      <c r="B450" s="58" t="s">
        <v>376</v>
      </c>
      <c r="C450" s="58" t="s">
        <v>414</v>
      </c>
      <c r="D450" s="58" t="s">
        <v>411</v>
      </c>
      <c r="E450" s="59" t="s">
        <v>412</v>
      </c>
      <c r="F450" s="58" t="s">
        <v>412</v>
      </c>
      <c r="G450" s="59" t="s">
        <v>412</v>
      </c>
      <c r="H450" s="6">
        <v>0</v>
      </c>
      <c r="I450" s="7">
        <v>0</v>
      </c>
      <c r="J450" s="6">
        <v>0</v>
      </c>
      <c r="K450" s="8">
        <v>0</v>
      </c>
      <c r="L450" s="7">
        <v>0</v>
      </c>
      <c r="M450" s="9">
        <v>-40.630000000000003</v>
      </c>
      <c r="N450" s="9">
        <v>0</v>
      </c>
      <c r="O450" s="9">
        <v>0</v>
      </c>
      <c r="P450" s="10">
        <v>-4.88</v>
      </c>
      <c r="Q450" s="10">
        <v>0.81</v>
      </c>
    </row>
    <row r="451" spans="1:17" ht="12.75" customHeight="1" x14ac:dyDescent="0.2">
      <c r="A451" s="58" t="s">
        <v>359</v>
      </c>
      <c r="B451" s="58" t="s">
        <v>359</v>
      </c>
      <c r="C451" s="58" t="s">
        <v>410</v>
      </c>
      <c r="D451" s="58" t="s">
        <v>411</v>
      </c>
      <c r="E451" s="59" t="s">
        <v>412</v>
      </c>
      <c r="F451" s="58" t="s">
        <v>411</v>
      </c>
      <c r="G451" s="59" t="s">
        <v>411</v>
      </c>
      <c r="H451" s="6">
        <v>0</v>
      </c>
      <c r="I451" s="7">
        <v>0</v>
      </c>
      <c r="J451" s="6">
        <v>0</v>
      </c>
      <c r="K451" s="8">
        <v>0</v>
      </c>
      <c r="L451" s="7">
        <v>0</v>
      </c>
      <c r="M451" s="9">
        <v>0</v>
      </c>
      <c r="N451" s="9">
        <v>0</v>
      </c>
      <c r="O451" s="9">
        <v>-60.97</v>
      </c>
      <c r="P451" s="10">
        <v>0</v>
      </c>
      <c r="Q451" s="10">
        <v>1.22</v>
      </c>
    </row>
    <row r="452" spans="1:17" ht="12.75" customHeight="1" x14ac:dyDescent="0.2">
      <c r="A452" s="58" t="s">
        <v>603</v>
      </c>
      <c r="B452" s="58" t="s">
        <v>603</v>
      </c>
      <c r="C452" s="58" t="s">
        <v>410</v>
      </c>
      <c r="D452" s="58" t="s">
        <v>411</v>
      </c>
      <c r="E452" s="59" t="s">
        <v>412</v>
      </c>
      <c r="F452" s="58" t="s">
        <v>411</v>
      </c>
      <c r="G452" s="59" t="s">
        <v>411</v>
      </c>
      <c r="H452" s="6">
        <v>0</v>
      </c>
      <c r="I452" s="7">
        <v>0</v>
      </c>
      <c r="J452" s="6">
        <v>0.31</v>
      </c>
      <c r="K452" s="8">
        <v>0</v>
      </c>
      <c r="L452" s="7">
        <v>-0.01</v>
      </c>
      <c r="M452" s="9">
        <v>0</v>
      </c>
      <c r="N452" s="9">
        <v>0</v>
      </c>
      <c r="O452" s="9">
        <v>-8806.26</v>
      </c>
      <c r="P452" s="10">
        <v>0</v>
      </c>
      <c r="Q452" s="10">
        <v>176.13</v>
      </c>
    </row>
    <row r="453" spans="1:17" ht="12.75" customHeight="1" x14ac:dyDescent="0.2">
      <c r="A453" s="58" t="s">
        <v>603</v>
      </c>
      <c r="B453" s="58" t="s">
        <v>326</v>
      </c>
      <c r="C453" s="58" t="s">
        <v>410</v>
      </c>
      <c r="D453" s="58" t="s">
        <v>411</v>
      </c>
      <c r="E453" s="59" t="s">
        <v>412</v>
      </c>
      <c r="F453" s="58" t="s">
        <v>412</v>
      </c>
      <c r="G453" s="59" t="s">
        <v>412</v>
      </c>
      <c r="H453" s="6">
        <v>0</v>
      </c>
      <c r="I453" s="7">
        <v>0</v>
      </c>
      <c r="J453" s="6">
        <v>0</v>
      </c>
      <c r="K453" s="8">
        <v>0</v>
      </c>
      <c r="L453" s="7">
        <v>0</v>
      </c>
      <c r="M453" s="9">
        <v>-25.05</v>
      </c>
      <c r="N453" s="9">
        <v>0</v>
      </c>
      <c r="O453" s="9">
        <v>0</v>
      </c>
      <c r="P453" s="10">
        <v>-3.01</v>
      </c>
      <c r="Q453" s="10">
        <v>0.5</v>
      </c>
    </row>
    <row r="454" spans="1:17" ht="12.75" customHeight="1" x14ac:dyDescent="0.2">
      <c r="A454" s="58" t="s">
        <v>603</v>
      </c>
      <c r="B454" s="58" t="s">
        <v>4529</v>
      </c>
      <c r="C454" s="58" t="s">
        <v>414</v>
      </c>
      <c r="D454" s="58" t="s">
        <v>411</v>
      </c>
      <c r="E454" s="59" t="s">
        <v>412</v>
      </c>
      <c r="F454" s="58" t="s">
        <v>412</v>
      </c>
      <c r="G454" s="59" t="s">
        <v>412</v>
      </c>
      <c r="H454" s="6">
        <v>0.01</v>
      </c>
      <c r="I454" s="7">
        <v>0</v>
      </c>
      <c r="J454" s="6">
        <v>0</v>
      </c>
      <c r="K454" s="8">
        <v>0</v>
      </c>
      <c r="L454" s="7">
        <v>0</v>
      </c>
      <c r="M454" s="9">
        <v>0</v>
      </c>
      <c r="N454" s="9">
        <v>0</v>
      </c>
      <c r="O454" s="9">
        <v>0</v>
      </c>
      <c r="P454" s="10">
        <v>0</v>
      </c>
      <c r="Q454" s="10">
        <v>0</v>
      </c>
    </row>
    <row r="455" spans="1:17" ht="12.75" customHeight="1" x14ac:dyDescent="0.2">
      <c r="A455" s="58" t="s">
        <v>321</v>
      </c>
      <c r="B455" s="58" t="s">
        <v>321</v>
      </c>
      <c r="C455" s="58" t="s">
        <v>410</v>
      </c>
      <c r="D455" s="58" t="s">
        <v>411</v>
      </c>
      <c r="E455" s="59" t="s">
        <v>412</v>
      </c>
      <c r="F455" s="58" t="s">
        <v>411</v>
      </c>
      <c r="G455" s="59" t="s">
        <v>411</v>
      </c>
      <c r="H455" s="6">
        <v>0</v>
      </c>
      <c r="I455" s="7">
        <v>0</v>
      </c>
      <c r="J455" s="6">
        <v>0.12</v>
      </c>
      <c r="K455" s="8">
        <v>0</v>
      </c>
      <c r="L455" s="7">
        <v>0</v>
      </c>
      <c r="M455" s="9">
        <v>0</v>
      </c>
      <c r="N455" s="9">
        <v>0</v>
      </c>
      <c r="O455" s="9">
        <v>-4630.7299999999996</v>
      </c>
      <c r="P455" s="10">
        <v>0</v>
      </c>
      <c r="Q455" s="10">
        <v>92.61</v>
      </c>
    </row>
    <row r="456" spans="1:17" ht="12.75" customHeight="1" x14ac:dyDescent="0.2">
      <c r="A456" s="58" t="s">
        <v>328</v>
      </c>
      <c r="B456" s="58" t="s">
        <v>328</v>
      </c>
      <c r="C456" s="58" t="s">
        <v>414</v>
      </c>
      <c r="D456" s="58" t="s">
        <v>411</v>
      </c>
      <c r="E456" s="59" t="s">
        <v>412</v>
      </c>
      <c r="F456" s="58" t="s">
        <v>412</v>
      </c>
      <c r="G456" s="59" t="s">
        <v>411</v>
      </c>
      <c r="H456" s="6">
        <v>0</v>
      </c>
      <c r="I456" s="7">
        <v>0</v>
      </c>
      <c r="J456" s="6">
        <v>0</v>
      </c>
      <c r="K456" s="8">
        <v>0</v>
      </c>
      <c r="L456" s="7">
        <v>0</v>
      </c>
      <c r="M456" s="9">
        <v>-2.38</v>
      </c>
      <c r="N456" s="9">
        <v>0</v>
      </c>
      <c r="O456" s="9">
        <v>0</v>
      </c>
      <c r="P456" s="10">
        <v>-0.28999999999999998</v>
      </c>
      <c r="Q456" s="10">
        <v>0.05</v>
      </c>
    </row>
    <row r="457" spans="1:17" ht="12.75" customHeight="1" x14ac:dyDescent="0.2">
      <c r="A457" s="58" t="s">
        <v>323</v>
      </c>
      <c r="B457" s="58" t="s">
        <v>323</v>
      </c>
      <c r="C457" s="58" t="s">
        <v>414</v>
      </c>
      <c r="D457" s="58" t="s">
        <v>411</v>
      </c>
      <c r="E457" s="59" t="s">
        <v>412</v>
      </c>
      <c r="F457" s="58" t="s">
        <v>412</v>
      </c>
      <c r="G457" s="59" t="s">
        <v>411</v>
      </c>
      <c r="H457" s="6">
        <v>0</v>
      </c>
      <c r="I457" s="7">
        <v>0</v>
      </c>
      <c r="J457" s="6">
        <v>0</v>
      </c>
      <c r="K457" s="8">
        <v>0</v>
      </c>
      <c r="L457" s="7">
        <v>0</v>
      </c>
      <c r="M457" s="9">
        <v>-1568.23</v>
      </c>
      <c r="N457" s="9">
        <v>0</v>
      </c>
      <c r="O457" s="9">
        <v>0</v>
      </c>
      <c r="P457" s="10">
        <v>-188.19</v>
      </c>
      <c r="Q457" s="10">
        <v>31.36</v>
      </c>
    </row>
    <row r="458" spans="1:17" ht="12.75" customHeight="1" x14ac:dyDescent="0.2">
      <c r="A458" s="58" t="s">
        <v>323</v>
      </c>
      <c r="B458" s="58" t="s">
        <v>324</v>
      </c>
      <c r="C458" s="58" t="s">
        <v>414</v>
      </c>
      <c r="D458" s="58" t="s">
        <v>411</v>
      </c>
      <c r="E458" s="59" t="s">
        <v>412</v>
      </c>
      <c r="F458" s="58" t="s">
        <v>412</v>
      </c>
      <c r="G458" s="59" t="s">
        <v>411</v>
      </c>
      <c r="H458" s="6">
        <v>0</v>
      </c>
      <c r="I458" s="7">
        <v>0</v>
      </c>
      <c r="J458" s="6">
        <v>0</v>
      </c>
      <c r="K458" s="8">
        <v>0</v>
      </c>
      <c r="L458" s="7">
        <v>0</v>
      </c>
      <c r="M458" s="9">
        <v>-207.77</v>
      </c>
      <c r="N458" s="9">
        <v>0</v>
      </c>
      <c r="O458" s="9">
        <v>0</v>
      </c>
      <c r="P458" s="10">
        <v>-24.93</v>
      </c>
      <c r="Q458" s="10">
        <v>4.16</v>
      </c>
    </row>
    <row r="459" spans="1:17" ht="12.75" customHeight="1" x14ac:dyDescent="0.2">
      <c r="A459" s="58" t="s">
        <v>329</v>
      </c>
      <c r="B459" s="58" t="s">
        <v>329</v>
      </c>
      <c r="C459" s="58" t="s">
        <v>414</v>
      </c>
      <c r="D459" s="58" t="s">
        <v>411</v>
      </c>
      <c r="E459" s="59" t="s">
        <v>412</v>
      </c>
      <c r="F459" s="58" t="s">
        <v>412</v>
      </c>
      <c r="G459" s="59" t="s">
        <v>412</v>
      </c>
      <c r="H459" s="6">
        <v>0</v>
      </c>
      <c r="I459" s="7">
        <v>0</v>
      </c>
      <c r="J459" s="6">
        <v>0</v>
      </c>
      <c r="K459" s="8">
        <v>0</v>
      </c>
      <c r="L459" s="7">
        <v>0</v>
      </c>
      <c r="M459" s="9">
        <v>-6.36</v>
      </c>
      <c r="N459" s="9">
        <v>0</v>
      </c>
      <c r="O459" s="9">
        <v>0</v>
      </c>
      <c r="P459" s="10">
        <v>-0.76</v>
      </c>
      <c r="Q459" s="10">
        <v>0.13</v>
      </c>
    </row>
    <row r="460" spans="1:17" ht="12.75" customHeight="1" x14ac:dyDescent="0.2">
      <c r="A460" s="58" t="s">
        <v>366</v>
      </c>
      <c r="B460" s="58" t="s">
        <v>366</v>
      </c>
      <c r="C460" s="58" t="s">
        <v>414</v>
      </c>
      <c r="D460" s="58" t="s">
        <v>411</v>
      </c>
      <c r="E460" s="59" t="s">
        <v>411</v>
      </c>
      <c r="F460" s="58" t="s">
        <v>412</v>
      </c>
      <c r="G460" s="59" t="s">
        <v>412</v>
      </c>
      <c r="H460" s="6">
        <v>0.27</v>
      </c>
      <c r="I460" s="7">
        <v>0</v>
      </c>
      <c r="J460" s="6">
        <v>0</v>
      </c>
      <c r="K460" s="8">
        <v>0.03</v>
      </c>
      <c r="L460" s="7">
        <v>-0.01</v>
      </c>
      <c r="M460" s="9">
        <v>-16.68</v>
      </c>
      <c r="N460" s="9">
        <v>0</v>
      </c>
      <c r="O460" s="9">
        <v>0</v>
      </c>
      <c r="P460" s="10">
        <v>-2</v>
      </c>
      <c r="Q460" s="10">
        <v>0</v>
      </c>
    </row>
    <row r="461" spans="1:17" ht="12.75" customHeight="1" x14ac:dyDescent="0.2">
      <c r="A461" s="58" t="s">
        <v>367</v>
      </c>
      <c r="B461" s="58" t="s">
        <v>367</v>
      </c>
      <c r="C461" s="58" t="s">
        <v>414</v>
      </c>
      <c r="D461" s="58" t="s">
        <v>411</v>
      </c>
      <c r="E461" s="59" t="s">
        <v>412</v>
      </c>
      <c r="F461" s="58" t="s">
        <v>412</v>
      </c>
      <c r="G461" s="59" t="s">
        <v>412</v>
      </c>
      <c r="H461" s="6">
        <v>0.42</v>
      </c>
      <c r="I461" s="7">
        <v>0</v>
      </c>
      <c r="J461" s="6">
        <v>0</v>
      </c>
      <c r="K461" s="8">
        <v>0.05</v>
      </c>
      <c r="L461" s="7">
        <v>-0.01</v>
      </c>
      <c r="M461" s="9">
        <v>-267.02999999999997</v>
      </c>
      <c r="N461" s="9">
        <v>0</v>
      </c>
      <c r="O461" s="9">
        <v>0</v>
      </c>
      <c r="P461" s="10">
        <v>-32.04</v>
      </c>
      <c r="Q461" s="10">
        <v>5.34</v>
      </c>
    </row>
    <row r="462" spans="1:17" ht="12.75" customHeight="1" x14ac:dyDescent="0.2">
      <c r="A462" s="58" t="s">
        <v>330</v>
      </c>
      <c r="B462" s="58" t="s">
        <v>330</v>
      </c>
      <c r="C462" s="58" t="s">
        <v>410</v>
      </c>
      <c r="D462" s="58" t="s">
        <v>411</v>
      </c>
      <c r="E462" s="59" t="s">
        <v>411</v>
      </c>
      <c r="F462" s="58" t="s">
        <v>411</v>
      </c>
      <c r="G462" s="59" t="s">
        <v>411</v>
      </c>
      <c r="H462" s="6">
        <v>0</v>
      </c>
      <c r="I462" s="7">
        <v>0</v>
      </c>
      <c r="J462" s="6">
        <v>0</v>
      </c>
      <c r="K462" s="8">
        <v>0</v>
      </c>
      <c r="L462" s="7">
        <v>0</v>
      </c>
      <c r="M462" s="9">
        <v>0</v>
      </c>
      <c r="N462" s="9">
        <v>0</v>
      </c>
      <c r="O462" s="9">
        <v>-2727.17</v>
      </c>
      <c r="P462" s="10">
        <v>0</v>
      </c>
      <c r="Q462" s="10">
        <v>0</v>
      </c>
    </row>
    <row r="463" spans="1:17" ht="12.75" customHeight="1" x14ac:dyDescent="0.2">
      <c r="A463" s="58" t="s">
        <v>360</v>
      </c>
      <c r="B463" s="58" t="s">
        <v>360</v>
      </c>
      <c r="C463" s="58" t="s">
        <v>410</v>
      </c>
      <c r="D463" s="58" t="s">
        <v>411</v>
      </c>
      <c r="E463" s="59" t="s">
        <v>412</v>
      </c>
      <c r="F463" s="58" t="s">
        <v>411</v>
      </c>
      <c r="G463" s="59" t="s">
        <v>411</v>
      </c>
      <c r="H463" s="6">
        <v>0</v>
      </c>
      <c r="I463" s="7">
        <v>0</v>
      </c>
      <c r="J463" s="6">
        <v>0</v>
      </c>
      <c r="K463" s="8">
        <v>0</v>
      </c>
      <c r="L463" s="7">
        <v>0</v>
      </c>
      <c r="M463" s="9">
        <v>0</v>
      </c>
      <c r="N463" s="9">
        <v>0</v>
      </c>
      <c r="O463" s="9">
        <v>-1417.7</v>
      </c>
      <c r="P463" s="10">
        <v>0</v>
      </c>
      <c r="Q463" s="10">
        <v>28.35</v>
      </c>
    </row>
    <row r="464" spans="1:17" ht="12.75" customHeight="1" x14ac:dyDescent="0.2">
      <c r="A464" s="58" t="s">
        <v>362</v>
      </c>
      <c r="B464" s="58" t="s">
        <v>362</v>
      </c>
      <c r="C464" s="58" t="s">
        <v>410</v>
      </c>
      <c r="D464" s="58" t="s">
        <v>411</v>
      </c>
      <c r="E464" s="59" t="s">
        <v>411</v>
      </c>
      <c r="F464" s="58" t="s">
        <v>411</v>
      </c>
      <c r="G464" s="59" t="s">
        <v>411</v>
      </c>
      <c r="H464" s="6">
        <v>0</v>
      </c>
      <c r="I464" s="7">
        <v>0</v>
      </c>
      <c r="J464" s="6">
        <v>0</v>
      </c>
      <c r="K464" s="8">
        <v>0</v>
      </c>
      <c r="L464" s="7">
        <v>0</v>
      </c>
      <c r="M464" s="9">
        <v>0</v>
      </c>
      <c r="N464" s="9">
        <v>0</v>
      </c>
      <c r="O464" s="9">
        <v>-20.149999999999999</v>
      </c>
      <c r="P464" s="10">
        <v>0</v>
      </c>
      <c r="Q464" s="10">
        <v>0</v>
      </c>
    </row>
    <row r="465" spans="1:17" ht="12.75" customHeight="1" x14ac:dyDescent="0.2">
      <c r="A465" s="58" t="s">
        <v>710</v>
      </c>
      <c r="B465" s="58" t="s">
        <v>710</v>
      </c>
      <c r="C465" s="58" t="s">
        <v>414</v>
      </c>
      <c r="D465" s="58" t="s">
        <v>411</v>
      </c>
      <c r="E465" s="59" t="s">
        <v>411</v>
      </c>
      <c r="F465" s="58" t="s">
        <v>412</v>
      </c>
      <c r="G465" s="59" t="s">
        <v>412</v>
      </c>
      <c r="H465" s="6">
        <v>0.09</v>
      </c>
      <c r="I465" s="7">
        <v>0</v>
      </c>
      <c r="J465" s="6">
        <v>0</v>
      </c>
      <c r="K465" s="8">
        <v>0.01</v>
      </c>
      <c r="L465" s="7">
        <v>0</v>
      </c>
      <c r="M465" s="9">
        <v>-21.12</v>
      </c>
      <c r="N465" s="9">
        <v>0</v>
      </c>
      <c r="O465" s="9">
        <v>0</v>
      </c>
      <c r="P465" s="10">
        <v>-2.5299999999999998</v>
      </c>
      <c r="Q465" s="10">
        <v>0</v>
      </c>
    </row>
    <row r="466" spans="1:17" ht="12.75" customHeight="1" x14ac:dyDescent="0.2">
      <c r="A466" s="58" t="s">
        <v>364</v>
      </c>
      <c r="B466" s="58" t="s">
        <v>364</v>
      </c>
      <c r="C466" s="58" t="s">
        <v>414</v>
      </c>
      <c r="D466" s="58" t="s">
        <v>411</v>
      </c>
      <c r="E466" s="59" t="s">
        <v>412</v>
      </c>
      <c r="F466" s="58" t="s">
        <v>412</v>
      </c>
      <c r="G466" s="59" t="s">
        <v>412</v>
      </c>
      <c r="H466" s="6">
        <v>0.17</v>
      </c>
      <c r="I466" s="7">
        <v>0</v>
      </c>
      <c r="J466" s="6">
        <v>0</v>
      </c>
      <c r="K466" s="8">
        <v>0.02</v>
      </c>
      <c r="L466" s="7">
        <v>0</v>
      </c>
      <c r="M466" s="9">
        <v>-0.08</v>
      </c>
      <c r="N466" s="9">
        <v>0</v>
      </c>
      <c r="O466" s="9">
        <v>0</v>
      </c>
      <c r="P466" s="10">
        <v>-0.01</v>
      </c>
      <c r="Q466" s="10">
        <v>0</v>
      </c>
    </row>
    <row r="467" spans="1:17" ht="12.75" customHeight="1" x14ac:dyDescent="0.2">
      <c r="A467" s="58" t="s">
        <v>365</v>
      </c>
      <c r="B467" s="58" t="s">
        <v>365</v>
      </c>
      <c r="C467" s="58" t="s">
        <v>414</v>
      </c>
      <c r="D467" s="58" t="s">
        <v>411</v>
      </c>
      <c r="E467" s="59" t="s">
        <v>412</v>
      </c>
      <c r="F467" s="58" t="s">
        <v>412</v>
      </c>
      <c r="G467" s="59" t="s">
        <v>412</v>
      </c>
      <c r="H467" s="6">
        <v>0.3</v>
      </c>
      <c r="I467" s="7">
        <v>0</v>
      </c>
      <c r="J467" s="6">
        <v>0</v>
      </c>
      <c r="K467" s="8">
        <v>0.04</v>
      </c>
      <c r="L467" s="7">
        <v>-0.01</v>
      </c>
      <c r="M467" s="9">
        <v>-0.22</v>
      </c>
      <c r="N467" s="9">
        <v>0</v>
      </c>
      <c r="O467" s="9">
        <v>0</v>
      </c>
      <c r="P467" s="10">
        <v>-0.03</v>
      </c>
      <c r="Q467" s="10">
        <v>0</v>
      </c>
    </row>
    <row r="468" spans="1:17" ht="12.75" customHeight="1" x14ac:dyDescent="0.2">
      <c r="A468" s="58" t="s">
        <v>711</v>
      </c>
      <c r="B468" s="58" t="s">
        <v>711</v>
      </c>
      <c r="C468" s="58" t="s">
        <v>410</v>
      </c>
      <c r="D468" s="58" t="s">
        <v>411</v>
      </c>
      <c r="E468" s="59" t="s">
        <v>412</v>
      </c>
      <c r="F468" s="58" t="s">
        <v>411</v>
      </c>
      <c r="G468" s="59" t="s">
        <v>411</v>
      </c>
      <c r="H468" s="6">
        <v>0</v>
      </c>
      <c r="I468" s="7">
        <v>0</v>
      </c>
      <c r="J468" s="6">
        <v>0</v>
      </c>
      <c r="K468" s="8">
        <v>0</v>
      </c>
      <c r="L468" s="7">
        <v>0</v>
      </c>
      <c r="M468" s="9">
        <v>0</v>
      </c>
      <c r="N468" s="9">
        <v>0</v>
      </c>
      <c r="O468" s="9">
        <v>-113.14</v>
      </c>
      <c r="P468" s="10">
        <v>0</v>
      </c>
      <c r="Q468" s="10">
        <v>2.2599999999999998</v>
      </c>
    </row>
    <row r="469" spans="1:17" ht="12.75" customHeight="1" x14ac:dyDescent="0.2">
      <c r="A469" s="58" t="s">
        <v>711</v>
      </c>
      <c r="B469" s="58" t="s">
        <v>712</v>
      </c>
      <c r="C469" s="58" t="s">
        <v>410</v>
      </c>
      <c r="D469" s="58" t="s">
        <v>411</v>
      </c>
      <c r="E469" s="59" t="s">
        <v>412</v>
      </c>
      <c r="F469" s="58" t="s">
        <v>411</v>
      </c>
      <c r="G469" s="59" t="s">
        <v>411</v>
      </c>
      <c r="H469" s="6">
        <v>0</v>
      </c>
      <c r="I469" s="7">
        <v>0</v>
      </c>
      <c r="J469" s="6">
        <v>0</v>
      </c>
      <c r="K469" s="8">
        <v>0</v>
      </c>
      <c r="L469" s="7">
        <v>0</v>
      </c>
      <c r="M469" s="9">
        <v>0</v>
      </c>
      <c r="N469" s="9">
        <v>0</v>
      </c>
      <c r="O469" s="9">
        <v>-87.47</v>
      </c>
      <c r="P469" s="10">
        <v>0</v>
      </c>
      <c r="Q469" s="10">
        <v>1.75</v>
      </c>
    </row>
    <row r="470" spans="1:17" ht="12.75" customHeight="1" x14ac:dyDescent="0.2">
      <c r="A470" s="58" t="s">
        <v>711</v>
      </c>
      <c r="B470" s="58" t="s">
        <v>713</v>
      </c>
      <c r="C470" s="58" t="s">
        <v>410</v>
      </c>
      <c r="D470" s="58" t="s">
        <v>411</v>
      </c>
      <c r="E470" s="59" t="s">
        <v>412</v>
      </c>
      <c r="F470" s="58" t="s">
        <v>411</v>
      </c>
      <c r="G470" s="59" t="s">
        <v>411</v>
      </c>
      <c r="H470" s="6">
        <v>0</v>
      </c>
      <c r="I470" s="7">
        <v>0</v>
      </c>
      <c r="J470" s="6">
        <v>0</v>
      </c>
      <c r="K470" s="8">
        <v>0</v>
      </c>
      <c r="L470" s="7">
        <v>0</v>
      </c>
      <c r="M470" s="9">
        <v>0</v>
      </c>
      <c r="N470" s="9">
        <v>0</v>
      </c>
      <c r="O470" s="9">
        <v>-74.739999999999995</v>
      </c>
      <c r="P470" s="10">
        <v>0</v>
      </c>
      <c r="Q470" s="10">
        <v>1.49</v>
      </c>
    </row>
    <row r="471" spans="1:17" ht="12.75" customHeight="1" x14ac:dyDescent="0.2">
      <c r="A471" s="58" t="s">
        <v>332</v>
      </c>
      <c r="B471" s="58" t="s">
        <v>332</v>
      </c>
      <c r="C471" s="58" t="s">
        <v>410</v>
      </c>
      <c r="D471" s="58" t="s">
        <v>411</v>
      </c>
      <c r="E471" s="59" t="s">
        <v>412</v>
      </c>
      <c r="F471" s="58" t="s">
        <v>412</v>
      </c>
      <c r="G471" s="59" t="s">
        <v>412</v>
      </c>
      <c r="H471" s="6">
        <v>0</v>
      </c>
      <c r="I471" s="7">
        <v>0</v>
      </c>
      <c r="J471" s="6">
        <v>0</v>
      </c>
      <c r="K471" s="8">
        <v>0</v>
      </c>
      <c r="L471" s="7">
        <v>0</v>
      </c>
      <c r="M471" s="9">
        <v>-193.57</v>
      </c>
      <c r="N471" s="9">
        <v>0</v>
      </c>
      <c r="O471" s="9">
        <v>0</v>
      </c>
      <c r="P471" s="10">
        <v>-23.23</v>
      </c>
      <c r="Q471" s="10">
        <v>3.87</v>
      </c>
    </row>
    <row r="472" spans="1:17" ht="12.75" customHeight="1" x14ac:dyDescent="0.2">
      <c r="A472" s="58" t="s">
        <v>714</v>
      </c>
      <c r="B472" s="58" t="s">
        <v>714</v>
      </c>
      <c r="C472" s="58" t="s">
        <v>410</v>
      </c>
      <c r="D472" s="58" t="s">
        <v>411</v>
      </c>
      <c r="E472" s="59" t="s">
        <v>412</v>
      </c>
      <c r="F472" s="58" t="s">
        <v>411</v>
      </c>
      <c r="G472" s="59" t="s">
        <v>412</v>
      </c>
      <c r="H472" s="6">
        <v>0.03</v>
      </c>
      <c r="I472" s="7">
        <v>0</v>
      </c>
      <c r="J472" s="6">
        <v>0</v>
      </c>
      <c r="K472" s="8">
        <v>0</v>
      </c>
      <c r="L472" s="7">
        <v>0</v>
      </c>
      <c r="M472" s="9">
        <v>0</v>
      </c>
      <c r="N472" s="9">
        <v>0</v>
      </c>
      <c r="O472" s="9">
        <v>-30714.04</v>
      </c>
      <c r="P472" s="10">
        <v>0</v>
      </c>
      <c r="Q472" s="10">
        <v>614.28</v>
      </c>
    </row>
    <row r="473" spans="1:17" ht="12.75" customHeight="1" x14ac:dyDescent="0.2">
      <c r="A473" s="58" t="s">
        <v>715</v>
      </c>
      <c r="B473" s="58" t="s">
        <v>715</v>
      </c>
      <c r="C473" s="58" t="s">
        <v>410</v>
      </c>
      <c r="D473" s="58" t="s">
        <v>411</v>
      </c>
      <c r="E473" s="59" t="s">
        <v>412</v>
      </c>
      <c r="F473" s="58" t="s">
        <v>412</v>
      </c>
      <c r="G473" s="59" t="s">
        <v>412</v>
      </c>
      <c r="H473" s="6">
        <v>0</v>
      </c>
      <c r="I473" s="7">
        <v>0</v>
      </c>
      <c r="J473" s="6">
        <v>0</v>
      </c>
      <c r="K473" s="8">
        <v>0</v>
      </c>
      <c r="L473" s="7">
        <v>0</v>
      </c>
      <c r="M473" s="9">
        <v>-92.01</v>
      </c>
      <c r="N473" s="9">
        <v>0</v>
      </c>
      <c r="O473" s="9">
        <v>0</v>
      </c>
      <c r="P473" s="10">
        <v>-11.04</v>
      </c>
      <c r="Q473" s="10">
        <v>1.84</v>
      </c>
    </row>
    <row r="474" spans="1:17" ht="12.75" customHeight="1" x14ac:dyDescent="0.2">
      <c r="A474" s="58" t="s">
        <v>715</v>
      </c>
      <c r="B474" s="58" t="s">
        <v>320</v>
      </c>
      <c r="C474" s="58" t="s">
        <v>414</v>
      </c>
      <c r="D474" s="58" t="s">
        <v>411</v>
      </c>
      <c r="E474" s="59" t="s">
        <v>412</v>
      </c>
      <c r="F474" s="58" t="s">
        <v>412</v>
      </c>
      <c r="G474" s="59" t="s">
        <v>412</v>
      </c>
      <c r="H474" s="6">
        <v>0.02</v>
      </c>
      <c r="I474" s="7">
        <v>0</v>
      </c>
      <c r="J474" s="6">
        <v>0</v>
      </c>
      <c r="K474" s="8">
        <v>0</v>
      </c>
      <c r="L474" s="7">
        <v>0</v>
      </c>
      <c r="M474" s="9">
        <v>-0.01</v>
      </c>
      <c r="N474" s="9">
        <v>0</v>
      </c>
      <c r="O474" s="9">
        <v>0</v>
      </c>
      <c r="P474" s="10">
        <v>0</v>
      </c>
      <c r="Q474" s="10">
        <v>0</v>
      </c>
    </row>
    <row r="475" spans="1:17" ht="12.75" customHeight="1" x14ac:dyDescent="0.2">
      <c r="A475" s="58" t="s">
        <v>716</v>
      </c>
      <c r="B475" s="58" t="s">
        <v>716</v>
      </c>
      <c r="C475" s="58" t="s">
        <v>410</v>
      </c>
      <c r="D475" s="58" t="s">
        <v>412</v>
      </c>
      <c r="E475" s="59" t="s">
        <v>411</v>
      </c>
      <c r="F475" s="58" t="s">
        <v>411</v>
      </c>
      <c r="G475" s="59" t="s">
        <v>411</v>
      </c>
      <c r="H475" s="6">
        <v>0</v>
      </c>
      <c r="I475" s="7">
        <v>0</v>
      </c>
      <c r="J475" s="6">
        <v>0</v>
      </c>
      <c r="K475" s="8">
        <v>0</v>
      </c>
      <c r="L475" s="7">
        <v>0</v>
      </c>
      <c r="M475" s="9">
        <v>0</v>
      </c>
      <c r="N475" s="9">
        <v>0</v>
      </c>
      <c r="O475" s="9">
        <v>-413.65</v>
      </c>
      <c r="P475" s="10">
        <v>0</v>
      </c>
      <c r="Q475" s="10">
        <v>0</v>
      </c>
    </row>
    <row r="476" spans="1:17" ht="12.75" customHeight="1" x14ac:dyDescent="0.2">
      <c r="A476" s="58" t="s">
        <v>717</v>
      </c>
      <c r="B476" s="58" t="s">
        <v>717</v>
      </c>
      <c r="C476" s="58" t="s">
        <v>410</v>
      </c>
      <c r="D476" s="58" t="s">
        <v>411</v>
      </c>
      <c r="E476" s="59" t="s">
        <v>412</v>
      </c>
      <c r="F476" s="58" t="s">
        <v>412</v>
      </c>
      <c r="G476" s="59" t="s">
        <v>412</v>
      </c>
      <c r="H476" s="6">
        <v>0.23</v>
      </c>
      <c r="I476" s="7">
        <v>0</v>
      </c>
      <c r="J476" s="6">
        <v>0</v>
      </c>
      <c r="K476" s="8">
        <v>0.03</v>
      </c>
      <c r="L476" s="7">
        <v>0</v>
      </c>
      <c r="M476" s="9">
        <v>-60.2</v>
      </c>
      <c r="N476" s="9">
        <v>0</v>
      </c>
      <c r="O476" s="9">
        <v>0</v>
      </c>
      <c r="P476" s="10">
        <v>-7.22</v>
      </c>
      <c r="Q476" s="10">
        <v>1.2</v>
      </c>
    </row>
    <row r="477" spans="1:17" ht="12.75" customHeight="1" x14ac:dyDescent="0.2">
      <c r="A477" s="58" t="s">
        <v>717</v>
      </c>
      <c r="B477" s="58" t="s">
        <v>718</v>
      </c>
      <c r="C477" s="58" t="s">
        <v>414</v>
      </c>
      <c r="D477" s="58" t="s">
        <v>411</v>
      </c>
      <c r="E477" s="59" t="s">
        <v>412</v>
      </c>
      <c r="F477" s="58" t="s">
        <v>412</v>
      </c>
      <c r="G477" s="59" t="s">
        <v>412</v>
      </c>
      <c r="H477" s="6">
        <v>0</v>
      </c>
      <c r="I477" s="7">
        <v>0</v>
      </c>
      <c r="J477" s="6">
        <v>0</v>
      </c>
      <c r="K477" s="8">
        <v>0</v>
      </c>
      <c r="L477" s="7">
        <v>0</v>
      </c>
      <c r="M477" s="9">
        <v>-0.03</v>
      </c>
      <c r="N477" s="9">
        <v>0</v>
      </c>
      <c r="O477" s="9">
        <v>0</v>
      </c>
      <c r="P477" s="10">
        <v>0</v>
      </c>
      <c r="Q477" s="10">
        <v>0</v>
      </c>
    </row>
    <row r="478" spans="1:17" ht="12.75" customHeight="1" x14ac:dyDescent="0.2">
      <c r="A478" s="58" t="s">
        <v>719</v>
      </c>
      <c r="B478" s="58" t="s">
        <v>719</v>
      </c>
      <c r="C478" s="58" t="s">
        <v>410</v>
      </c>
      <c r="D478" s="58" t="s">
        <v>412</v>
      </c>
      <c r="E478" s="59" t="s">
        <v>412</v>
      </c>
      <c r="F478" s="58" t="s">
        <v>411</v>
      </c>
      <c r="G478" s="59" t="s">
        <v>411</v>
      </c>
      <c r="H478" s="6">
        <v>0</v>
      </c>
      <c r="I478" s="7">
        <v>0</v>
      </c>
      <c r="J478" s="6">
        <v>0</v>
      </c>
      <c r="K478" s="8">
        <v>0</v>
      </c>
      <c r="L478" s="7">
        <v>0</v>
      </c>
      <c r="M478" s="9">
        <v>0</v>
      </c>
      <c r="N478" s="9">
        <v>0</v>
      </c>
      <c r="O478" s="9">
        <v>-1555.59</v>
      </c>
      <c r="P478" s="10">
        <v>0</v>
      </c>
      <c r="Q478" s="10">
        <v>31.11</v>
      </c>
    </row>
    <row r="479" spans="1:17" ht="12.75" customHeight="1" x14ac:dyDescent="0.2">
      <c r="A479" s="58" t="s">
        <v>4605</v>
      </c>
      <c r="B479" s="58" t="s">
        <v>4605</v>
      </c>
      <c r="C479" s="58" t="s">
        <v>414</v>
      </c>
      <c r="D479" s="58" t="s">
        <v>411</v>
      </c>
      <c r="E479" s="59" t="s">
        <v>412</v>
      </c>
      <c r="F479" s="58" t="s">
        <v>412</v>
      </c>
      <c r="G479" s="59" t="s">
        <v>411</v>
      </c>
      <c r="H479" s="6">
        <v>0</v>
      </c>
      <c r="I479" s="7">
        <v>0</v>
      </c>
      <c r="J479" s="6">
        <v>0.01</v>
      </c>
      <c r="K479" s="8">
        <v>0</v>
      </c>
      <c r="L479" s="7">
        <v>0</v>
      </c>
      <c r="M479" s="9">
        <v>-4.28</v>
      </c>
      <c r="N479" s="9">
        <v>0</v>
      </c>
      <c r="O479" s="9">
        <v>0</v>
      </c>
      <c r="P479" s="10">
        <v>-0.51</v>
      </c>
      <c r="Q479" s="10">
        <v>0.09</v>
      </c>
    </row>
    <row r="480" spans="1:17" ht="12.75" customHeight="1" x14ac:dyDescent="0.2">
      <c r="A480" s="58" t="s">
        <v>370</v>
      </c>
      <c r="B480" s="58" t="s">
        <v>370</v>
      </c>
      <c r="C480" s="58" t="s">
        <v>410</v>
      </c>
      <c r="D480" s="58" t="s">
        <v>411</v>
      </c>
      <c r="E480" s="59" t="s">
        <v>411</v>
      </c>
      <c r="F480" s="58" t="s">
        <v>411</v>
      </c>
      <c r="G480" s="59" t="s">
        <v>411</v>
      </c>
      <c r="H480" s="6">
        <v>0</v>
      </c>
      <c r="I480" s="7">
        <v>0</v>
      </c>
      <c r="J480" s="6">
        <v>0</v>
      </c>
      <c r="K480" s="8">
        <v>0</v>
      </c>
      <c r="L480" s="7">
        <v>0</v>
      </c>
      <c r="M480" s="9">
        <v>0</v>
      </c>
      <c r="N480" s="9">
        <v>0</v>
      </c>
      <c r="O480" s="9">
        <v>-4.91</v>
      </c>
      <c r="P480" s="10">
        <v>0</v>
      </c>
      <c r="Q480" s="10">
        <v>0</v>
      </c>
    </row>
    <row r="481" spans="1:17" ht="12.75" customHeight="1" x14ac:dyDescent="0.2">
      <c r="A481" s="58" t="s">
        <v>370</v>
      </c>
      <c r="B481" s="58" t="s">
        <v>721</v>
      </c>
      <c r="C481" s="58" t="s">
        <v>410</v>
      </c>
      <c r="D481" s="58" t="s">
        <v>411</v>
      </c>
      <c r="E481" s="59" t="s">
        <v>411</v>
      </c>
      <c r="F481" s="58" t="s">
        <v>411</v>
      </c>
      <c r="G481" s="59" t="s">
        <v>411</v>
      </c>
      <c r="H481" s="6">
        <v>0</v>
      </c>
      <c r="I481" s="7">
        <v>0</v>
      </c>
      <c r="J481" s="6">
        <v>0</v>
      </c>
      <c r="K481" s="8">
        <v>0</v>
      </c>
      <c r="L481" s="7">
        <v>0</v>
      </c>
      <c r="M481" s="9">
        <v>0</v>
      </c>
      <c r="N481" s="9">
        <v>0</v>
      </c>
      <c r="O481" s="9">
        <v>-77.78</v>
      </c>
      <c r="P481" s="10">
        <v>0</v>
      </c>
      <c r="Q481" s="10">
        <v>0</v>
      </c>
    </row>
    <row r="482" spans="1:17" ht="12.75" customHeight="1" x14ac:dyDescent="0.2">
      <c r="A482" s="58" t="s">
        <v>334</v>
      </c>
      <c r="B482" s="58" t="s">
        <v>334</v>
      </c>
      <c r="C482" s="58" t="s">
        <v>414</v>
      </c>
      <c r="D482" s="58" t="s">
        <v>411</v>
      </c>
      <c r="E482" s="59" t="s">
        <v>411</v>
      </c>
      <c r="F482" s="58" t="s">
        <v>412</v>
      </c>
      <c r="G482" s="59" t="s">
        <v>412</v>
      </c>
      <c r="H482" s="6">
        <v>0.03</v>
      </c>
      <c r="I482" s="7">
        <v>0</v>
      </c>
      <c r="J482" s="6">
        <v>0</v>
      </c>
      <c r="K482" s="8">
        <v>0</v>
      </c>
      <c r="L482" s="7">
        <v>0</v>
      </c>
      <c r="M482" s="9">
        <v>-140.1</v>
      </c>
      <c r="N482" s="9">
        <v>0</v>
      </c>
      <c r="O482" s="9">
        <v>0</v>
      </c>
      <c r="P482" s="10">
        <v>-16.809999999999999</v>
      </c>
      <c r="Q482" s="10">
        <v>0</v>
      </c>
    </row>
    <row r="483" spans="1:17" ht="12.75" customHeight="1" x14ac:dyDescent="0.2">
      <c r="A483" s="58" t="s">
        <v>723</v>
      </c>
      <c r="B483" s="58" t="s">
        <v>723</v>
      </c>
      <c r="C483" s="58" t="s">
        <v>410</v>
      </c>
      <c r="D483" s="58" t="s">
        <v>411</v>
      </c>
      <c r="E483" s="59" t="s">
        <v>412</v>
      </c>
      <c r="F483" s="58" t="s">
        <v>412</v>
      </c>
      <c r="G483" s="59" t="s">
        <v>412</v>
      </c>
      <c r="H483" s="6">
        <v>0</v>
      </c>
      <c r="I483" s="7">
        <v>0</v>
      </c>
      <c r="J483" s="6">
        <v>0</v>
      </c>
      <c r="K483" s="8">
        <v>0</v>
      </c>
      <c r="L483" s="7">
        <v>0</v>
      </c>
      <c r="M483" s="9">
        <v>-68.14</v>
      </c>
      <c r="N483" s="9">
        <v>0</v>
      </c>
      <c r="O483" s="9">
        <v>0</v>
      </c>
      <c r="P483" s="10">
        <v>-8.18</v>
      </c>
      <c r="Q483" s="10">
        <v>1.36</v>
      </c>
    </row>
    <row r="484" spans="1:17" ht="12.75" customHeight="1" x14ac:dyDescent="0.2">
      <c r="A484" s="58" t="s">
        <v>381</v>
      </c>
      <c r="B484" s="58" t="s">
        <v>381</v>
      </c>
      <c r="C484" s="58" t="s">
        <v>414</v>
      </c>
      <c r="D484" s="58" t="s">
        <v>411</v>
      </c>
      <c r="E484" s="59" t="s">
        <v>411</v>
      </c>
      <c r="F484" s="58" t="s">
        <v>412</v>
      </c>
      <c r="G484" s="59" t="s">
        <v>412</v>
      </c>
      <c r="H484" s="6">
        <v>0.09</v>
      </c>
      <c r="I484" s="7">
        <v>0</v>
      </c>
      <c r="J484" s="6">
        <v>0</v>
      </c>
      <c r="K484" s="8">
        <v>0.01</v>
      </c>
      <c r="L484" s="7">
        <v>0</v>
      </c>
      <c r="M484" s="9">
        <v>-2.8</v>
      </c>
      <c r="N484" s="9">
        <v>0</v>
      </c>
      <c r="O484" s="9">
        <v>0</v>
      </c>
      <c r="P484" s="10">
        <v>-0.34</v>
      </c>
      <c r="Q484" s="10">
        <v>0</v>
      </c>
    </row>
    <row r="485" spans="1:17" ht="12.75" customHeight="1" x14ac:dyDescent="0.2">
      <c r="A485" s="58" t="s">
        <v>382</v>
      </c>
      <c r="B485" s="58" t="s">
        <v>382</v>
      </c>
      <c r="C485" s="58" t="s">
        <v>414</v>
      </c>
      <c r="D485" s="58" t="s">
        <v>411</v>
      </c>
      <c r="E485" s="59" t="s">
        <v>411</v>
      </c>
      <c r="F485" s="58" t="s">
        <v>412</v>
      </c>
      <c r="G485" s="59" t="s">
        <v>412</v>
      </c>
      <c r="H485" s="6">
        <v>0.01</v>
      </c>
      <c r="I485" s="7">
        <v>0</v>
      </c>
      <c r="J485" s="6">
        <v>0</v>
      </c>
      <c r="K485" s="8">
        <v>0</v>
      </c>
      <c r="L485" s="7">
        <v>0</v>
      </c>
      <c r="M485" s="9">
        <v>-96.04</v>
      </c>
      <c r="N485" s="9">
        <v>0</v>
      </c>
      <c r="O485" s="9">
        <v>0</v>
      </c>
      <c r="P485" s="10">
        <v>-11.52</v>
      </c>
      <c r="Q485" s="10">
        <v>0</v>
      </c>
    </row>
    <row r="486" spans="1:17" ht="12.75" customHeight="1" x14ac:dyDescent="0.2">
      <c r="A486" s="58" t="s">
        <v>335</v>
      </c>
      <c r="B486" s="58" t="s">
        <v>335</v>
      </c>
      <c r="C486" s="58" t="s">
        <v>414</v>
      </c>
      <c r="D486" s="58" t="s">
        <v>411</v>
      </c>
      <c r="E486" s="59" t="s">
        <v>411</v>
      </c>
      <c r="F486" s="58" t="s">
        <v>412</v>
      </c>
      <c r="G486" s="59" t="s">
        <v>412</v>
      </c>
      <c r="H486" s="6">
        <v>0.04</v>
      </c>
      <c r="I486" s="7">
        <v>0</v>
      </c>
      <c r="J486" s="6">
        <v>0</v>
      </c>
      <c r="K486" s="8">
        <v>0</v>
      </c>
      <c r="L486" s="7">
        <v>0</v>
      </c>
      <c r="M486" s="9">
        <v>-27.63</v>
      </c>
      <c r="N486" s="9">
        <v>0</v>
      </c>
      <c r="O486" s="9">
        <v>0</v>
      </c>
      <c r="P486" s="10">
        <v>-3.32</v>
      </c>
      <c r="Q486" s="10">
        <v>0</v>
      </c>
    </row>
    <row r="487" spans="1:17" ht="12.75" customHeight="1" x14ac:dyDescent="0.2">
      <c r="A487" s="58" t="s">
        <v>379</v>
      </c>
      <c r="B487" s="58" t="s">
        <v>379</v>
      </c>
      <c r="C487" s="58" t="s">
        <v>410</v>
      </c>
      <c r="D487" s="58" t="s">
        <v>412</v>
      </c>
      <c r="E487" s="59" t="s">
        <v>412</v>
      </c>
      <c r="F487" s="58" t="s">
        <v>411</v>
      </c>
      <c r="G487" s="59" t="s">
        <v>411</v>
      </c>
      <c r="H487" s="6">
        <v>0</v>
      </c>
      <c r="I487" s="7">
        <v>0</v>
      </c>
      <c r="J487" s="6">
        <v>0</v>
      </c>
      <c r="K487" s="8">
        <v>0</v>
      </c>
      <c r="L487" s="7">
        <v>0</v>
      </c>
      <c r="M487" s="9">
        <v>0</v>
      </c>
      <c r="N487" s="9">
        <v>0</v>
      </c>
      <c r="O487" s="9">
        <v>-523.54999999999995</v>
      </c>
      <c r="P487" s="10">
        <v>0</v>
      </c>
      <c r="Q487" s="10">
        <v>10.47</v>
      </c>
    </row>
    <row r="488" spans="1:17" ht="12.75" customHeight="1" x14ac:dyDescent="0.2">
      <c r="A488" s="58" t="s">
        <v>384</v>
      </c>
      <c r="B488" s="58" t="s">
        <v>384</v>
      </c>
      <c r="C488" s="58" t="s">
        <v>410</v>
      </c>
      <c r="D488" s="58" t="s">
        <v>411</v>
      </c>
      <c r="E488" s="59" t="s">
        <v>411</v>
      </c>
      <c r="F488" s="58" t="s">
        <v>411</v>
      </c>
      <c r="G488" s="59" t="s">
        <v>411</v>
      </c>
      <c r="H488" s="6">
        <v>0</v>
      </c>
      <c r="I488" s="7">
        <v>0</v>
      </c>
      <c r="J488" s="6">
        <v>0</v>
      </c>
      <c r="K488" s="8">
        <v>0</v>
      </c>
      <c r="L488" s="7">
        <v>0</v>
      </c>
      <c r="M488" s="9">
        <v>0</v>
      </c>
      <c r="N488" s="9">
        <v>0</v>
      </c>
      <c r="O488" s="9">
        <v>-1900.3</v>
      </c>
      <c r="P488" s="10">
        <v>0</v>
      </c>
      <c r="Q488" s="10">
        <v>0</v>
      </c>
    </row>
    <row r="489" spans="1:17" ht="12.75" customHeight="1" x14ac:dyDescent="0.2">
      <c r="A489" s="58" t="s">
        <v>724</v>
      </c>
      <c r="B489" s="58" t="s">
        <v>724</v>
      </c>
      <c r="C489" s="58" t="s">
        <v>410</v>
      </c>
      <c r="D489" s="58" t="s">
        <v>411</v>
      </c>
      <c r="E489" s="59" t="s">
        <v>412</v>
      </c>
      <c r="F489" s="58" t="s">
        <v>412</v>
      </c>
      <c r="G489" s="59" t="s">
        <v>412</v>
      </c>
      <c r="H489" s="6">
        <v>0</v>
      </c>
      <c r="I489" s="7">
        <v>0</v>
      </c>
      <c r="J489" s="6">
        <v>0</v>
      </c>
      <c r="K489" s="8">
        <v>0</v>
      </c>
      <c r="L489" s="7">
        <v>0</v>
      </c>
      <c r="M489" s="9">
        <v>-1284.5999999999999</v>
      </c>
      <c r="N489" s="9">
        <v>0</v>
      </c>
      <c r="O489" s="9">
        <v>0</v>
      </c>
      <c r="P489" s="10">
        <v>-154.15</v>
      </c>
      <c r="Q489" s="10">
        <v>25.69</v>
      </c>
    </row>
    <row r="490" spans="1:17" ht="12.75" customHeight="1" x14ac:dyDescent="0.2">
      <c r="A490" s="58" t="s">
        <v>773</v>
      </c>
      <c r="B490" s="58" t="s">
        <v>773</v>
      </c>
      <c r="C490" s="58" t="s">
        <v>410</v>
      </c>
      <c r="D490" s="58" t="s">
        <v>411</v>
      </c>
      <c r="E490" s="59" t="s">
        <v>412</v>
      </c>
      <c r="F490" s="58" t="s">
        <v>412</v>
      </c>
      <c r="G490" s="59" t="s">
        <v>412</v>
      </c>
      <c r="H490" s="6">
        <v>0</v>
      </c>
      <c r="I490" s="7">
        <v>0</v>
      </c>
      <c r="J490" s="6">
        <v>0</v>
      </c>
      <c r="K490" s="8">
        <v>0</v>
      </c>
      <c r="L490" s="7">
        <v>0</v>
      </c>
      <c r="M490" s="9">
        <v>-189.26</v>
      </c>
      <c r="N490" s="9">
        <v>0</v>
      </c>
      <c r="O490" s="9">
        <v>0</v>
      </c>
      <c r="P490" s="10">
        <v>-22.71</v>
      </c>
      <c r="Q490" s="10">
        <v>3.79</v>
      </c>
    </row>
    <row r="491" spans="1:17" ht="12.75" customHeight="1" x14ac:dyDescent="0.2">
      <c r="A491" s="58" t="s">
        <v>725</v>
      </c>
      <c r="B491" s="58" t="s">
        <v>725</v>
      </c>
      <c r="C491" s="58" t="s">
        <v>410</v>
      </c>
      <c r="D491" s="58" t="s">
        <v>411</v>
      </c>
      <c r="E491" s="59" t="s">
        <v>412</v>
      </c>
      <c r="F491" s="58" t="s">
        <v>411</v>
      </c>
      <c r="G491" s="59" t="s">
        <v>411</v>
      </c>
      <c r="H491" s="6">
        <v>0</v>
      </c>
      <c r="I491" s="7">
        <v>0</v>
      </c>
      <c r="J491" s="6">
        <v>0</v>
      </c>
      <c r="K491" s="8">
        <v>0</v>
      </c>
      <c r="L491" s="7">
        <v>0</v>
      </c>
      <c r="M491" s="9">
        <v>0</v>
      </c>
      <c r="N491" s="9">
        <v>0</v>
      </c>
      <c r="O491" s="9">
        <v>-2898.66</v>
      </c>
      <c r="P491" s="10">
        <v>0</v>
      </c>
      <c r="Q491" s="10">
        <v>57.97</v>
      </c>
    </row>
    <row r="492" spans="1:17" ht="12.75" customHeight="1" x14ac:dyDescent="0.2">
      <c r="A492" s="58" t="s">
        <v>386</v>
      </c>
      <c r="B492" s="58" t="s">
        <v>386</v>
      </c>
      <c r="C492" s="58" t="s">
        <v>414</v>
      </c>
      <c r="D492" s="58" t="s">
        <v>411</v>
      </c>
      <c r="E492" s="59" t="s">
        <v>412</v>
      </c>
      <c r="F492" s="58" t="s">
        <v>412</v>
      </c>
      <c r="G492" s="59" t="s">
        <v>412</v>
      </c>
      <c r="H492" s="6">
        <v>0.49</v>
      </c>
      <c r="I492" s="7">
        <v>0</v>
      </c>
      <c r="J492" s="6">
        <v>0</v>
      </c>
      <c r="K492" s="8">
        <v>0.06</v>
      </c>
      <c r="L492" s="7">
        <v>-0.01</v>
      </c>
      <c r="M492" s="9">
        <v>-0.25</v>
      </c>
      <c r="N492" s="9">
        <v>0</v>
      </c>
      <c r="O492" s="9">
        <v>0</v>
      </c>
      <c r="P492" s="10">
        <v>-0.03</v>
      </c>
      <c r="Q492" s="10">
        <v>0</v>
      </c>
    </row>
    <row r="493" spans="1:17" ht="12.75" customHeight="1" x14ac:dyDescent="0.2">
      <c r="A493" s="58" t="s">
        <v>726</v>
      </c>
      <c r="B493" s="58" t="s">
        <v>726</v>
      </c>
      <c r="C493" s="58" t="s">
        <v>414</v>
      </c>
      <c r="D493" s="58" t="s">
        <v>411</v>
      </c>
      <c r="E493" s="59" t="s">
        <v>412</v>
      </c>
      <c r="F493" s="58" t="s">
        <v>412</v>
      </c>
      <c r="G493" s="59" t="s">
        <v>412</v>
      </c>
      <c r="H493" s="6">
        <v>0.4</v>
      </c>
      <c r="I493" s="7">
        <v>0</v>
      </c>
      <c r="J493" s="6">
        <v>0</v>
      </c>
      <c r="K493" s="8">
        <v>0.05</v>
      </c>
      <c r="L493" s="7">
        <v>-0.01</v>
      </c>
      <c r="M493" s="9">
        <v>-0.64</v>
      </c>
      <c r="N493" s="9">
        <v>0</v>
      </c>
      <c r="O493" s="9">
        <v>0</v>
      </c>
      <c r="P493" s="10">
        <v>-0.08</v>
      </c>
      <c r="Q493" s="10">
        <v>0.01</v>
      </c>
    </row>
    <row r="494" spans="1:17" ht="12.75" customHeight="1" x14ac:dyDescent="0.2">
      <c r="A494" s="58" t="s">
        <v>727</v>
      </c>
      <c r="B494" s="58" t="s">
        <v>727</v>
      </c>
      <c r="C494" s="58" t="s">
        <v>414</v>
      </c>
      <c r="D494" s="58" t="s">
        <v>411</v>
      </c>
      <c r="E494" s="59" t="s">
        <v>412</v>
      </c>
      <c r="F494" s="58" t="s">
        <v>412</v>
      </c>
      <c r="G494" s="59" t="s">
        <v>412</v>
      </c>
      <c r="H494" s="6">
        <v>0.11</v>
      </c>
      <c r="I494" s="7">
        <v>0</v>
      </c>
      <c r="J494" s="6">
        <v>0</v>
      </c>
      <c r="K494" s="8">
        <v>0.01</v>
      </c>
      <c r="L494" s="7">
        <v>0</v>
      </c>
      <c r="M494" s="9">
        <v>-7.0000000000000007E-2</v>
      </c>
      <c r="N494" s="9">
        <v>0</v>
      </c>
      <c r="O494" s="9">
        <v>0</v>
      </c>
      <c r="P494" s="10">
        <v>-0.01</v>
      </c>
      <c r="Q494" s="10">
        <v>0</v>
      </c>
    </row>
    <row r="495" spans="1:17" ht="12.75" customHeight="1" x14ac:dyDescent="0.2">
      <c r="A495" s="58" t="s">
        <v>728</v>
      </c>
      <c r="B495" s="58" t="s">
        <v>728</v>
      </c>
      <c r="C495" s="58" t="s">
        <v>414</v>
      </c>
      <c r="D495" s="58" t="s">
        <v>411</v>
      </c>
      <c r="E495" s="59" t="s">
        <v>412</v>
      </c>
      <c r="F495" s="58" t="s">
        <v>412</v>
      </c>
      <c r="G495" s="59" t="s">
        <v>412</v>
      </c>
      <c r="H495" s="6">
        <v>0.52</v>
      </c>
      <c r="I495" s="7">
        <v>0</v>
      </c>
      <c r="J495" s="6">
        <v>0</v>
      </c>
      <c r="K495" s="8">
        <v>0.06</v>
      </c>
      <c r="L495" s="7">
        <v>-0.01</v>
      </c>
      <c r="M495" s="9">
        <v>-4.54</v>
      </c>
      <c r="N495" s="9">
        <v>0</v>
      </c>
      <c r="O495" s="9">
        <v>0</v>
      </c>
      <c r="P495" s="10">
        <v>-0.54</v>
      </c>
      <c r="Q495" s="10">
        <v>0.09</v>
      </c>
    </row>
    <row r="496" spans="1:17" ht="12.75" customHeight="1" x14ac:dyDescent="0.2">
      <c r="A496" s="58" t="s">
        <v>729</v>
      </c>
      <c r="B496" s="58" t="s">
        <v>729</v>
      </c>
      <c r="C496" s="58" t="s">
        <v>410</v>
      </c>
      <c r="D496" s="58" t="s">
        <v>411</v>
      </c>
      <c r="E496" s="59" t="s">
        <v>411</v>
      </c>
      <c r="F496" s="58" t="s">
        <v>411</v>
      </c>
      <c r="G496" s="59" t="s">
        <v>411</v>
      </c>
      <c r="H496" s="6">
        <v>0</v>
      </c>
      <c r="I496" s="7">
        <v>0</v>
      </c>
      <c r="J496" s="6">
        <v>0</v>
      </c>
      <c r="K496" s="8">
        <v>0</v>
      </c>
      <c r="L496" s="7">
        <v>0</v>
      </c>
      <c r="M496" s="9">
        <v>0</v>
      </c>
      <c r="N496" s="9">
        <v>0</v>
      </c>
      <c r="O496" s="9">
        <v>-1.76</v>
      </c>
      <c r="P496" s="10">
        <v>0</v>
      </c>
      <c r="Q496" s="10">
        <v>0</v>
      </c>
    </row>
    <row r="497" spans="1:17" ht="12.75" customHeight="1" x14ac:dyDescent="0.2">
      <c r="A497" s="58" t="s">
        <v>301</v>
      </c>
      <c r="B497" s="58" t="s">
        <v>309</v>
      </c>
      <c r="C497" s="58" t="s">
        <v>414</v>
      </c>
      <c r="D497" s="58" t="s">
        <v>411</v>
      </c>
      <c r="E497" s="59" t="s">
        <v>412</v>
      </c>
      <c r="F497" s="58" t="s">
        <v>412</v>
      </c>
      <c r="G497" s="59" t="s">
        <v>412</v>
      </c>
      <c r="H497" s="6">
        <v>0</v>
      </c>
      <c r="I497" s="7">
        <v>0</v>
      </c>
      <c r="J497" s="6">
        <v>0</v>
      </c>
      <c r="K497" s="8">
        <v>0</v>
      </c>
      <c r="L497" s="7">
        <v>0</v>
      </c>
      <c r="M497" s="9">
        <v>-0.26</v>
      </c>
      <c r="N497" s="9">
        <v>0</v>
      </c>
      <c r="O497" s="9">
        <v>0</v>
      </c>
      <c r="P497" s="10">
        <v>-0.03</v>
      </c>
      <c r="Q497" s="10">
        <v>0.01</v>
      </c>
    </row>
    <row r="498" spans="1:17" ht="12.75" customHeight="1" x14ac:dyDescent="0.2">
      <c r="A498" s="58" t="s">
        <v>730</v>
      </c>
      <c r="B498" s="58" t="s">
        <v>730</v>
      </c>
      <c r="C498" s="58" t="s">
        <v>410</v>
      </c>
      <c r="D498" s="58" t="s">
        <v>411</v>
      </c>
      <c r="E498" s="59" t="s">
        <v>411</v>
      </c>
      <c r="F498" s="58" t="s">
        <v>411</v>
      </c>
      <c r="G498" s="59" t="s">
        <v>411</v>
      </c>
      <c r="H498" s="6">
        <v>0</v>
      </c>
      <c r="I498" s="7">
        <v>0</v>
      </c>
      <c r="J498" s="6">
        <v>0</v>
      </c>
      <c r="K498" s="8">
        <v>0</v>
      </c>
      <c r="L498" s="7">
        <v>0</v>
      </c>
      <c r="M498" s="9">
        <v>0</v>
      </c>
      <c r="N498" s="9">
        <v>0</v>
      </c>
      <c r="O498" s="9">
        <v>-879.64</v>
      </c>
      <c r="P498" s="10">
        <v>0</v>
      </c>
      <c r="Q498" s="10">
        <v>0</v>
      </c>
    </row>
    <row r="499" spans="1:17" ht="12.75" customHeight="1" x14ac:dyDescent="0.2">
      <c r="A499" s="58" t="s">
        <v>445</v>
      </c>
      <c r="B499" s="58" t="s">
        <v>445</v>
      </c>
      <c r="C499" s="58" t="s">
        <v>410</v>
      </c>
      <c r="D499" s="58" t="s">
        <v>411</v>
      </c>
      <c r="E499" s="59" t="s">
        <v>412</v>
      </c>
      <c r="F499" s="58" t="s">
        <v>412</v>
      </c>
      <c r="G499" s="59" t="s">
        <v>412</v>
      </c>
      <c r="H499" s="6">
        <v>1.21</v>
      </c>
      <c r="I499" s="7">
        <v>0</v>
      </c>
      <c r="J499" s="6">
        <v>0</v>
      </c>
      <c r="K499" s="8">
        <v>0.15</v>
      </c>
      <c r="L499" s="7">
        <v>-0.02</v>
      </c>
      <c r="M499" s="9">
        <v>-19680.91</v>
      </c>
      <c r="N499" s="9">
        <v>0</v>
      </c>
      <c r="O499" s="9">
        <v>0</v>
      </c>
      <c r="P499" s="10">
        <v>-2361.71</v>
      </c>
      <c r="Q499" s="10">
        <v>393.62</v>
      </c>
    </row>
    <row r="500" spans="1:17" ht="12.75" customHeight="1" x14ac:dyDescent="0.2">
      <c r="A500" s="58" t="s">
        <v>774</v>
      </c>
      <c r="B500" s="58" t="s">
        <v>774</v>
      </c>
      <c r="C500" s="58" t="s">
        <v>414</v>
      </c>
      <c r="D500" s="58" t="s">
        <v>411</v>
      </c>
      <c r="E500" s="59" t="s">
        <v>412</v>
      </c>
      <c r="F500" s="58" t="s">
        <v>412</v>
      </c>
      <c r="G500" s="59" t="s">
        <v>412</v>
      </c>
      <c r="H500" s="6">
        <v>0.01</v>
      </c>
      <c r="I500" s="7">
        <v>0</v>
      </c>
      <c r="J500" s="6">
        <v>0</v>
      </c>
      <c r="K500" s="8">
        <v>0</v>
      </c>
      <c r="L500" s="7">
        <v>0</v>
      </c>
      <c r="M500" s="9">
        <v>-1374.49</v>
      </c>
      <c r="N500" s="9">
        <v>0</v>
      </c>
      <c r="O500" s="9">
        <v>0</v>
      </c>
      <c r="P500" s="10">
        <v>-164.94</v>
      </c>
      <c r="Q500" s="10">
        <v>27.49</v>
      </c>
    </row>
    <row r="501" spans="1:17" ht="12.75" customHeight="1" x14ac:dyDescent="0.2">
      <c r="A501" s="58" t="s">
        <v>774</v>
      </c>
      <c r="B501" s="58" t="s">
        <v>4530</v>
      </c>
      <c r="C501" s="58" t="s">
        <v>414</v>
      </c>
      <c r="D501" s="58" t="s">
        <v>411</v>
      </c>
      <c r="E501" s="59" t="s">
        <v>412</v>
      </c>
      <c r="F501" s="58" t="s">
        <v>412</v>
      </c>
      <c r="G501" s="59" t="s">
        <v>412</v>
      </c>
      <c r="H501" s="6">
        <v>0.04</v>
      </c>
      <c r="I501" s="7">
        <v>0</v>
      </c>
      <c r="J501" s="6">
        <v>0</v>
      </c>
      <c r="K501" s="8">
        <v>0</v>
      </c>
      <c r="L501" s="7">
        <v>0</v>
      </c>
      <c r="M501" s="9">
        <v>-0.04</v>
      </c>
      <c r="N501" s="9">
        <v>0</v>
      </c>
      <c r="O501" s="9">
        <v>0</v>
      </c>
      <c r="P501" s="10">
        <v>0</v>
      </c>
      <c r="Q501" s="10">
        <v>0</v>
      </c>
    </row>
    <row r="502" spans="1:17" ht="12.75" customHeight="1" x14ac:dyDescent="0.2">
      <c r="A502" s="58" t="s">
        <v>732</v>
      </c>
      <c r="B502" s="58" t="s">
        <v>732</v>
      </c>
      <c r="C502" s="58" t="s">
        <v>410</v>
      </c>
      <c r="D502" s="58" t="s">
        <v>411</v>
      </c>
      <c r="E502" s="59" t="s">
        <v>411</v>
      </c>
      <c r="F502" s="58" t="s">
        <v>412</v>
      </c>
      <c r="G502" s="59" t="s">
        <v>412</v>
      </c>
      <c r="H502" s="6">
        <v>0.01</v>
      </c>
      <c r="I502" s="7">
        <v>0</v>
      </c>
      <c r="J502" s="6">
        <v>0</v>
      </c>
      <c r="K502" s="8">
        <v>0</v>
      </c>
      <c r="L502" s="7">
        <v>0</v>
      </c>
      <c r="M502" s="9">
        <v>-437.66</v>
      </c>
      <c r="N502" s="9">
        <v>0</v>
      </c>
      <c r="O502" s="9">
        <v>0</v>
      </c>
      <c r="P502" s="10">
        <v>-52.52</v>
      </c>
      <c r="Q502" s="10">
        <v>0</v>
      </c>
    </row>
    <row r="503" spans="1:17" ht="12.75" customHeight="1" x14ac:dyDescent="0.2">
      <c r="A503" s="58" t="s">
        <v>732</v>
      </c>
      <c r="B503" s="58" t="s">
        <v>733</v>
      </c>
      <c r="C503" s="58" t="s">
        <v>414</v>
      </c>
      <c r="D503" s="58" t="s">
        <v>411</v>
      </c>
      <c r="E503" s="59" t="s">
        <v>411</v>
      </c>
      <c r="F503" s="58" t="s">
        <v>412</v>
      </c>
      <c r="G503" s="59" t="s">
        <v>412</v>
      </c>
      <c r="H503" s="6">
        <v>0.02</v>
      </c>
      <c r="I503" s="7">
        <v>0</v>
      </c>
      <c r="J503" s="6">
        <v>0</v>
      </c>
      <c r="K503" s="8">
        <v>0</v>
      </c>
      <c r="L503" s="7">
        <v>0</v>
      </c>
      <c r="M503" s="9">
        <v>-0.05</v>
      </c>
      <c r="N503" s="9">
        <v>0</v>
      </c>
      <c r="O503" s="9">
        <v>0</v>
      </c>
      <c r="P503" s="10">
        <v>-0.01</v>
      </c>
      <c r="Q503" s="10">
        <v>0</v>
      </c>
    </row>
    <row r="504" spans="1:17" ht="12.75" customHeight="1" x14ac:dyDescent="0.2">
      <c r="A504" s="58" t="s">
        <v>3430</v>
      </c>
      <c r="B504" s="58" t="s">
        <v>3430</v>
      </c>
      <c r="C504" s="58" t="s">
        <v>410</v>
      </c>
      <c r="D504" s="58" t="s">
        <v>411</v>
      </c>
      <c r="E504" s="59" t="s">
        <v>412</v>
      </c>
      <c r="F504" s="58" t="s">
        <v>412</v>
      </c>
      <c r="G504" s="59" t="s">
        <v>412</v>
      </c>
      <c r="H504" s="6">
        <v>0</v>
      </c>
      <c r="I504" s="7">
        <v>0</v>
      </c>
      <c r="J504" s="6">
        <v>0</v>
      </c>
      <c r="K504" s="8">
        <v>0</v>
      </c>
      <c r="L504" s="7">
        <v>0</v>
      </c>
      <c r="M504" s="9">
        <v>-568.99</v>
      </c>
      <c r="N504" s="9">
        <v>0</v>
      </c>
      <c r="O504" s="9">
        <v>0</v>
      </c>
      <c r="P504" s="10">
        <v>-68.28</v>
      </c>
      <c r="Q504" s="10">
        <v>11.38</v>
      </c>
    </row>
    <row r="505" spans="1:17" ht="12.75" customHeight="1" x14ac:dyDescent="0.2">
      <c r="A505" s="58" t="s">
        <v>476</v>
      </c>
      <c r="B505" s="58" t="s">
        <v>476</v>
      </c>
      <c r="C505" s="58" t="s">
        <v>410</v>
      </c>
      <c r="D505" s="58" t="s">
        <v>411</v>
      </c>
      <c r="E505" s="59" t="s">
        <v>412</v>
      </c>
      <c r="F505" s="58" t="s">
        <v>412</v>
      </c>
      <c r="G505" s="59" t="s">
        <v>412</v>
      </c>
      <c r="H505" s="6">
        <v>0</v>
      </c>
      <c r="I505" s="7">
        <v>0</v>
      </c>
      <c r="J505" s="6">
        <v>0</v>
      </c>
      <c r="K505" s="8">
        <v>0</v>
      </c>
      <c r="L505" s="7">
        <v>0</v>
      </c>
      <c r="M505" s="9">
        <v>-1943.31</v>
      </c>
      <c r="N505" s="9">
        <v>0</v>
      </c>
      <c r="O505" s="9">
        <v>0</v>
      </c>
      <c r="P505" s="10">
        <v>-233.2</v>
      </c>
      <c r="Q505" s="10">
        <v>38.869999999999997</v>
      </c>
    </row>
    <row r="506" spans="1:17" ht="12.75" customHeight="1" x14ac:dyDescent="0.2">
      <c r="A506" s="58" t="s">
        <v>476</v>
      </c>
      <c r="B506" s="58" t="s">
        <v>734</v>
      </c>
      <c r="C506" s="58" t="s">
        <v>414</v>
      </c>
      <c r="D506" s="58" t="s">
        <v>411</v>
      </c>
      <c r="E506" s="59" t="s">
        <v>412</v>
      </c>
      <c r="F506" s="58" t="s">
        <v>412</v>
      </c>
      <c r="G506" s="59" t="s">
        <v>412</v>
      </c>
      <c r="H506" s="6">
        <v>0.02</v>
      </c>
      <c r="I506" s="7">
        <v>0</v>
      </c>
      <c r="J506" s="6">
        <v>0</v>
      </c>
      <c r="K506" s="8">
        <v>0</v>
      </c>
      <c r="L506" s="7">
        <v>0</v>
      </c>
      <c r="M506" s="9">
        <v>0</v>
      </c>
      <c r="N506" s="9">
        <v>0</v>
      </c>
      <c r="O506" s="9">
        <v>0</v>
      </c>
      <c r="P506" s="10">
        <v>0</v>
      </c>
      <c r="Q506" s="10">
        <v>0</v>
      </c>
    </row>
    <row r="507" spans="1:17" ht="12.75" customHeight="1" x14ac:dyDescent="0.2">
      <c r="A507" s="58" t="s">
        <v>387</v>
      </c>
      <c r="B507" s="58" t="s">
        <v>387</v>
      </c>
      <c r="C507" s="58" t="s">
        <v>414</v>
      </c>
      <c r="D507" s="58" t="s">
        <v>411</v>
      </c>
      <c r="E507" s="59" t="s">
        <v>412</v>
      </c>
      <c r="F507" s="58" t="s">
        <v>412</v>
      </c>
      <c r="G507" s="59" t="s">
        <v>412</v>
      </c>
      <c r="H507" s="6">
        <v>0.12</v>
      </c>
      <c r="I507" s="7">
        <v>0</v>
      </c>
      <c r="J507" s="6">
        <v>0</v>
      </c>
      <c r="K507" s="8">
        <v>0.01</v>
      </c>
      <c r="L507" s="7">
        <v>0</v>
      </c>
      <c r="M507" s="9">
        <v>-9.18</v>
      </c>
      <c r="N507" s="9">
        <v>0</v>
      </c>
      <c r="O507" s="9">
        <v>0</v>
      </c>
      <c r="P507" s="10">
        <v>-1.1000000000000001</v>
      </c>
      <c r="Q507" s="10">
        <v>0.18</v>
      </c>
    </row>
    <row r="508" spans="1:17" ht="12.75" customHeight="1" x14ac:dyDescent="0.2">
      <c r="A508" s="58" t="s">
        <v>387</v>
      </c>
      <c r="B508" s="58" t="s">
        <v>388</v>
      </c>
      <c r="C508" s="58" t="s">
        <v>414</v>
      </c>
      <c r="D508" s="58" t="s">
        <v>411</v>
      </c>
      <c r="E508" s="59" t="s">
        <v>412</v>
      </c>
      <c r="F508" s="58" t="s">
        <v>412</v>
      </c>
      <c r="G508" s="59" t="s">
        <v>412</v>
      </c>
      <c r="H508" s="6">
        <v>0</v>
      </c>
      <c r="I508" s="7">
        <v>0</v>
      </c>
      <c r="J508" s="6">
        <v>0</v>
      </c>
      <c r="K508" s="8">
        <v>0</v>
      </c>
      <c r="L508" s="7">
        <v>0</v>
      </c>
      <c r="M508" s="9">
        <v>-98.61</v>
      </c>
      <c r="N508" s="9">
        <v>0</v>
      </c>
      <c r="O508" s="9">
        <v>0</v>
      </c>
      <c r="P508" s="10">
        <v>-11.83</v>
      </c>
      <c r="Q508" s="10">
        <v>1.97</v>
      </c>
    </row>
    <row r="509" spans="1:17" ht="12.75" customHeight="1" x14ac:dyDescent="0.2">
      <c r="A509" s="58" t="s">
        <v>387</v>
      </c>
      <c r="B509" s="58" t="s">
        <v>389</v>
      </c>
      <c r="C509" s="58" t="s">
        <v>414</v>
      </c>
      <c r="D509" s="58" t="s">
        <v>411</v>
      </c>
      <c r="E509" s="59" t="s">
        <v>412</v>
      </c>
      <c r="F509" s="58" t="s">
        <v>412</v>
      </c>
      <c r="G509" s="59" t="s">
        <v>412</v>
      </c>
      <c r="H509" s="6">
        <v>0.03</v>
      </c>
      <c r="I509" s="7">
        <v>0</v>
      </c>
      <c r="J509" s="6">
        <v>0</v>
      </c>
      <c r="K509" s="8">
        <v>0</v>
      </c>
      <c r="L509" s="7">
        <v>0</v>
      </c>
      <c r="M509" s="9">
        <v>-106.98</v>
      </c>
      <c r="N509" s="9">
        <v>0</v>
      </c>
      <c r="O509" s="9">
        <v>0</v>
      </c>
      <c r="P509" s="10">
        <v>-12.84</v>
      </c>
      <c r="Q509" s="10">
        <v>2.14</v>
      </c>
    </row>
    <row r="510" spans="1:17" ht="12.75" customHeight="1" x14ac:dyDescent="0.2">
      <c r="A510" s="58" t="s">
        <v>735</v>
      </c>
      <c r="B510" s="58" t="s">
        <v>735</v>
      </c>
      <c r="C510" s="58" t="s">
        <v>410</v>
      </c>
      <c r="D510" s="58" t="s">
        <v>411</v>
      </c>
      <c r="E510" s="59" t="s">
        <v>412</v>
      </c>
      <c r="F510" s="58" t="s">
        <v>412</v>
      </c>
      <c r="G510" s="59" t="s">
        <v>412</v>
      </c>
      <c r="H510" s="6">
        <v>0</v>
      </c>
      <c r="I510" s="7">
        <v>0</v>
      </c>
      <c r="J510" s="6">
        <v>0</v>
      </c>
      <c r="K510" s="8">
        <v>0</v>
      </c>
      <c r="L510" s="7">
        <v>0</v>
      </c>
      <c r="M510" s="9">
        <v>-988.29</v>
      </c>
      <c r="N510" s="9">
        <v>0</v>
      </c>
      <c r="O510" s="9">
        <v>0</v>
      </c>
      <c r="P510" s="10">
        <v>-118.59</v>
      </c>
      <c r="Q510" s="10">
        <v>19.77</v>
      </c>
    </row>
    <row r="511" spans="1:17" ht="12.75" customHeight="1" x14ac:dyDescent="0.2">
      <c r="A511" s="58" t="s">
        <v>394</v>
      </c>
      <c r="B511" s="58" t="s">
        <v>394</v>
      </c>
      <c r="C511" s="58" t="s">
        <v>410</v>
      </c>
      <c r="D511" s="58" t="s">
        <v>411</v>
      </c>
      <c r="E511" s="59" t="s">
        <v>411</v>
      </c>
      <c r="F511" s="58" t="s">
        <v>411</v>
      </c>
      <c r="G511" s="59" t="s">
        <v>411</v>
      </c>
      <c r="H511" s="6">
        <v>0</v>
      </c>
      <c r="I511" s="7">
        <v>0</v>
      </c>
      <c r="J511" s="6">
        <v>0</v>
      </c>
      <c r="K511" s="8">
        <v>0</v>
      </c>
      <c r="L511" s="7">
        <v>0</v>
      </c>
      <c r="M511" s="9">
        <v>0</v>
      </c>
      <c r="N511" s="9">
        <v>0</v>
      </c>
      <c r="O511" s="9">
        <v>-439.22</v>
      </c>
      <c r="P511" s="10">
        <v>0</v>
      </c>
      <c r="Q511" s="10">
        <v>0</v>
      </c>
    </row>
    <row r="512" spans="1:17" ht="12.75" customHeight="1" x14ac:dyDescent="0.2">
      <c r="A512" s="58" t="s">
        <v>394</v>
      </c>
      <c r="B512" s="58" t="s">
        <v>737</v>
      </c>
      <c r="C512" s="58" t="s">
        <v>410</v>
      </c>
      <c r="D512" s="58" t="s">
        <v>411</v>
      </c>
      <c r="E512" s="59" t="s">
        <v>411</v>
      </c>
      <c r="F512" s="58" t="s">
        <v>411</v>
      </c>
      <c r="G512" s="59" t="s">
        <v>411</v>
      </c>
      <c r="H512" s="6">
        <v>0</v>
      </c>
      <c r="I512" s="7">
        <v>0</v>
      </c>
      <c r="J512" s="6">
        <v>0</v>
      </c>
      <c r="K512" s="8">
        <v>0</v>
      </c>
      <c r="L512" s="7">
        <v>0</v>
      </c>
      <c r="M512" s="9">
        <v>0</v>
      </c>
      <c r="N512" s="9">
        <v>0</v>
      </c>
      <c r="O512" s="9">
        <v>-106.41</v>
      </c>
      <c r="P512" s="10">
        <v>0</v>
      </c>
      <c r="Q512" s="10">
        <v>0</v>
      </c>
    </row>
    <row r="513" spans="1:17" ht="12.75" customHeight="1" x14ac:dyDescent="0.2">
      <c r="A513" s="58" t="s">
        <v>738</v>
      </c>
      <c r="B513" s="58" t="s">
        <v>738</v>
      </c>
      <c r="C513" s="58" t="s">
        <v>410</v>
      </c>
      <c r="D513" s="58" t="s">
        <v>411</v>
      </c>
      <c r="E513" s="59" t="s">
        <v>412</v>
      </c>
      <c r="F513" s="58" t="s">
        <v>412</v>
      </c>
      <c r="G513" s="59" t="s">
        <v>412</v>
      </c>
      <c r="H513" s="6">
        <v>0.03</v>
      </c>
      <c r="I513" s="7">
        <v>0</v>
      </c>
      <c r="J513" s="6">
        <v>0</v>
      </c>
      <c r="K513" s="8">
        <v>0</v>
      </c>
      <c r="L513" s="7">
        <v>0</v>
      </c>
      <c r="M513" s="9">
        <v>-4545.79</v>
      </c>
      <c r="N513" s="9">
        <v>0</v>
      </c>
      <c r="O513" s="9">
        <v>0</v>
      </c>
      <c r="P513" s="10">
        <v>-545.49</v>
      </c>
      <c r="Q513" s="10">
        <v>90.92</v>
      </c>
    </row>
    <row r="514" spans="1:17" ht="12.75" customHeight="1" x14ac:dyDescent="0.2">
      <c r="A514" s="58" t="s">
        <v>739</v>
      </c>
      <c r="B514" s="58" t="s">
        <v>739</v>
      </c>
      <c r="C514" s="58" t="s">
        <v>410</v>
      </c>
      <c r="D514" s="58" t="s">
        <v>411</v>
      </c>
      <c r="E514" s="59" t="s">
        <v>412</v>
      </c>
      <c r="F514" s="58" t="s">
        <v>412</v>
      </c>
      <c r="G514" s="59" t="s">
        <v>412</v>
      </c>
      <c r="H514" s="6">
        <v>0.15</v>
      </c>
      <c r="I514" s="7">
        <v>0</v>
      </c>
      <c r="J514" s="6">
        <v>0</v>
      </c>
      <c r="K514" s="8">
        <v>0.02</v>
      </c>
      <c r="L514" s="7">
        <v>0</v>
      </c>
      <c r="M514" s="9">
        <v>-5026.92</v>
      </c>
      <c r="N514" s="9">
        <v>0</v>
      </c>
      <c r="O514" s="9">
        <v>0</v>
      </c>
      <c r="P514" s="10">
        <v>-603.23</v>
      </c>
      <c r="Q514" s="10">
        <v>100.54</v>
      </c>
    </row>
    <row r="515" spans="1:17" ht="12.75" customHeight="1" x14ac:dyDescent="0.2">
      <c r="A515" s="58" t="s">
        <v>739</v>
      </c>
      <c r="B515" s="58" t="s">
        <v>775</v>
      </c>
      <c r="C515" s="58" t="s">
        <v>414</v>
      </c>
      <c r="D515" s="58" t="s">
        <v>411</v>
      </c>
      <c r="E515" s="59" t="s">
        <v>412</v>
      </c>
      <c r="F515" s="58" t="s">
        <v>412</v>
      </c>
      <c r="G515" s="59" t="s">
        <v>412</v>
      </c>
      <c r="H515" s="6">
        <v>0.01</v>
      </c>
      <c r="I515" s="7">
        <v>0</v>
      </c>
      <c r="J515" s="6">
        <v>0</v>
      </c>
      <c r="K515" s="8">
        <v>0</v>
      </c>
      <c r="L515" s="7">
        <v>0</v>
      </c>
      <c r="M515" s="9">
        <v>0</v>
      </c>
      <c r="N515" s="9">
        <v>0</v>
      </c>
      <c r="O515" s="9">
        <v>0</v>
      </c>
      <c r="P515" s="10">
        <v>0</v>
      </c>
      <c r="Q515" s="10">
        <v>0</v>
      </c>
    </row>
    <row r="516" spans="1:17" ht="12.75" customHeight="1" x14ac:dyDescent="0.2">
      <c r="A516" s="58" t="s">
        <v>740</v>
      </c>
      <c r="B516" s="58" t="s">
        <v>740</v>
      </c>
      <c r="C516" s="58" t="s">
        <v>410</v>
      </c>
      <c r="D516" s="58" t="s">
        <v>411</v>
      </c>
      <c r="E516" s="59" t="s">
        <v>411</v>
      </c>
      <c r="F516" s="58" t="s">
        <v>411</v>
      </c>
      <c r="G516" s="59" t="s">
        <v>411</v>
      </c>
      <c r="H516" s="6">
        <v>0</v>
      </c>
      <c r="I516" s="7">
        <v>0</v>
      </c>
      <c r="J516" s="6">
        <v>0</v>
      </c>
      <c r="K516" s="8">
        <v>0</v>
      </c>
      <c r="L516" s="7">
        <v>0</v>
      </c>
      <c r="M516" s="9">
        <v>0</v>
      </c>
      <c r="N516" s="9">
        <v>0</v>
      </c>
      <c r="O516" s="9">
        <v>-551.95000000000005</v>
      </c>
      <c r="P516" s="10">
        <v>0</v>
      </c>
      <c r="Q516" s="10">
        <v>0</v>
      </c>
    </row>
    <row r="517" spans="1:17" ht="12.75" customHeight="1" x14ac:dyDescent="0.2">
      <c r="A517" s="58" t="s">
        <v>741</v>
      </c>
      <c r="B517" s="58" t="s">
        <v>741</v>
      </c>
      <c r="C517" s="58" t="s">
        <v>414</v>
      </c>
      <c r="D517" s="58" t="s">
        <v>411</v>
      </c>
      <c r="E517" s="59" t="s">
        <v>412</v>
      </c>
      <c r="F517" s="58" t="s">
        <v>412</v>
      </c>
      <c r="G517" s="59" t="s">
        <v>412</v>
      </c>
      <c r="H517" s="6">
        <v>0.04</v>
      </c>
      <c r="I517" s="7">
        <v>0</v>
      </c>
      <c r="J517" s="6">
        <v>0</v>
      </c>
      <c r="K517" s="8">
        <v>0</v>
      </c>
      <c r="L517" s="7">
        <v>0</v>
      </c>
      <c r="M517" s="9">
        <v>-0.05</v>
      </c>
      <c r="N517" s="9">
        <v>0</v>
      </c>
      <c r="O517" s="9">
        <v>0</v>
      </c>
      <c r="P517" s="10">
        <v>-0.01</v>
      </c>
      <c r="Q517" s="10">
        <v>0</v>
      </c>
    </row>
    <row r="518" spans="1:17" ht="12.75" customHeight="1" x14ac:dyDescent="0.2">
      <c r="A518" s="58" t="s">
        <v>742</v>
      </c>
      <c r="B518" s="58" t="s">
        <v>397</v>
      </c>
      <c r="C518" s="58" t="s">
        <v>414</v>
      </c>
      <c r="D518" s="58" t="s">
        <v>411</v>
      </c>
      <c r="E518" s="59" t="s">
        <v>412</v>
      </c>
      <c r="F518" s="58" t="s">
        <v>412</v>
      </c>
      <c r="G518" s="59" t="s">
        <v>412</v>
      </c>
      <c r="H518" s="6">
        <v>0.13</v>
      </c>
      <c r="I518" s="7">
        <v>0</v>
      </c>
      <c r="J518" s="6">
        <v>0</v>
      </c>
      <c r="K518" s="8">
        <v>0.02</v>
      </c>
      <c r="L518" s="7">
        <v>0</v>
      </c>
      <c r="M518" s="9">
        <v>-0.06</v>
      </c>
      <c r="N518" s="9">
        <v>0</v>
      </c>
      <c r="O518" s="9">
        <v>0</v>
      </c>
      <c r="P518" s="10">
        <v>-0.01</v>
      </c>
      <c r="Q518" s="10">
        <v>0</v>
      </c>
    </row>
    <row r="519" spans="1:17" ht="12.75" customHeight="1" x14ac:dyDescent="0.2">
      <c r="A519" s="58" t="s">
        <v>743</v>
      </c>
      <c r="B519" s="58" t="s">
        <v>743</v>
      </c>
      <c r="C519" s="58" t="s">
        <v>410</v>
      </c>
      <c r="D519" s="58" t="s">
        <v>411</v>
      </c>
      <c r="E519" s="59" t="s">
        <v>412</v>
      </c>
      <c r="F519" s="58" t="s">
        <v>412</v>
      </c>
      <c r="G519" s="59" t="s">
        <v>412</v>
      </c>
      <c r="H519" s="6">
        <v>0</v>
      </c>
      <c r="I519" s="7">
        <v>0</v>
      </c>
      <c r="J519" s="6">
        <v>0</v>
      </c>
      <c r="K519" s="8">
        <v>0</v>
      </c>
      <c r="L519" s="7">
        <v>0</v>
      </c>
      <c r="M519" s="9">
        <v>-2918.9</v>
      </c>
      <c r="N519" s="9">
        <v>0</v>
      </c>
      <c r="O519" s="9">
        <v>0</v>
      </c>
      <c r="P519" s="10">
        <v>-350.27</v>
      </c>
      <c r="Q519" s="10">
        <v>58.38</v>
      </c>
    </row>
    <row r="520" spans="1:17" ht="12.75" customHeight="1" x14ac:dyDescent="0.2">
      <c r="A520" s="58" t="s">
        <v>317</v>
      </c>
      <c r="B520" s="58" t="s">
        <v>317</v>
      </c>
      <c r="C520" s="58" t="s">
        <v>410</v>
      </c>
      <c r="D520" s="58" t="s">
        <v>411</v>
      </c>
      <c r="E520" s="59" t="s">
        <v>412</v>
      </c>
      <c r="F520" s="58" t="s">
        <v>412</v>
      </c>
      <c r="G520" s="59" t="s">
        <v>412</v>
      </c>
      <c r="H520" s="6">
        <v>0</v>
      </c>
      <c r="I520" s="7">
        <v>0</v>
      </c>
      <c r="J520" s="6">
        <v>0</v>
      </c>
      <c r="K520" s="8">
        <v>0</v>
      </c>
      <c r="L520" s="7">
        <v>0</v>
      </c>
      <c r="M520" s="9">
        <v>-273.52999999999997</v>
      </c>
      <c r="N520" s="9">
        <v>0</v>
      </c>
      <c r="O520" s="9">
        <v>0</v>
      </c>
      <c r="P520" s="10">
        <v>-32.82</v>
      </c>
      <c r="Q520" s="10">
        <v>5.47</v>
      </c>
    </row>
    <row r="521" spans="1:17" ht="12.75" customHeight="1" x14ac:dyDescent="0.2">
      <c r="A521" s="58" t="s">
        <v>317</v>
      </c>
      <c r="B521" s="58" t="s">
        <v>318</v>
      </c>
      <c r="C521" s="58" t="s">
        <v>414</v>
      </c>
      <c r="D521" s="58" t="s">
        <v>411</v>
      </c>
      <c r="E521" s="59" t="s">
        <v>412</v>
      </c>
      <c r="F521" s="58" t="s">
        <v>412</v>
      </c>
      <c r="G521" s="59" t="s">
        <v>412</v>
      </c>
      <c r="H521" s="6">
        <v>0.06</v>
      </c>
      <c r="I521" s="7">
        <v>0</v>
      </c>
      <c r="J521" s="6">
        <v>0</v>
      </c>
      <c r="K521" s="8">
        <v>0.01</v>
      </c>
      <c r="L521" s="7">
        <v>0</v>
      </c>
      <c r="M521" s="9">
        <v>-0.16</v>
      </c>
      <c r="N521" s="9">
        <v>0</v>
      </c>
      <c r="O521" s="9">
        <v>0</v>
      </c>
      <c r="P521" s="10">
        <v>-0.02</v>
      </c>
      <c r="Q521" s="10">
        <v>0</v>
      </c>
    </row>
    <row r="522" spans="1:17" ht="12.75" customHeight="1" x14ac:dyDescent="0.2">
      <c r="A522" s="58" t="s">
        <v>743</v>
      </c>
      <c r="B522" s="58" t="s">
        <v>744</v>
      </c>
      <c r="C522" s="58" t="s">
        <v>414</v>
      </c>
      <c r="D522" s="58" t="s">
        <v>411</v>
      </c>
      <c r="E522" s="59" t="s">
        <v>412</v>
      </c>
      <c r="F522" s="58" t="s">
        <v>412</v>
      </c>
      <c r="G522" s="59" t="s">
        <v>412</v>
      </c>
      <c r="H522" s="6">
        <v>0.45</v>
      </c>
      <c r="I522" s="7">
        <v>0</v>
      </c>
      <c r="J522" s="6">
        <v>0</v>
      </c>
      <c r="K522" s="8">
        <v>0.05</v>
      </c>
      <c r="L522" s="7">
        <v>-0.01</v>
      </c>
      <c r="M522" s="9">
        <v>-0.13</v>
      </c>
      <c r="N522" s="9">
        <v>0</v>
      </c>
      <c r="O522" s="9">
        <v>0</v>
      </c>
      <c r="P522" s="10">
        <v>-0.02</v>
      </c>
      <c r="Q522" s="10">
        <v>0</v>
      </c>
    </row>
    <row r="523" spans="1:17" ht="12.75" customHeight="1" x14ac:dyDescent="0.2">
      <c r="A523" s="58" t="s">
        <v>743</v>
      </c>
      <c r="B523" s="58" t="s">
        <v>745</v>
      </c>
      <c r="C523" s="58" t="s">
        <v>410</v>
      </c>
      <c r="D523" s="58" t="s">
        <v>411</v>
      </c>
      <c r="E523" s="59" t="s">
        <v>412</v>
      </c>
      <c r="F523" s="58" t="s">
        <v>412</v>
      </c>
      <c r="G523" s="59" t="s">
        <v>412</v>
      </c>
      <c r="H523" s="6">
        <v>0</v>
      </c>
      <c r="I523" s="7">
        <v>0</v>
      </c>
      <c r="J523" s="6">
        <v>0</v>
      </c>
      <c r="K523" s="8">
        <v>0</v>
      </c>
      <c r="L523" s="7">
        <v>0</v>
      </c>
      <c r="M523" s="9">
        <v>-30.24</v>
      </c>
      <c r="N523" s="9">
        <v>0</v>
      </c>
      <c r="O523" s="9">
        <v>0</v>
      </c>
      <c r="P523" s="10">
        <v>-3.63</v>
      </c>
      <c r="Q523" s="10">
        <v>0.6</v>
      </c>
    </row>
    <row r="524" spans="1:17" ht="12.75" customHeight="1" x14ac:dyDescent="0.2">
      <c r="A524" s="58" t="s">
        <v>743</v>
      </c>
      <c r="B524" s="58" t="s">
        <v>319</v>
      </c>
      <c r="C524" s="58" t="s">
        <v>414</v>
      </c>
      <c r="D524" s="58" t="s">
        <v>411</v>
      </c>
      <c r="E524" s="59" t="s">
        <v>412</v>
      </c>
      <c r="F524" s="58" t="s">
        <v>412</v>
      </c>
      <c r="G524" s="59" t="s">
        <v>412</v>
      </c>
      <c r="H524" s="6">
        <v>0.02</v>
      </c>
      <c r="I524" s="7">
        <v>0</v>
      </c>
      <c r="J524" s="6">
        <v>0</v>
      </c>
      <c r="K524" s="8">
        <v>0</v>
      </c>
      <c r="L524" s="7">
        <v>0</v>
      </c>
      <c r="M524" s="9">
        <v>-0.01</v>
      </c>
      <c r="N524" s="9">
        <v>0</v>
      </c>
      <c r="O524" s="9">
        <v>0</v>
      </c>
      <c r="P524" s="10">
        <v>0</v>
      </c>
      <c r="Q524" s="10">
        <v>0</v>
      </c>
    </row>
    <row r="525" spans="1:17" ht="12.75" customHeight="1" x14ac:dyDescent="0.2">
      <c r="A525" s="58" t="s">
        <v>746</v>
      </c>
      <c r="B525" s="58" t="s">
        <v>746</v>
      </c>
      <c r="C525" s="58" t="s">
        <v>410</v>
      </c>
      <c r="D525" s="58" t="s">
        <v>411</v>
      </c>
      <c r="E525" s="59" t="s">
        <v>412</v>
      </c>
      <c r="F525" s="58" t="s">
        <v>411</v>
      </c>
      <c r="G525" s="59" t="s">
        <v>411</v>
      </c>
      <c r="H525" s="6">
        <v>0</v>
      </c>
      <c r="I525" s="7">
        <v>0</v>
      </c>
      <c r="J525" s="6">
        <v>0</v>
      </c>
      <c r="K525" s="8">
        <v>0</v>
      </c>
      <c r="L525" s="7">
        <v>0</v>
      </c>
      <c r="M525" s="9">
        <v>0</v>
      </c>
      <c r="N525" s="9">
        <v>0</v>
      </c>
      <c r="O525" s="9">
        <v>-2968.92</v>
      </c>
      <c r="P525" s="10">
        <v>0</v>
      </c>
      <c r="Q525" s="10">
        <v>59.38</v>
      </c>
    </row>
    <row r="526" spans="1:17" ht="12.75" customHeight="1" x14ac:dyDescent="0.2">
      <c r="A526" s="58" t="s">
        <v>748</v>
      </c>
      <c r="B526" s="58" t="s">
        <v>748</v>
      </c>
      <c r="C526" s="58" t="s">
        <v>414</v>
      </c>
      <c r="D526" s="58" t="s">
        <v>411</v>
      </c>
      <c r="E526" s="59" t="s">
        <v>412</v>
      </c>
      <c r="F526" s="58" t="s">
        <v>412</v>
      </c>
      <c r="G526" s="59" t="s">
        <v>412</v>
      </c>
      <c r="H526" s="6">
        <v>3.78</v>
      </c>
      <c r="I526" s="7">
        <v>0</v>
      </c>
      <c r="J526" s="6">
        <v>0</v>
      </c>
      <c r="K526" s="8">
        <v>0.45</v>
      </c>
      <c r="L526" s="7">
        <v>-0.08</v>
      </c>
      <c r="M526" s="9">
        <v>-2.2000000000000002</v>
      </c>
      <c r="N526" s="9">
        <v>0</v>
      </c>
      <c r="O526" s="9">
        <v>0</v>
      </c>
      <c r="P526" s="10">
        <v>-0.26</v>
      </c>
      <c r="Q526" s="10">
        <v>0.04</v>
      </c>
    </row>
    <row r="527" spans="1:17" ht="12.75" customHeight="1" x14ac:dyDescent="0.2">
      <c r="A527" s="58" t="s">
        <v>399</v>
      </c>
      <c r="B527" s="58" t="s">
        <v>399</v>
      </c>
      <c r="C527" s="58" t="s">
        <v>414</v>
      </c>
      <c r="D527" s="58" t="s">
        <v>411</v>
      </c>
      <c r="E527" s="59" t="s">
        <v>412</v>
      </c>
      <c r="F527" s="58" t="s">
        <v>412</v>
      </c>
      <c r="G527" s="59" t="s">
        <v>412</v>
      </c>
      <c r="H527" s="6">
        <v>0.4</v>
      </c>
      <c r="I527" s="7">
        <v>0</v>
      </c>
      <c r="J527" s="6">
        <v>0</v>
      </c>
      <c r="K527" s="8">
        <v>0.05</v>
      </c>
      <c r="L527" s="7">
        <v>-0.01</v>
      </c>
      <c r="M527" s="9">
        <v>-18.16</v>
      </c>
      <c r="N527" s="9">
        <v>0</v>
      </c>
      <c r="O527" s="9">
        <v>0</v>
      </c>
      <c r="P527" s="10">
        <v>-2.1800000000000002</v>
      </c>
      <c r="Q527" s="10">
        <v>0.36</v>
      </c>
    </row>
    <row r="528" spans="1:17" ht="12.75" customHeight="1" x14ac:dyDescent="0.2">
      <c r="A528" s="58" t="s">
        <v>399</v>
      </c>
      <c r="B528" s="58" t="s">
        <v>400</v>
      </c>
      <c r="C528" s="58" t="s">
        <v>414</v>
      </c>
      <c r="D528" s="58" t="s">
        <v>411</v>
      </c>
      <c r="E528" s="59" t="s">
        <v>412</v>
      </c>
      <c r="F528" s="58" t="s">
        <v>412</v>
      </c>
      <c r="G528" s="59" t="s">
        <v>412</v>
      </c>
      <c r="H528" s="6">
        <v>0.04</v>
      </c>
      <c r="I528" s="7">
        <v>0</v>
      </c>
      <c r="J528" s="6">
        <v>0</v>
      </c>
      <c r="K528" s="8">
        <v>0</v>
      </c>
      <c r="L528" s="7">
        <v>0</v>
      </c>
      <c r="M528" s="9">
        <v>-0.1</v>
      </c>
      <c r="N528" s="9">
        <v>0</v>
      </c>
      <c r="O528" s="9">
        <v>0</v>
      </c>
      <c r="P528" s="10">
        <v>-0.01</v>
      </c>
      <c r="Q528" s="10">
        <v>0</v>
      </c>
    </row>
    <row r="529" spans="1:17" ht="12.75" customHeight="1" x14ac:dyDescent="0.2">
      <c r="A529" s="58" t="s">
        <v>399</v>
      </c>
      <c r="B529" s="58" t="s">
        <v>401</v>
      </c>
      <c r="C529" s="58" t="s">
        <v>414</v>
      </c>
      <c r="D529" s="58" t="s">
        <v>411</v>
      </c>
      <c r="E529" s="59" t="s">
        <v>412</v>
      </c>
      <c r="F529" s="58" t="s">
        <v>412</v>
      </c>
      <c r="G529" s="59" t="s">
        <v>412</v>
      </c>
      <c r="H529" s="6">
        <v>0.63</v>
      </c>
      <c r="I529" s="7">
        <v>0</v>
      </c>
      <c r="J529" s="6">
        <v>0</v>
      </c>
      <c r="K529" s="8">
        <v>0.08</v>
      </c>
      <c r="L529" s="7">
        <v>-0.01</v>
      </c>
      <c r="M529" s="9">
        <v>-29.94</v>
      </c>
      <c r="N529" s="9">
        <v>0</v>
      </c>
      <c r="O529" s="9">
        <v>0</v>
      </c>
      <c r="P529" s="10">
        <v>-3.59</v>
      </c>
      <c r="Q529" s="10">
        <v>0.6</v>
      </c>
    </row>
    <row r="530" spans="1:17" ht="12.75" customHeight="1" x14ac:dyDescent="0.2">
      <c r="A530" s="58" t="s">
        <v>749</v>
      </c>
      <c r="B530" s="58" t="s">
        <v>750</v>
      </c>
      <c r="C530" s="58" t="s">
        <v>410</v>
      </c>
      <c r="D530" s="58" t="s">
        <v>411</v>
      </c>
      <c r="E530" s="59" t="s">
        <v>411</v>
      </c>
      <c r="F530" s="58" t="s">
        <v>411</v>
      </c>
      <c r="G530" s="59" t="s">
        <v>412</v>
      </c>
      <c r="H530" s="6">
        <v>0</v>
      </c>
      <c r="I530" s="7">
        <v>0</v>
      </c>
      <c r="J530" s="6">
        <v>0</v>
      </c>
      <c r="K530" s="8">
        <v>0</v>
      </c>
      <c r="L530" s="7">
        <v>0</v>
      </c>
      <c r="M530" s="9">
        <v>0</v>
      </c>
      <c r="N530" s="9">
        <v>0</v>
      </c>
      <c r="O530" s="9">
        <v>-3196.55</v>
      </c>
      <c r="P530" s="10">
        <v>0</v>
      </c>
      <c r="Q530" s="10">
        <v>0</v>
      </c>
    </row>
    <row r="531" spans="1:17" ht="12.75" customHeight="1" x14ac:dyDescent="0.2">
      <c r="A531" s="58" t="s">
        <v>749</v>
      </c>
      <c r="B531" s="58" t="s">
        <v>751</v>
      </c>
      <c r="C531" s="58" t="s">
        <v>410</v>
      </c>
      <c r="D531" s="58" t="s">
        <v>411</v>
      </c>
      <c r="E531" s="59" t="s">
        <v>411</v>
      </c>
      <c r="F531" s="58" t="s">
        <v>411</v>
      </c>
      <c r="G531" s="59" t="s">
        <v>412</v>
      </c>
      <c r="H531" s="6">
        <v>0</v>
      </c>
      <c r="I531" s="7">
        <v>0</v>
      </c>
      <c r="J531" s="6">
        <v>0</v>
      </c>
      <c r="K531" s="8">
        <v>0</v>
      </c>
      <c r="L531" s="7">
        <v>0</v>
      </c>
      <c r="M531" s="9">
        <v>0</v>
      </c>
      <c r="N531" s="9">
        <v>0</v>
      </c>
      <c r="O531" s="9">
        <v>-835.24</v>
      </c>
      <c r="P531" s="10">
        <v>0</v>
      </c>
      <c r="Q531" s="10">
        <v>0</v>
      </c>
    </row>
    <row r="532" spans="1:17" ht="12.75" customHeight="1" x14ac:dyDescent="0.2">
      <c r="A532" s="58" t="s">
        <v>754</v>
      </c>
      <c r="B532" s="58" t="s">
        <v>754</v>
      </c>
      <c r="C532" s="58" t="s">
        <v>410</v>
      </c>
      <c r="D532" s="58" t="s">
        <v>411</v>
      </c>
      <c r="E532" s="59" t="s">
        <v>412</v>
      </c>
      <c r="F532" s="58" t="s">
        <v>411</v>
      </c>
      <c r="G532" s="59" t="s">
        <v>411</v>
      </c>
      <c r="H532" s="6">
        <v>0</v>
      </c>
      <c r="I532" s="7">
        <v>0</v>
      </c>
      <c r="J532" s="6">
        <v>0</v>
      </c>
      <c r="K532" s="8">
        <v>0</v>
      </c>
      <c r="L532" s="7">
        <v>0</v>
      </c>
      <c r="M532" s="9">
        <v>0</v>
      </c>
      <c r="N532" s="9">
        <v>0</v>
      </c>
      <c r="O532" s="9">
        <v>-165.9</v>
      </c>
      <c r="P532" s="10">
        <v>0</v>
      </c>
      <c r="Q532" s="10">
        <v>3.32</v>
      </c>
    </row>
    <row r="533" spans="1:17" ht="12.75" customHeight="1" x14ac:dyDescent="0.2">
      <c r="A533" s="58" t="s">
        <v>755</v>
      </c>
      <c r="B533" s="58" t="s">
        <v>755</v>
      </c>
      <c r="C533" s="58" t="s">
        <v>410</v>
      </c>
      <c r="D533" s="58" t="s">
        <v>411</v>
      </c>
      <c r="E533" s="59" t="s">
        <v>411</v>
      </c>
      <c r="F533" s="58" t="s">
        <v>411</v>
      </c>
      <c r="G533" s="59" t="s">
        <v>411</v>
      </c>
      <c r="H533" s="6">
        <v>0</v>
      </c>
      <c r="I533" s="7">
        <v>0</v>
      </c>
      <c r="J533" s="6">
        <v>0</v>
      </c>
      <c r="K533" s="8">
        <v>0</v>
      </c>
      <c r="L533" s="7">
        <v>0</v>
      </c>
      <c r="M533" s="9">
        <v>0</v>
      </c>
      <c r="N533" s="9">
        <v>0</v>
      </c>
      <c r="O533" s="9">
        <v>-784.72</v>
      </c>
      <c r="P533" s="10">
        <v>0</v>
      </c>
      <c r="Q533" s="10">
        <v>0</v>
      </c>
    </row>
    <row r="534" spans="1:17" ht="12.75" customHeight="1" x14ac:dyDescent="0.2">
      <c r="A534" s="58" t="s">
        <v>445</v>
      </c>
      <c r="B534" s="58" t="s">
        <v>756</v>
      </c>
      <c r="C534" s="58" t="s">
        <v>414</v>
      </c>
      <c r="D534" s="58" t="s">
        <v>411</v>
      </c>
      <c r="E534" s="59" t="s">
        <v>412</v>
      </c>
      <c r="F534" s="58" t="s">
        <v>412</v>
      </c>
      <c r="G534" s="59" t="s">
        <v>412</v>
      </c>
      <c r="H534" s="6">
        <v>0.01</v>
      </c>
      <c r="I534" s="7">
        <v>0</v>
      </c>
      <c r="J534" s="6">
        <v>0</v>
      </c>
      <c r="K534" s="8">
        <v>0</v>
      </c>
      <c r="L534" s="7">
        <v>0</v>
      </c>
      <c r="M534" s="9">
        <v>-30.32</v>
      </c>
      <c r="N534" s="9">
        <v>0</v>
      </c>
      <c r="O534" s="9">
        <v>0</v>
      </c>
      <c r="P534" s="10">
        <v>-3.64</v>
      </c>
      <c r="Q534" s="10">
        <v>0.61</v>
      </c>
    </row>
    <row r="535" spans="1:17" ht="12.75" customHeight="1" x14ac:dyDescent="0.2">
      <c r="A535" s="58" t="s">
        <v>705</v>
      </c>
      <c r="B535" s="58" t="s">
        <v>757</v>
      </c>
      <c r="C535" s="58" t="s">
        <v>414</v>
      </c>
      <c r="D535" s="58" t="s">
        <v>411</v>
      </c>
      <c r="E535" s="59" t="s">
        <v>412</v>
      </c>
      <c r="F535" s="58" t="s">
        <v>412</v>
      </c>
      <c r="G535" s="59" t="s">
        <v>412</v>
      </c>
      <c r="H535" s="6">
        <v>0.01</v>
      </c>
      <c r="I535" s="7">
        <v>0</v>
      </c>
      <c r="J535" s="6">
        <v>0</v>
      </c>
      <c r="K535" s="8">
        <v>0</v>
      </c>
      <c r="L535" s="7">
        <v>0</v>
      </c>
      <c r="M535" s="9">
        <v>-2.0299999999999998</v>
      </c>
      <c r="N535" s="9">
        <v>0</v>
      </c>
      <c r="O535" s="9">
        <v>0</v>
      </c>
      <c r="P535" s="10">
        <v>-0.24</v>
      </c>
      <c r="Q535" s="10">
        <v>0.04</v>
      </c>
    </row>
    <row r="536" spans="1:17" ht="12.75" customHeight="1" x14ac:dyDescent="0.2">
      <c r="A536" s="58" t="s">
        <v>758</v>
      </c>
      <c r="B536" s="58" t="s">
        <v>758</v>
      </c>
      <c r="C536" s="58" t="s">
        <v>410</v>
      </c>
      <c r="D536" s="58" t="s">
        <v>411</v>
      </c>
      <c r="E536" s="59" t="s">
        <v>412</v>
      </c>
      <c r="F536" s="58" t="s">
        <v>412</v>
      </c>
      <c r="G536" s="59" t="s">
        <v>412</v>
      </c>
      <c r="H536" s="6">
        <v>0</v>
      </c>
      <c r="I536" s="7">
        <v>0</v>
      </c>
      <c r="J536" s="6">
        <v>0</v>
      </c>
      <c r="K536" s="8">
        <v>0</v>
      </c>
      <c r="L536" s="7">
        <v>0</v>
      </c>
      <c r="M536" s="9">
        <v>-1337.47</v>
      </c>
      <c r="N536" s="9">
        <v>0</v>
      </c>
      <c r="O536" s="9">
        <v>0</v>
      </c>
      <c r="P536" s="10">
        <v>-160.5</v>
      </c>
      <c r="Q536" s="10">
        <v>26.75</v>
      </c>
    </row>
    <row r="537" spans="1:17" ht="12.75" customHeight="1" x14ac:dyDescent="0.2">
      <c r="A537" s="58" t="s">
        <v>758</v>
      </c>
      <c r="B537" s="58" t="s">
        <v>402</v>
      </c>
      <c r="C537" s="58" t="s">
        <v>414</v>
      </c>
      <c r="D537" s="58" t="s">
        <v>411</v>
      </c>
      <c r="E537" s="59" t="s">
        <v>412</v>
      </c>
      <c r="F537" s="58" t="s">
        <v>412</v>
      </c>
      <c r="G537" s="59" t="s">
        <v>412</v>
      </c>
      <c r="H537" s="6">
        <v>0</v>
      </c>
      <c r="I537" s="7">
        <v>0</v>
      </c>
      <c r="J537" s="6">
        <v>0</v>
      </c>
      <c r="K537" s="8">
        <v>0</v>
      </c>
      <c r="L537" s="7">
        <v>0</v>
      </c>
      <c r="M537" s="9">
        <v>-0.01</v>
      </c>
      <c r="N537" s="9">
        <v>0</v>
      </c>
      <c r="O537" s="9">
        <v>0</v>
      </c>
      <c r="P537" s="10">
        <v>0</v>
      </c>
      <c r="Q537" s="10">
        <v>0</v>
      </c>
    </row>
    <row r="538" spans="1:17" ht="12.75" customHeight="1" x14ac:dyDescent="0.2">
      <c r="A538" s="58" t="s">
        <v>759</v>
      </c>
      <c r="B538" s="58" t="s">
        <v>759</v>
      </c>
      <c r="C538" s="58" t="s">
        <v>410</v>
      </c>
      <c r="D538" s="58" t="s">
        <v>411</v>
      </c>
      <c r="E538" s="59" t="s">
        <v>412</v>
      </c>
      <c r="F538" s="58" t="s">
        <v>411</v>
      </c>
      <c r="G538" s="59" t="s">
        <v>411</v>
      </c>
      <c r="H538" s="6">
        <v>0</v>
      </c>
      <c r="I538" s="7">
        <v>0</v>
      </c>
      <c r="J538" s="6">
        <v>0</v>
      </c>
      <c r="K538" s="8">
        <v>0</v>
      </c>
      <c r="L538" s="7">
        <v>0</v>
      </c>
      <c r="M538" s="9">
        <v>0</v>
      </c>
      <c r="N538" s="9">
        <v>0</v>
      </c>
      <c r="O538" s="9">
        <v>-317.54000000000002</v>
      </c>
      <c r="P538" s="10">
        <v>0</v>
      </c>
      <c r="Q538" s="10">
        <v>6.35</v>
      </c>
    </row>
    <row r="539" spans="1:17" ht="12.75" customHeight="1" x14ac:dyDescent="0.2">
      <c r="A539" s="58" t="s">
        <v>404</v>
      </c>
      <c r="B539" s="58" t="s">
        <v>404</v>
      </c>
      <c r="C539" s="58" t="s">
        <v>414</v>
      </c>
      <c r="D539" s="58" t="s">
        <v>411</v>
      </c>
      <c r="E539" s="59" t="s">
        <v>412</v>
      </c>
      <c r="F539" s="58" t="s">
        <v>412</v>
      </c>
      <c r="G539" s="59" t="s">
        <v>412</v>
      </c>
      <c r="H539" s="6">
        <v>0.56000000000000005</v>
      </c>
      <c r="I539" s="7">
        <v>0</v>
      </c>
      <c r="J539" s="6">
        <v>0</v>
      </c>
      <c r="K539" s="8">
        <v>7.0000000000000007E-2</v>
      </c>
      <c r="L539" s="7">
        <v>-0.01</v>
      </c>
      <c r="M539" s="9">
        <v>-50.01</v>
      </c>
      <c r="N539" s="9">
        <v>0</v>
      </c>
      <c r="O539" s="9">
        <v>0</v>
      </c>
      <c r="P539" s="10">
        <v>-6</v>
      </c>
      <c r="Q539" s="10">
        <v>1</v>
      </c>
    </row>
    <row r="540" spans="1:17" ht="12.75" customHeight="1" x14ac:dyDescent="0.2">
      <c r="A540" s="58" t="s">
        <v>405</v>
      </c>
      <c r="B540" s="58" t="s">
        <v>405</v>
      </c>
      <c r="C540" s="58" t="s">
        <v>414</v>
      </c>
      <c r="D540" s="58" t="s">
        <v>411</v>
      </c>
      <c r="E540" s="59" t="s">
        <v>411</v>
      </c>
      <c r="F540" s="58" t="s">
        <v>412</v>
      </c>
      <c r="G540" s="59" t="s">
        <v>412</v>
      </c>
      <c r="H540" s="6">
        <v>0.56999999999999995</v>
      </c>
      <c r="I540" s="7">
        <v>0</v>
      </c>
      <c r="J540" s="6">
        <v>0</v>
      </c>
      <c r="K540" s="8">
        <v>7.0000000000000007E-2</v>
      </c>
      <c r="L540" s="7">
        <v>-0.01</v>
      </c>
      <c r="M540" s="9">
        <v>-0.37</v>
      </c>
      <c r="N540" s="9">
        <v>0</v>
      </c>
      <c r="O540" s="9">
        <v>0</v>
      </c>
      <c r="P540" s="10">
        <v>-0.04</v>
      </c>
      <c r="Q540" s="10">
        <v>0</v>
      </c>
    </row>
    <row r="541" spans="1:17" ht="12.75" customHeight="1" x14ac:dyDescent="0.2">
      <c r="A541" s="58" t="s">
        <v>406</v>
      </c>
      <c r="B541" s="58" t="s">
        <v>406</v>
      </c>
      <c r="C541" s="58" t="s">
        <v>414</v>
      </c>
      <c r="D541" s="58" t="s">
        <v>411</v>
      </c>
      <c r="E541" s="59" t="s">
        <v>412</v>
      </c>
      <c r="F541" s="58" t="s">
        <v>412</v>
      </c>
      <c r="G541" s="59" t="s">
        <v>412</v>
      </c>
      <c r="H541" s="6">
        <v>0.6</v>
      </c>
      <c r="I541" s="7">
        <v>0</v>
      </c>
      <c r="J541" s="6">
        <v>0</v>
      </c>
      <c r="K541" s="8">
        <v>7.0000000000000007E-2</v>
      </c>
      <c r="L541" s="7">
        <v>-0.01</v>
      </c>
      <c r="M541" s="9">
        <v>-0.37</v>
      </c>
      <c r="N541" s="9">
        <v>0</v>
      </c>
      <c r="O541" s="9">
        <v>0</v>
      </c>
      <c r="P541" s="10">
        <v>-0.04</v>
      </c>
      <c r="Q541" s="10">
        <v>0.01</v>
      </c>
    </row>
    <row r="542" spans="1:17" ht="12.75" customHeight="1" x14ac:dyDescent="0.2">
      <c r="A542" s="58" t="s">
        <v>407</v>
      </c>
      <c r="B542" s="58" t="s">
        <v>407</v>
      </c>
      <c r="C542" s="58" t="s">
        <v>414</v>
      </c>
      <c r="D542" s="58" t="s">
        <v>411</v>
      </c>
      <c r="E542" s="59" t="s">
        <v>412</v>
      </c>
      <c r="F542" s="58" t="s">
        <v>412</v>
      </c>
      <c r="G542" s="59" t="s">
        <v>412</v>
      </c>
      <c r="H542" s="6">
        <v>0.05</v>
      </c>
      <c r="I542" s="7">
        <v>0</v>
      </c>
      <c r="J542" s="6">
        <v>0</v>
      </c>
      <c r="K542" s="8">
        <v>0.01</v>
      </c>
      <c r="L542" s="7">
        <v>0</v>
      </c>
      <c r="M542" s="9">
        <v>-122.15</v>
      </c>
      <c r="N542" s="9">
        <v>0</v>
      </c>
      <c r="O542" s="9">
        <v>0</v>
      </c>
      <c r="P542" s="10">
        <v>-14.66</v>
      </c>
      <c r="Q542" s="10">
        <v>2.44</v>
      </c>
    </row>
    <row r="543" spans="1:17" ht="12.75" customHeight="1" x14ac:dyDescent="0.2">
      <c r="A543" s="58" t="s">
        <v>408</v>
      </c>
      <c r="B543" s="58" t="s">
        <v>408</v>
      </c>
      <c r="C543" s="58" t="s">
        <v>414</v>
      </c>
      <c r="D543" s="58" t="s">
        <v>411</v>
      </c>
      <c r="E543" s="59" t="s">
        <v>412</v>
      </c>
      <c r="F543" s="58" t="s">
        <v>412</v>
      </c>
      <c r="G543" s="59" t="s">
        <v>412</v>
      </c>
      <c r="H543" s="6">
        <v>0.2</v>
      </c>
      <c r="I543" s="7">
        <v>0</v>
      </c>
      <c r="J543" s="6">
        <v>0</v>
      </c>
      <c r="K543" s="8">
        <v>0.02</v>
      </c>
      <c r="L543" s="7">
        <v>0</v>
      </c>
      <c r="M543" s="9">
        <v>-3.22</v>
      </c>
      <c r="N543" s="9">
        <v>0</v>
      </c>
      <c r="O543" s="9">
        <v>0</v>
      </c>
      <c r="P543" s="10">
        <v>-0.39</v>
      </c>
      <c r="Q543" s="10">
        <v>0.06</v>
      </c>
    </row>
    <row r="544" spans="1:17" ht="12.75" customHeight="1" x14ac:dyDescent="0.2">
      <c r="A544" s="58" t="s">
        <v>760</v>
      </c>
      <c r="B544" s="58" t="s">
        <v>760</v>
      </c>
      <c r="C544" s="58" t="s">
        <v>414</v>
      </c>
      <c r="D544" s="58" t="s">
        <v>411</v>
      </c>
      <c r="E544" s="59" t="s">
        <v>412</v>
      </c>
      <c r="F544" s="58" t="s">
        <v>412</v>
      </c>
      <c r="G544" s="59" t="s">
        <v>412</v>
      </c>
      <c r="H544" s="6">
        <v>0.34</v>
      </c>
      <c r="I544" s="7">
        <v>0</v>
      </c>
      <c r="J544" s="6">
        <v>0</v>
      </c>
      <c r="K544" s="8">
        <v>0.04</v>
      </c>
      <c r="L544" s="7">
        <v>-0.01</v>
      </c>
      <c r="M544" s="9">
        <v>-1.08</v>
      </c>
      <c r="N544" s="9">
        <v>0</v>
      </c>
      <c r="O544" s="9">
        <v>0</v>
      </c>
      <c r="P544" s="10">
        <v>-0.13</v>
      </c>
      <c r="Q544" s="10">
        <v>0.02</v>
      </c>
    </row>
    <row r="546" spans="8:17" x14ac:dyDescent="0.2">
      <c r="H546" s="11">
        <f t="shared" ref="H546:Q546" si="0">SUM(H2:H545)</f>
        <v>89.210000000000107</v>
      </c>
      <c r="I546" s="11">
        <f t="shared" si="0"/>
        <v>0</v>
      </c>
      <c r="J546" s="11">
        <f t="shared" si="0"/>
        <v>5.0099999999999971</v>
      </c>
      <c r="K546" s="11">
        <f t="shared" si="0"/>
        <v>10.549999999999986</v>
      </c>
      <c r="L546" s="11">
        <f t="shared" si="0"/>
        <v>-1.6900000000000008</v>
      </c>
      <c r="M546" s="11">
        <f t="shared" si="0"/>
        <v>-537353</v>
      </c>
      <c r="N546" s="11">
        <f t="shared" si="0"/>
        <v>0</v>
      </c>
      <c r="O546" s="11">
        <f t="shared" si="0"/>
        <v>-255015.93000000005</v>
      </c>
      <c r="P546" s="11">
        <f t="shared" si="0"/>
        <v>-64482.229999999996</v>
      </c>
      <c r="Q546" s="11">
        <f t="shared" si="0"/>
        <v>13232.720000000014</v>
      </c>
    </row>
  </sheetData>
  <pageMargins left="0.7" right="0.7" top="0.75" bottom="0.75" header="0.3" footer="0.3"/>
  <pageSetup paperSize="9" orientation="portrait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555"/>
  <sheetViews>
    <sheetView tabSelected="1" workbookViewId="0">
      <selection sqref="A1:R1"/>
    </sheetView>
  </sheetViews>
  <sheetFormatPr defaultRowHeight="12.75" x14ac:dyDescent="0.2"/>
  <cols>
    <col min="1" max="1" width="9.33203125" style="5" customWidth="1"/>
    <col min="2" max="2" width="14.1640625" style="5" customWidth="1"/>
    <col min="3" max="3" width="17.5" style="5" customWidth="1"/>
    <col min="4" max="4" width="16.6640625" style="5" customWidth="1"/>
    <col min="5" max="5" width="17.5" style="5" bestFit="1" customWidth="1"/>
    <col min="6" max="6" width="15.5" style="5" customWidth="1"/>
    <col min="7" max="8" width="10.33203125" style="5" customWidth="1"/>
    <col min="9" max="14" width="21.1640625" style="5" customWidth="1"/>
    <col min="15" max="15" width="15.5" style="5" customWidth="1"/>
    <col min="16" max="16" width="11.33203125" style="5" customWidth="1"/>
    <col min="17" max="16384" width="9.33203125" style="5"/>
  </cols>
  <sheetData>
    <row r="1" spans="1:18" s="12" customFormat="1" x14ac:dyDescent="0.2">
      <c r="A1" s="119" t="s">
        <v>4619</v>
      </c>
      <c r="B1" s="120"/>
      <c r="C1" s="120"/>
      <c r="D1" s="120"/>
      <c r="E1" s="120"/>
      <c r="F1" s="119"/>
      <c r="G1" s="119"/>
      <c r="H1" s="119"/>
      <c r="I1" s="119"/>
      <c r="J1" s="119"/>
      <c r="K1" s="119"/>
      <c r="L1" s="119"/>
      <c r="M1" s="119"/>
      <c r="N1" s="119"/>
      <c r="O1" s="120"/>
      <c r="P1" s="120"/>
      <c r="Q1" s="121"/>
      <c r="R1" s="121"/>
    </row>
    <row r="2" spans="1:18" s="21" customFormat="1" ht="34.5" customHeight="1" x14ac:dyDescent="0.2">
      <c r="A2" s="13" t="s">
        <v>776</v>
      </c>
      <c r="B2" s="14" t="s">
        <v>777</v>
      </c>
      <c r="C2" s="14" t="s">
        <v>778</v>
      </c>
      <c r="D2" s="15" t="s">
        <v>42</v>
      </c>
      <c r="E2" s="16" t="s">
        <v>43</v>
      </c>
      <c r="F2" s="17" t="s">
        <v>44</v>
      </c>
      <c r="G2" s="18" t="s">
        <v>45</v>
      </c>
      <c r="H2" s="19" t="s">
        <v>46</v>
      </c>
      <c r="I2" s="57" t="s">
        <v>4523</v>
      </c>
      <c r="J2" s="57" t="s">
        <v>4628</v>
      </c>
      <c r="K2" s="57" t="s">
        <v>4524</v>
      </c>
      <c r="L2" s="57" t="s">
        <v>4525</v>
      </c>
      <c r="M2" s="57" t="s">
        <v>4526</v>
      </c>
      <c r="N2" s="13" t="s">
        <v>781</v>
      </c>
      <c r="O2" s="20"/>
    </row>
    <row r="3" spans="1:18" x14ac:dyDescent="0.2">
      <c r="A3" s="22">
        <v>1</v>
      </c>
      <c r="B3" s="23" t="s">
        <v>409</v>
      </c>
      <c r="C3" s="23" t="s">
        <v>409</v>
      </c>
      <c r="D3" s="23" t="s">
        <v>410</v>
      </c>
      <c r="E3" s="23" t="s">
        <v>411</v>
      </c>
      <c r="F3" s="23" t="s">
        <v>412</v>
      </c>
      <c r="G3" s="23" t="s">
        <v>412</v>
      </c>
      <c r="H3" s="23" t="s">
        <v>412</v>
      </c>
      <c r="I3" s="9">
        <v>-2296.58</v>
      </c>
      <c r="J3" s="53">
        <v>0</v>
      </c>
      <c r="K3" s="53">
        <v>0</v>
      </c>
      <c r="L3" s="54">
        <v>-275.58999999999997</v>
      </c>
      <c r="M3" s="53">
        <v>45.93</v>
      </c>
      <c r="N3" s="55">
        <f>SUM(I3:M3)</f>
        <v>-2526.2400000000002</v>
      </c>
    </row>
    <row r="4" spans="1:18" x14ac:dyDescent="0.2">
      <c r="A4" s="22">
        <v>2</v>
      </c>
      <c r="B4" s="23" t="s">
        <v>409</v>
      </c>
      <c r="C4" s="23" t="s">
        <v>413</v>
      </c>
      <c r="D4" s="23" t="s">
        <v>414</v>
      </c>
      <c r="E4" s="23" t="s">
        <v>411</v>
      </c>
      <c r="F4" s="23" t="s">
        <v>412</v>
      </c>
      <c r="G4" s="23" t="s">
        <v>412</v>
      </c>
      <c r="H4" s="23" t="s">
        <v>412</v>
      </c>
      <c r="I4" s="9">
        <v>-0.01</v>
      </c>
      <c r="J4" s="53">
        <v>0</v>
      </c>
      <c r="K4" s="53">
        <v>0</v>
      </c>
      <c r="L4" s="54">
        <v>0</v>
      </c>
      <c r="M4" s="53">
        <v>0</v>
      </c>
      <c r="N4" s="55">
        <f t="shared" ref="N4:N67" si="0">SUM(I4:M4)</f>
        <v>-0.01</v>
      </c>
    </row>
    <row r="5" spans="1:18" x14ac:dyDescent="0.2">
      <c r="A5" s="22">
        <v>3</v>
      </c>
      <c r="B5" s="23" t="s">
        <v>415</v>
      </c>
      <c r="C5" s="23" t="s">
        <v>415</v>
      </c>
      <c r="D5" s="23" t="s">
        <v>414</v>
      </c>
      <c r="E5" s="23" t="s">
        <v>411</v>
      </c>
      <c r="F5" s="23" t="s">
        <v>412</v>
      </c>
      <c r="G5" s="23" t="s">
        <v>412</v>
      </c>
      <c r="H5" s="23" t="s">
        <v>412</v>
      </c>
      <c r="I5" s="9">
        <v>-0.16</v>
      </c>
      <c r="J5" s="53">
        <v>0</v>
      </c>
      <c r="K5" s="53">
        <v>0</v>
      </c>
      <c r="L5" s="54">
        <v>-0.02</v>
      </c>
      <c r="M5" s="53">
        <v>0</v>
      </c>
      <c r="N5" s="55">
        <f t="shared" si="0"/>
        <v>-0.18</v>
      </c>
    </row>
    <row r="6" spans="1:18" x14ac:dyDescent="0.2">
      <c r="A6" s="22">
        <v>4</v>
      </c>
      <c r="B6" s="23" t="s">
        <v>70</v>
      </c>
      <c r="C6" s="23" t="s">
        <v>70</v>
      </c>
      <c r="D6" s="23" t="s">
        <v>410</v>
      </c>
      <c r="E6" s="23" t="s">
        <v>411</v>
      </c>
      <c r="F6" s="23" t="s">
        <v>412</v>
      </c>
      <c r="G6" s="23" t="s">
        <v>411</v>
      </c>
      <c r="H6" s="23" t="s">
        <v>412</v>
      </c>
      <c r="I6" s="9">
        <v>0</v>
      </c>
      <c r="J6" s="53">
        <v>0</v>
      </c>
      <c r="K6" s="53">
        <v>-40.29</v>
      </c>
      <c r="L6" s="54">
        <v>0</v>
      </c>
      <c r="M6" s="53">
        <v>0.81</v>
      </c>
      <c r="N6" s="55">
        <f t="shared" si="0"/>
        <v>-39.479999999999997</v>
      </c>
    </row>
    <row r="7" spans="1:18" x14ac:dyDescent="0.2">
      <c r="A7" s="22">
        <v>5</v>
      </c>
      <c r="B7" s="23" t="s">
        <v>416</v>
      </c>
      <c r="C7" s="23" t="s">
        <v>416</v>
      </c>
      <c r="D7" s="23" t="s">
        <v>414</v>
      </c>
      <c r="E7" s="23" t="s">
        <v>411</v>
      </c>
      <c r="F7" s="23" t="s">
        <v>412</v>
      </c>
      <c r="G7" s="23" t="s">
        <v>412</v>
      </c>
      <c r="H7" s="23" t="s">
        <v>412</v>
      </c>
      <c r="I7" s="9">
        <v>-2123.79</v>
      </c>
      <c r="J7" s="53">
        <v>0</v>
      </c>
      <c r="K7" s="53">
        <v>0</v>
      </c>
      <c r="L7" s="54">
        <v>-254.85</v>
      </c>
      <c r="M7" s="53">
        <v>42.48</v>
      </c>
      <c r="N7" s="55">
        <f t="shared" si="0"/>
        <v>-2336.16</v>
      </c>
    </row>
    <row r="8" spans="1:18" x14ac:dyDescent="0.2">
      <c r="A8" s="22">
        <v>6</v>
      </c>
      <c r="B8" s="23" t="s">
        <v>416</v>
      </c>
      <c r="C8" s="23" t="s">
        <v>58</v>
      </c>
      <c r="D8" s="23" t="s">
        <v>414</v>
      </c>
      <c r="E8" s="23" t="s">
        <v>411</v>
      </c>
      <c r="F8" s="23" t="s">
        <v>412</v>
      </c>
      <c r="G8" s="23" t="s">
        <v>412</v>
      </c>
      <c r="H8" s="23" t="s">
        <v>412</v>
      </c>
      <c r="I8" s="9">
        <v>-721.26</v>
      </c>
      <c r="J8" s="53">
        <v>0</v>
      </c>
      <c r="K8" s="53">
        <v>0</v>
      </c>
      <c r="L8" s="54">
        <v>-86.55</v>
      </c>
      <c r="M8" s="53">
        <v>14.43</v>
      </c>
      <c r="N8" s="55">
        <f t="shared" si="0"/>
        <v>-793.38</v>
      </c>
    </row>
    <row r="9" spans="1:18" x14ac:dyDescent="0.2">
      <c r="A9" s="22">
        <v>7</v>
      </c>
      <c r="B9" s="23" t="s">
        <v>59</v>
      </c>
      <c r="C9" s="23" t="s">
        <v>59</v>
      </c>
      <c r="D9" s="23" t="s">
        <v>414</v>
      </c>
      <c r="E9" s="23" t="s">
        <v>411</v>
      </c>
      <c r="F9" s="23" t="s">
        <v>412</v>
      </c>
      <c r="G9" s="23" t="s">
        <v>412</v>
      </c>
      <c r="H9" s="23" t="s">
        <v>412</v>
      </c>
      <c r="I9" s="9">
        <v>-23449.49</v>
      </c>
      <c r="J9" s="53">
        <v>0</v>
      </c>
      <c r="K9" s="53">
        <v>0</v>
      </c>
      <c r="L9" s="54">
        <v>-2813.94</v>
      </c>
      <c r="M9" s="53">
        <v>468.99</v>
      </c>
      <c r="N9" s="55">
        <f t="shared" si="0"/>
        <v>-25794.44</v>
      </c>
    </row>
    <row r="10" spans="1:18" x14ac:dyDescent="0.2">
      <c r="A10" s="22">
        <v>8</v>
      </c>
      <c r="B10" s="23" t="s">
        <v>59</v>
      </c>
      <c r="C10" s="23" t="s">
        <v>60</v>
      </c>
      <c r="D10" s="23" t="s">
        <v>414</v>
      </c>
      <c r="E10" s="23" t="s">
        <v>411</v>
      </c>
      <c r="F10" s="23" t="s">
        <v>412</v>
      </c>
      <c r="G10" s="23" t="s">
        <v>412</v>
      </c>
      <c r="H10" s="23" t="s">
        <v>412</v>
      </c>
      <c r="I10" s="9">
        <v>-29.45</v>
      </c>
      <c r="J10" s="53">
        <v>0</v>
      </c>
      <c r="K10" s="53">
        <v>0</v>
      </c>
      <c r="L10" s="54">
        <v>-3.53</v>
      </c>
      <c r="M10" s="53">
        <v>0.59</v>
      </c>
      <c r="N10" s="55">
        <f t="shared" si="0"/>
        <v>-32.389999999999993</v>
      </c>
    </row>
    <row r="11" spans="1:18" x14ac:dyDescent="0.2">
      <c r="A11" s="22">
        <v>9</v>
      </c>
      <c r="B11" s="23" t="s">
        <v>61</v>
      </c>
      <c r="C11" s="23" t="s">
        <v>61</v>
      </c>
      <c r="D11" s="23" t="s">
        <v>414</v>
      </c>
      <c r="E11" s="23" t="s">
        <v>411</v>
      </c>
      <c r="F11" s="23" t="s">
        <v>412</v>
      </c>
      <c r="G11" s="23" t="s">
        <v>412</v>
      </c>
      <c r="H11" s="23" t="s">
        <v>412</v>
      </c>
      <c r="I11" s="9">
        <v>-0.09</v>
      </c>
      <c r="J11" s="53">
        <v>0</v>
      </c>
      <c r="K11" s="53">
        <v>0</v>
      </c>
      <c r="L11" s="54">
        <v>-0.01</v>
      </c>
      <c r="M11" s="53">
        <v>0</v>
      </c>
      <c r="N11" s="55">
        <f t="shared" si="0"/>
        <v>-9.9999999999999992E-2</v>
      </c>
    </row>
    <row r="12" spans="1:18" x14ac:dyDescent="0.2">
      <c r="A12" s="22">
        <v>10</v>
      </c>
      <c r="B12" s="23" t="s">
        <v>417</v>
      </c>
      <c r="C12" s="23" t="s">
        <v>417</v>
      </c>
      <c r="D12" s="23" t="s">
        <v>410</v>
      </c>
      <c r="E12" s="23" t="s">
        <v>411</v>
      </c>
      <c r="F12" s="23" t="s">
        <v>412</v>
      </c>
      <c r="G12" s="23" t="s">
        <v>411</v>
      </c>
      <c r="H12" s="23" t="s">
        <v>411</v>
      </c>
      <c r="I12" s="9">
        <v>0</v>
      </c>
      <c r="J12" s="53">
        <v>0</v>
      </c>
      <c r="K12" s="53">
        <v>-156.24</v>
      </c>
      <c r="L12" s="54">
        <v>0</v>
      </c>
      <c r="M12" s="53">
        <v>3.12</v>
      </c>
      <c r="N12" s="55">
        <f t="shared" si="0"/>
        <v>-153.12</v>
      </c>
    </row>
    <row r="13" spans="1:18" x14ac:dyDescent="0.2">
      <c r="A13" s="22">
        <v>11</v>
      </c>
      <c r="B13" s="23" t="s">
        <v>418</v>
      </c>
      <c r="C13" s="23" t="s">
        <v>418</v>
      </c>
      <c r="D13" s="23" t="s">
        <v>410</v>
      </c>
      <c r="E13" s="23" t="s">
        <v>411</v>
      </c>
      <c r="F13" s="23" t="s">
        <v>411</v>
      </c>
      <c r="G13" s="23" t="s">
        <v>411</v>
      </c>
      <c r="H13" s="23" t="s">
        <v>411</v>
      </c>
      <c r="I13" s="9">
        <v>0</v>
      </c>
      <c r="J13" s="53">
        <v>0</v>
      </c>
      <c r="K13" s="53">
        <v>-524.34</v>
      </c>
      <c r="L13" s="54">
        <v>0</v>
      </c>
      <c r="M13" s="53">
        <v>0</v>
      </c>
      <c r="N13" s="55">
        <f t="shared" si="0"/>
        <v>-524.34</v>
      </c>
    </row>
    <row r="14" spans="1:18" x14ac:dyDescent="0.2">
      <c r="A14" s="22">
        <v>12</v>
      </c>
      <c r="B14" s="23" t="s">
        <v>71</v>
      </c>
      <c r="C14" s="23" t="s">
        <v>71</v>
      </c>
      <c r="D14" s="23" t="s">
        <v>414</v>
      </c>
      <c r="E14" s="23" t="s">
        <v>411</v>
      </c>
      <c r="F14" s="23" t="s">
        <v>412</v>
      </c>
      <c r="G14" s="23" t="s">
        <v>412</v>
      </c>
      <c r="H14" s="23" t="s">
        <v>412</v>
      </c>
      <c r="I14" s="9">
        <v>-10.71</v>
      </c>
      <c r="J14" s="53">
        <v>0</v>
      </c>
      <c r="K14" s="53">
        <v>0</v>
      </c>
      <c r="L14" s="54">
        <v>-1.29</v>
      </c>
      <c r="M14" s="53">
        <v>0.21</v>
      </c>
      <c r="N14" s="55">
        <f t="shared" si="0"/>
        <v>-11.79</v>
      </c>
    </row>
    <row r="15" spans="1:18" x14ac:dyDescent="0.2">
      <c r="A15" s="22">
        <v>13</v>
      </c>
      <c r="B15" s="23" t="s">
        <v>71</v>
      </c>
      <c r="C15" s="23" t="s">
        <v>72</v>
      </c>
      <c r="D15" s="23" t="s">
        <v>414</v>
      </c>
      <c r="E15" s="23" t="s">
        <v>411</v>
      </c>
      <c r="F15" s="23" t="s">
        <v>412</v>
      </c>
      <c r="G15" s="23" t="s">
        <v>412</v>
      </c>
      <c r="H15" s="23" t="s">
        <v>412</v>
      </c>
      <c r="I15" s="9">
        <v>-22.01</v>
      </c>
      <c r="J15" s="53">
        <v>0</v>
      </c>
      <c r="K15" s="53">
        <v>0</v>
      </c>
      <c r="L15" s="54">
        <v>-2.64</v>
      </c>
      <c r="M15" s="53">
        <v>0.44</v>
      </c>
      <c r="N15" s="55">
        <f t="shared" si="0"/>
        <v>-24.21</v>
      </c>
    </row>
    <row r="16" spans="1:18" x14ac:dyDescent="0.2">
      <c r="A16" s="22">
        <v>14</v>
      </c>
      <c r="B16" s="23" t="s">
        <v>73</v>
      </c>
      <c r="C16" s="23" t="s">
        <v>73</v>
      </c>
      <c r="D16" s="23" t="s">
        <v>414</v>
      </c>
      <c r="E16" s="23" t="s">
        <v>411</v>
      </c>
      <c r="F16" s="23" t="s">
        <v>412</v>
      </c>
      <c r="G16" s="23" t="s">
        <v>412</v>
      </c>
      <c r="H16" s="23" t="s">
        <v>412</v>
      </c>
      <c r="I16" s="9">
        <v>-5209.83</v>
      </c>
      <c r="J16" s="53">
        <v>0</v>
      </c>
      <c r="K16" s="53">
        <v>0</v>
      </c>
      <c r="L16" s="54">
        <v>-625.17999999999995</v>
      </c>
      <c r="M16" s="53">
        <v>104.2</v>
      </c>
      <c r="N16" s="55">
        <f t="shared" si="0"/>
        <v>-5730.81</v>
      </c>
    </row>
    <row r="17" spans="1:14" x14ac:dyDescent="0.2">
      <c r="A17" s="22">
        <v>15</v>
      </c>
      <c r="B17" s="23" t="s">
        <v>73</v>
      </c>
      <c r="C17" s="23" t="s">
        <v>74</v>
      </c>
      <c r="D17" s="23" t="s">
        <v>414</v>
      </c>
      <c r="E17" s="23" t="s">
        <v>411</v>
      </c>
      <c r="F17" s="23" t="s">
        <v>412</v>
      </c>
      <c r="G17" s="23" t="s">
        <v>412</v>
      </c>
      <c r="H17" s="23" t="s">
        <v>412</v>
      </c>
      <c r="I17" s="9">
        <v>-37.96</v>
      </c>
      <c r="J17" s="53">
        <v>0</v>
      </c>
      <c r="K17" s="53">
        <v>0</v>
      </c>
      <c r="L17" s="54">
        <v>-4.5599999999999996</v>
      </c>
      <c r="M17" s="53">
        <v>0.76</v>
      </c>
      <c r="N17" s="55">
        <f t="shared" si="0"/>
        <v>-41.760000000000005</v>
      </c>
    </row>
    <row r="18" spans="1:14" x14ac:dyDescent="0.2">
      <c r="A18" s="22">
        <v>16</v>
      </c>
      <c r="B18" s="23" t="s">
        <v>73</v>
      </c>
      <c r="C18" s="23" t="s">
        <v>75</v>
      </c>
      <c r="D18" s="23" t="s">
        <v>414</v>
      </c>
      <c r="E18" s="23" t="s">
        <v>411</v>
      </c>
      <c r="F18" s="23" t="s">
        <v>412</v>
      </c>
      <c r="G18" s="23" t="s">
        <v>412</v>
      </c>
      <c r="H18" s="23" t="s">
        <v>411</v>
      </c>
      <c r="I18" s="9">
        <v>-1025.03</v>
      </c>
      <c r="J18" s="53">
        <v>0</v>
      </c>
      <c r="K18" s="53">
        <v>0</v>
      </c>
      <c r="L18" s="54">
        <v>-123</v>
      </c>
      <c r="M18" s="53">
        <v>20.5</v>
      </c>
      <c r="N18" s="55">
        <f t="shared" si="0"/>
        <v>-1127.53</v>
      </c>
    </row>
    <row r="19" spans="1:14" x14ac:dyDescent="0.2">
      <c r="A19" s="22">
        <v>17</v>
      </c>
      <c r="B19" s="23" t="s">
        <v>73</v>
      </c>
      <c r="C19" s="23" t="s">
        <v>76</v>
      </c>
      <c r="D19" s="23" t="s">
        <v>414</v>
      </c>
      <c r="E19" s="23" t="s">
        <v>411</v>
      </c>
      <c r="F19" s="23" t="s">
        <v>412</v>
      </c>
      <c r="G19" s="23" t="s">
        <v>412</v>
      </c>
      <c r="H19" s="23" t="s">
        <v>412</v>
      </c>
      <c r="I19" s="9">
        <v>-884.59</v>
      </c>
      <c r="J19" s="53">
        <v>0</v>
      </c>
      <c r="K19" s="53">
        <v>0</v>
      </c>
      <c r="L19" s="54">
        <v>-106.15</v>
      </c>
      <c r="M19" s="53">
        <v>17.690000000000001</v>
      </c>
      <c r="N19" s="55">
        <f t="shared" si="0"/>
        <v>-973.05</v>
      </c>
    </row>
    <row r="20" spans="1:14" x14ac:dyDescent="0.2">
      <c r="A20" s="22">
        <v>18</v>
      </c>
      <c r="B20" s="23" t="s">
        <v>73</v>
      </c>
      <c r="C20" s="23" t="s">
        <v>77</v>
      </c>
      <c r="D20" s="23" t="s">
        <v>414</v>
      </c>
      <c r="E20" s="23" t="s">
        <v>411</v>
      </c>
      <c r="F20" s="23" t="s">
        <v>412</v>
      </c>
      <c r="G20" s="23" t="s">
        <v>412</v>
      </c>
      <c r="H20" s="23" t="s">
        <v>411</v>
      </c>
      <c r="I20" s="9">
        <v>-17.079999999999998</v>
      </c>
      <c r="J20" s="53">
        <v>0</v>
      </c>
      <c r="K20" s="53">
        <v>0</v>
      </c>
      <c r="L20" s="54">
        <v>-2.0499999999999998</v>
      </c>
      <c r="M20" s="53">
        <v>0.34</v>
      </c>
      <c r="N20" s="55">
        <f t="shared" si="0"/>
        <v>-18.79</v>
      </c>
    </row>
    <row r="21" spans="1:14" x14ac:dyDescent="0.2">
      <c r="A21" s="22">
        <v>19</v>
      </c>
      <c r="B21" s="23" t="s">
        <v>420</v>
      </c>
      <c r="C21" s="23" t="s">
        <v>420</v>
      </c>
      <c r="D21" s="23" t="s">
        <v>414</v>
      </c>
      <c r="E21" s="23" t="s">
        <v>411</v>
      </c>
      <c r="F21" s="23" t="s">
        <v>412</v>
      </c>
      <c r="G21" s="23" t="s">
        <v>412</v>
      </c>
      <c r="H21" s="23" t="s">
        <v>412</v>
      </c>
      <c r="I21" s="9">
        <v>-3.24</v>
      </c>
      <c r="J21" s="53">
        <v>0</v>
      </c>
      <c r="K21" s="53">
        <v>0</v>
      </c>
      <c r="L21" s="54">
        <v>-0.39</v>
      </c>
      <c r="M21" s="53">
        <v>0.06</v>
      </c>
      <c r="N21" s="55">
        <f t="shared" si="0"/>
        <v>-3.5700000000000003</v>
      </c>
    </row>
    <row r="22" spans="1:14" x14ac:dyDescent="0.2">
      <c r="A22" s="22">
        <v>20</v>
      </c>
      <c r="B22" s="23" t="s">
        <v>67</v>
      </c>
      <c r="C22" s="23" t="s">
        <v>67</v>
      </c>
      <c r="D22" s="23" t="s">
        <v>414</v>
      </c>
      <c r="E22" s="23" t="s">
        <v>411</v>
      </c>
      <c r="F22" s="23" t="s">
        <v>412</v>
      </c>
      <c r="G22" s="23" t="s">
        <v>412</v>
      </c>
      <c r="H22" s="23" t="s">
        <v>412</v>
      </c>
      <c r="I22" s="9">
        <v>-2498.6999999999998</v>
      </c>
      <c r="J22" s="53">
        <v>0</v>
      </c>
      <c r="K22" s="53">
        <v>0</v>
      </c>
      <c r="L22" s="54">
        <v>-299.83999999999997</v>
      </c>
      <c r="M22" s="53">
        <v>49.97</v>
      </c>
      <c r="N22" s="55">
        <f t="shared" si="0"/>
        <v>-2748.57</v>
      </c>
    </row>
    <row r="23" spans="1:14" x14ac:dyDescent="0.2">
      <c r="A23" s="22">
        <v>21</v>
      </c>
      <c r="B23" s="23" t="s">
        <v>67</v>
      </c>
      <c r="C23" s="23" t="s">
        <v>68</v>
      </c>
      <c r="D23" s="23" t="s">
        <v>414</v>
      </c>
      <c r="E23" s="23" t="s">
        <v>411</v>
      </c>
      <c r="F23" s="23" t="s">
        <v>412</v>
      </c>
      <c r="G23" s="23" t="s">
        <v>412</v>
      </c>
      <c r="H23" s="23" t="s">
        <v>412</v>
      </c>
      <c r="I23" s="9">
        <v>-0.28000000000000003</v>
      </c>
      <c r="J23" s="53">
        <v>0</v>
      </c>
      <c r="K23" s="53">
        <v>0</v>
      </c>
      <c r="L23" s="54">
        <v>-0.03</v>
      </c>
      <c r="M23" s="53">
        <v>0.01</v>
      </c>
      <c r="N23" s="55">
        <f t="shared" si="0"/>
        <v>-0.30000000000000004</v>
      </c>
    </row>
    <row r="24" spans="1:14" x14ac:dyDescent="0.2">
      <c r="A24" s="22">
        <v>22</v>
      </c>
      <c r="B24" s="23" t="s">
        <v>67</v>
      </c>
      <c r="C24" s="23" t="s">
        <v>69</v>
      </c>
      <c r="D24" s="23" t="s">
        <v>414</v>
      </c>
      <c r="E24" s="23" t="s">
        <v>411</v>
      </c>
      <c r="F24" s="23" t="s">
        <v>412</v>
      </c>
      <c r="G24" s="23" t="s">
        <v>412</v>
      </c>
      <c r="H24" s="23" t="s">
        <v>412</v>
      </c>
      <c r="I24" s="9">
        <v>-112.91</v>
      </c>
      <c r="J24" s="53">
        <v>0</v>
      </c>
      <c r="K24" s="53">
        <v>0</v>
      </c>
      <c r="L24" s="54">
        <v>-13.55</v>
      </c>
      <c r="M24" s="53">
        <v>2.2599999999999998</v>
      </c>
      <c r="N24" s="55">
        <f t="shared" si="0"/>
        <v>-124.19999999999999</v>
      </c>
    </row>
    <row r="25" spans="1:14" x14ac:dyDescent="0.2">
      <c r="A25" s="22">
        <v>23</v>
      </c>
      <c r="B25" s="23" t="s">
        <v>421</v>
      </c>
      <c r="C25" s="23" t="s">
        <v>421</v>
      </c>
      <c r="D25" s="23" t="s">
        <v>414</v>
      </c>
      <c r="E25" s="23" t="s">
        <v>411</v>
      </c>
      <c r="F25" s="23" t="s">
        <v>412</v>
      </c>
      <c r="G25" s="23" t="s">
        <v>412</v>
      </c>
      <c r="H25" s="23" t="s">
        <v>412</v>
      </c>
      <c r="I25" s="9">
        <v>-79.959999999999994</v>
      </c>
      <c r="J25" s="53">
        <v>0</v>
      </c>
      <c r="K25" s="53">
        <v>0</v>
      </c>
      <c r="L25" s="54">
        <v>-9.6</v>
      </c>
      <c r="M25" s="53">
        <v>1.6</v>
      </c>
      <c r="N25" s="55">
        <f t="shared" si="0"/>
        <v>-87.96</v>
      </c>
    </row>
    <row r="26" spans="1:14" x14ac:dyDescent="0.2">
      <c r="A26" s="22">
        <v>24</v>
      </c>
      <c r="B26" s="23" t="s">
        <v>422</v>
      </c>
      <c r="C26" s="23" t="s">
        <v>422</v>
      </c>
      <c r="D26" s="23" t="s">
        <v>410</v>
      </c>
      <c r="E26" s="23" t="s">
        <v>411</v>
      </c>
      <c r="F26" s="23" t="s">
        <v>412</v>
      </c>
      <c r="G26" s="23" t="s">
        <v>411</v>
      </c>
      <c r="H26" s="23" t="s">
        <v>411</v>
      </c>
      <c r="I26" s="9">
        <v>0</v>
      </c>
      <c r="J26" s="53">
        <v>0</v>
      </c>
      <c r="K26" s="53">
        <v>-204.99</v>
      </c>
      <c r="L26" s="54">
        <v>0</v>
      </c>
      <c r="M26" s="53">
        <v>4.0999999999999996</v>
      </c>
      <c r="N26" s="55">
        <f t="shared" si="0"/>
        <v>-200.89000000000001</v>
      </c>
    </row>
    <row r="27" spans="1:14" x14ac:dyDescent="0.2">
      <c r="A27" s="22">
        <v>25</v>
      </c>
      <c r="B27" s="23" t="s">
        <v>423</v>
      </c>
      <c r="C27" s="23" t="s">
        <v>423</v>
      </c>
      <c r="D27" s="23" t="s">
        <v>410</v>
      </c>
      <c r="E27" s="23" t="s">
        <v>411</v>
      </c>
      <c r="F27" s="23" t="s">
        <v>412</v>
      </c>
      <c r="G27" s="23" t="s">
        <v>412</v>
      </c>
      <c r="H27" s="23" t="s">
        <v>412</v>
      </c>
      <c r="I27" s="9">
        <v>-2.36</v>
      </c>
      <c r="J27" s="53">
        <v>0</v>
      </c>
      <c r="K27" s="53">
        <v>0</v>
      </c>
      <c r="L27" s="54">
        <v>-0.28000000000000003</v>
      </c>
      <c r="M27" s="53">
        <v>0.05</v>
      </c>
      <c r="N27" s="55">
        <f t="shared" si="0"/>
        <v>-2.59</v>
      </c>
    </row>
    <row r="28" spans="1:14" x14ac:dyDescent="0.2">
      <c r="A28" s="22">
        <v>26</v>
      </c>
      <c r="B28" s="23" t="s">
        <v>423</v>
      </c>
      <c r="C28" s="23" t="s">
        <v>424</v>
      </c>
      <c r="D28" s="23" t="s">
        <v>414</v>
      </c>
      <c r="E28" s="23" t="s">
        <v>411</v>
      </c>
      <c r="F28" s="23" t="s">
        <v>412</v>
      </c>
      <c r="G28" s="23" t="s">
        <v>412</v>
      </c>
      <c r="H28" s="23" t="s">
        <v>412</v>
      </c>
      <c r="I28" s="9">
        <v>-0.01</v>
      </c>
      <c r="J28" s="53">
        <v>0</v>
      </c>
      <c r="K28" s="53">
        <v>0</v>
      </c>
      <c r="L28" s="54">
        <v>0</v>
      </c>
      <c r="M28" s="53">
        <v>0</v>
      </c>
      <c r="N28" s="55">
        <f t="shared" si="0"/>
        <v>-0.01</v>
      </c>
    </row>
    <row r="29" spans="1:14" x14ac:dyDescent="0.2">
      <c r="A29" s="22">
        <v>27</v>
      </c>
      <c r="B29" s="23" t="s">
        <v>425</v>
      </c>
      <c r="C29" s="23" t="s">
        <v>425</v>
      </c>
      <c r="D29" s="23" t="s">
        <v>414</v>
      </c>
      <c r="E29" s="23" t="s">
        <v>411</v>
      </c>
      <c r="F29" s="23" t="s">
        <v>412</v>
      </c>
      <c r="G29" s="23" t="s">
        <v>412</v>
      </c>
      <c r="H29" s="23" t="s">
        <v>412</v>
      </c>
      <c r="I29" s="9">
        <v>-25.77</v>
      </c>
      <c r="J29" s="53">
        <v>0</v>
      </c>
      <c r="K29" s="53">
        <v>0</v>
      </c>
      <c r="L29" s="54">
        <v>-3.09</v>
      </c>
      <c r="M29" s="53">
        <v>0.52</v>
      </c>
      <c r="N29" s="55">
        <f t="shared" si="0"/>
        <v>-28.34</v>
      </c>
    </row>
    <row r="30" spans="1:14" x14ac:dyDescent="0.2">
      <c r="A30" s="22">
        <v>28</v>
      </c>
      <c r="B30" s="23" t="s">
        <v>426</v>
      </c>
      <c r="C30" s="23" t="s">
        <v>426</v>
      </c>
      <c r="D30" s="23" t="s">
        <v>414</v>
      </c>
      <c r="E30" s="23" t="s">
        <v>411</v>
      </c>
      <c r="F30" s="23" t="s">
        <v>412</v>
      </c>
      <c r="G30" s="23" t="s">
        <v>412</v>
      </c>
      <c r="H30" s="23" t="s">
        <v>412</v>
      </c>
      <c r="I30" s="9">
        <v>-3.85</v>
      </c>
      <c r="J30" s="53">
        <v>0</v>
      </c>
      <c r="K30" s="53">
        <v>0</v>
      </c>
      <c r="L30" s="54">
        <v>-0.46</v>
      </c>
      <c r="M30" s="53">
        <v>0.08</v>
      </c>
      <c r="N30" s="55">
        <f t="shared" si="0"/>
        <v>-4.2300000000000004</v>
      </c>
    </row>
    <row r="31" spans="1:14" x14ac:dyDescent="0.2">
      <c r="A31" s="22">
        <v>29</v>
      </c>
      <c r="B31" s="23" t="s">
        <v>78</v>
      </c>
      <c r="C31" s="23" t="s">
        <v>79</v>
      </c>
      <c r="D31" s="23" t="s">
        <v>414</v>
      </c>
      <c r="E31" s="23" t="s">
        <v>411</v>
      </c>
      <c r="F31" s="23" t="s">
        <v>412</v>
      </c>
      <c r="G31" s="23" t="s">
        <v>412</v>
      </c>
      <c r="H31" s="23" t="s">
        <v>412</v>
      </c>
      <c r="I31" s="9">
        <v>-107.03</v>
      </c>
      <c r="J31" s="53">
        <v>0</v>
      </c>
      <c r="K31" s="53">
        <v>0</v>
      </c>
      <c r="L31" s="54">
        <v>-12.84</v>
      </c>
      <c r="M31" s="53">
        <v>2.14</v>
      </c>
      <c r="N31" s="55">
        <f t="shared" si="0"/>
        <v>-117.73</v>
      </c>
    </row>
    <row r="32" spans="1:14" x14ac:dyDescent="0.2">
      <c r="A32" s="22">
        <v>30</v>
      </c>
      <c r="B32" s="23" t="s">
        <v>78</v>
      </c>
      <c r="C32" s="23" t="s">
        <v>80</v>
      </c>
      <c r="D32" s="23" t="s">
        <v>414</v>
      </c>
      <c r="E32" s="23" t="s">
        <v>411</v>
      </c>
      <c r="F32" s="23" t="s">
        <v>412</v>
      </c>
      <c r="G32" s="23" t="s">
        <v>412</v>
      </c>
      <c r="H32" s="23" t="s">
        <v>412</v>
      </c>
      <c r="I32" s="9">
        <v>-1126.31</v>
      </c>
      <c r="J32" s="53">
        <v>0</v>
      </c>
      <c r="K32" s="53">
        <v>0</v>
      </c>
      <c r="L32" s="54">
        <v>-135.16</v>
      </c>
      <c r="M32" s="53">
        <v>22.53</v>
      </c>
      <c r="N32" s="55">
        <f t="shared" si="0"/>
        <v>-1238.94</v>
      </c>
    </row>
    <row r="33" spans="1:14" x14ac:dyDescent="0.2">
      <c r="A33" s="22">
        <v>31</v>
      </c>
      <c r="B33" s="23" t="s">
        <v>231</v>
      </c>
      <c r="C33" s="23" t="s">
        <v>232</v>
      </c>
      <c r="D33" s="23" t="s">
        <v>414</v>
      </c>
      <c r="E33" s="23" t="s">
        <v>411</v>
      </c>
      <c r="F33" s="23" t="s">
        <v>412</v>
      </c>
      <c r="G33" s="23" t="s">
        <v>412</v>
      </c>
      <c r="H33" s="23" t="s">
        <v>412</v>
      </c>
      <c r="I33" s="9">
        <v>-0.09</v>
      </c>
      <c r="J33" s="53">
        <v>0</v>
      </c>
      <c r="K33" s="53">
        <v>0</v>
      </c>
      <c r="L33" s="54">
        <v>-0.01</v>
      </c>
      <c r="M33" s="53">
        <v>0</v>
      </c>
      <c r="N33" s="55">
        <f t="shared" si="0"/>
        <v>-9.9999999999999992E-2</v>
      </c>
    </row>
    <row r="34" spans="1:14" x14ac:dyDescent="0.2">
      <c r="A34" s="22">
        <v>32</v>
      </c>
      <c r="B34" s="23" t="s">
        <v>81</v>
      </c>
      <c r="C34" s="23" t="s">
        <v>81</v>
      </c>
      <c r="D34" s="23" t="s">
        <v>410</v>
      </c>
      <c r="E34" s="23" t="s">
        <v>411</v>
      </c>
      <c r="F34" s="23" t="s">
        <v>412</v>
      </c>
      <c r="G34" s="23" t="s">
        <v>411</v>
      </c>
      <c r="H34" s="23" t="s">
        <v>412</v>
      </c>
      <c r="I34" s="9">
        <v>0</v>
      </c>
      <c r="J34" s="53">
        <v>0</v>
      </c>
      <c r="K34" s="53">
        <v>-55.78</v>
      </c>
      <c r="L34" s="54">
        <v>0</v>
      </c>
      <c r="M34" s="53">
        <v>1.1200000000000001</v>
      </c>
      <c r="N34" s="55">
        <f t="shared" si="0"/>
        <v>-54.660000000000004</v>
      </c>
    </row>
    <row r="35" spans="1:14" x14ac:dyDescent="0.2">
      <c r="A35" s="22">
        <v>33</v>
      </c>
      <c r="B35" s="23" t="s">
        <v>427</v>
      </c>
      <c r="C35" s="23" t="s">
        <v>427</v>
      </c>
      <c r="D35" s="23" t="s">
        <v>410</v>
      </c>
      <c r="E35" s="23" t="s">
        <v>411</v>
      </c>
      <c r="F35" s="23" t="s">
        <v>412</v>
      </c>
      <c r="G35" s="23" t="s">
        <v>412</v>
      </c>
      <c r="H35" s="23" t="s">
        <v>411</v>
      </c>
      <c r="I35" s="9">
        <v>-291.39999999999998</v>
      </c>
      <c r="J35" s="53">
        <v>0</v>
      </c>
      <c r="K35" s="53">
        <v>0</v>
      </c>
      <c r="L35" s="54">
        <v>-34.97</v>
      </c>
      <c r="M35" s="53">
        <v>5.83</v>
      </c>
      <c r="N35" s="55">
        <f t="shared" si="0"/>
        <v>-320.54000000000002</v>
      </c>
    </row>
    <row r="36" spans="1:14" x14ac:dyDescent="0.2">
      <c r="A36" s="22">
        <v>34</v>
      </c>
      <c r="B36" s="23" t="s">
        <v>84</v>
      </c>
      <c r="C36" s="23" t="s">
        <v>84</v>
      </c>
      <c r="D36" s="23" t="s">
        <v>414</v>
      </c>
      <c r="E36" s="23" t="s">
        <v>411</v>
      </c>
      <c r="F36" s="23" t="s">
        <v>412</v>
      </c>
      <c r="G36" s="23" t="s">
        <v>412</v>
      </c>
      <c r="H36" s="23" t="s">
        <v>411</v>
      </c>
      <c r="I36" s="9">
        <v>-0.1</v>
      </c>
      <c r="J36" s="53">
        <v>0</v>
      </c>
      <c r="K36" s="53">
        <v>0</v>
      </c>
      <c r="L36" s="54">
        <v>-0.01</v>
      </c>
      <c r="M36" s="53">
        <v>0</v>
      </c>
      <c r="N36" s="55">
        <f t="shared" si="0"/>
        <v>-0.11</v>
      </c>
    </row>
    <row r="37" spans="1:14" x14ac:dyDescent="0.2">
      <c r="A37" s="22">
        <v>35</v>
      </c>
      <c r="B37" s="23" t="s">
        <v>428</v>
      </c>
      <c r="C37" s="23" t="s">
        <v>428</v>
      </c>
      <c r="D37" s="23" t="s">
        <v>414</v>
      </c>
      <c r="E37" s="23" t="s">
        <v>411</v>
      </c>
      <c r="F37" s="23" t="s">
        <v>411</v>
      </c>
      <c r="G37" s="23" t="s">
        <v>412</v>
      </c>
      <c r="H37" s="23" t="s">
        <v>412</v>
      </c>
      <c r="I37" s="9">
        <v>-497.65</v>
      </c>
      <c r="J37" s="53">
        <v>0</v>
      </c>
      <c r="K37" s="53">
        <v>0</v>
      </c>
      <c r="L37" s="54">
        <v>-59.72</v>
      </c>
      <c r="M37" s="53">
        <v>0</v>
      </c>
      <c r="N37" s="55">
        <f t="shared" si="0"/>
        <v>-557.37</v>
      </c>
    </row>
    <row r="38" spans="1:14" x14ac:dyDescent="0.2">
      <c r="A38" s="22">
        <v>36</v>
      </c>
      <c r="B38" s="23" t="s">
        <v>429</v>
      </c>
      <c r="C38" s="23" t="s">
        <v>429</v>
      </c>
      <c r="D38" s="23" t="s">
        <v>414</v>
      </c>
      <c r="E38" s="23" t="s">
        <v>411</v>
      </c>
      <c r="F38" s="23" t="s">
        <v>412</v>
      </c>
      <c r="G38" s="23" t="s">
        <v>412</v>
      </c>
      <c r="H38" s="23" t="s">
        <v>412</v>
      </c>
      <c r="I38" s="9">
        <v>-1.1299999999999999</v>
      </c>
      <c r="J38" s="53">
        <v>0</v>
      </c>
      <c r="K38" s="53">
        <v>0</v>
      </c>
      <c r="L38" s="54">
        <v>-0.14000000000000001</v>
      </c>
      <c r="M38" s="53">
        <v>0.02</v>
      </c>
      <c r="N38" s="55">
        <f t="shared" si="0"/>
        <v>-1.25</v>
      </c>
    </row>
    <row r="39" spans="1:14" x14ac:dyDescent="0.2">
      <c r="A39" s="22">
        <v>37</v>
      </c>
      <c r="B39" s="23" t="s">
        <v>62</v>
      </c>
      <c r="C39" s="23" t="s">
        <v>62</v>
      </c>
      <c r="D39" s="23" t="s">
        <v>410</v>
      </c>
      <c r="E39" s="23" t="s">
        <v>411</v>
      </c>
      <c r="F39" s="23" t="s">
        <v>412</v>
      </c>
      <c r="G39" s="23" t="s">
        <v>411</v>
      </c>
      <c r="H39" s="23" t="s">
        <v>412</v>
      </c>
      <c r="I39" s="9">
        <v>0</v>
      </c>
      <c r="J39" s="53">
        <v>0</v>
      </c>
      <c r="K39" s="53">
        <v>-438.4</v>
      </c>
      <c r="L39" s="54">
        <v>0</v>
      </c>
      <c r="M39" s="53">
        <v>8.77</v>
      </c>
      <c r="N39" s="55">
        <f t="shared" si="0"/>
        <v>-429.63</v>
      </c>
    </row>
    <row r="40" spans="1:14" x14ac:dyDescent="0.2">
      <c r="A40" s="22">
        <v>38</v>
      </c>
      <c r="B40" s="23" t="s">
        <v>431</v>
      </c>
      <c r="C40" s="23" t="s">
        <v>431</v>
      </c>
      <c r="D40" s="23" t="s">
        <v>410</v>
      </c>
      <c r="E40" s="23" t="s">
        <v>411</v>
      </c>
      <c r="F40" s="23" t="s">
        <v>412</v>
      </c>
      <c r="G40" s="23" t="s">
        <v>412</v>
      </c>
      <c r="H40" s="23" t="s">
        <v>412</v>
      </c>
      <c r="I40" s="9">
        <v>-1218.52</v>
      </c>
      <c r="J40" s="53">
        <v>0</v>
      </c>
      <c r="K40" s="53">
        <v>0</v>
      </c>
      <c r="L40" s="54">
        <v>-146.22</v>
      </c>
      <c r="M40" s="53">
        <v>24.37</v>
      </c>
      <c r="N40" s="55">
        <f t="shared" si="0"/>
        <v>-1340.3700000000001</v>
      </c>
    </row>
    <row r="41" spans="1:14" x14ac:dyDescent="0.2">
      <c r="A41" s="22">
        <v>39</v>
      </c>
      <c r="B41" s="23" t="s">
        <v>432</v>
      </c>
      <c r="C41" s="23" t="s">
        <v>432</v>
      </c>
      <c r="D41" s="23" t="s">
        <v>414</v>
      </c>
      <c r="E41" s="23" t="s">
        <v>411</v>
      </c>
      <c r="F41" s="23" t="s">
        <v>412</v>
      </c>
      <c r="G41" s="23" t="s">
        <v>412</v>
      </c>
      <c r="H41" s="23" t="s">
        <v>412</v>
      </c>
      <c r="I41" s="9">
        <v>-14.6</v>
      </c>
      <c r="J41" s="53">
        <v>0</v>
      </c>
      <c r="K41" s="53">
        <v>0</v>
      </c>
      <c r="L41" s="54">
        <v>-1.75</v>
      </c>
      <c r="M41" s="53">
        <v>0.28999999999999998</v>
      </c>
      <c r="N41" s="55">
        <f t="shared" si="0"/>
        <v>-16.060000000000002</v>
      </c>
    </row>
    <row r="42" spans="1:14" x14ac:dyDescent="0.2">
      <c r="A42" s="22">
        <v>40</v>
      </c>
      <c r="B42" s="23" t="s">
        <v>433</v>
      </c>
      <c r="C42" s="23" t="s">
        <v>433</v>
      </c>
      <c r="D42" s="23" t="s">
        <v>410</v>
      </c>
      <c r="E42" s="23" t="s">
        <v>411</v>
      </c>
      <c r="F42" s="23" t="s">
        <v>412</v>
      </c>
      <c r="G42" s="23" t="s">
        <v>411</v>
      </c>
      <c r="H42" s="23" t="s">
        <v>411</v>
      </c>
      <c r="I42" s="9">
        <v>0</v>
      </c>
      <c r="J42" s="53">
        <v>0</v>
      </c>
      <c r="K42" s="53">
        <v>-1967.91</v>
      </c>
      <c r="L42" s="54">
        <v>0</v>
      </c>
      <c r="M42" s="53">
        <v>39.36</v>
      </c>
      <c r="N42" s="55">
        <f t="shared" si="0"/>
        <v>-1928.5500000000002</v>
      </c>
    </row>
    <row r="43" spans="1:14" x14ac:dyDescent="0.2">
      <c r="A43" s="22">
        <v>41</v>
      </c>
      <c r="B43" s="23" t="s">
        <v>433</v>
      </c>
      <c r="C43" s="23" t="s">
        <v>434</v>
      </c>
      <c r="D43" s="23" t="s">
        <v>410</v>
      </c>
      <c r="E43" s="23" t="s">
        <v>411</v>
      </c>
      <c r="F43" s="23" t="s">
        <v>411</v>
      </c>
      <c r="G43" s="23" t="s">
        <v>411</v>
      </c>
      <c r="H43" s="23" t="s">
        <v>411</v>
      </c>
      <c r="I43" s="9">
        <v>0</v>
      </c>
      <c r="J43" s="53">
        <v>0</v>
      </c>
      <c r="K43" s="53">
        <v>-2.13</v>
      </c>
      <c r="L43" s="54">
        <v>0</v>
      </c>
      <c r="M43" s="53">
        <v>0</v>
      </c>
      <c r="N43" s="55">
        <f t="shared" si="0"/>
        <v>-2.13</v>
      </c>
    </row>
    <row r="44" spans="1:14" x14ac:dyDescent="0.2">
      <c r="A44" s="22">
        <v>42</v>
      </c>
      <c r="B44" s="23" t="s">
        <v>433</v>
      </c>
      <c r="C44" s="23" t="s">
        <v>65</v>
      </c>
      <c r="D44" s="23" t="s">
        <v>414</v>
      </c>
      <c r="E44" s="23" t="s">
        <v>411</v>
      </c>
      <c r="F44" s="23" t="s">
        <v>412</v>
      </c>
      <c r="G44" s="23" t="s">
        <v>412</v>
      </c>
      <c r="H44" s="23" t="s">
        <v>412</v>
      </c>
      <c r="I44" s="9">
        <v>-0.02</v>
      </c>
      <c r="J44" s="53">
        <v>0</v>
      </c>
      <c r="K44" s="53">
        <v>0</v>
      </c>
      <c r="L44" s="54">
        <v>0</v>
      </c>
      <c r="M44" s="53">
        <v>0</v>
      </c>
      <c r="N44" s="55">
        <f t="shared" si="0"/>
        <v>-0.02</v>
      </c>
    </row>
    <row r="45" spans="1:14" x14ac:dyDescent="0.2">
      <c r="A45" s="22">
        <v>43</v>
      </c>
      <c r="B45" s="23" t="s">
        <v>66</v>
      </c>
      <c r="C45" s="23" t="s">
        <v>66</v>
      </c>
      <c r="D45" s="23" t="s">
        <v>414</v>
      </c>
      <c r="E45" s="23" t="s">
        <v>411</v>
      </c>
      <c r="F45" s="23" t="s">
        <v>412</v>
      </c>
      <c r="G45" s="23" t="s">
        <v>411</v>
      </c>
      <c r="H45" s="23" t="s">
        <v>411</v>
      </c>
      <c r="I45" s="9">
        <v>0</v>
      </c>
      <c r="J45" s="53">
        <v>0</v>
      </c>
      <c r="K45" s="53">
        <v>-2.41</v>
      </c>
      <c r="L45" s="54">
        <v>0</v>
      </c>
      <c r="M45" s="53">
        <v>0.05</v>
      </c>
      <c r="N45" s="55">
        <f t="shared" si="0"/>
        <v>-2.3600000000000003</v>
      </c>
    </row>
    <row r="46" spans="1:14" x14ac:dyDescent="0.2">
      <c r="A46" s="22">
        <v>44</v>
      </c>
      <c r="B46" s="23" t="s">
        <v>436</v>
      </c>
      <c r="C46" s="23" t="s">
        <v>436</v>
      </c>
      <c r="D46" s="23" t="s">
        <v>410</v>
      </c>
      <c r="E46" s="23" t="s">
        <v>412</v>
      </c>
      <c r="F46" s="23" t="s">
        <v>412</v>
      </c>
      <c r="G46" s="23" t="s">
        <v>411</v>
      </c>
      <c r="H46" s="23" t="s">
        <v>411</v>
      </c>
      <c r="I46" s="9">
        <v>0</v>
      </c>
      <c r="J46" s="53">
        <v>0</v>
      </c>
      <c r="K46" s="53">
        <v>-1199.93</v>
      </c>
      <c r="L46" s="54">
        <v>0</v>
      </c>
      <c r="M46" s="53">
        <v>24</v>
      </c>
      <c r="N46" s="55">
        <f t="shared" si="0"/>
        <v>-1175.93</v>
      </c>
    </row>
    <row r="47" spans="1:14" x14ac:dyDescent="0.2">
      <c r="A47" s="22">
        <v>45</v>
      </c>
      <c r="B47" s="23" t="s">
        <v>438</v>
      </c>
      <c r="C47" s="23" t="s">
        <v>438</v>
      </c>
      <c r="D47" s="23" t="s">
        <v>414</v>
      </c>
      <c r="E47" s="23" t="s">
        <v>411</v>
      </c>
      <c r="F47" s="23" t="s">
        <v>411</v>
      </c>
      <c r="G47" s="23" t="s">
        <v>412</v>
      </c>
      <c r="H47" s="23" t="s">
        <v>412</v>
      </c>
      <c r="I47" s="9">
        <v>-133.09</v>
      </c>
      <c r="J47" s="53">
        <v>0</v>
      </c>
      <c r="K47" s="53">
        <v>0</v>
      </c>
      <c r="L47" s="54">
        <v>-15.97</v>
      </c>
      <c r="M47" s="53">
        <v>0</v>
      </c>
      <c r="N47" s="55">
        <f t="shared" si="0"/>
        <v>-149.06</v>
      </c>
    </row>
    <row r="48" spans="1:14" x14ac:dyDescent="0.2">
      <c r="A48" s="22">
        <v>46</v>
      </c>
      <c r="B48" s="23" t="s">
        <v>761</v>
      </c>
      <c r="C48" s="23" t="s">
        <v>761</v>
      </c>
      <c r="D48" s="23" t="s">
        <v>410</v>
      </c>
      <c r="E48" s="23" t="s">
        <v>411</v>
      </c>
      <c r="F48" s="23" t="s">
        <v>411</v>
      </c>
      <c r="G48" s="23" t="s">
        <v>411</v>
      </c>
      <c r="H48" s="23" t="s">
        <v>411</v>
      </c>
      <c r="I48" s="9">
        <v>0</v>
      </c>
      <c r="J48" s="53">
        <v>0</v>
      </c>
      <c r="K48" s="53">
        <v>-7.0000000000000007E-2</v>
      </c>
      <c r="L48" s="54">
        <v>0</v>
      </c>
      <c r="M48" s="53">
        <v>0</v>
      </c>
      <c r="N48" s="55">
        <f t="shared" si="0"/>
        <v>-7.0000000000000007E-2</v>
      </c>
    </row>
    <row r="49" spans="1:14" x14ac:dyDescent="0.2">
      <c r="A49" s="22">
        <v>47</v>
      </c>
      <c r="B49" s="23" t="s">
        <v>439</v>
      </c>
      <c r="C49" s="23" t="s">
        <v>439</v>
      </c>
      <c r="D49" s="23" t="s">
        <v>410</v>
      </c>
      <c r="E49" s="23" t="s">
        <v>412</v>
      </c>
      <c r="F49" s="23" t="s">
        <v>412</v>
      </c>
      <c r="G49" s="23" t="s">
        <v>411</v>
      </c>
      <c r="H49" s="23" t="s">
        <v>411</v>
      </c>
      <c r="I49" s="9">
        <v>0</v>
      </c>
      <c r="J49" s="53">
        <v>0</v>
      </c>
      <c r="K49" s="53">
        <v>-4146.18</v>
      </c>
      <c r="L49" s="54">
        <v>0</v>
      </c>
      <c r="M49" s="53">
        <v>82.92</v>
      </c>
      <c r="N49" s="55">
        <f t="shared" si="0"/>
        <v>-4063.26</v>
      </c>
    </row>
    <row r="50" spans="1:14" x14ac:dyDescent="0.2">
      <c r="A50" s="22">
        <v>48</v>
      </c>
      <c r="B50" s="23" t="s">
        <v>541</v>
      </c>
      <c r="C50" s="23" t="s">
        <v>185</v>
      </c>
      <c r="D50" s="23" t="s">
        <v>414</v>
      </c>
      <c r="E50" s="23" t="s">
        <v>411</v>
      </c>
      <c r="F50" s="23" t="s">
        <v>411</v>
      </c>
      <c r="G50" s="23" t="s">
        <v>412</v>
      </c>
      <c r="H50" s="23" t="s">
        <v>412</v>
      </c>
      <c r="I50" s="9">
        <v>-0.56000000000000005</v>
      </c>
      <c r="J50" s="53">
        <v>0</v>
      </c>
      <c r="K50" s="53">
        <v>0</v>
      </c>
      <c r="L50" s="54">
        <v>-7.0000000000000007E-2</v>
      </c>
      <c r="M50" s="53">
        <v>0</v>
      </c>
      <c r="N50" s="55">
        <f t="shared" si="0"/>
        <v>-0.63000000000000012</v>
      </c>
    </row>
    <row r="51" spans="1:14" x14ac:dyDescent="0.2">
      <c r="A51" s="22">
        <v>49</v>
      </c>
      <c r="B51" s="23" t="s">
        <v>442</v>
      </c>
      <c r="C51" s="23" t="s">
        <v>442</v>
      </c>
      <c r="D51" s="23" t="s">
        <v>410</v>
      </c>
      <c r="E51" s="23" t="s">
        <v>411</v>
      </c>
      <c r="F51" s="23" t="s">
        <v>412</v>
      </c>
      <c r="G51" s="23" t="s">
        <v>411</v>
      </c>
      <c r="H51" s="23" t="s">
        <v>411</v>
      </c>
      <c r="I51" s="9">
        <v>0</v>
      </c>
      <c r="J51" s="53">
        <v>0</v>
      </c>
      <c r="K51" s="53">
        <v>-3832.81</v>
      </c>
      <c r="L51" s="54">
        <v>0</v>
      </c>
      <c r="M51" s="53">
        <v>76.66</v>
      </c>
      <c r="N51" s="55">
        <f t="shared" si="0"/>
        <v>-3756.15</v>
      </c>
    </row>
    <row r="52" spans="1:14" x14ac:dyDescent="0.2">
      <c r="A52" s="22">
        <v>50</v>
      </c>
      <c r="B52" s="23" t="s">
        <v>94</v>
      </c>
      <c r="C52" s="23" t="s">
        <v>94</v>
      </c>
      <c r="D52" s="23" t="s">
        <v>414</v>
      </c>
      <c r="E52" s="23" t="s">
        <v>411</v>
      </c>
      <c r="F52" s="23" t="s">
        <v>412</v>
      </c>
      <c r="G52" s="23" t="s">
        <v>412</v>
      </c>
      <c r="H52" s="23" t="s">
        <v>412</v>
      </c>
      <c r="I52" s="9">
        <v>-22.58</v>
      </c>
      <c r="J52" s="53">
        <v>0</v>
      </c>
      <c r="K52" s="53">
        <v>0</v>
      </c>
      <c r="L52" s="54">
        <v>-2.71</v>
      </c>
      <c r="M52" s="53">
        <v>0.45</v>
      </c>
      <c r="N52" s="55">
        <f t="shared" si="0"/>
        <v>-24.84</v>
      </c>
    </row>
    <row r="53" spans="1:14" x14ac:dyDescent="0.2">
      <c r="A53" s="22">
        <v>51</v>
      </c>
      <c r="B53" s="23" t="s">
        <v>95</v>
      </c>
      <c r="C53" s="23" t="s">
        <v>95</v>
      </c>
      <c r="D53" s="23" t="s">
        <v>414</v>
      </c>
      <c r="E53" s="23" t="s">
        <v>411</v>
      </c>
      <c r="F53" s="23" t="s">
        <v>412</v>
      </c>
      <c r="G53" s="23" t="s">
        <v>412</v>
      </c>
      <c r="H53" s="23" t="s">
        <v>412</v>
      </c>
      <c r="I53" s="9">
        <v>-0.73</v>
      </c>
      <c r="J53" s="53">
        <v>0</v>
      </c>
      <c r="K53" s="53">
        <v>0</v>
      </c>
      <c r="L53" s="54">
        <v>-0.09</v>
      </c>
      <c r="M53" s="53">
        <v>0.01</v>
      </c>
      <c r="N53" s="55">
        <f t="shared" si="0"/>
        <v>-0.80999999999999994</v>
      </c>
    </row>
    <row r="54" spans="1:14" x14ac:dyDescent="0.2">
      <c r="A54" s="22">
        <v>52</v>
      </c>
      <c r="B54" s="23" t="s">
        <v>444</v>
      </c>
      <c r="C54" s="23" t="s">
        <v>444</v>
      </c>
      <c r="D54" s="23" t="s">
        <v>410</v>
      </c>
      <c r="E54" s="23" t="s">
        <v>411</v>
      </c>
      <c r="F54" s="23" t="s">
        <v>412</v>
      </c>
      <c r="G54" s="23" t="s">
        <v>411</v>
      </c>
      <c r="H54" s="23" t="s">
        <v>411</v>
      </c>
      <c r="I54" s="9">
        <v>0</v>
      </c>
      <c r="J54" s="53">
        <v>0</v>
      </c>
      <c r="K54" s="53">
        <v>-717.06</v>
      </c>
      <c r="L54" s="54">
        <v>0</v>
      </c>
      <c r="M54" s="53">
        <v>14.34</v>
      </c>
      <c r="N54" s="55">
        <f t="shared" si="0"/>
        <v>-702.71999999999991</v>
      </c>
    </row>
    <row r="55" spans="1:14" x14ac:dyDescent="0.2">
      <c r="A55" s="22">
        <v>53</v>
      </c>
      <c r="B55" s="23" t="s">
        <v>445</v>
      </c>
      <c r="C55" s="23" t="s">
        <v>447</v>
      </c>
      <c r="D55" s="23" t="s">
        <v>414</v>
      </c>
      <c r="E55" s="23" t="s">
        <v>411</v>
      </c>
      <c r="F55" s="23" t="s">
        <v>412</v>
      </c>
      <c r="G55" s="23" t="s">
        <v>412</v>
      </c>
      <c r="H55" s="23" t="s">
        <v>412</v>
      </c>
      <c r="I55" s="9">
        <v>-0.33</v>
      </c>
      <c r="J55" s="53">
        <v>0</v>
      </c>
      <c r="K55" s="53">
        <v>0</v>
      </c>
      <c r="L55" s="54">
        <v>-0.04</v>
      </c>
      <c r="M55" s="53">
        <v>0.01</v>
      </c>
      <c r="N55" s="55">
        <f t="shared" si="0"/>
        <v>-0.36</v>
      </c>
    </row>
    <row r="56" spans="1:14" x14ac:dyDescent="0.2">
      <c r="A56" s="22">
        <v>54</v>
      </c>
      <c r="B56" s="23" t="s">
        <v>87</v>
      </c>
      <c r="C56" s="23" t="s">
        <v>87</v>
      </c>
      <c r="D56" s="23" t="s">
        <v>410</v>
      </c>
      <c r="E56" s="23" t="s">
        <v>411</v>
      </c>
      <c r="F56" s="23" t="s">
        <v>412</v>
      </c>
      <c r="G56" s="23" t="s">
        <v>411</v>
      </c>
      <c r="H56" s="23" t="s">
        <v>411</v>
      </c>
      <c r="I56" s="9">
        <v>0</v>
      </c>
      <c r="J56" s="53">
        <v>0</v>
      </c>
      <c r="K56" s="53">
        <v>-186.06</v>
      </c>
      <c r="L56" s="54">
        <v>0</v>
      </c>
      <c r="M56" s="53">
        <v>3.72</v>
      </c>
      <c r="N56" s="55">
        <f t="shared" si="0"/>
        <v>-182.34</v>
      </c>
    </row>
    <row r="57" spans="1:14" x14ac:dyDescent="0.2">
      <c r="A57" s="22">
        <v>55</v>
      </c>
      <c r="B57" s="23" t="s">
        <v>450</v>
      </c>
      <c r="C57" s="23" t="s">
        <v>450</v>
      </c>
      <c r="D57" s="23" t="s">
        <v>414</v>
      </c>
      <c r="E57" s="23" t="s">
        <v>411</v>
      </c>
      <c r="F57" s="23" t="s">
        <v>411</v>
      </c>
      <c r="G57" s="23" t="s">
        <v>412</v>
      </c>
      <c r="H57" s="23" t="s">
        <v>412</v>
      </c>
      <c r="I57" s="9">
        <v>-0.49</v>
      </c>
      <c r="J57" s="53">
        <v>0</v>
      </c>
      <c r="K57" s="53">
        <v>0</v>
      </c>
      <c r="L57" s="54">
        <v>-0.06</v>
      </c>
      <c r="M57" s="53">
        <v>0</v>
      </c>
      <c r="N57" s="55">
        <f t="shared" si="0"/>
        <v>-0.55000000000000004</v>
      </c>
    </row>
    <row r="58" spans="1:14" x14ac:dyDescent="0.2">
      <c r="A58" s="22">
        <v>56</v>
      </c>
      <c r="B58" s="23" t="s">
        <v>97</v>
      </c>
      <c r="C58" s="23" t="s">
        <v>97</v>
      </c>
      <c r="D58" s="23" t="s">
        <v>410</v>
      </c>
      <c r="E58" s="23" t="s">
        <v>411</v>
      </c>
      <c r="F58" s="23" t="s">
        <v>412</v>
      </c>
      <c r="G58" s="23" t="s">
        <v>412</v>
      </c>
      <c r="H58" s="23" t="s">
        <v>412</v>
      </c>
      <c r="I58" s="9">
        <v>-185.48</v>
      </c>
      <c r="J58" s="53">
        <v>0</v>
      </c>
      <c r="K58" s="53">
        <v>0</v>
      </c>
      <c r="L58" s="54">
        <v>-22.26</v>
      </c>
      <c r="M58" s="53">
        <v>3.71</v>
      </c>
      <c r="N58" s="55">
        <f t="shared" si="0"/>
        <v>-204.02999999999997</v>
      </c>
    </row>
    <row r="59" spans="1:14" x14ac:dyDescent="0.2">
      <c r="A59" s="22">
        <v>57</v>
      </c>
      <c r="B59" s="23" t="s">
        <v>427</v>
      </c>
      <c r="C59" s="23" t="s">
        <v>451</v>
      </c>
      <c r="D59" s="23" t="s">
        <v>414</v>
      </c>
      <c r="E59" s="23" t="s">
        <v>411</v>
      </c>
      <c r="F59" s="23" t="s">
        <v>412</v>
      </c>
      <c r="G59" s="23" t="s">
        <v>412</v>
      </c>
      <c r="H59" s="23" t="s">
        <v>411</v>
      </c>
      <c r="I59" s="9">
        <v>-4.49</v>
      </c>
      <c r="J59" s="53">
        <v>0</v>
      </c>
      <c r="K59" s="53">
        <v>0</v>
      </c>
      <c r="L59" s="54">
        <v>-0.54</v>
      </c>
      <c r="M59" s="53">
        <v>0.09</v>
      </c>
      <c r="N59" s="55">
        <f t="shared" si="0"/>
        <v>-4.9400000000000004</v>
      </c>
    </row>
    <row r="60" spans="1:14" x14ac:dyDescent="0.2">
      <c r="A60" s="22">
        <v>58</v>
      </c>
      <c r="B60" s="23" t="s">
        <v>452</v>
      </c>
      <c r="C60" s="23" t="s">
        <v>452</v>
      </c>
      <c r="D60" s="23" t="s">
        <v>414</v>
      </c>
      <c r="E60" s="23" t="s">
        <v>411</v>
      </c>
      <c r="F60" s="23" t="s">
        <v>412</v>
      </c>
      <c r="G60" s="23" t="s">
        <v>412</v>
      </c>
      <c r="H60" s="23" t="s">
        <v>412</v>
      </c>
      <c r="I60" s="9">
        <v>-10.07</v>
      </c>
      <c r="J60" s="53">
        <v>0</v>
      </c>
      <c r="K60" s="53">
        <v>0</v>
      </c>
      <c r="L60" s="54">
        <v>-1.21</v>
      </c>
      <c r="M60" s="53">
        <v>0.2</v>
      </c>
      <c r="N60" s="55">
        <f t="shared" si="0"/>
        <v>-11.080000000000002</v>
      </c>
    </row>
    <row r="61" spans="1:14" x14ac:dyDescent="0.2">
      <c r="A61" s="22">
        <v>59</v>
      </c>
      <c r="B61" s="23" t="s">
        <v>454</v>
      </c>
      <c r="C61" s="23" t="s">
        <v>454</v>
      </c>
      <c r="D61" s="23" t="s">
        <v>410</v>
      </c>
      <c r="E61" s="23" t="s">
        <v>411</v>
      </c>
      <c r="F61" s="23" t="s">
        <v>412</v>
      </c>
      <c r="G61" s="23" t="s">
        <v>411</v>
      </c>
      <c r="H61" s="23" t="s">
        <v>412</v>
      </c>
      <c r="I61" s="9">
        <v>0</v>
      </c>
      <c r="J61" s="53">
        <v>0</v>
      </c>
      <c r="K61" s="53">
        <v>-10389.69</v>
      </c>
      <c r="L61" s="54">
        <v>0</v>
      </c>
      <c r="M61" s="53">
        <v>207.79</v>
      </c>
      <c r="N61" s="55">
        <f t="shared" si="0"/>
        <v>-10181.9</v>
      </c>
    </row>
    <row r="62" spans="1:14" x14ac:dyDescent="0.2">
      <c r="A62" s="22">
        <v>60</v>
      </c>
      <c r="B62" s="23" t="s">
        <v>455</v>
      </c>
      <c r="C62" s="23" t="s">
        <v>455</v>
      </c>
      <c r="D62" s="23" t="s">
        <v>414</v>
      </c>
      <c r="E62" s="23" t="s">
        <v>411</v>
      </c>
      <c r="F62" s="23" t="s">
        <v>412</v>
      </c>
      <c r="G62" s="23" t="s">
        <v>412</v>
      </c>
      <c r="H62" s="23" t="s">
        <v>412</v>
      </c>
      <c r="I62" s="9">
        <v>-11.68</v>
      </c>
      <c r="J62" s="53">
        <v>0</v>
      </c>
      <c r="K62" s="53">
        <v>0</v>
      </c>
      <c r="L62" s="54">
        <v>-1.4</v>
      </c>
      <c r="M62" s="53">
        <v>0.23</v>
      </c>
      <c r="N62" s="55">
        <f t="shared" si="0"/>
        <v>-12.85</v>
      </c>
    </row>
    <row r="63" spans="1:14" x14ac:dyDescent="0.2">
      <c r="A63" s="22">
        <v>61</v>
      </c>
      <c r="B63" s="23" t="s">
        <v>455</v>
      </c>
      <c r="C63" s="23" t="s">
        <v>90</v>
      </c>
      <c r="D63" s="23" t="s">
        <v>414</v>
      </c>
      <c r="E63" s="23" t="s">
        <v>411</v>
      </c>
      <c r="F63" s="23" t="s">
        <v>412</v>
      </c>
      <c r="G63" s="23" t="s">
        <v>412</v>
      </c>
      <c r="H63" s="23" t="s">
        <v>411</v>
      </c>
      <c r="I63" s="9">
        <v>-9.0500000000000007</v>
      </c>
      <c r="J63" s="53">
        <v>0</v>
      </c>
      <c r="K63" s="53">
        <v>0</v>
      </c>
      <c r="L63" s="54">
        <v>-1.0900000000000001</v>
      </c>
      <c r="M63" s="53">
        <v>0.18</v>
      </c>
      <c r="N63" s="55">
        <f t="shared" si="0"/>
        <v>-9.9600000000000009</v>
      </c>
    </row>
    <row r="64" spans="1:14" x14ac:dyDescent="0.2">
      <c r="A64" s="22">
        <v>62</v>
      </c>
      <c r="B64" s="23" t="s">
        <v>456</v>
      </c>
      <c r="C64" s="23" t="s">
        <v>456</v>
      </c>
      <c r="D64" s="23" t="s">
        <v>414</v>
      </c>
      <c r="E64" s="23" t="s">
        <v>411</v>
      </c>
      <c r="F64" s="23" t="s">
        <v>412</v>
      </c>
      <c r="G64" s="23" t="s">
        <v>412</v>
      </c>
      <c r="H64" s="23" t="s">
        <v>412</v>
      </c>
      <c r="I64" s="9">
        <v>-305.95999999999998</v>
      </c>
      <c r="J64" s="53">
        <v>0</v>
      </c>
      <c r="K64" s="53">
        <v>0</v>
      </c>
      <c r="L64" s="54">
        <v>-36.72</v>
      </c>
      <c r="M64" s="53">
        <v>6.12</v>
      </c>
      <c r="N64" s="55">
        <f t="shared" si="0"/>
        <v>-336.55999999999995</v>
      </c>
    </row>
    <row r="65" spans="1:14" x14ac:dyDescent="0.2">
      <c r="A65" s="22">
        <v>63</v>
      </c>
      <c r="B65" s="23" t="s">
        <v>456</v>
      </c>
      <c r="C65" s="23" t="s">
        <v>91</v>
      </c>
      <c r="D65" s="23" t="s">
        <v>414</v>
      </c>
      <c r="E65" s="23" t="s">
        <v>411</v>
      </c>
      <c r="F65" s="23" t="s">
        <v>412</v>
      </c>
      <c r="G65" s="23" t="s">
        <v>412</v>
      </c>
      <c r="H65" s="23" t="s">
        <v>411</v>
      </c>
      <c r="I65" s="9">
        <v>-9.08</v>
      </c>
      <c r="J65" s="53">
        <v>0</v>
      </c>
      <c r="K65" s="53">
        <v>0</v>
      </c>
      <c r="L65" s="54">
        <v>-1.0900000000000001</v>
      </c>
      <c r="M65" s="53">
        <v>0.18</v>
      </c>
      <c r="N65" s="55">
        <f t="shared" si="0"/>
        <v>-9.99</v>
      </c>
    </row>
    <row r="66" spans="1:14" x14ac:dyDescent="0.2">
      <c r="A66" s="22">
        <v>64</v>
      </c>
      <c r="B66" s="23" t="s">
        <v>456</v>
      </c>
      <c r="C66" s="23" t="s">
        <v>92</v>
      </c>
      <c r="D66" s="23" t="s">
        <v>414</v>
      </c>
      <c r="E66" s="23" t="s">
        <v>411</v>
      </c>
      <c r="F66" s="23" t="s">
        <v>412</v>
      </c>
      <c r="G66" s="23" t="s">
        <v>412</v>
      </c>
      <c r="H66" s="23" t="s">
        <v>412</v>
      </c>
      <c r="I66" s="9">
        <v>-142.47999999999999</v>
      </c>
      <c r="J66" s="53">
        <v>0</v>
      </c>
      <c r="K66" s="53">
        <v>0</v>
      </c>
      <c r="L66" s="54">
        <v>-17.100000000000001</v>
      </c>
      <c r="M66" s="53">
        <v>2.85</v>
      </c>
      <c r="N66" s="55">
        <f t="shared" si="0"/>
        <v>-156.72999999999999</v>
      </c>
    </row>
    <row r="67" spans="1:14" x14ac:dyDescent="0.2">
      <c r="A67" s="22">
        <v>65</v>
      </c>
      <c r="B67" s="23" t="s">
        <v>458</v>
      </c>
      <c r="C67" s="23" t="s">
        <v>458</v>
      </c>
      <c r="D67" s="23" t="s">
        <v>410</v>
      </c>
      <c r="E67" s="23" t="s">
        <v>411</v>
      </c>
      <c r="F67" s="23" t="s">
        <v>411</v>
      </c>
      <c r="G67" s="23" t="s">
        <v>411</v>
      </c>
      <c r="H67" s="23" t="s">
        <v>411</v>
      </c>
      <c r="I67" s="9">
        <v>0</v>
      </c>
      <c r="J67" s="53">
        <v>0</v>
      </c>
      <c r="K67" s="53">
        <v>-220.34</v>
      </c>
      <c r="L67" s="54">
        <v>0</v>
      </c>
      <c r="M67" s="53">
        <v>0</v>
      </c>
      <c r="N67" s="55">
        <f t="shared" si="0"/>
        <v>-220.34</v>
      </c>
    </row>
    <row r="68" spans="1:14" x14ac:dyDescent="0.2">
      <c r="A68" s="22">
        <v>66</v>
      </c>
      <c r="B68" s="23" t="s">
        <v>445</v>
      </c>
      <c r="C68" s="23" t="s">
        <v>459</v>
      </c>
      <c r="D68" s="23" t="s">
        <v>414</v>
      </c>
      <c r="E68" s="23" t="s">
        <v>411</v>
      </c>
      <c r="F68" s="23" t="s">
        <v>412</v>
      </c>
      <c r="G68" s="23" t="s">
        <v>412</v>
      </c>
      <c r="H68" s="23" t="s">
        <v>412</v>
      </c>
      <c r="I68" s="9">
        <v>-0.1</v>
      </c>
      <c r="J68" s="53">
        <v>0</v>
      </c>
      <c r="K68" s="53">
        <v>0</v>
      </c>
      <c r="L68" s="54">
        <v>-0.01</v>
      </c>
      <c r="M68" s="53">
        <v>0</v>
      </c>
      <c r="N68" s="55">
        <f t="shared" ref="N68:N131" si="1">SUM(I68:M68)</f>
        <v>-0.11</v>
      </c>
    </row>
    <row r="69" spans="1:14" x14ac:dyDescent="0.2">
      <c r="A69" s="22">
        <v>67</v>
      </c>
      <c r="B69" s="23" t="s">
        <v>445</v>
      </c>
      <c r="C69" s="23" t="s">
        <v>391</v>
      </c>
      <c r="D69" s="23" t="s">
        <v>414</v>
      </c>
      <c r="E69" s="23" t="s">
        <v>411</v>
      </c>
      <c r="F69" s="23" t="s">
        <v>412</v>
      </c>
      <c r="G69" s="23" t="s">
        <v>412</v>
      </c>
      <c r="H69" s="23" t="s">
        <v>412</v>
      </c>
      <c r="I69" s="9">
        <v>-0.09</v>
      </c>
      <c r="J69" s="53">
        <v>0</v>
      </c>
      <c r="K69" s="53">
        <v>0</v>
      </c>
      <c r="L69" s="54">
        <v>-0.01</v>
      </c>
      <c r="M69" s="53">
        <v>0</v>
      </c>
      <c r="N69" s="55">
        <f t="shared" si="1"/>
        <v>-9.9999999999999992E-2</v>
      </c>
    </row>
    <row r="70" spans="1:14" x14ac:dyDescent="0.2">
      <c r="A70" s="22">
        <v>68</v>
      </c>
      <c r="B70" s="23" t="s">
        <v>460</v>
      </c>
      <c r="C70" s="23" t="s">
        <v>460</v>
      </c>
      <c r="D70" s="23" t="s">
        <v>414</v>
      </c>
      <c r="E70" s="23" t="s">
        <v>411</v>
      </c>
      <c r="F70" s="23" t="s">
        <v>411</v>
      </c>
      <c r="G70" s="23" t="s">
        <v>412</v>
      </c>
      <c r="H70" s="23" t="s">
        <v>412</v>
      </c>
      <c r="I70" s="9">
        <v>-12.82</v>
      </c>
      <c r="J70" s="53">
        <v>0</v>
      </c>
      <c r="K70" s="53">
        <v>0</v>
      </c>
      <c r="L70" s="54">
        <v>-1.54</v>
      </c>
      <c r="M70" s="53">
        <v>0</v>
      </c>
      <c r="N70" s="55">
        <f t="shared" si="1"/>
        <v>-14.36</v>
      </c>
    </row>
    <row r="71" spans="1:14" x14ac:dyDescent="0.2">
      <c r="A71" s="22">
        <v>69</v>
      </c>
      <c r="B71" s="23" t="s">
        <v>461</v>
      </c>
      <c r="C71" s="23" t="s">
        <v>461</v>
      </c>
      <c r="D71" s="23" t="s">
        <v>410</v>
      </c>
      <c r="E71" s="23" t="s">
        <v>411</v>
      </c>
      <c r="F71" s="23" t="s">
        <v>412</v>
      </c>
      <c r="G71" s="23" t="s">
        <v>411</v>
      </c>
      <c r="H71" s="23" t="s">
        <v>411</v>
      </c>
      <c r="I71" s="9">
        <v>0</v>
      </c>
      <c r="J71" s="53">
        <v>0</v>
      </c>
      <c r="K71" s="53">
        <v>-1456.44</v>
      </c>
      <c r="L71" s="54">
        <v>0</v>
      </c>
      <c r="M71" s="53">
        <v>29.13</v>
      </c>
      <c r="N71" s="55">
        <f t="shared" si="1"/>
        <v>-1427.31</v>
      </c>
    </row>
    <row r="72" spans="1:14" x14ac:dyDescent="0.2">
      <c r="A72" s="22">
        <v>70</v>
      </c>
      <c r="B72" s="23" t="s">
        <v>462</v>
      </c>
      <c r="C72" s="23" t="s">
        <v>462</v>
      </c>
      <c r="D72" s="23" t="s">
        <v>414</v>
      </c>
      <c r="E72" s="23" t="s">
        <v>411</v>
      </c>
      <c r="F72" s="23" t="s">
        <v>412</v>
      </c>
      <c r="G72" s="23" t="s">
        <v>412</v>
      </c>
      <c r="H72" s="23" t="s">
        <v>412</v>
      </c>
      <c r="I72" s="9">
        <v>-11.71</v>
      </c>
      <c r="J72" s="53">
        <v>0</v>
      </c>
      <c r="K72" s="53">
        <v>0</v>
      </c>
      <c r="L72" s="54">
        <v>-1.41</v>
      </c>
      <c r="M72" s="53">
        <v>0.23</v>
      </c>
      <c r="N72" s="55">
        <f t="shared" si="1"/>
        <v>-12.89</v>
      </c>
    </row>
    <row r="73" spans="1:14" x14ac:dyDescent="0.2">
      <c r="A73" s="22">
        <v>71</v>
      </c>
      <c r="B73" s="23" t="s">
        <v>100</v>
      </c>
      <c r="C73" s="23" t="s">
        <v>100</v>
      </c>
      <c r="D73" s="23" t="s">
        <v>414</v>
      </c>
      <c r="E73" s="23" t="s">
        <v>411</v>
      </c>
      <c r="F73" s="23" t="s">
        <v>412</v>
      </c>
      <c r="G73" s="23" t="s">
        <v>412</v>
      </c>
      <c r="H73" s="23" t="s">
        <v>412</v>
      </c>
      <c r="I73" s="9">
        <v>-171.66</v>
      </c>
      <c r="J73" s="53">
        <v>0</v>
      </c>
      <c r="K73" s="53">
        <v>0</v>
      </c>
      <c r="L73" s="54">
        <v>-20.6</v>
      </c>
      <c r="M73" s="53">
        <v>3.43</v>
      </c>
      <c r="N73" s="55">
        <f t="shared" si="1"/>
        <v>-188.82999999999998</v>
      </c>
    </row>
    <row r="74" spans="1:14" x14ac:dyDescent="0.2">
      <c r="A74" s="22">
        <v>72</v>
      </c>
      <c r="B74" s="23" t="s">
        <v>101</v>
      </c>
      <c r="C74" s="23" t="s">
        <v>101</v>
      </c>
      <c r="D74" s="23" t="s">
        <v>414</v>
      </c>
      <c r="E74" s="23" t="s">
        <v>411</v>
      </c>
      <c r="F74" s="23" t="s">
        <v>412</v>
      </c>
      <c r="G74" s="23" t="s">
        <v>412</v>
      </c>
      <c r="H74" s="23" t="s">
        <v>412</v>
      </c>
      <c r="I74" s="9">
        <v>-60.63</v>
      </c>
      <c r="J74" s="53">
        <v>0</v>
      </c>
      <c r="K74" s="53">
        <v>0</v>
      </c>
      <c r="L74" s="54">
        <v>-7.28</v>
      </c>
      <c r="M74" s="53">
        <v>1.21</v>
      </c>
      <c r="N74" s="55">
        <f t="shared" si="1"/>
        <v>-66.7</v>
      </c>
    </row>
    <row r="75" spans="1:14" x14ac:dyDescent="0.2">
      <c r="A75" s="22">
        <v>73</v>
      </c>
      <c r="B75" s="23" t="s">
        <v>102</v>
      </c>
      <c r="C75" s="23" t="s">
        <v>102</v>
      </c>
      <c r="D75" s="23" t="s">
        <v>410</v>
      </c>
      <c r="E75" s="23" t="s">
        <v>412</v>
      </c>
      <c r="F75" s="23" t="s">
        <v>412</v>
      </c>
      <c r="G75" s="23" t="s">
        <v>411</v>
      </c>
      <c r="H75" s="23" t="s">
        <v>412</v>
      </c>
      <c r="I75" s="9">
        <v>0</v>
      </c>
      <c r="J75" s="53">
        <v>0</v>
      </c>
      <c r="K75" s="53">
        <v>-24.35</v>
      </c>
      <c r="L75" s="54">
        <v>0</v>
      </c>
      <c r="M75" s="53">
        <v>0.49</v>
      </c>
      <c r="N75" s="55">
        <f t="shared" si="1"/>
        <v>-23.860000000000003</v>
      </c>
    </row>
    <row r="76" spans="1:14" x14ac:dyDescent="0.2">
      <c r="A76" s="22">
        <v>74</v>
      </c>
      <c r="B76" s="23" t="s">
        <v>465</v>
      </c>
      <c r="C76" s="23" t="s">
        <v>465</v>
      </c>
      <c r="D76" s="23" t="s">
        <v>410</v>
      </c>
      <c r="E76" s="23" t="s">
        <v>411</v>
      </c>
      <c r="F76" s="23" t="s">
        <v>411</v>
      </c>
      <c r="G76" s="23" t="s">
        <v>411</v>
      </c>
      <c r="H76" s="23" t="s">
        <v>411</v>
      </c>
      <c r="I76" s="9">
        <v>0</v>
      </c>
      <c r="J76" s="53">
        <v>0</v>
      </c>
      <c r="K76" s="53">
        <v>-103.31</v>
      </c>
      <c r="L76" s="54">
        <v>0</v>
      </c>
      <c r="M76" s="53">
        <v>0</v>
      </c>
      <c r="N76" s="55">
        <f t="shared" si="1"/>
        <v>-103.31</v>
      </c>
    </row>
    <row r="77" spans="1:14" x14ac:dyDescent="0.2">
      <c r="A77" s="22">
        <v>75</v>
      </c>
      <c r="B77" s="23" t="s">
        <v>467</v>
      </c>
      <c r="C77" s="23" t="s">
        <v>467</v>
      </c>
      <c r="D77" s="23" t="s">
        <v>410</v>
      </c>
      <c r="E77" s="23" t="s">
        <v>411</v>
      </c>
      <c r="F77" s="23" t="s">
        <v>412</v>
      </c>
      <c r="G77" s="23" t="s">
        <v>411</v>
      </c>
      <c r="H77" s="23" t="s">
        <v>412</v>
      </c>
      <c r="I77" s="9">
        <v>0</v>
      </c>
      <c r="J77" s="53">
        <v>0</v>
      </c>
      <c r="K77" s="53">
        <v>-169.82</v>
      </c>
      <c r="L77" s="54">
        <v>0</v>
      </c>
      <c r="M77" s="53">
        <v>3.4</v>
      </c>
      <c r="N77" s="55">
        <f t="shared" si="1"/>
        <v>-166.42</v>
      </c>
    </row>
    <row r="78" spans="1:14" x14ac:dyDescent="0.2">
      <c r="A78" s="22">
        <v>76</v>
      </c>
      <c r="B78" s="23" t="s">
        <v>468</v>
      </c>
      <c r="C78" s="23" t="s">
        <v>468</v>
      </c>
      <c r="D78" s="23" t="s">
        <v>410</v>
      </c>
      <c r="E78" s="23" t="s">
        <v>411</v>
      </c>
      <c r="F78" s="23" t="s">
        <v>412</v>
      </c>
      <c r="G78" s="23" t="s">
        <v>411</v>
      </c>
      <c r="H78" s="23" t="s">
        <v>412</v>
      </c>
      <c r="I78" s="9">
        <v>0</v>
      </c>
      <c r="J78" s="53">
        <v>0</v>
      </c>
      <c r="K78" s="53">
        <v>-1800.09</v>
      </c>
      <c r="L78" s="54">
        <v>0</v>
      </c>
      <c r="M78" s="53">
        <v>36</v>
      </c>
      <c r="N78" s="55">
        <f t="shared" si="1"/>
        <v>-1764.09</v>
      </c>
    </row>
    <row r="79" spans="1:14" x14ac:dyDescent="0.2">
      <c r="A79" s="22">
        <v>77</v>
      </c>
      <c r="B79" s="23" t="s">
        <v>134</v>
      </c>
      <c r="C79" s="23" t="s">
        <v>134</v>
      </c>
      <c r="D79" s="23" t="s">
        <v>410</v>
      </c>
      <c r="E79" s="23" t="s">
        <v>411</v>
      </c>
      <c r="F79" s="23" t="s">
        <v>412</v>
      </c>
      <c r="G79" s="23" t="s">
        <v>411</v>
      </c>
      <c r="H79" s="23" t="s">
        <v>411</v>
      </c>
      <c r="I79" s="9">
        <v>0</v>
      </c>
      <c r="J79" s="53">
        <v>0</v>
      </c>
      <c r="K79" s="53">
        <v>-321.12</v>
      </c>
      <c r="L79" s="54">
        <v>0</v>
      </c>
      <c r="M79" s="53">
        <v>6.42</v>
      </c>
      <c r="N79" s="55">
        <f t="shared" si="1"/>
        <v>-314.7</v>
      </c>
    </row>
    <row r="80" spans="1:14" x14ac:dyDescent="0.2">
      <c r="A80" s="22">
        <v>78</v>
      </c>
      <c r="B80" s="23" t="s">
        <v>470</v>
      </c>
      <c r="C80" s="23" t="s">
        <v>470</v>
      </c>
      <c r="D80" s="23" t="s">
        <v>414</v>
      </c>
      <c r="E80" s="23" t="s">
        <v>411</v>
      </c>
      <c r="F80" s="23" t="s">
        <v>412</v>
      </c>
      <c r="G80" s="23" t="s">
        <v>412</v>
      </c>
      <c r="H80" s="23" t="s">
        <v>412</v>
      </c>
      <c r="I80" s="9">
        <v>-10.83</v>
      </c>
      <c r="J80" s="53">
        <v>0</v>
      </c>
      <c r="K80" s="53">
        <v>0</v>
      </c>
      <c r="L80" s="54">
        <v>-1.3</v>
      </c>
      <c r="M80" s="53">
        <v>0.22</v>
      </c>
      <c r="N80" s="55">
        <f t="shared" si="1"/>
        <v>-11.91</v>
      </c>
    </row>
    <row r="81" spans="1:14" x14ac:dyDescent="0.2">
      <c r="A81" s="22">
        <v>79</v>
      </c>
      <c r="B81" s="23" t="s">
        <v>471</v>
      </c>
      <c r="C81" s="23" t="s">
        <v>471</v>
      </c>
      <c r="D81" s="23" t="s">
        <v>410</v>
      </c>
      <c r="E81" s="23" t="s">
        <v>411</v>
      </c>
      <c r="F81" s="23" t="s">
        <v>412</v>
      </c>
      <c r="G81" s="23" t="s">
        <v>411</v>
      </c>
      <c r="H81" s="23" t="s">
        <v>411</v>
      </c>
      <c r="I81" s="9">
        <v>0</v>
      </c>
      <c r="J81" s="53">
        <v>0</v>
      </c>
      <c r="K81" s="53">
        <v>-559.44000000000005</v>
      </c>
      <c r="L81" s="54">
        <v>0</v>
      </c>
      <c r="M81" s="53">
        <v>11.19</v>
      </c>
      <c r="N81" s="55">
        <f t="shared" si="1"/>
        <v>-548.25</v>
      </c>
    </row>
    <row r="82" spans="1:14" x14ac:dyDescent="0.2">
      <c r="A82" s="22">
        <v>80</v>
      </c>
      <c r="B82" s="23" t="s">
        <v>472</v>
      </c>
      <c r="C82" s="23" t="s">
        <v>472</v>
      </c>
      <c r="D82" s="23" t="s">
        <v>410</v>
      </c>
      <c r="E82" s="23" t="s">
        <v>411</v>
      </c>
      <c r="F82" s="23" t="s">
        <v>412</v>
      </c>
      <c r="G82" s="23" t="s">
        <v>411</v>
      </c>
      <c r="H82" s="23" t="s">
        <v>412</v>
      </c>
      <c r="I82" s="9">
        <v>0</v>
      </c>
      <c r="J82" s="53">
        <v>0</v>
      </c>
      <c r="K82" s="53">
        <v>-1372.81</v>
      </c>
      <c r="L82" s="54">
        <v>0</v>
      </c>
      <c r="M82" s="53">
        <v>27.46</v>
      </c>
      <c r="N82" s="55">
        <f t="shared" si="1"/>
        <v>-1345.35</v>
      </c>
    </row>
    <row r="83" spans="1:14" x14ac:dyDescent="0.2">
      <c r="A83" s="22">
        <v>81</v>
      </c>
      <c r="B83" s="23" t="s">
        <v>109</v>
      </c>
      <c r="C83" s="23" t="s">
        <v>109</v>
      </c>
      <c r="D83" s="23" t="s">
        <v>414</v>
      </c>
      <c r="E83" s="23" t="s">
        <v>411</v>
      </c>
      <c r="F83" s="23" t="s">
        <v>412</v>
      </c>
      <c r="G83" s="23" t="s">
        <v>412</v>
      </c>
      <c r="H83" s="23" t="s">
        <v>412</v>
      </c>
      <c r="I83" s="9">
        <v>-30.07</v>
      </c>
      <c r="J83" s="53">
        <v>0</v>
      </c>
      <c r="K83" s="53">
        <v>0</v>
      </c>
      <c r="L83" s="54">
        <v>-3.61</v>
      </c>
      <c r="M83" s="53">
        <v>0.6</v>
      </c>
      <c r="N83" s="55">
        <f t="shared" si="1"/>
        <v>-33.08</v>
      </c>
    </row>
    <row r="84" spans="1:14" x14ac:dyDescent="0.2">
      <c r="A84" s="22">
        <v>82</v>
      </c>
      <c r="B84" s="23" t="s">
        <v>110</v>
      </c>
      <c r="C84" s="23" t="s">
        <v>110</v>
      </c>
      <c r="D84" s="23" t="s">
        <v>414</v>
      </c>
      <c r="E84" s="23" t="s">
        <v>411</v>
      </c>
      <c r="F84" s="23" t="s">
        <v>412</v>
      </c>
      <c r="G84" s="23" t="s">
        <v>412</v>
      </c>
      <c r="H84" s="23" t="s">
        <v>412</v>
      </c>
      <c r="I84" s="9">
        <v>-35.99</v>
      </c>
      <c r="J84" s="53">
        <v>0</v>
      </c>
      <c r="K84" s="53">
        <v>0</v>
      </c>
      <c r="L84" s="54">
        <v>-4.32</v>
      </c>
      <c r="M84" s="53">
        <v>0.72</v>
      </c>
      <c r="N84" s="55">
        <f t="shared" si="1"/>
        <v>-39.590000000000003</v>
      </c>
    </row>
    <row r="85" spans="1:14" x14ac:dyDescent="0.2">
      <c r="A85" s="22">
        <v>83</v>
      </c>
      <c r="B85" s="23" t="s">
        <v>111</v>
      </c>
      <c r="C85" s="23" t="s">
        <v>111</v>
      </c>
      <c r="D85" s="23" t="s">
        <v>410</v>
      </c>
      <c r="E85" s="23" t="s">
        <v>411</v>
      </c>
      <c r="F85" s="23" t="s">
        <v>411</v>
      </c>
      <c r="G85" s="23" t="s">
        <v>411</v>
      </c>
      <c r="H85" s="23" t="s">
        <v>411</v>
      </c>
      <c r="I85" s="9">
        <v>0</v>
      </c>
      <c r="J85" s="53">
        <v>0</v>
      </c>
      <c r="K85" s="53">
        <v>-507.11</v>
      </c>
      <c r="L85" s="54">
        <v>0</v>
      </c>
      <c r="M85" s="53">
        <v>0</v>
      </c>
      <c r="N85" s="55">
        <f t="shared" si="1"/>
        <v>-507.11</v>
      </c>
    </row>
    <row r="86" spans="1:14" x14ac:dyDescent="0.2">
      <c r="A86" s="22">
        <v>84</v>
      </c>
      <c r="B86" s="23" t="s">
        <v>3751</v>
      </c>
      <c r="C86" s="23" t="s">
        <v>3751</v>
      </c>
      <c r="D86" s="23" t="s">
        <v>410</v>
      </c>
      <c r="E86" s="23" t="s">
        <v>411</v>
      </c>
      <c r="F86" s="23" t="s">
        <v>412</v>
      </c>
      <c r="G86" s="23" t="s">
        <v>412</v>
      </c>
      <c r="H86" s="23" t="s">
        <v>412</v>
      </c>
      <c r="I86" s="9">
        <v>-143.36000000000001</v>
      </c>
      <c r="J86" s="53">
        <v>0</v>
      </c>
      <c r="K86" s="53">
        <v>0</v>
      </c>
      <c r="L86" s="54">
        <v>-17.2</v>
      </c>
      <c r="M86" s="53">
        <v>2.87</v>
      </c>
      <c r="N86" s="55">
        <f t="shared" si="1"/>
        <v>-157.69</v>
      </c>
    </row>
    <row r="87" spans="1:14" x14ac:dyDescent="0.2">
      <c r="A87" s="22">
        <v>85</v>
      </c>
      <c r="B87" s="23" t="s">
        <v>118</v>
      </c>
      <c r="C87" s="23" t="s">
        <v>118</v>
      </c>
      <c r="D87" s="23" t="s">
        <v>414</v>
      </c>
      <c r="E87" s="23" t="s">
        <v>411</v>
      </c>
      <c r="F87" s="23" t="s">
        <v>412</v>
      </c>
      <c r="G87" s="23" t="s">
        <v>412</v>
      </c>
      <c r="H87" s="23" t="s">
        <v>412</v>
      </c>
      <c r="I87" s="9">
        <v>-33.450000000000003</v>
      </c>
      <c r="J87" s="53">
        <v>0</v>
      </c>
      <c r="K87" s="53">
        <v>0</v>
      </c>
      <c r="L87" s="54">
        <v>-4.01</v>
      </c>
      <c r="M87" s="53">
        <v>0.67</v>
      </c>
      <c r="N87" s="55">
        <f t="shared" si="1"/>
        <v>-36.79</v>
      </c>
    </row>
    <row r="88" spans="1:14" x14ac:dyDescent="0.2">
      <c r="A88" s="22">
        <v>86</v>
      </c>
      <c r="B88" s="23" t="s">
        <v>113</v>
      </c>
      <c r="C88" s="23" t="s">
        <v>113</v>
      </c>
      <c r="D88" s="23" t="s">
        <v>414</v>
      </c>
      <c r="E88" s="23" t="s">
        <v>411</v>
      </c>
      <c r="F88" s="23" t="s">
        <v>412</v>
      </c>
      <c r="G88" s="23" t="s">
        <v>412</v>
      </c>
      <c r="H88" s="23" t="s">
        <v>412</v>
      </c>
      <c r="I88" s="9">
        <v>-15.8</v>
      </c>
      <c r="J88" s="53">
        <v>0</v>
      </c>
      <c r="K88" s="53">
        <v>0</v>
      </c>
      <c r="L88" s="54">
        <v>-1.9</v>
      </c>
      <c r="M88" s="53">
        <v>0.32</v>
      </c>
      <c r="N88" s="55">
        <f t="shared" si="1"/>
        <v>-17.38</v>
      </c>
    </row>
    <row r="89" spans="1:14" x14ac:dyDescent="0.2">
      <c r="A89" s="22">
        <v>87</v>
      </c>
      <c r="B89" s="23" t="s">
        <v>119</v>
      </c>
      <c r="C89" s="23" t="s">
        <v>119</v>
      </c>
      <c r="D89" s="23" t="s">
        <v>414</v>
      </c>
      <c r="E89" s="23" t="s">
        <v>411</v>
      </c>
      <c r="F89" s="23" t="s">
        <v>412</v>
      </c>
      <c r="G89" s="23" t="s">
        <v>412</v>
      </c>
      <c r="H89" s="23" t="s">
        <v>412</v>
      </c>
      <c r="I89" s="9">
        <v>-0.12</v>
      </c>
      <c r="J89" s="53">
        <v>0</v>
      </c>
      <c r="K89" s="53">
        <v>0</v>
      </c>
      <c r="L89" s="54">
        <v>-0.01</v>
      </c>
      <c r="M89" s="53">
        <v>0</v>
      </c>
      <c r="N89" s="55">
        <f t="shared" si="1"/>
        <v>-0.13</v>
      </c>
    </row>
    <row r="90" spans="1:14" x14ac:dyDescent="0.2">
      <c r="A90" s="22">
        <v>88</v>
      </c>
      <c r="B90" s="23" t="s">
        <v>474</v>
      </c>
      <c r="C90" s="23" t="s">
        <v>474</v>
      </c>
      <c r="D90" s="23" t="s">
        <v>410</v>
      </c>
      <c r="E90" s="23" t="s">
        <v>411</v>
      </c>
      <c r="F90" s="23" t="s">
        <v>412</v>
      </c>
      <c r="G90" s="23" t="s">
        <v>412</v>
      </c>
      <c r="H90" s="23" t="s">
        <v>412</v>
      </c>
      <c r="I90" s="9">
        <v>-1184.44</v>
      </c>
      <c r="J90" s="53">
        <v>0</v>
      </c>
      <c r="K90" s="53">
        <v>0</v>
      </c>
      <c r="L90" s="54">
        <v>-142.13</v>
      </c>
      <c r="M90" s="53">
        <v>23.69</v>
      </c>
      <c r="N90" s="55">
        <f t="shared" si="1"/>
        <v>-1302.8800000000001</v>
      </c>
    </row>
    <row r="91" spans="1:14" x14ac:dyDescent="0.2">
      <c r="A91" s="22">
        <v>89</v>
      </c>
      <c r="B91" s="23" t="s">
        <v>114</v>
      </c>
      <c r="C91" s="23" t="s">
        <v>114</v>
      </c>
      <c r="D91" s="23" t="s">
        <v>414</v>
      </c>
      <c r="E91" s="23" t="s">
        <v>411</v>
      </c>
      <c r="F91" s="23" t="s">
        <v>412</v>
      </c>
      <c r="G91" s="23" t="s">
        <v>412</v>
      </c>
      <c r="H91" s="23" t="s">
        <v>412</v>
      </c>
      <c r="I91" s="9">
        <v>-0.73</v>
      </c>
      <c r="J91" s="53">
        <v>0</v>
      </c>
      <c r="K91" s="53">
        <v>0</v>
      </c>
      <c r="L91" s="54">
        <v>-0.09</v>
      </c>
      <c r="M91" s="53">
        <v>0.01</v>
      </c>
      <c r="N91" s="55">
        <f t="shared" si="1"/>
        <v>-0.80999999999999994</v>
      </c>
    </row>
    <row r="92" spans="1:14" x14ac:dyDescent="0.2">
      <c r="A92" s="22">
        <v>90</v>
      </c>
      <c r="B92" s="23" t="s">
        <v>115</v>
      </c>
      <c r="C92" s="23" t="s">
        <v>115</v>
      </c>
      <c r="D92" s="23" t="s">
        <v>414</v>
      </c>
      <c r="E92" s="23" t="s">
        <v>411</v>
      </c>
      <c r="F92" s="23" t="s">
        <v>412</v>
      </c>
      <c r="G92" s="23" t="s">
        <v>412</v>
      </c>
      <c r="H92" s="23" t="s">
        <v>412</v>
      </c>
      <c r="I92" s="9">
        <v>-0.6</v>
      </c>
      <c r="J92" s="53">
        <v>0</v>
      </c>
      <c r="K92" s="53">
        <v>0</v>
      </c>
      <c r="L92" s="54">
        <v>-7.0000000000000007E-2</v>
      </c>
      <c r="M92" s="53">
        <v>0.01</v>
      </c>
      <c r="N92" s="55">
        <f t="shared" si="1"/>
        <v>-0.65999999999999992</v>
      </c>
    </row>
    <row r="93" spans="1:14" x14ac:dyDescent="0.2">
      <c r="A93" s="22">
        <v>91</v>
      </c>
      <c r="B93" s="23" t="s">
        <v>116</v>
      </c>
      <c r="C93" s="23" t="s">
        <v>116</v>
      </c>
      <c r="D93" s="23" t="s">
        <v>414</v>
      </c>
      <c r="E93" s="23" t="s">
        <v>411</v>
      </c>
      <c r="F93" s="23" t="s">
        <v>412</v>
      </c>
      <c r="G93" s="23" t="s">
        <v>412</v>
      </c>
      <c r="H93" s="23" t="s">
        <v>412</v>
      </c>
      <c r="I93" s="9">
        <v>-2.1</v>
      </c>
      <c r="J93" s="53">
        <v>0</v>
      </c>
      <c r="K93" s="53">
        <v>0</v>
      </c>
      <c r="L93" s="54">
        <v>-0.25</v>
      </c>
      <c r="M93" s="53">
        <v>0.04</v>
      </c>
      <c r="N93" s="55">
        <f t="shared" si="1"/>
        <v>-2.31</v>
      </c>
    </row>
    <row r="94" spans="1:14" x14ac:dyDescent="0.2">
      <c r="A94" s="22">
        <v>92</v>
      </c>
      <c r="B94" s="23" t="s">
        <v>117</v>
      </c>
      <c r="C94" s="23" t="s">
        <v>117</v>
      </c>
      <c r="D94" s="23" t="s">
        <v>414</v>
      </c>
      <c r="E94" s="23" t="s">
        <v>411</v>
      </c>
      <c r="F94" s="23" t="s">
        <v>412</v>
      </c>
      <c r="G94" s="23" t="s">
        <v>412</v>
      </c>
      <c r="H94" s="23" t="s">
        <v>412</v>
      </c>
      <c r="I94" s="9">
        <v>-57.23</v>
      </c>
      <c r="J94" s="53">
        <v>0</v>
      </c>
      <c r="K94" s="53">
        <v>0</v>
      </c>
      <c r="L94" s="54">
        <v>-6.87</v>
      </c>
      <c r="M94" s="53">
        <v>1.1399999999999999</v>
      </c>
      <c r="N94" s="55">
        <f t="shared" si="1"/>
        <v>-62.959999999999994</v>
      </c>
    </row>
    <row r="95" spans="1:14" x14ac:dyDescent="0.2">
      <c r="A95" s="22">
        <v>93</v>
      </c>
      <c r="B95" s="23" t="s">
        <v>475</v>
      </c>
      <c r="C95" s="23" t="s">
        <v>475</v>
      </c>
      <c r="D95" s="23" t="s">
        <v>410</v>
      </c>
      <c r="E95" s="23" t="s">
        <v>411</v>
      </c>
      <c r="F95" s="23" t="s">
        <v>411</v>
      </c>
      <c r="G95" s="23" t="s">
        <v>411</v>
      </c>
      <c r="H95" s="23" t="s">
        <v>411</v>
      </c>
      <c r="I95" s="9">
        <v>0</v>
      </c>
      <c r="J95" s="53">
        <v>0</v>
      </c>
      <c r="K95" s="53">
        <v>-426.15</v>
      </c>
      <c r="L95" s="54">
        <v>0</v>
      </c>
      <c r="M95" s="53">
        <v>0</v>
      </c>
      <c r="N95" s="55">
        <f t="shared" si="1"/>
        <v>-426.15</v>
      </c>
    </row>
    <row r="96" spans="1:14" x14ac:dyDescent="0.2">
      <c r="A96" s="22">
        <v>94</v>
      </c>
      <c r="B96" s="23" t="s">
        <v>476</v>
      </c>
      <c r="C96" s="23" t="s">
        <v>477</v>
      </c>
      <c r="D96" s="23" t="s">
        <v>414</v>
      </c>
      <c r="E96" s="23" t="s">
        <v>411</v>
      </c>
      <c r="F96" s="23" t="s">
        <v>412</v>
      </c>
      <c r="G96" s="23" t="s">
        <v>412</v>
      </c>
      <c r="H96" s="23" t="s">
        <v>411</v>
      </c>
      <c r="I96" s="9">
        <v>-200.75</v>
      </c>
      <c r="J96" s="53">
        <v>0</v>
      </c>
      <c r="K96" s="53">
        <v>0</v>
      </c>
      <c r="L96" s="54">
        <v>-24.09</v>
      </c>
      <c r="M96" s="53">
        <v>4.0199999999999996</v>
      </c>
      <c r="N96" s="55">
        <f t="shared" si="1"/>
        <v>-220.82</v>
      </c>
    </row>
    <row r="97" spans="1:14" x14ac:dyDescent="0.2">
      <c r="A97" s="22">
        <v>95</v>
      </c>
      <c r="B97" s="23" t="s">
        <v>122</v>
      </c>
      <c r="C97" s="23" t="s">
        <v>122</v>
      </c>
      <c r="D97" s="23" t="s">
        <v>414</v>
      </c>
      <c r="E97" s="23" t="s">
        <v>411</v>
      </c>
      <c r="F97" s="23" t="s">
        <v>412</v>
      </c>
      <c r="G97" s="23" t="s">
        <v>412</v>
      </c>
      <c r="H97" s="23" t="s">
        <v>412</v>
      </c>
      <c r="I97" s="9">
        <v>-0.32</v>
      </c>
      <c r="J97" s="53">
        <v>0</v>
      </c>
      <c r="K97" s="53">
        <v>0</v>
      </c>
      <c r="L97" s="54">
        <v>-0.04</v>
      </c>
      <c r="M97" s="53">
        <v>0.01</v>
      </c>
      <c r="N97" s="55">
        <f t="shared" si="1"/>
        <v>-0.35</v>
      </c>
    </row>
    <row r="98" spans="1:14" x14ac:dyDescent="0.2">
      <c r="A98" s="22">
        <v>96</v>
      </c>
      <c r="B98" s="23" t="s">
        <v>123</v>
      </c>
      <c r="C98" s="23" t="s">
        <v>123</v>
      </c>
      <c r="D98" s="23" t="s">
        <v>414</v>
      </c>
      <c r="E98" s="23" t="s">
        <v>411</v>
      </c>
      <c r="F98" s="23" t="s">
        <v>412</v>
      </c>
      <c r="G98" s="23" t="s">
        <v>412</v>
      </c>
      <c r="H98" s="23" t="s">
        <v>412</v>
      </c>
      <c r="I98" s="9">
        <v>-0.14000000000000001</v>
      </c>
      <c r="J98" s="53">
        <v>0</v>
      </c>
      <c r="K98" s="53">
        <v>0</v>
      </c>
      <c r="L98" s="54">
        <v>-0.02</v>
      </c>
      <c r="M98" s="53">
        <v>0</v>
      </c>
      <c r="N98" s="55">
        <f t="shared" si="1"/>
        <v>-0.16</v>
      </c>
    </row>
    <row r="99" spans="1:14" x14ac:dyDescent="0.2">
      <c r="A99" s="22">
        <v>97</v>
      </c>
      <c r="B99" s="23" t="s">
        <v>124</v>
      </c>
      <c r="C99" s="23" t="s">
        <v>124</v>
      </c>
      <c r="D99" s="23" t="s">
        <v>414</v>
      </c>
      <c r="E99" s="23" t="s">
        <v>411</v>
      </c>
      <c r="F99" s="23" t="s">
        <v>412</v>
      </c>
      <c r="G99" s="23" t="s">
        <v>412</v>
      </c>
      <c r="H99" s="23" t="s">
        <v>412</v>
      </c>
      <c r="I99" s="9">
        <v>-0.16</v>
      </c>
      <c r="J99" s="53">
        <v>0</v>
      </c>
      <c r="K99" s="53">
        <v>0</v>
      </c>
      <c r="L99" s="54">
        <v>-0.02</v>
      </c>
      <c r="M99" s="53">
        <v>0</v>
      </c>
      <c r="N99" s="55">
        <f t="shared" si="1"/>
        <v>-0.18</v>
      </c>
    </row>
    <row r="100" spans="1:14" x14ac:dyDescent="0.2">
      <c r="A100" s="22">
        <v>98</v>
      </c>
      <c r="B100" s="23" t="s">
        <v>120</v>
      </c>
      <c r="C100" s="23" t="s">
        <v>120</v>
      </c>
      <c r="D100" s="23" t="s">
        <v>410</v>
      </c>
      <c r="E100" s="23" t="s">
        <v>411</v>
      </c>
      <c r="F100" s="23" t="s">
        <v>412</v>
      </c>
      <c r="G100" s="23" t="s">
        <v>412</v>
      </c>
      <c r="H100" s="23" t="s">
        <v>412</v>
      </c>
      <c r="I100" s="9">
        <v>-3000.95</v>
      </c>
      <c r="J100" s="53">
        <v>0</v>
      </c>
      <c r="K100" s="53">
        <v>0</v>
      </c>
      <c r="L100" s="54">
        <v>-360.11</v>
      </c>
      <c r="M100" s="53">
        <v>60.02</v>
      </c>
      <c r="N100" s="55">
        <f t="shared" si="1"/>
        <v>-3301.04</v>
      </c>
    </row>
    <row r="101" spans="1:14" x14ac:dyDescent="0.2">
      <c r="A101" s="22">
        <v>99</v>
      </c>
      <c r="B101" s="23" t="s">
        <v>120</v>
      </c>
      <c r="C101" s="23" t="s">
        <v>121</v>
      </c>
      <c r="D101" s="23" t="s">
        <v>414</v>
      </c>
      <c r="E101" s="23" t="s">
        <v>411</v>
      </c>
      <c r="F101" s="23" t="s">
        <v>412</v>
      </c>
      <c r="G101" s="23" t="s">
        <v>412</v>
      </c>
      <c r="H101" s="23" t="s">
        <v>412</v>
      </c>
      <c r="I101" s="9">
        <v>-0.03</v>
      </c>
      <c r="J101" s="53">
        <v>0</v>
      </c>
      <c r="K101" s="53">
        <v>0</v>
      </c>
      <c r="L101" s="54">
        <v>0</v>
      </c>
      <c r="M101" s="53">
        <v>0</v>
      </c>
      <c r="N101" s="55">
        <f t="shared" si="1"/>
        <v>-0.03</v>
      </c>
    </row>
    <row r="102" spans="1:14" x14ac:dyDescent="0.2">
      <c r="A102" s="22">
        <v>100</v>
      </c>
      <c r="B102" s="23" t="s">
        <v>480</v>
      </c>
      <c r="C102" s="23" t="s">
        <v>480</v>
      </c>
      <c r="D102" s="23" t="s">
        <v>414</v>
      </c>
      <c r="E102" s="23" t="s">
        <v>411</v>
      </c>
      <c r="F102" s="23" t="s">
        <v>412</v>
      </c>
      <c r="G102" s="23" t="s">
        <v>412</v>
      </c>
      <c r="H102" s="23" t="s">
        <v>412</v>
      </c>
      <c r="I102" s="9">
        <v>-51.41</v>
      </c>
      <c r="J102" s="53">
        <v>0</v>
      </c>
      <c r="K102" s="53">
        <v>0</v>
      </c>
      <c r="L102" s="54">
        <v>-6.17</v>
      </c>
      <c r="M102" s="53">
        <v>1.03</v>
      </c>
      <c r="N102" s="55">
        <f t="shared" si="1"/>
        <v>-56.55</v>
      </c>
    </row>
    <row r="103" spans="1:14" x14ac:dyDescent="0.2">
      <c r="A103" s="22">
        <v>101</v>
      </c>
      <c r="B103" s="23" t="s">
        <v>142</v>
      </c>
      <c r="C103" s="23" t="s">
        <v>142</v>
      </c>
      <c r="D103" s="23" t="s">
        <v>414</v>
      </c>
      <c r="E103" s="23" t="s">
        <v>411</v>
      </c>
      <c r="F103" s="23" t="s">
        <v>412</v>
      </c>
      <c r="G103" s="23" t="s">
        <v>412</v>
      </c>
      <c r="H103" s="23" t="s">
        <v>411</v>
      </c>
      <c r="I103" s="9">
        <v>-421.61</v>
      </c>
      <c r="J103" s="53">
        <v>0</v>
      </c>
      <c r="K103" s="53">
        <v>0</v>
      </c>
      <c r="L103" s="54">
        <v>-50.59</v>
      </c>
      <c r="M103" s="53">
        <v>8.43</v>
      </c>
      <c r="N103" s="55">
        <f t="shared" si="1"/>
        <v>-463.77000000000004</v>
      </c>
    </row>
    <row r="104" spans="1:14" x14ac:dyDescent="0.2">
      <c r="A104" s="22">
        <v>102</v>
      </c>
      <c r="B104" s="23" t="s">
        <v>481</v>
      </c>
      <c r="C104" s="23" t="s">
        <v>481</v>
      </c>
      <c r="D104" s="23" t="s">
        <v>414</v>
      </c>
      <c r="E104" s="23" t="s">
        <v>411</v>
      </c>
      <c r="F104" s="23" t="s">
        <v>412</v>
      </c>
      <c r="G104" s="23" t="s">
        <v>412</v>
      </c>
      <c r="H104" s="23" t="s">
        <v>412</v>
      </c>
      <c r="I104" s="9">
        <v>-145.53</v>
      </c>
      <c r="J104" s="53">
        <v>0</v>
      </c>
      <c r="K104" s="53">
        <v>0</v>
      </c>
      <c r="L104" s="54">
        <v>-17.46</v>
      </c>
      <c r="M104" s="53">
        <v>2.91</v>
      </c>
      <c r="N104" s="55">
        <f t="shared" si="1"/>
        <v>-160.08000000000001</v>
      </c>
    </row>
    <row r="105" spans="1:14" x14ac:dyDescent="0.2">
      <c r="A105" s="22">
        <v>103</v>
      </c>
      <c r="B105" s="23" t="s">
        <v>441</v>
      </c>
      <c r="C105" s="23" t="s">
        <v>251</v>
      </c>
      <c r="D105" s="23" t="s">
        <v>414</v>
      </c>
      <c r="E105" s="23" t="s">
        <v>411</v>
      </c>
      <c r="F105" s="23" t="s">
        <v>412</v>
      </c>
      <c r="G105" s="23" t="s">
        <v>412</v>
      </c>
      <c r="H105" s="23" t="s">
        <v>412</v>
      </c>
      <c r="I105" s="9">
        <v>-18.739999999999998</v>
      </c>
      <c r="J105" s="53">
        <v>0</v>
      </c>
      <c r="K105" s="53">
        <v>0</v>
      </c>
      <c r="L105" s="54">
        <v>-2.25</v>
      </c>
      <c r="M105" s="53">
        <v>0.37</v>
      </c>
      <c r="N105" s="55">
        <f t="shared" si="1"/>
        <v>-20.619999999999997</v>
      </c>
    </row>
    <row r="106" spans="1:14" x14ac:dyDescent="0.2">
      <c r="A106" s="22">
        <v>104</v>
      </c>
      <c r="B106" s="23" t="s">
        <v>484</v>
      </c>
      <c r="C106" s="23" t="s">
        <v>484</v>
      </c>
      <c r="D106" s="23" t="s">
        <v>410</v>
      </c>
      <c r="E106" s="23" t="s">
        <v>411</v>
      </c>
      <c r="F106" s="23" t="s">
        <v>412</v>
      </c>
      <c r="G106" s="23" t="s">
        <v>412</v>
      </c>
      <c r="H106" s="23" t="s">
        <v>412</v>
      </c>
      <c r="I106" s="9">
        <v>-243.77</v>
      </c>
      <c r="J106" s="53">
        <v>0</v>
      </c>
      <c r="K106" s="53">
        <v>0</v>
      </c>
      <c r="L106" s="54">
        <v>-29.25</v>
      </c>
      <c r="M106" s="53">
        <v>4.88</v>
      </c>
      <c r="N106" s="55">
        <f t="shared" si="1"/>
        <v>-268.14</v>
      </c>
    </row>
    <row r="107" spans="1:14" x14ac:dyDescent="0.2">
      <c r="A107" s="22">
        <v>105</v>
      </c>
      <c r="B107" s="23" t="s">
        <v>483</v>
      </c>
      <c r="C107" s="23" t="s">
        <v>372</v>
      </c>
      <c r="D107" s="23" t="s">
        <v>414</v>
      </c>
      <c r="E107" s="23" t="s">
        <v>411</v>
      </c>
      <c r="F107" s="23" t="s">
        <v>412</v>
      </c>
      <c r="G107" s="23" t="s">
        <v>412</v>
      </c>
      <c r="H107" s="23" t="s">
        <v>412</v>
      </c>
      <c r="I107" s="9">
        <v>-1.1100000000000001</v>
      </c>
      <c r="J107" s="53">
        <v>0</v>
      </c>
      <c r="K107" s="53">
        <v>0</v>
      </c>
      <c r="L107" s="54">
        <v>-0.13</v>
      </c>
      <c r="M107" s="53">
        <v>0.02</v>
      </c>
      <c r="N107" s="55">
        <f t="shared" si="1"/>
        <v>-1.2200000000000002</v>
      </c>
    </row>
    <row r="108" spans="1:14" x14ac:dyDescent="0.2">
      <c r="A108" s="22">
        <v>106</v>
      </c>
      <c r="B108" s="23" t="s">
        <v>108</v>
      </c>
      <c r="C108" s="23" t="s">
        <v>108</v>
      </c>
      <c r="D108" s="23" t="s">
        <v>414</v>
      </c>
      <c r="E108" s="23" t="s">
        <v>411</v>
      </c>
      <c r="F108" s="23" t="s">
        <v>412</v>
      </c>
      <c r="G108" s="23" t="s">
        <v>412</v>
      </c>
      <c r="H108" s="23" t="s">
        <v>412</v>
      </c>
      <c r="I108" s="9">
        <v>-2477.6</v>
      </c>
      <c r="J108" s="53">
        <v>0</v>
      </c>
      <c r="K108" s="53">
        <v>0</v>
      </c>
      <c r="L108" s="54">
        <v>-297.31</v>
      </c>
      <c r="M108" s="53">
        <v>49.55</v>
      </c>
      <c r="N108" s="55">
        <f t="shared" si="1"/>
        <v>-2725.3599999999997</v>
      </c>
    </row>
    <row r="109" spans="1:14" x14ac:dyDescent="0.2">
      <c r="A109" s="22">
        <v>107</v>
      </c>
      <c r="B109" s="23" t="s">
        <v>247</v>
      </c>
      <c r="C109" s="23" t="s">
        <v>246</v>
      </c>
      <c r="D109" s="23" t="s">
        <v>414</v>
      </c>
      <c r="E109" s="23" t="s">
        <v>411</v>
      </c>
      <c r="F109" s="23" t="s">
        <v>412</v>
      </c>
      <c r="G109" s="23" t="s">
        <v>412</v>
      </c>
      <c r="H109" s="23" t="s">
        <v>412</v>
      </c>
      <c r="I109" s="9">
        <v>-88.13</v>
      </c>
      <c r="J109" s="53">
        <v>0</v>
      </c>
      <c r="K109" s="53">
        <v>0</v>
      </c>
      <c r="L109" s="54">
        <v>-10.58</v>
      </c>
      <c r="M109" s="53">
        <v>1.76</v>
      </c>
      <c r="N109" s="55">
        <f t="shared" si="1"/>
        <v>-96.949999999999989</v>
      </c>
    </row>
    <row r="110" spans="1:14" x14ac:dyDescent="0.2">
      <c r="A110" s="22">
        <v>108</v>
      </c>
      <c r="B110" s="23" t="s">
        <v>126</v>
      </c>
      <c r="C110" s="23" t="s">
        <v>126</v>
      </c>
      <c r="D110" s="23" t="s">
        <v>414</v>
      </c>
      <c r="E110" s="23" t="s">
        <v>411</v>
      </c>
      <c r="F110" s="23" t="s">
        <v>412</v>
      </c>
      <c r="G110" s="23" t="s">
        <v>412</v>
      </c>
      <c r="H110" s="23" t="s">
        <v>412</v>
      </c>
      <c r="I110" s="9">
        <v>-2.0099999999999998</v>
      </c>
      <c r="J110" s="53">
        <v>0</v>
      </c>
      <c r="K110" s="53">
        <v>0</v>
      </c>
      <c r="L110" s="54">
        <v>-0.24</v>
      </c>
      <c r="M110" s="53">
        <v>0.04</v>
      </c>
      <c r="N110" s="55">
        <f t="shared" si="1"/>
        <v>-2.21</v>
      </c>
    </row>
    <row r="111" spans="1:14" x14ac:dyDescent="0.2">
      <c r="A111" s="22">
        <v>109</v>
      </c>
      <c r="B111" s="23" t="s">
        <v>126</v>
      </c>
      <c r="C111" s="23" t="s">
        <v>127</v>
      </c>
      <c r="D111" s="23" t="s">
        <v>414</v>
      </c>
      <c r="E111" s="23" t="s">
        <v>411</v>
      </c>
      <c r="F111" s="23" t="s">
        <v>412</v>
      </c>
      <c r="G111" s="23" t="s">
        <v>412</v>
      </c>
      <c r="H111" s="23" t="s">
        <v>412</v>
      </c>
      <c r="I111" s="9">
        <v>-19.75</v>
      </c>
      <c r="J111" s="53">
        <v>0</v>
      </c>
      <c r="K111" s="53">
        <v>0</v>
      </c>
      <c r="L111" s="54">
        <v>-2.37</v>
      </c>
      <c r="M111" s="53">
        <v>0.4</v>
      </c>
      <c r="N111" s="55">
        <f t="shared" si="1"/>
        <v>-21.720000000000002</v>
      </c>
    </row>
    <row r="112" spans="1:14" x14ac:dyDescent="0.2">
      <c r="A112" s="22">
        <v>110</v>
      </c>
      <c r="B112" s="23" t="s">
        <v>128</v>
      </c>
      <c r="C112" s="23" t="s">
        <v>128</v>
      </c>
      <c r="D112" s="23" t="s">
        <v>414</v>
      </c>
      <c r="E112" s="23" t="s">
        <v>411</v>
      </c>
      <c r="F112" s="23" t="s">
        <v>412</v>
      </c>
      <c r="G112" s="23" t="s">
        <v>412</v>
      </c>
      <c r="H112" s="23" t="s">
        <v>412</v>
      </c>
      <c r="I112" s="9">
        <v>-248.53</v>
      </c>
      <c r="J112" s="53">
        <v>0</v>
      </c>
      <c r="K112" s="53">
        <v>0</v>
      </c>
      <c r="L112" s="54">
        <v>-29.82</v>
      </c>
      <c r="M112" s="53">
        <v>4.97</v>
      </c>
      <c r="N112" s="55">
        <f t="shared" si="1"/>
        <v>-273.38</v>
      </c>
    </row>
    <row r="113" spans="1:14" x14ac:dyDescent="0.2">
      <c r="A113" s="22">
        <v>111</v>
      </c>
      <c r="B113" s="23" t="s">
        <v>128</v>
      </c>
      <c r="C113" s="23" t="s">
        <v>129</v>
      </c>
      <c r="D113" s="23" t="s">
        <v>414</v>
      </c>
      <c r="E113" s="23" t="s">
        <v>411</v>
      </c>
      <c r="F113" s="23" t="s">
        <v>412</v>
      </c>
      <c r="G113" s="23" t="s">
        <v>412</v>
      </c>
      <c r="H113" s="23" t="s">
        <v>412</v>
      </c>
      <c r="I113" s="9">
        <v>-1.33</v>
      </c>
      <c r="J113" s="53">
        <v>0</v>
      </c>
      <c r="K113" s="53">
        <v>0</v>
      </c>
      <c r="L113" s="54">
        <v>-0.16</v>
      </c>
      <c r="M113" s="53">
        <v>0.03</v>
      </c>
      <c r="N113" s="55">
        <f t="shared" si="1"/>
        <v>-1.46</v>
      </c>
    </row>
    <row r="114" spans="1:14" x14ac:dyDescent="0.2">
      <c r="A114" s="22">
        <v>112</v>
      </c>
      <c r="B114" s="23" t="s">
        <v>486</v>
      </c>
      <c r="C114" s="23" t="s">
        <v>486</v>
      </c>
      <c r="D114" s="23" t="s">
        <v>410</v>
      </c>
      <c r="E114" s="23" t="s">
        <v>411</v>
      </c>
      <c r="F114" s="23" t="s">
        <v>412</v>
      </c>
      <c r="G114" s="23" t="s">
        <v>412</v>
      </c>
      <c r="H114" s="23" t="s">
        <v>412</v>
      </c>
      <c r="I114" s="9">
        <v>-435.45</v>
      </c>
      <c r="J114" s="53">
        <v>0</v>
      </c>
      <c r="K114" s="53">
        <v>0</v>
      </c>
      <c r="L114" s="54">
        <v>-52.25</v>
      </c>
      <c r="M114" s="53">
        <v>8.7100000000000009</v>
      </c>
      <c r="N114" s="55">
        <f t="shared" si="1"/>
        <v>-478.99</v>
      </c>
    </row>
    <row r="115" spans="1:14" x14ac:dyDescent="0.2">
      <c r="A115" s="22">
        <v>113</v>
      </c>
      <c r="B115" s="23" t="s">
        <v>488</v>
      </c>
      <c r="C115" s="23" t="s">
        <v>488</v>
      </c>
      <c r="D115" s="23" t="s">
        <v>410</v>
      </c>
      <c r="E115" s="23" t="s">
        <v>411</v>
      </c>
      <c r="F115" s="23" t="s">
        <v>412</v>
      </c>
      <c r="G115" s="23" t="s">
        <v>412</v>
      </c>
      <c r="H115" s="23" t="s">
        <v>412</v>
      </c>
      <c r="I115" s="9">
        <v>-595.20000000000005</v>
      </c>
      <c r="J115" s="53">
        <v>0</v>
      </c>
      <c r="K115" s="53">
        <v>0</v>
      </c>
      <c r="L115" s="54">
        <v>-71.42</v>
      </c>
      <c r="M115" s="53">
        <v>11.9</v>
      </c>
      <c r="N115" s="55">
        <f t="shared" si="1"/>
        <v>-654.72</v>
      </c>
    </row>
    <row r="116" spans="1:14" x14ac:dyDescent="0.2">
      <c r="A116" s="22">
        <v>114</v>
      </c>
      <c r="B116" s="23" t="s">
        <v>490</v>
      </c>
      <c r="C116" s="23" t="s">
        <v>490</v>
      </c>
      <c r="D116" s="23" t="s">
        <v>414</v>
      </c>
      <c r="E116" s="23" t="s">
        <v>411</v>
      </c>
      <c r="F116" s="23" t="s">
        <v>412</v>
      </c>
      <c r="G116" s="23" t="s">
        <v>411</v>
      </c>
      <c r="H116" s="23" t="s">
        <v>411</v>
      </c>
      <c r="I116" s="9">
        <v>0</v>
      </c>
      <c r="J116" s="53">
        <v>0</v>
      </c>
      <c r="K116" s="53">
        <v>-69.430000000000007</v>
      </c>
      <c r="L116" s="54">
        <v>0</v>
      </c>
      <c r="M116" s="53">
        <v>1.39</v>
      </c>
      <c r="N116" s="55">
        <f t="shared" si="1"/>
        <v>-68.040000000000006</v>
      </c>
    </row>
    <row r="117" spans="1:14" x14ac:dyDescent="0.2">
      <c r="A117" s="22">
        <v>115</v>
      </c>
      <c r="B117" s="23" t="s">
        <v>491</v>
      </c>
      <c r="C117" s="23" t="s">
        <v>491</v>
      </c>
      <c r="D117" s="23" t="s">
        <v>414</v>
      </c>
      <c r="E117" s="23" t="s">
        <v>411</v>
      </c>
      <c r="F117" s="23" t="s">
        <v>412</v>
      </c>
      <c r="G117" s="23" t="s">
        <v>412</v>
      </c>
      <c r="H117" s="23" t="s">
        <v>412</v>
      </c>
      <c r="I117" s="9">
        <v>-1.1200000000000001</v>
      </c>
      <c r="J117" s="53">
        <v>0</v>
      </c>
      <c r="K117" s="53">
        <v>0</v>
      </c>
      <c r="L117" s="54">
        <v>-0.13</v>
      </c>
      <c r="M117" s="53">
        <v>0.02</v>
      </c>
      <c r="N117" s="55">
        <f t="shared" si="1"/>
        <v>-1.23</v>
      </c>
    </row>
    <row r="118" spans="1:14" x14ac:dyDescent="0.2">
      <c r="A118" s="22">
        <v>116</v>
      </c>
      <c r="B118" s="23" t="s">
        <v>143</v>
      </c>
      <c r="C118" s="23" t="s">
        <v>143</v>
      </c>
      <c r="D118" s="23" t="s">
        <v>414</v>
      </c>
      <c r="E118" s="23" t="s">
        <v>411</v>
      </c>
      <c r="F118" s="23" t="s">
        <v>412</v>
      </c>
      <c r="G118" s="23" t="s">
        <v>412</v>
      </c>
      <c r="H118" s="23" t="s">
        <v>412</v>
      </c>
      <c r="I118" s="9">
        <v>-298.66000000000003</v>
      </c>
      <c r="J118" s="53">
        <v>0</v>
      </c>
      <c r="K118" s="53">
        <v>0</v>
      </c>
      <c r="L118" s="54">
        <v>-35.840000000000003</v>
      </c>
      <c r="M118" s="53">
        <v>5.97</v>
      </c>
      <c r="N118" s="55">
        <f t="shared" si="1"/>
        <v>-328.53</v>
      </c>
    </row>
    <row r="119" spans="1:14" x14ac:dyDescent="0.2">
      <c r="A119" s="22">
        <v>117</v>
      </c>
      <c r="B119" s="23" t="s">
        <v>143</v>
      </c>
      <c r="C119" s="23" t="s">
        <v>144</v>
      </c>
      <c r="D119" s="23" t="s">
        <v>414</v>
      </c>
      <c r="E119" s="23" t="s">
        <v>411</v>
      </c>
      <c r="F119" s="23" t="s">
        <v>412</v>
      </c>
      <c r="G119" s="23" t="s">
        <v>412</v>
      </c>
      <c r="H119" s="23" t="s">
        <v>411</v>
      </c>
      <c r="I119" s="9">
        <v>-0.01</v>
      </c>
      <c r="J119" s="53">
        <v>0</v>
      </c>
      <c r="K119" s="53">
        <v>0</v>
      </c>
      <c r="L119" s="54">
        <v>0</v>
      </c>
      <c r="M119" s="53">
        <v>0</v>
      </c>
      <c r="N119" s="55">
        <f t="shared" si="1"/>
        <v>-0.01</v>
      </c>
    </row>
    <row r="120" spans="1:14" x14ac:dyDescent="0.2">
      <c r="A120" s="22">
        <v>118</v>
      </c>
      <c r="B120" s="23" t="s">
        <v>143</v>
      </c>
      <c r="C120" s="23" t="s">
        <v>145</v>
      </c>
      <c r="D120" s="23" t="s">
        <v>414</v>
      </c>
      <c r="E120" s="23" t="s">
        <v>411</v>
      </c>
      <c r="F120" s="23" t="s">
        <v>412</v>
      </c>
      <c r="G120" s="23" t="s">
        <v>412</v>
      </c>
      <c r="H120" s="23" t="s">
        <v>412</v>
      </c>
      <c r="I120" s="9">
        <v>-92.77</v>
      </c>
      <c r="J120" s="53">
        <v>0</v>
      </c>
      <c r="K120" s="53">
        <v>0</v>
      </c>
      <c r="L120" s="54">
        <v>-11.13</v>
      </c>
      <c r="M120" s="53">
        <v>1.86</v>
      </c>
      <c r="N120" s="55">
        <f t="shared" si="1"/>
        <v>-102.03999999999999</v>
      </c>
    </row>
    <row r="121" spans="1:14" x14ac:dyDescent="0.2">
      <c r="A121" s="22">
        <v>119</v>
      </c>
      <c r="B121" s="23" t="s">
        <v>107</v>
      </c>
      <c r="C121" s="23" t="s">
        <v>107</v>
      </c>
      <c r="D121" s="23" t="s">
        <v>414</v>
      </c>
      <c r="E121" s="23" t="s">
        <v>411</v>
      </c>
      <c r="F121" s="23" t="s">
        <v>412</v>
      </c>
      <c r="G121" s="23" t="s">
        <v>412</v>
      </c>
      <c r="H121" s="23" t="s">
        <v>412</v>
      </c>
      <c r="I121" s="9">
        <v>-25.59</v>
      </c>
      <c r="J121" s="53">
        <v>0</v>
      </c>
      <c r="K121" s="53">
        <v>0</v>
      </c>
      <c r="L121" s="54">
        <v>-3.07</v>
      </c>
      <c r="M121" s="53">
        <v>0.51</v>
      </c>
      <c r="N121" s="55">
        <f t="shared" si="1"/>
        <v>-28.15</v>
      </c>
    </row>
    <row r="122" spans="1:14" x14ac:dyDescent="0.2">
      <c r="A122" s="22">
        <v>120</v>
      </c>
      <c r="B122" s="23" t="s">
        <v>492</v>
      </c>
      <c r="C122" s="23" t="s">
        <v>492</v>
      </c>
      <c r="D122" s="23" t="s">
        <v>410</v>
      </c>
      <c r="E122" s="23" t="s">
        <v>411</v>
      </c>
      <c r="F122" s="23" t="s">
        <v>412</v>
      </c>
      <c r="G122" s="23" t="s">
        <v>412</v>
      </c>
      <c r="H122" s="23" t="s">
        <v>412</v>
      </c>
      <c r="I122" s="9">
        <v>-12.53</v>
      </c>
      <c r="J122" s="53">
        <v>0</v>
      </c>
      <c r="K122" s="53">
        <v>0</v>
      </c>
      <c r="L122" s="54">
        <v>-1.5</v>
      </c>
      <c r="M122" s="53">
        <v>0.25</v>
      </c>
      <c r="N122" s="55">
        <f t="shared" si="1"/>
        <v>-13.78</v>
      </c>
    </row>
    <row r="123" spans="1:14" x14ac:dyDescent="0.2">
      <c r="A123" s="22">
        <v>121</v>
      </c>
      <c r="B123" s="23" t="s">
        <v>4427</v>
      </c>
      <c r="C123" s="23" t="s">
        <v>4427</v>
      </c>
      <c r="D123" s="23" t="s">
        <v>410</v>
      </c>
      <c r="E123" s="23" t="s">
        <v>411</v>
      </c>
      <c r="F123" s="23" t="s">
        <v>412</v>
      </c>
      <c r="G123" s="23" t="s">
        <v>411</v>
      </c>
      <c r="H123" s="23" t="s">
        <v>412</v>
      </c>
      <c r="I123" s="9">
        <v>0</v>
      </c>
      <c r="J123" s="53">
        <v>0</v>
      </c>
      <c r="K123" s="53">
        <v>-582.36</v>
      </c>
      <c r="L123" s="54">
        <v>0</v>
      </c>
      <c r="M123" s="53">
        <v>11.65</v>
      </c>
      <c r="N123" s="55">
        <f t="shared" si="1"/>
        <v>-570.71</v>
      </c>
    </row>
    <row r="124" spans="1:14" x14ac:dyDescent="0.2">
      <c r="A124" s="22">
        <v>122</v>
      </c>
      <c r="B124" s="23" t="s">
        <v>130</v>
      </c>
      <c r="C124" s="23" t="s">
        <v>130</v>
      </c>
      <c r="D124" s="23" t="s">
        <v>410</v>
      </c>
      <c r="E124" s="23" t="s">
        <v>411</v>
      </c>
      <c r="F124" s="23" t="s">
        <v>412</v>
      </c>
      <c r="G124" s="23" t="s">
        <v>411</v>
      </c>
      <c r="H124" s="23" t="s">
        <v>411</v>
      </c>
      <c r="I124" s="9">
        <v>0</v>
      </c>
      <c r="J124" s="53">
        <v>0</v>
      </c>
      <c r="K124" s="53">
        <v>-433.98</v>
      </c>
      <c r="L124" s="54">
        <v>0</v>
      </c>
      <c r="M124" s="53">
        <v>8.68</v>
      </c>
      <c r="N124" s="55">
        <f t="shared" si="1"/>
        <v>-425.3</v>
      </c>
    </row>
    <row r="125" spans="1:14" x14ac:dyDescent="0.2">
      <c r="A125" s="22">
        <v>123</v>
      </c>
      <c r="B125" s="23" t="s">
        <v>146</v>
      </c>
      <c r="C125" s="23" t="s">
        <v>146</v>
      </c>
      <c r="D125" s="23" t="s">
        <v>414</v>
      </c>
      <c r="E125" s="23" t="s">
        <v>411</v>
      </c>
      <c r="F125" s="23" t="s">
        <v>412</v>
      </c>
      <c r="G125" s="23" t="s">
        <v>412</v>
      </c>
      <c r="H125" s="23" t="s">
        <v>412</v>
      </c>
      <c r="I125" s="9">
        <v>-60.2</v>
      </c>
      <c r="J125" s="53">
        <v>0</v>
      </c>
      <c r="K125" s="53">
        <v>0</v>
      </c>
      <c r="L125" s="54">
        <v>-7.22</v>
      </c>
      <c r="M125" s="53">
        <v>1.2</v>
      </c>
      <c r="N125" s="55">
        <f t="shared" si="1"/>
        <v>-66.22</v>
      </c>
    </row>
    <row r="126" spans="1:14" x14ac:dyDescent="0.2">
      <c r="A126" s="22">
        <v>124</v>
      </c>
      <c r="B126" s="23" t="s">
        <v>265</v>
      </c>
      <c r="C126" s="23" t="s">
        <v>265</v>
      </c>
      <c r="D126" s="23" t="s">
        <v>414</v>
      </c>
      <c r="E126" s="23" t="s">
        <v>411</v>
      </c>
      <c r="F126" s="23" t="s">
        <v>411</v>
      </c>
      <c r="G126" s="23" t="s">
        <v>412</v>
      </c>
      <c r="H126" s="23" t="s">
        <v>412</v>
      </c>
      <c r="I126" s="9">
        <v>-4.24</v>
      </c>
      <c r="J126" s="53">
        <v>0</v>
      </c>
      <c r="K126" s="53">
        <v>0</v>
      </c>
      <c r="L126" s="54">
        <v>-0.51</v>
      </c>
      <c r="M126" s="53">
        <v>0</v>
      </c>
      <c r="N126" s="55">
        <f t="shared" si="1"/>
        <v>-4.75</v>
      </c>
    </row>
    <row r="127" spans="1:14" x14ac:dyDescent="0.2">
      <c r="A127" s="22">
        <v>125</v>
      </c>
      <c r="B127" s="23" t="s">
        <v>149</v>
      </c>
      <c r="C127" s="23" t="s">
        <v>149</v>
      </c>
      <c r="D127" s="23" t="s">
        <v>414</v>
      </c>
      <c r="E127" s="23" t="s">
        <v>411</v>
      </c>
      <c r="F127" s="23" t="s">
        <v>411</v>
      </c>
      <c r="G127" s="23" t="s">
        <v>412</v>
      </c>
      <c r="H127" s="23" t="s">
        <v>412</v>
      </c>
      <c r="I127" s="9">
        <v>-61.54</v>
      </c>
      <c r="J127" s="53">
        <v>0</v>
      </c>
      <c r="K127" s="53">
        <v>0</v>
      </c>
      <c r="L127" s="54">
        <v>-7.38</v>
      </c>
      <c r="M127" s="53">
        <v>0</v>
      </c>
      <c r="N127" s="55">
        <f t="shared" si="1"/>
        <v>-68.92</v>
      </c>
    </row>
    <row r="128" spans="1:14" x14ac:dyDescent="0.2">
      <c r="A128" s="22">
        <v>126</v>
      </c>
      <c r="B128" s="23" t="s">
        <v>147</v>
      </c>
      <c r="C128" s="23" t="s">
        <v>147</v>
      </c>
      <c r="D128" s="23" t="s">
        <v>414</v>
      </c>
      <c r="E128" s="23" t="s">
        <v>411</v>
      </c>
      <c r="F128" s="23" t="s">
        <v>412</v>
      </c>
      <c r="G128" s="23" t="s">
        <v>412</v>
      </c>
      <c r="H128" s="23" t="s">
        <v>412</v>
      </c>
      <c r="I128" s="9">
        <v>-0.48</v>
      </c>
      <c r="J128" s="53">
        <v>0</v>
      </c>
      <c r="K128" s="53">
        <v>0</v>
      </c>
      <c r="L128" s="54">
        <v>-0.06</v>
      </c>
      <c r="M128" s="53">
        <v>0.01</v>
      </c>
      <c r="N128" s="55">
        <f t="shared" si="1"/>
        <v>-0.53</v>
      </c>
    </row>
    <row r="129" spans="1:14" x14ac:dyDescent="0.2">
      <c r="A129" s="22">
        <v>127</v>
      </c>
      <c r="B129" s="23" t="s">
        <v>493</v>
      </c>
      <c r="C129" s="23" t="s">
        <v>493</v>
      </c>
      <c r="D129" s="23" t="s">
        <v>410</v>
      </c>
      <c r="E129" s="23" t="s">
        <v>412</v>
      </c>
      <c r="F129" s="23" t="s">
        <v>412</v>
      </c>
      <c r="G129" s="23" t="s">
        <v>411</v>
      </c>
      <c r="H129" s="23" t="s">
        <v>411</v>
      </c>
      <c r="I129" s="9">
        <v>0</v>
      </c>
      <c r="J129" s="53">
        <v>0</v>
      </c>
      <c r="K129" s="53">
        <v>-574.91</v>
      </c>
      <c r="L129" s="54">
        <v>0</v>
      </c>
      <c r="M129" s="53">
        <v>11.5</v>
      </c>
      <c r="N129" s="55">
        <f t="shared" si="1"/>
        <v>-563.41</v>
      </c>
    </row>
    <row r="130" spans="1:14" x14ac:dyDescent="0.2">
      <c r="A130" s="22">
        <v>128</v>
      </c>
      <c r="B130" s="23" t="s">
        <v>150</v>
      </c>
      <c r="C130" s="23" t="s">
        <v>150</v>
      </c>
      <c r="D130" s="23" t="s">
        <v>414</v>
      </c>
      <c r="E130" s="23" t="s">
        <v>411</v>
      </c>
      <c r="F130" s="23" t="s">
        <v>412</v>
      </c>
      <c r="G130" s="23" t="s">
        <v>412</v>
      </c>
      <c r="H130" s="23" t="s">
        <v>412</v>
      </c>
      <c r="I130" s="9">
        <v>-5.36</v>
      </c>
      <c r="J130" s="53">
        <v>0</v>
      </c>
      <c r="K130" s="53">
        <v>0</v>
      </c>
      <c r="L130" s="54">
        <v>-0.64</v>
      </c>
      <c r="M130" s="53">
        <v>0.11</v>
      </c>
      <c r="N130" s="55">
        <f t="shared" si="1"/>
        <v>-5.89</v>
      </c>
    </row>
    <row r="131" spans="1:14" x14ac:dyDescent="0.2">
      <c r="A131" s="22">
        <v>129</v>
      </c>
      <c r="B131" s="23" t="s">
        <v>150</v>
      </c>
      <c r="C131" s="23" t="s">
        <v>151</v>
      </c>
      <c r="D131" s="23" t="s">
        <v>414</v>
      </c>
      <c r="E131" s="23" t="s">
        <v>411</v>
      </c>
      <c r="F131" s="23" t="s">
        <v>412</v>
      </c>
      <c r="G131" s="23" t="s">
        <v>412</v>
      </c>
      <c r="H131" s="23" t="s">
        <v>412</v>
      </c>
      <c r="I131" s="9">
        <v>-4.54</v>
      </c>
      <c r="J131" s="53">
        <v>0</v>
      </c>
      <c r="K131" s="53">
        <v>0</v>
      </c>
      <c r="L131" s="54">
        <v>-0.54</v>
      </c>
      <c r="M131" s="53">
        <v>0.09</v>
      </c>
      <c r="N131" s="55">
        <f t="shared" si="1"/>
        <v>-4.99</v>
      </c>
    </row>
    <row r="132" spans="1:14" x14ac:dyDescent="0.2">
      <c r="A132" s="22">
        <v>130</v>
      </c>
      <c r="B132" s="23" t="s">
        <v>152</v>
      </c>
      <c r="C132" s="23" t="s">
        <v>152</v>
      </c>
      <c r="D132" s="23" t="s">
        <v>414</v>
      </c>
      <c r="E132" s="23" t="s">
        <v>411</v>
      </c>
      <c r="F132" s="23" t="s">
        <v>412</v>
      </c>
      <c r="G132" s="23" t="s">
        <v>412</v>
      </c>
      <c r="H132" s="23" t="s">
        <v>412</v>
      </c>
      <c r="I132" s="9">
        <v>-18.43</v>
      </c>
      <c r="J132" s="53">
        <v>0</v>
      </c>
      <c r="K132" s="53">
        <v>0</v>
      </c>
      <c r="L132" s="54">
        <v>-2.21</v>
      </c>
      <c r="M132" s="53">
        <v>0.37</v>
      </c>
      <c r="N132" s="55">
        <f t="shared" ref="N132:N195" si="2">SUM(I132:M132)</f>
        <v>-20.27</v>
      </c>
    </row>
    <row r="133" spans="1:14" x14ac:dyDescent="0.2">
      <c r="A133" s="22">
        <v>131</v>
      </c>
      <c r="B133" s="23" t="s">
        <v>152</v>
      </c>
      <c r="C133" s="23" t="s">
        <v>153</v>
      </c>
      <c r="D133" s="23" t="s">
        <v>414</v>
      </c>
      <c r="E133" s="23" t="s">
        <v>411</v>
      </c>
      <c r="F133" s="23" t="s">
        <v>412</v>
      </c>
      <c r="G133" s="23" t="s">
        <v>412</v>
      </c>
      <c r="H133" s="23" t="s">
        <v>412</v>
      </c>
      <c r="I133" s="9">
        <v>-19.02</v>
      </c>
      <c r="J133" s="53">
        <v>0</v>
      </c>
      <c r="K133" s="53">
        <v>0</v>
      </c>
      <c r="L133" s="54">
        <v>-2.2799999999999998</v>
      </c>
      <c r="M133" s="53">
        <v>0.38</v>
      </c>
      <c r="N133" s="55">
        <f t="shared" si="2"/>
        <v>-20.92</v>
      </c>
    </row>
    <row r="134" spans="1:14" x14ac:dyDescent="0.2">
      <c r="A134" s="22">
        <v>132</v>
      </c>
      <c r="B134" s="23" t="s">
        <v>495</v>
      </c>
      <c r="C134" s="23" t="s">
        <v>495</v>
      </c>
      <c r="D134" s="23" t="s">
        <v>414</v>
      </c>
      <c r="E134" s="23" t="s">
        <v>411</v>
      </c>
      <c r="F134" s="23" t="s">
        <v>412</v>
      </c>
      <c r="G134" s="23" t="s">
        <v>412</v>
      </c>
      <c r="H134" s="23" t="s">
        <v>412</v>
      </c>
      <c r="I134" s="9">
        <v>-5.42</v>
      </c>
      <c r="J134" s="53">
        <v>0</v>
      </c>
      <c r="K134" s="53">
        <v>0</v>
      </c>
      <c r="L134" s="54">
        <v>-0.65</v>
      </c>
      <c r="M134" s="53">
        <v>0.11</v>
      </c>
      <c r="N134" s="55">
        <f t="shared" si="2"/>
        <v>-5.96</v>
      </c>
    </row>
    <row r="135" spans="1:14" x14ac:dyDescent="0.2">
      <c r="A135" s="22">
        <v>133</v>
      </c>
      <c r="B135" s="23" t="s">
        <v>148</v>
      </c>
      <c r="C135" s="23" t="s">
        <v>148</v>
      </c>
      <c r="D135" s="23" t="s">
        <v>414</v>
      </c>
      <c r="E135" s="23" t="s">
        <v>411</v>
      </c>
      <c r="F135" s="23" t="s">
        <v>411</v>
      </c>
      <c r="G135" s="23" t="s">
        <v>412</v>
      </c>
      <c r="H135" s="23" t="s">
        <v>412</v>
      </c>
      <c r="I135" s="9">
        <v>-29.78</v>
      </c>
      <c r="J135" s="53">
        <v>0</v>
      </c>
      <c r="K135" s="53">
        <v>0</v>
      </c>
      <c r="L135" s="54">
        <v>-3.57</v>
      </c>
      <c r="M135" s="53">
        <v>0</v>
      </c>
      <c r="N135" s="55">
        <f t="shared" si="2"/>
        <v>-33.35</v>
      </c>
    </row>
    <row r="136" spans="1:14" x14ac:dyDescent="0.2">
      <c r="A136" s="22">
        <v>134</v>
      </c>
      <c r="B136" s="23" t="s">
        <v>154</v>
      </c>
      <c r="C136" s="23" t="s">
        <v>154</v>
      </c>
      <c r="D136" s="23" t="s">
        <v>414</v>
      </c>
      <c r="E136" s="23" t="s">
        <v>411</v>
      </c>
      <c r="F136" s="23" t="s">
        <v>411</v>
      </c>
      <c r="G136" s="23" t="s">
        <v>412</v>
      </c>
      <c r="H136" s="23" t="s">
        <v>412</v>
      </c>
      <c r="I136" s="9">
        <v>-18.329999999999998</v>
      </c>
      <c r="J136" s="53">
        <v>0</v>
      </c>
      <c r="K136" s="53">
        <v>0</v>
      </c>
      <c r="L136" s="56">
        <v>-2.2000000000000002</v>
      </c>
      <c r="M136" s="53">
        <v>0</v>
      </c>
      <c r="N136" s="55">
        <f t="shared" si="2"/>
        <v>-20.529999999999998</v>
      </c>
    </row>
    <row r="137" spans="1:14" x14ac:dyDescent="0.2">
      <c r="A137" s="22">
        <v>135</v>
      </c>
      <c r="B137" s="23" t="s">
        <v>496</v>
      </c>
      <c r="C137" s="23" t="s">
        <v>496</v>
      </c>
      <c r="D137" s="23" t="s">
        <v>410</v>
      </c>
      <c r="E137" s="23" t="s">
        <v>411</v>
      </c>
      <c r="F137" s="23" t="s">
        <v>412</v>
      </c>
      <c r="G137" s="23" t="s">
        <v>412</v>
      </c>
      <c r="H137" s="23" t="s">
        <v>412</v>
      </c>
      <c r="I137" s="9">
        <v>-3491.14</v>
      </c>
      <c r="J137" s="53">
        <v>0</v>
      </c>
      <c r="K137" s="53">
        <v>0</v>
      </c>
      <c r="L137" s="54">
        <v>-418.94</v>
      </c>
      <c r="M137" s="53">
        <v>69.819999999999993</v>
      </c>
      <c r="N137" s="55">
        <f t="shared" si="2"/>
        <v>-3840.2599999999998</v>
      </c>
    </row>
    <row r="138" spans="1:14" x14ac:dyDescent="0.2">
      <c r="A138" s="22">
        <v>136</v>
      </c>
      <c r="B138" s="23" t="s">
        <v>497</v>
      </c>
      <c r="C138" s="23" t="s">
        <v>497</v>
      </c>
      <c r="D138" s="23" t="s">
        <v>410</v>
      </c>
      <c r="E138" s="23" t="s">
        <v>411</v>
      </c>
      <c r="F138" s="23" t="s">
        <v>412</v>
      </c>
      <c r="G138" s="23" t="s">
        <v>411</v>
      </c>
      <c r="H138" s="23" t="s">
        <v>412</v>
      </c>
      <c r="I138" s="9">
        <v>0</v>
      </c>
      <c r="J138" s="53">
        <v>0</v>
      </c>
      <c r="K138" s="53">
        <v>-4599.6400000000003</v>
      </c>
      <c r="L138" s="54">
        <v>0</v>
      </c>
      <c r="M138" s="53">
        <v>91.99</v>
      </c>
      <c r="N138" s="55">
        <f t="shared" si="2"/>
        <v>-4507.6500000000005</v>
      </c>
    </row>
    <row r="139" spans="1:14" x14ac:dyDescent="0.2">
      <c r="A139" s="22">
        <v>137</v>
      </c>
      <c r="B139" s="23" t="s">
        <v>497</v>
      </c>
      <c r="C139" s="23" t="s">
        <v>157</v>
      </c>
      <c r="D139" s="23" t="s">
        <v>414</v>
      </c>
      <c r="E139" s="23" t="s">
        <v>411</v>
      </c>
      <c r="F139" s="23" t="s">
        <v>412</v>
      </c>
      <c r="G139" s="23" t="s">
        <v>411</v>
      </c>
      <c r="H139" s="23" t="s">
        <v>412</v>
      </c>
      <c r="I139" s="9">
        <v>0</v>
      </c>
      <c r="J139" s="53">
        <v>0</v>
      </c>
      <c r="K139" s="53">
        <v>0</v>
      </c>
      <c r="L139" s="54">
        <v>0</v>
      </c>
      <c r="M139" s="53">
        <v>0</v>
      </c>
      <c r="N139" s="55">
        <f t="shared" si="2"/>
        <v>0</v>
      </c>
    </row>
    <row r="140" spans="1:14" x14ac:dyDescent="0.2">
      <c r="A140" s="22">
        <v>138</v>
      </c>
      <c r="B140" s="23" t="s">
        <v>155</v>
      </c>
      <c r="C140" s="23" t="s">
        <v>155</v>
      </c>
      <c r="D140" s="23" t="s">
        <v>410</v>
      </c>
      <c r="E140" s="23" t="s">
        <v>411</v>
      </c>
      <c r="F140" s="23" t="s">
        <v>411</v>
      </c>
      <c r="G140" s="23" t="s">
        <v>411</v>
      </c>
      <c r="H140" s="23" t="s">
        <v>411</v>
      </c>
      <c r="I140" s="9">
        <v>0</v>
      </c>
      <c r="J140" s="53">
        <v>0</v>
      </c>
      <c r="K140" s="53">
        <v>-95.99</v>
      </c>
      <c r="L140" s="54">
        <v>0</v>
      </c>
      <c r="M140" s="53">
        <v>0</v>
      </c>
      <c r="N140" s="55">
        <f t="shared" si="2"/>
        <v>-95.99</v>
      </c>
    </row>
    <row r="141" spans="1:14" x14ac:dyDescent="0.2">
      <c r="A141" s="22">
        <v>139</v>
      </c>
      <c r="B141" s="23" t="s">
        <v>155</v>
      </c>
      <c r="C141" s="23" t="s">
        <v>156</v>
      </c>
      <c r="D141" s="23" t="s">
        <v>410</v>
      </c>
      <c r="E141" s="23" t="s">
        <v>411</v>
      </c>
      <c r="F141" s="23" t="s">
        <v>411</v>
      </c>
      <c r="G141" s="23" t="s">
        <v>411</v>
      </c>
      <c r="H141" s="23" t="s">
        <v>411</v>
      </c>
      <c r="I141" s="9">
        <v>0</v>
      </c>
      <c r="J141" s="53">
        <v>0</v>
      </c>
      <c r="K141" s="53">
        <v>-348.32</v>
      </c>
      <c r="L141" s="54">
        <v>0</v>
      </c>
      <c r="M141" s="53">
        <v>0</v>
      </c>
      <c r="N141" s="55">
        <f t="shared" si="2"/>
        <v>-348.32</v>
      </c>
    </row>
    <row r="142" spans="1:14" x14ac:dyDescent="0.2">
      <c r="A142" s="22">
        <v>140</v>
      </c>
      <c r="B142" s="23" t="s">
        <v>498</v>
      </c>
      <c r="C142" s="23" t="s">
        <v>499</v>
      </c>
      <c r="D142" s="23" t="s">
        <v>414</v>
      </c>
      <c r="E142" s="23" t="s">
        <v>411</v>
      </c>
      <c r="F142" s="23" t="s">
        <v>412</v>
      </c>
      <c r="G142" s="23" t="s">
        <v>412</v>
      </c>
      <c r="H142" s="23" t="s">
        <v>411</v>
      </c>
      <c r="I142" s="9">
        <v>-0.38</v>
      </c>
      <c r="J142" s="53">
        <v>0</v>
      </c>
      <c r="K142" s="53">
        <v>0</v>
      </c>
      <c r="L142" s="54">
        <v>-0.05</v>
      </c>
      <c r="M142" s="53">
        <v>0.01</v>
      </c>
      <c r="N142" s="55">
        <f t="shared" si="2"/>
        <v>-0.42</v>
      </c>
    </row>
    <row r="143" spans="1:14" x14ac:dyDescent="0.2">
      <c r="A143" s="22">
        <v>141</v>
      </c>
      <c r="B143" s="23" t="s">
        <v>500</v>
      </c>
      <c r="C143" s="23" t="s">
        <v>500</v>
      </c>
      <c r="D143" s="23" t="s">
        <v>410</v>
      </c>
      <c r="E143" s="23" t="s">
        <v>411</v>
      </c>
      <c r="F143" s="23" t="s">
        <v>412</v>
      </c>
      <c r="G143" s="23" t="s">
        <v>411</v>
      </c>
      <c r="H143" s="23" t="s">
        <v>412</v>
      </c>
      <c r="I143" s="9">
        <v>0</v>
      </c>
      <c r="J143" s="53">
        <v>0</v>
      </c>
      <c r="K143" s="53">
        <v>-26348.23</v>
      </c>
      <c r="L143" s="54">
        <v>0</v>
      </c>
      <c r="M143" s="53">
        <v>526.96</v>
      </c>
      <c r="N143" s="55">
        <f t="shared" si="2"/>
        <v>-25821.27</v>
      </c>
    </row>
    <row r="144" spans="1:14" x14ac:dyDescent="0.2">
      <c r="A144" s="22">
        <v>142</v>
      </c>
      <c r="B144" s="23" t="s">
        <v>501</v>
      </c>
      <c r="C144" s="23" t="s">
        <v>162</v>
      </c>
      <c r="D144" s="23" t="s">
        <v>410</v>
      </c>
      <c r="E144" s="23" t="s">
        <v>411</v>
      </c>
      <c r="F144" s="23" t="s">
        <v>412</v>
      </c>
      <c r="G144" s="23" t="s">
        <v>411</v>
      </c>
      <c r="H144" s="23" t="s">
        <v>411</v>
      </c>
      <c r="I144" s="9">
        <v>0</v>
      </c>
      <c r="J144" s="53">
        <v>0</v>
      </c>
      <c r="K144" s="53">
        <v>-4992.42</v>
      </c>
      <c r="L144" s="54">
        <v>0</v>
      </c>
      <c r="M144" s="53">
        <v>99.85</v>
      </c>
      <c r="N144" s="55">
        <f t="shared" si="2"/>
        <v>-4892.57</v>
      </c>
    </row>
    <row r="145" spans="1:14" x14ac:dyDescent="0.2">
      <c r="A145" s="22">
        <v>143</v>
      </c>
      <c r="B145" s="23" t="s">
        <v>501</v>
      </c>
      <c r="C145" s="23" t="s">
        <v>163</v>
      </c>
      <c r="D145" s="23" t="s">
        <v>410</v>
      </c>
      <c r="E145" s="23" t="s">
        <v>411</v>
      </c>
      <c r="F145" s="23" t="s">
        <v>411</v>
      </c>
      <c r="G145" s="23" t="s">
        <v>411</v>
      </c>
      <c r="H145" s="23" t="s">
        <v>412</v>
      </c>
      <c r="I145" s="9">
        <v>0</v>
      </c>
      <c r="J145" s="53">
        <v>0</v>
      </c>
      <c r="K145" s="53">
        <v>-213.58</v>
      </c>
      <c r="L145" s="54">
        <v>0</v>
      </c>
      <c r="M145" s="53">
        <v>0</v>
      </c>
      <c r="N145" s="55">
        <f t="shared" si="2"/>
        <v>-213.58</v>
      </c>
    </row>
    <row r="146" spans="1:14" x14ac:dyDescent="0.2">
      <c r="A146" s="22">
        <v>144</v>
      </c>
      <c r="B146" s="23" t="s">
        <v>500</v>
      </c>
      <c r="C146" s="23" t="s">
        <v>502</v>
      </c>
      <c r="D146" s="23" t="s">
        <v>410</v>
      </c>
      <c r="E146" s="23" t="s">
        <v>411</v>
      </c>
      <c r="F146" s="23" t="s">
        <v>412</v>
      </c>
      <c r="G146" s="23" t="s">
        <v>411</v>
      </c>
      <c r="H146" s="23" t="s">
        <v>412</v>
      </c>
      <c r="I146" s="9">
        <v>0</v>
      </c>
      <c r="J146" s="53">
        <v>0</v>
      </c>
      <c r="K146" s="53">
        <v>-88.05</v>
      </c>
      <c r="L146" s="54">
        <v>0</v>
      </c>
      <c r="M146" s="53">
        <v>1.76</v>
      </c>
      <c r="N146" s="55">
        <f t="shared" si="2"/>
        <v>-86.289999999999992</v>
      </c>
    </row>
    <row r="147" spans="1:14" x14ac:dyDescent="0.2">
      <c r="A147" s="22">
        <v>145</v>
      </c>
      <c r="B147" s="23" t="s">
        <v>500</v>
      </c>
      <c r="C147" s="23" t="s">
        <v>503</v>
      </c>
      <c r="D147" s="23" t="s">
        <v>410</v>
      </c>
      <c r="E147" s="23" t="s">
        <v>411</v>
      </c>
      <c r="F147" s="23" t="s">
        <v>412</v>
      </c>
      <c r="G147" s="23" t="s">
        <v>411</v>
      </c>
      <c r="H147" s="23" t="s">
        <v>412</v>
      </c>
      <c r="I147" s="9">
        <v>0</v>
      </c>
      <c r="J147" s="53">
        <v>0</v>
      </c>
      <c r="K147" s="53">
        <v>-55.47</v>
      </c>
      <c r="L147" s="54">
        <v>0</v>
      </c>
      <c r="M147" s="53">
        <v>1.1100000000000001</v>
      </c>
      <c r="N147" s="55">
        <f t="shared" si="2"/>
        <v>-54.36</v>
      </c>
    </row>
    <row r="148" spans="1:14" x14ac:dyDescent="0.2">
      <c r="A148" s="22">
        <v>146</v>
      </c>
      <c r="B148" s="23" t="s">
        <v>500</v>
      </c>
      <c r="C148" s="23" t="s">
        <v>504</v>
      </c>
      <c r="D148" s="23" t="s">
        <v>414</v>
      </c>
      <c r="E148" s="23" t="s">
        <v>411</v>
      </c>
      <c r="F148" s="23" t="s">
        <v>412</v>
      </c>
      <c r="G148" s="23" t="s">
        <v>411</v>
      </c>
      <c r="H148" s="23" t="s">
        <v>412</v>
      </c>
      <c r="I148" s="9">
        <v>0</v>
      </c>
      <c r="J148" s="53">
        <v>0</v>
      </c>
      <c r="K148" s="53">
        <v>-2.2200000000000002</v>
      </c>
      <c r="L148" s="54">
        <v>0</v>
      </c>
      <c r="M148" s="53">
        <v>0.04</v>
      </c>
      <c r="N148" s="55">
        <f t="shared" si="2"/>
        <v>-2.1800000000000002</v>
      </c>
    </row>
    <row r="149" spans="1:14" x14ac:dyDescent="0.2">
      <c r="A149" s="22">
        <v>147</v>
      </c>
      <c r="B149" s="23" t="s">
        <v>505</v>
      </c>
      <c r="C149" s="23" t="s">
        <v>505</v>
      </c>
      <c r="D149" s="23" t="s">
        <v>414</v>
      </c>
      <c r="E149" s="23" t="s">
        <v>411</v>
      </c>
      <c r="F149" s="23" t="s">
        <v>412</v>
      </c>
      <c r="G149" s="23" t="s">
        <v>412</v>
      </c>
      <c r="H149" s="23" t="s">
        <v>412</v>
      </c>
      <c r="I149" s="9">
        <v>-725.9</v>
      </c>
      <c r="J149" s="53">
        <v>0</v>
      </c>
      <c r="K149" s="53">
        <v>0</v>
      </c>
      <c r="L149" s="54">
        <v>-87.11</v>
      </c>
      <c r="M149" s="53">
        <v>14.52</v>
      </c>
      <c r="N149" s="55">
        <f t="shared" si="2"/>
        <v>-798.49</v>
      </c>
    </row>
    <row r="150" spans="1:14" x14ac:dyDescent="0.2">
      <c r="A150" s="22">
        <v>148</v>
      </c>
      <c r="B150" s="23" t="s">
        <v>506</v>
      </c>
      <c r="C150" s="23" t="s">
        <v>506</v>
      </c>
      <c r="D150" s="23" t="s">
        <v>410</v>
      </c>
      <c r="E150" s="23" t="s">
        <v>411</v>
      </c>
      <c r="F150" s="23" t="s">
        <v>412</v>
      </c>
      <c r="G150" s="23" t="s">
        <v>412</v>
      </c>
      <c r="H150" s="23" t="s">
        <v>412</v>
      </c>
      <c r="I150" s="9">
        <v>-1405.68</v>
      </c>
      <c r="J150" s="53">
        <v>0</v>
      </c>
      <c r="K150" s="53">
        <v>0</v>
      </c>
      <c r="L150" s="54">
        <v>-168.68</v>
      </c>
      <c r="M150" s="53">
        <v>28.11</v>
      </c>
      <c r="N150" s="55">
        <f t="shared" si="2"/>
        <v>-1546.2500000000002</v>
      </c>
    </row>
    <row r="151" spans="1:14" x14ac:dyDescent="0.2">
      <c r="A151" s="22">
        <v>149</v>
      </c>
      <c r="B151" s="23" t="s">
        <v>508</v>
      </c>
      <c r="C151" s="23" t="s">
        <v>508</v>
      </c>
      <c r="D151" s="23" t="s">
        <v>410</v>
      </c>
      <c r="E151" s="23" t="s">
        <v>411</v>
      </c>
      <c r="F151" s="23" t="s">
        <v>411</v>
      </c>
      <c r="G151" s="23" t="s">
        <v>411</v>
      </c>
      <c r="H151" s="23" t="s">
        <v>411</v>
      </c>
      <c r="I151" s="9">
        <v>0</v>
      </c>
      <c r="J151" s="53">
        <v>0</v>
      </c>
      <c r="K151" s="53">
        <v>-66.31</v>
      </c>
      <c r="L151" s="54">
        <v>0</v>
      </c>
      <c r="M151" s="53">
        <v>0</v>
      </c>
      <c r="N151" s="55">
        <f t="shared" si="2"/>
        <v>-66.31</v>
      </c>
    </row>
    <row r="152" spans="1:14" x14ac:dyDescent="0.2">
      <c r="A152" s="22">
        <v>150</v>
      </c>
      <c r="B152" s="23" t="s">
        <v>161</v>
      </c>
      <c r="C152" s="23" t="s">
        <v>161</v>
      </c>
      <c r="D152" s="23" t="s">
        <v>414</v>
      </c>
      <c r="E152" s="23" t="s">
        <v>411</v>
      </c>
      <c r="F152" s="23" t="s">
        <v>411</v>
      </c>
      <c r="G152" s="23" t="s">
        <v>412</v>
      </c>
      <c r="H152" s="23" t="s">
        <v>412</v>
      </c>
      <c r="I152" s="9">
        <v>-66.48</v>
      </c>
      <c r="J152" s="53">
        <v>0</v>
      </c>
      <c r="K152" s="53">
        <v>0</v>
      </c>
      <c r="L152" s="54">
        <v>-7.98</v>
      </c>
      <c r="M152" s="53">
        <v>0</v>
      </c>
      <c r="N152" s="55">
        <f t="shared" si="2"/>
        <v>-74.460000000000008</v>
      </c>
    </row>
    <row r="153" spans="1:14" x14ac:dyDescent="0.2">
      <c r="A153" s="22">
        <v>151</v>
      </c>
      <c r="B153" s="23" t="s">
        <v>509</v>
      </c>
      <c r="C153" s="23" t="s">
        <v>509</v>
      </c>
      <c r="D153" s="23" t="s">
        <v>410</v>
      </c>
      <c r="E153" s="23" t="s">
        <v>411</v>
      </c>
      <c r="F153" s="23" t="s">
        <v>412</v>
      </c>
      <c r="G153" s="23" t="s">
        <v>411</v>
      </c>
      <c r="H153" s="23" t="s">
        <v>411</v>
      </c>
      <c r="I153" s="9">
        <v>0</v>
      </c>
      <c r="J153" s="53">
        <v>0</v>
      </c>
      <c r="K153" s="53">
        <v>-66.02</v>
      </c>
      <c r="L153" s="54">
        <v>0</v>
      </c>
      <c r="M153" s="53">
        <v>1.32</v>
      </c>
      <c r="N153" s="55">
        <f t="shared" si="2"/>
        <v>-64.7</v>
      </c>
    </row>
    <row r="154" spans="1:14" x14ac:dyDescent="0.2">
      <c r="A154" s="22">
        <v>152</v>
      </c>
      <c r="B154" s="23" t="s">
        <v>158</v>
      </c>
      <c r="C154" s="23" t="s">
        <v>158</v>
      </c>
      <c r="D154" s="23" t="s">
        <v>410</v>
      </c>
      <c r="E154" s="23" t="s">
        <v>411</v>
      </c>
      <c r="F154" s="23" t="s">
        <v>411</v>
      </c>
      <c r="G154" s="23" t="s">
        <v>411</v>
      </c>
      <c r="H154" s="23" t="s">
        <v>411</v>
      </c>
      <c r="I154" s="9">
        <v>0</v>
      </c>
      <c r="J154" s="53">
        <v>0</v>
      </c>
      <c r="K154" s="53">
        <v>-221.82</v>
      </c>
      <c r="L154" s="54">
        <v>0</v>
      </c>
      <c r="M154" s="53">
        <v>0</v>
      </c>
      <c r="N154" s="55">
        <f t="shared" si="2"/>
        <v>-221.82</v>
      </c>
    </row>
    <row r="155" spans="1:14" x14ac:dyDescent="0.2">
      <c r="A155" s="22">
        <v>153</v>
      </c>
      <c r="B155" s="23" t="s">
        <v>158</v>
      </c>
      <c r="C155" s="23" t="s">
        <v>510</v>
      </c>
      <c r="D155" s="23" t="s">
        <v>410</v>
      </c>
      <c r="E155" s="23" t="s">
        <v>411</v>
      </c>
      <c r="F155" s="23" t="s">
        <v>411</v>
      </c>
      <c r="G155" s="23" t="s">
        <v>411</v>
      </c>
      <c r="H155" s="23" t="s">
        <v>411</v>
      </c>
      <c r="I155" s="9">
        <v>0</v>
      </c>
      <c r="J155" s="53">
        <v>0</v>
      </c>
      <c r="K155" s="53">
        <v>-5.54</v>
      </c>
      <c r="L155" s="54">
        <v>0</v>
      </c>
      <c r="M155" s="53">
        <v>0</v>
      </c>
      <c r="N155" s="55">
        <f t="shared" si="2"/>
        <v>-5.54</v>
      </c>
    </row>
    <row r="156" spans="1:14" x14ac:dyDescent="0.2">
      <c r="A156" s="22">
        <v>154</v>
      </c>
      <c r="B156" s="23" t="s">
        <v>158</v>
      </c>
      <c r="C156" s="23" t="s">
        <v>4354</v>
      </c>
      <c r="D156" s="23" t="s">
        <v>410</v>
      </c>
      <c r="E156" s="23" t="s">
        <v>411</v>
      </c>
      <c r="F156" s="23" t="s">
        <v>411</v>
      </c>
      <c r="G156" s="23" t="s">
        <v>411</v>
      </c>
      <c r="H156" s="23" t="s">
        <v>411</v>
      </c>
      <c r="I156" s="9">
        <v>0</v>
      </c>
      <c r="J156" s="53">
        <v>0</v>
      </c>
      <c r="K156" s="53">
        <v>-59.82</v>
      </c>
      <c r="L156" s="54">
        <v>0</v>
      </c>
      <c r="M156" s="53">
        <v>0</v>
      </c>
      <c r="N156" s="55">
        <f t="shared" si="2"/>
        <v>-59.82</v>
      </c>
    </row>
    <row r="157" spans="1:14" x14ac:dyDescent="0.2">
      <c r="A157" s="22">
        <v>155</v>
      </c>
      <c r="B157" s="23" t="s">
        <v>4594</v>
      </c>
      <c r="C157" s="23" t="s">
        <v>4594</v>
      </c>
      <c r="D157" s="23" t="s">
        <v>414</v>
      </c>
      <c r="E157" s="23" t="s">
        <v>412</v>
      </c>
      <c r="F157" s="23" t="s">
        <v>412</v>
      </c>
      <c r="G157" s="23" t="s">
        <v>412</v>
      </c>
      <c r="H157" s="23" t="s">
        <v>412</v>
      </c>
      <c r="I157" s="9">
        <v>-400.26</v>
      </c>
      <c r="J157" s="53">
        <v>0</v>
      </c>
      <c r="K157" s="53">
        <v>0</v>
      </c>
      <c r="L157" s="54">
        <v>-48.03</v>
      </c>
      <c r="M157" s="53">
        <v>8.01</v>
      </c>
      <c r="N157" s="55">
        <f t="shared" si="2"/>
        <v>-440.28</v>
      </c>
    </row>
    <row r="158" spans="1:14" x14ac:dyDescent="0.2">
      <c r="A158" s="22">
        <v>156</v>
      </c>
      <c r="B158" s="23" t="s">
        <v>433</v>
      </c>
      <c r="C158" s="23" t="s">
        <v>511</v>
      </c>
      <c r="D158" s="23" t="s">
        <v>414</v>
      </c>
      <c r="E158" s="23" t="s">
        <v>411</v>
      </c>
      <c r="F158" s="23" t="s">
        <v>412</v>
      </c>
      <c r="G158" s="23" t="s">
        <v>412</v>
      </c>
      <c r="H158" s="23" t="s">
        <v>412</v>
      </c>
      <c r="I158" s="9">
        <v>-29.4</v>
      </c>
      <c r="J158" s="53">
        <v>0</v>
      </c>
      <c r="K158" s="53">
        <v>0</v>
      </c>
      <c r="L158" s="54">
        <v>-3.53</v>
      </c>
      <c r="M158" s="53">
        <v>0.59</v>
      </c>
      <c r="N158" s="55">
        <f t="shared" si="2"/>
        <v>-32.339999999999996</v>
      </c>
    </row>
    <row r="159" spans="1:14" x14ac:dyDescent="0.2">
      <c r="A159" s="22">
        <v>157</v>
      </c>
      <c r="B159" s="23" t="s">
        <v>512</v>
      </c>
      <c r="C159" s="23" t="s">
        <v>512</v>
      </c>
      <c r="D159" s="23" t="s">
        <v>414</v>
      </c>
      <c r="E159" s="23" t="s">
        <v>411</v>
      </c>
      <c r="F159" s="23" t="s">
        <v>412</v>
      </c>
      <c r="G159" s="23" t="s">
        <v>411</v>
      </c>
      <c r="H159" s="23" t="s">
        <v>411</v>
      </c>
      <c r="I159" s="9">
        <v>0</v>
      </c>
      <c r="J159" s="53">
        <v>0</v>
      </c>
      <c r="K159" s="53">
        <v>-92.02</v>
      </c>
      <c r="L159" s="54">
        <v>0</v>
      </c>
      <c r="M159" s="53">
        <v>1.84</v>
      </c>
      <c r="N159" s="55">
        <f t="shared" si="2"/>
        <v>-90.179999999999993</v>
      </c>
    </row>
    <row r="160" spans="1:14" x14ac:dyDescent="0.2">
      <c r="A160" s="22">
        <v>158</v>
      </c>
      <c r="B160" s="23" t="s">
        <v>513</v>
      </c>
      <c r="C160" s="23" t="s">
        <v>513</v>
      </c>
      <c r="D160" s="23" t="s">
        <v>410</v>
      </c>
      <c r="E160" s="23" t="s">
        <v>411</v>
      </c>
      <c r="F160" s="23" t="s">
        <v>412</v>
      </c>
      <c r="G160" s="23" t="s">
        <v>411</v>
      </c>
      <c r="H160" s="23" t="s">
        <v>411</v>
      </c>
      <c r="I160" s="9">
        <v>0</v>
      </c>
      <c r="J160" s="53">
        <v>0</v>
      </c>
      <c r="K160" s="53">
        <v>-224.21</v>
      </c>
      <c r="L160" s="54">
        <v>0</v>
      </c>
      <c r="M160" s="53">
        <v>4.4800000000000004</v>
      </c>
      <c r="N160" s="55">
        <f t="shared" si="2"/>
        <v>-219.73000000000002</v>
      </c>
    </row>
    <row r="161" spans="1:14" x14ac:dyDescent="0.2">
      <c r="A161" s="22">
        <v>159</v>
      </c>
      <c r="B161" s="23" t="s">
        <v>514</v>
      </c>
      <c r="C161" s="23" t="s">
        <v>514</v>
      </c>
      <c r="D161" s="23" t="s">
        <v>410</v>
      </c>
      <c r="E161" s="23" t="s">
        <v>411</v>
      </c>
      <c r="F161" s="23" t="s">
        <v>412</v>
      </c>
      <c r="G161" s="23" t="s">
        <v>412</v>
      </c>
      <c r="H161" s="23" t="s">
        <v>412</v>
      </c>
      <c r="I161" s="9">
        <v>-15848.13</v>
      </c>
      <c r="J161" s="53">
        <v>0</v>
      </c>
      <c r="K161" s="53">
        <v>0</v>
      </c>
      <c r="L161" s="54">
        <v>-1901.78</v>
      </c>
      <c r="M161" s="53">
        <v>316.95999999999998</v>
      </c>
      <c r="N161" s="55">
        <f t="shared" si="2"/>
        <v>-17432.95</v>
      </c>
    </row>
    <row r="162" spans="1:14" x14ac:dyDescent="0.2">
      <c r="A162" s="22">
        <v>160</v>
      </c>
      <c r="B162" s="23" t="s">
        <v>167</v>
      </c>
      <c r="C162" s="23" t="s">
        <v>167</v>
      </c>
      <c r="D162" s="23" t="s">
        <v>414</v>
      </c>
      <c r="E162" s="23" t="s">
        <v>411</v>
      </c>
      <c r="F162" s="23" t="s">
        <v>412</v>
      </c>
      <c r="G162" s="23" t="s">
        <v>412</v>
      </c>
      <c r="H162" s="23" t="s">
        <v>412</v>
      </c>
      <c r="I162" s="9">
        <v>-225.86</v>
      </c>
      <c r="J162" s="53">
        <v>0</v>
      </c>
      <c r="K162" s="53">
        <v>0</v>
      </c>
      <c r="L162" s="54">
        <v>-27.1</v>
      </c>
      <c r="M162" s="53">
        <v>4.5199999999999996</v>
      </c>
      <c r="N162" s="55">
        <f t="shared" si="2"/>
        <v>-248.44</v>
      </c>
    </row>
    <row r="163" spans="1:14" x14ac:dyDescent="0.2">
      <c r="A163" s="22">
        <v>161</v>
      </c>
      <c r="B163" s="23" t="s">
        <v>167</v>
      </c>
      <c r="C163" s="23" t="s">
        <v>168</v>
      </c>
      <c r="D163" s="23" t="s">
        <v>414</v>
      </c>
      <c r="E163" s="23" t="s">
        <v>411</v>
      </c>
      <c r="F163" s="23" t="s">
        <v>412</v>
      </c>
      <c r="G163" s="23" t="s">
        <v>412</v>
      </c>
      <c r="H163" s="23" t="s">
        <v>412</v>
      </c>
      <c r="I163" s="9">
        <v>-0.14000000000000001</v>
      </c>
      <c r="J163" s="53">
        <v>0</v>
      </c>
      <c r="K163" s="53">
        <v>0</v>
      </c>
      <c r="L163" s="54">
        <v>-0.02</v>
      </c>
      <c r="M163" s="53">
        <v>0</v>
      </c>
      <c r="N163" s="55">
        <f t="shared" si="2"/>
        <v>-0.16</v>
      </c>
    </row>
    <row r="164" spans="1:14" x14ac:dyDescent="0.2">
      <c r="A164" s="22">
        <v>162</v>
      </c>
      <c r="B164" s="23" t="s">
        <v>167</v>
      </c>
      <c r="C164" s="23" t="s">
        <v>169</v>
      </c>
      <c r="D164" s="23" t="s">
        <v>414</v>
      </c>
      <c r="E164" s="23" t="s">
        <v>411</v>
      </c>
      <c r="F164" s="23" t="s">
        <v>412</v>
      </c>
      <c r="G164" s="23" t="s">
        <v>412</v>
      </c>
      <c r="H164" s="23" t="s">
        <v>412</v>
      </c>
      <c r="I164" s="9">
        <v>-0.41</v>
      </c>
      <c r="J164" s="53">
        <v>0</v>
      </c>
      <c r="K164" s="53">
        <v>0</v>
      </c>
      <c r="L164" s="54">
        <v>-0.05</v>
      </c>
      <c r="M164" s="53">
        <v>0.01</v>
      </c>
      <c r="N164" s="55">
        <f t="shared" si="2"/>
        <v>-0.44999999999999996</v>
      </c>
    </row>
    <row r="165" spans="1:14" x14ac:dyDescent="0.2">
      <c r="A165" s="22">
        <v>163</v>
      </c>
      <c r="B165" s="23" t="s">
        <v>515</v>
      </c>
      <c r="C165" s="23" t="s">
        <v>515</v>
      </c>
      <c r="D165" s="23" t="s">
        <v>410</v>
      </c>
      <c r="E165" s="23" t="s">
        <v>411</v>
      </c>
      <c r="F165" s="23" t="s">
        <v>412</v>
      </c>
      <c r="G165" s="23" t="s">
        <v>411</v>
      </c>
      <c r="H165" s="23" t="s">
        <v>411</v>
      </c>
      <c r="I165" s="9">
        <v>0</v>
      </c>
      <c r="J165" s="53">
        <v>0</v>
      </c>
      <c r="K165" s="53">
        <v>-1111.5899999999999</v>
      </c>
      <c r="L165" s="54">
        <v>0</v>
      </c>
      <c r="M165" s="53">
        <v>22.23</v>
      </c>
      <c r="N165" s="55">
        <f t="shared" si="2"/>
        <v>-1089.3599999999999</v>
      </c>
    </row>
    <row r="166" spans="1:14" x14ac:dyDescent="0.2">
      <c r="A166" s="22">
        <v>164</v>
      </c>
      <c r="B166" s="23" t="s">
        <v>516</v>
      </c>
      <c r="C166" s="23" t="s">
        <v>516</v>
      </c>
      <c r="D166" s="23" t="s">
        <v>410</v>
      </c>
      <c r="E166" s="23" t="s">
        <v>411</v>
      </c>
      <c r="F166" s="23" t="s">
        <v>412</v>
      </c>
      <c r="G166" s="23" t="s">
        <v>411</v>
      </c>
      <c r="H166" s="23" t="s">
        <v>411</v>
      </c>
      <c r="I166" s="9">
        <v>0</v>
      </c>
      <c r="J166" s="53">
        <v>0</v>
      </c>
      <c r="K166" s="53">
        <v>-0.43</v>
      </c>
      <c r="L166" s="54">
        <v>0</v>
      </c>
      <c r="M166" s="53">
        <v>0.01</v>
      </c>
      <c r="N166" s="55">
        <f t="shared" si="2"/>
        <v>-0.42</v>
      </c>
    </row>
    <row r="167" spans="1:14" x14ac:dyDescent="0.2">
      <c r="A167" s="22">
        <v>165</v>
      </c>
      <c r="B167" s="23" t="s">
        <v>517</v>
      </c>
      <c r="C167" s="23" t="s">
        <v>176</v>
      </c>
      <c r="D167" s="23" t="s">
        <v>414</v>
      </c>
      <c r="E167" s="23" t="s">
        <v>411</v>
      </c>
      <c r="F167" s="23" t="s">
        <v>412</v>
      </c>
      <c r="G167" s="23" t="s">
        <v>412</v>
      </c>
      <c r="H167" s="23" t="s">
        <v>412</v>
      </c>
      <c r="I167" s="9">
        <v>-1.76</v>
      </c>
      <c r="J167" s="53">
        <v>0</v>
      </c>
      <c r="K167" s="53">
        <v>0</v>
      </c>
      <c r="L167" s="54">
        <v>-0.21</v>
      </c>
      <c r="M167" s="53">
        <v>0.04</v>
      </c>
      <c r="N167" s="55">
        <f t="shared" si="2"/>
        <v>-1.93</v>
      </c>
    </row>
    <row r="168" spans="1:14" x14ac:dyDescent="0.2">
      <c r="A168" s="22">
        <v>166</v>
      </c>
      <c r="B168" s="23" t="s">
        <v>174</v>
      </c>
      <c r="C168" s="23" t="s">
        <v>174</v>
      </c>
      <c r="D168" s="23" t="s">
        <v>414</v>
      </c>
      <c r="E168" s="23" t="s">
        <v>411</v>
      </c>
      <c r="F168" s="23" t="s">
        <v>412</v>
      </c>
      <c r="G168" s="23" t="s">
        <v>412</v>
      </c>
      <c r="H168" s="23" t="s">
        <v>412</v>
      </c>
      <c r="I168" s="9">
        <v>-5.2</v>
      </c>
      <c r="J168" s="53">
        <v>0</v>
      </c>
      <c r="K168" s="53">
        <v>0</v>
      </c>
      <c r="L168" s="54">
        <v>-0.62</v>
      </c>
      <c r="M168" s="53">
        <v>0.1</v>
      </c>
      <c r="N168" s="55">
        <f t="shared" si="2"/>
        <v>-5.7200000000000006</v>
      </c>
    </row>
    <row r="169" spans="1:14" x14ac:dyDescent="0.2">
      <c r="A169" s="22">
        <v>167</v>
      </c>
      <c r="B169" s="23" t="s">
        <v>174</v>
      </c>
      <c r="C169" s="23" t="s">
        <v>175</v>
      </c>
      <c r="D169" s="23" t="s">
        <v>414</v>
      </c>
      <c r="E169" s="23" t="s">
        <v>411</v>
      </c>
      <c r="F169" s="23" t="s">
        <v>412</v>
      </c>
      <c r="G169" s="23" t="s">
        <v>412</v>
      </c>
      <c r="H169" s="23" t="s">
        <v>412</v>
      </c>
      <c r="I169" s="9">
        <v>-0.04</v>
      </c>
      <c r="J169" s="53">
        <v>0</v>
      </c>
      <c r="K169" s="53">
        <v>0</v>
      </c>
      <c r="L169" s="54">
        <v>0</v>
      </c>
      <c r="M169" s="53">
        <v>0</v>
      </c>
      <c r="N169" s="55">
        <f t="shared" si="2"/>
        <v>-0.04</v>
      </c>
    </row>
    <row r="170" spans="1:14" x14ac:dyDescent="0.2">
      <c r="A170" s="22">
        <v>168</v>
      </c>
      <c r="B170" s="23" t="s">
        <v>498</v>
      </c>
      <c r="C170" s="23" t="s">
        <v>498</v>
      </c>
      <c r="D170" s="23" t="s">
        <v>410</v>
      </c>
      <c r="E170" s="23" t="s">
        <v>411</v>
      </c>
      <c r="F170" s="23" t="s">
        <v>412</v>
      </c>
      <c r="G170" s="23" t="s">
        <v>411</v>
      </c>
      <c r="H170" s="23" t="s">
        <v>411</v>
      </c>
      <c r="I170" s="9">
        <v>0</v>
      </c>
      <c r="J170" s="53">
        <v>0</v>
      </c>
      <c r="K170" s="53">
        <v>-8720.9699999999993</v>
      </c>
      <c r="L170" s="54">
        <v>0</v>
      </c>
      <c r="M170" s="53">
        <v>174.42</v>
      </c>
      <c r="N170" s="55">
        <f t="shared" si="2"/>
        <v>-8546.5499999999993</v>
      </c>
    </row>
    <row r="171" spans="1:14" x14ac:dyDescent="0.2">
      <c r="A171" s="22">
        <v>169</v>
      </c>
      <c r="B171" s="23" t="s">
        <v>498</v>
      </c>
      <c r="C171" s="23" t="s">
        <v>177</v>
      </c>
      <c r="D171" s="23" t="s">
        <v>414</v>
      </c>
      <c r="E171" s="23" t="s">
        <v>411</v>
      </c>
      <c r="F171" s="23" t="s">
        <v>412</v>
      </c>
      <c r="G171" s="23" t="s">
        <v>412</v>
      </c>
      <c r="H171" s="23" t="s">
        <v>411</v>
      </c>
      <c r="I171" s="9">
        <v>-0.06</v>
      </c>
      <c r="J171" s="53">
        <v>0</v>
      </c>
      <c r="K171" s="53">
        <v>0</v>
      </c>
      <c r="L171" s="54">
        <v>-0.01</v>
      </c>
      <c r="M171" s="53">
        <v>0</v>
      </c>
      <c r="N171" s="55">
        <f t="shared" si="2"/>
        <v>-6.9999999999999993E-2</v>
      </c>
    </row>
    <row r="172" spans="1:14" x14ac:dyDescent="0.2">
      <c r="A172" s="22">
        <v>170</v>
      </c>
      <c r="B172" s="23" t="s">
        <v>179</v>
      </c>
      <c r="C172" s="23" t="s">
        <v>179</v>
      </c>
      <c r="D172" s="23" t="s">
        <v>414</v>
      </c>
      <c r="E172" s="23" t="s">
        <v>411</v>
      </c>
      <c r="F172" s="23" t="s">
        <v>412</v>
      </c>
      <c r="G172" s="23" t="s">
        <v>412</v>
      </c>
      <c r="H172" s="23" t="s">
        <v>411</v>
      </c>
      <c r="I172" s="9">
        <v>-0.02</v>
      </c>
      <c r="J172" s="53">
        <v>0</v>
      </c>
      <c r="K172" s="53">
        <v>0</v>
      </c>
      <c r="L172" s="54">
        <v>0</v>
      </c>
      <c r="M172" s="53">
        <v>0</v>
      </c>
      <c r="N172" s="55">
        <f t="shared" si="2"/>
        <v>-0.02</v>
      </c>
    </row>
    <row r="173" spans="1:14" x14ac:dyDescent="0.2">
      <c r="A173" s="22">
        <v>171</v>
      </c>
      <c r="B173" s="23" t="s">
        <v>172</v>
      </c>
      <c r="C173" s="23" t="s">
        <v>172</v>
      </c>
      <c r="D173" s="23" t="s">
        <v>410</v>
      </c>
      <c r="E173" s="23" t="s">
        <v>411</v>
      </c>
      <c r="F173" s="23" t="s">
        <v>412</v>
      </c>
      <c r="G173" s="23" t="s">
        <v>412</v>
      </c>
      <c r="H173" s="23" t="s">
        <v>412</v>
      </c>
      <c r="I173" s="9">
        <v>-5.0599999999999996</v>
      </c>
      <c r="J173" s="53">
        <v>0</v>
      </c>
      <c r="K173" s="53">
        <v>0</v>
      </c>
      <c r="L173" s="54">
        <v>-0.61</v>
      </c>
      <c r="M173" s="53">
        <v>0.1</v>
      </c>
      <c r="N173" s="55">
        <f t="shared" si="2"/>
        <v>-5.57</v>
      </c>
    </row>
    <row r="174" spans="1:14" x14ac:dyDescent="0.2">
      <c r="A174" s="22">
        <v>172</v>
      </c>
      <c r="B174" s="23" t="s">
        <v>170</v>
      </c>
      <c r="C174" s="23" t="s">
        <v>170</v>
      </c>
      <c r="D174" s="23" t="s">
        <v>410</v>
      </c>
      <c r="E174" s="23" t="s">
        <v>411</v>
      </c>
      <c r="F174" s="23" t="s">
        <v>412</v>
      </c>
      <c r="G174" s="23" t="s">
        <v>412</v>
      </c>
      <c r="H174" s="23" t="s">
        <v>412</v>
      </c>
      <c r="I174" s="9">
        <v>-1.35</v>
      </c>
      <c r="J174" s="53">
        <v>0</v>
      </c>
      <c r="K174" s="53">
        <v>0</v>
      </c>
      <c r="L174" s="54">
        <v>-0.16</v>
      </c>
      <c r="M174" s="53">
        <v>0.03</v>
      </c>
      <c r="N174" s="55">
        <f t="shared" si="2"/>
        <v>-1.48</v>
      </c>
    </row>
    <row r="175" spans="1:14" x14ac:dyDescent="0.2">
      <c r="A175" s="22">
        <v>173</v>
      </c>
      <c r="B175" s="23" t="s">
        <v>170</v>
      </c>
      <c r="C175" s="23" t="s">
        <v>518</v>
      </c>
      <c r="D175" s="23" t="s">
        <v>414</v>
      </c>
      <c r="E175" s="23" t="s">
        <v>411</v>
      </c>
      <c r="F175" s="23" t="s">
        <v>412</v>
      </c>
      <c r="G175" s="23" t="s">
        <v>412</v>
      </c>
      <c r="H175" s="23" t="s">
        <v>412</v>
      </c>
      <c r="I175" s="9">
        <v>0</v>
      </c>
      <c r="J175" s="53">
        <v>0</v>
      </c>
      <c r="K175" s="53">
        <v>0</v>
      </c>
      <c r="L175" s="54">
        <v>0</v>
      </c>
      <c r="M175" s="53">
        <v>0</v>
      </c>
      <c r="N175" s="55">
        <f t="shared" si="2"/>
        <v>0</v>
      </c>
    </row>
    <row r="176" spans="1:14" x14ac:dyDescent="0.2">
      <c r="A176" s="22">
        <v>174</v>
      </c>
      <c r="B176" s="23" t="s">
        <v>519</v>
      </c>
      <c r="C176" s="23" t="s">
        <v>519</v>
      </c>
      <c r="D176" s="23" t="s">
        <v>414</v>
      </c>
      <c r="E176" s="23" t="s">
        <v>411</v>
      </c>
      <c r="F176" s="23" t="s">
        <v>412</v>
      </c>
      <c r="G176" s="23" t="s">
        <v>412</v>
      </c>
      <c r="H176" s="23" t="s">
        <v>412</v>
      </c>
      <c r="I176" s="9">
        <v>-18.34</v>
      </c>
      <c r="J176" s="53">
        <v>0</v>
      </c>
      <c r="K176" s="53">
        <v>0</v>
      </c>
      <c r="L176" s="54">
        <v>-2.2000000000000002</v>
      </c>
      <c r="M176" s="53">
        <v>0.37</v>
      </c>
      <c r="N176" s="55">
        <f t="shared" si="2"/>
        <v>-20.169999999999998</v>
      </c>
    </row>
    <row r="177" spans="1:14" x14ac:dyDescent="0.2">
      <c r="A177" s="22">
        <v>175</v>
      </c>
      <c r="B177" s="23" t="s">
        <v>498</v>
      </c>
      <c r="C177" s="23" t="s">
        <v>520</v>
      </c>
      <c r="D177" s="23" t="s">
        <v>414</v>
      </c>
      <c r="E177" s="23" t="s">
        <v>411</v>
      </c>
      <c r="F177" s="23" t="s">
        <v>412</v>
      </c>
      <c r="G177" s="23" t="s">
        <v>412</v>
      </c>
      <c r="H177" s="23" t="s">
        <v>411</v>
      </c>
      <c r="I177" s="9">
        <v>-60.71</v>
      </c>
      <c r="J177" s="53">
        <v>0</v>
      </c>
      <c r="K177" s="53">
        <v>0</v>
      </c>
      <c r="L177" s="54">
        <v>-7.29</v>
      </c>
      <c r="M177" s="53">
        <v>1.21</v>
      </c>
      <c r="N177" s="55">
        <f t="shared" si="2"/>
        <v>-66.790000000000006</v>
      </c>
    </row>
    <row r="178" spans="1:14" x14ac:dyDescent="0.2">
      <c r="A178" s="22">
        <v>176</v>
      </c>
      <c r="B178" s="23" t="s">
        <v>521</v>
      </c>
      <c r="C178" s="23" t="s">
        <v>521</v>
      </c>
      <c r="D178" s="23" t="s">
        <v>414</v>
      </c>
      <c r="E178" s="23" t="s">
        <v>411</v>
      </c>
      <c r="F178" s="23" t="s">
        <v>412</v>
      </c>
      <c r="G178" s="23" t="s">
        <v>412</v>
      </c>
      <c r="H178" s="23" t="s">
        <v>412</v>
      </c>
      <c r="I178" s="9">
        <v>-3.28</v>
      </c>
      <c r="J178" s="53">
        <v>0</v>
      </c>
      <c r="K178" s="53">
        <v>0</v>
      </c>
      <c r="L178" s="54">
        <v>-0.39</v>
      </c>
      <c r="M178" s="53">
        <v>7.0000000000000007E-2</v>
      </c>
      <c r="N178" s="55">
        <f t="shared" si="2"/>
        <v>-3.6</v>
      </c>
    </row>
    <row r="179" spans="1:14" x14ac:dyDescent="0.2">
      <c r="A179" s="22">
        <v>177</v>
      </c>
      <c r="B179" s="23" t="s">
        <v>522</v>
      </c>
      <c r="C179" s="23" t="s">
        <v>522</v>
      </c>
      <c r="D179" s="23" t="s">
        <v>410</v>
      </c>
      <c r="E179" s="23" t="s">
        <v>411</v>
      </c>
      <c r="F179" s="23" t="s">
        <v>412</v>
      </c>
      <c r="G179" s="23" t="s">
        <v>412</v>
      </c>
      <c r="H179" s="23" t="s">
        <v>412</v>
      </c>
      <c r="I179" s="9">
        <v>-32496.59</v>
      </c>
      <c r="J179" s="53">
        <v>0</v>
      </c>
      <c r="K179" s="53">
        <v>0</v>
      </c>
      <c r="L179" s="54">
        <v>-3899.59</v>
      </c>
      <c r="M179" s="53">
        <v>649.92999999999995</v>
      </c>
      <c r="N179" s="55">
        <f t="shared" si="2"/>
        <v>-35746.25</v>
      </c>
    </row>
    <row r="180" spans="1:14" x14ac:dyDescent="0.2">
      <c r="A180" s="22">
        <v>178</v>
      </c>
      <c r="B180" s="23" t="s">
        <v>522</v>
      </c>
      <c r="C180" s="23" t="s">
        <v>523</v>
      </c>
      <c r="D180" s="23" t="s">
        <v>414</v>
      </c>
      <c r="E180" s="23" t="s">
        <v>411</v>
      </c>
      <c r="F180" s="23" t="s">
        <v>412</v>
      </c>
      <c r="G180" s="23" t="s">
        <v>412</v>
      </c>
      <c r="H180" s="23" t="s">
        <v>412</v>
      </c>
      <c r="I180" s="9">
        <v>-0.04</v>
      </c>
      <c r="J180" s="53">
        <v>0</v>
      </c>
      <c r="K180" s="53">
        <v>0</v>
      </c>
      <c r="L180" s="54">
        <v>0</v>
      </c>
      <c r="M180" s="53">
        <v>0</v>
      </c>
      <c r="N180" s="55">
        <f t="shared" si="2"/>
        <v>-0.04</v>
      </c>
    </row>
    <row r="181" spans="1:14" x14ac:dyDescent="0.2">
      <c r="A181" s="22">
        <v>179</v>
      </c>
      <c r="B181" s="23" t="s">
        <v>526</v>
      </c>
      <c r="C181" s="23" t="s">
        <v>526</v>
      </c>
      <c r="D181" s="23" t="s">
        <v>410</v>
      </c>
      <c r="E181" s="23" t="s">
        <v>412</v>
      </c>
      <c r="F181" s="23" t="s">
        <v>412</v>
      </c>
      <c r="G181" s="23" t="s">
        <v>411</v>
      </c>
      <c r="H181" s="23" t="s">
        <v>411</v>
      </c>
      <c r="I181" s="9">
        <v>0</v>
      </c>
      <c r="J181" s="53">
        <v>0</v>
      </c>
      <c r="K181" s="53">
        <v>-8826.0499999999993</v>
      </c>
      <c r="L181" s="54">
        <v>0</v>
      </c>
      <c r="M181" s="53">
        <v>176.52</v>
      </c>
      <c r="N181" s="55">
        <f t="shared" si="2"/>
        <v>-8649.5299999999988</v>
      </c>
    </row>
    <row r="182" spans="1:14" x14ac:dyDescent="0.2">
      <c r="A182" s="22">
        <v>180</v>
      </c>
      <c r="B182" s="23" t="s">
        <v>528</v>
      </c>
      <c r="C182" s="23" t="s">
        <v>528</v>
      </c>
      <c r="D182" s="23" t="s">
        <v>410</v>
      </c>
      <c r="E182" s="23" t="s">
        <v>411</v>
      </c>
      <c r="F182" s="23" t="s">
        <v>412</v>
      </c>
      <c r="G182" s="23" t="s">
        <v>411</v>
      </c>
      <c r="H182" s="23" t="s">
        <v>411</v>
      </c>
      <c r="I182" s="9">
        <v>0</v>
      </c>
      <c r="J182" s="53">
        <v>0</v>
      </c>
      <c r="K182" s="53">
        <v>-565.42999999999995</v>
      </c>
      <c r="L182" s="54">
        <v>0</v>
      </c>
      <c r="M182" s="53">
        <v>11.31</v>
      </c>
      <c r="N182" s="55">
        <f t="shared" si="2"/>
        <v>-554.12</v>
      </c>
    </row>
    <row r="183" spans="1:14" x14ac:dyDescent="0.2">
      <c r="A183" s="22">
        <v>181</v>
      </c>
      <c r="B183" s="23" t="s">
        <v>135</v>
      </c>
      <c r="C183" s="23" t="s">
        <v>135</v>
      </c>
      <c r="D183" s="23" t="s">
        <v>410</v>
      </c>
      <c r="E183" s="23" t="s">
        <v>411</v>
      </c>
      <c r="F183" s="23" t="s">
        <v>412</v>
      </c>
      <c r="G183" s="23" t="s">
        <v>411</v>
      </c>
      <c r="H183" s="23" t="s">
        <v>411</v>
      </c>
      <c r="I183" s="9">
        <v>0</v>
      </c>
      <c r="J183" s="53">
        <v>0</v>
      </c>
      <c r="K183" s="53">
        <v>-212.27</v>
      </c>
      <c r="L183" s="54">
        <v>0</v>
      </c>
      <c r="M183" s="53">
        <v>4.25</v>
      </c>
      <c r="N183" s="55">
        <f t="shared" si="2"/>
        <v>-208.02</v>
      </c>
    </row>
    <row r="184" spans="1:14" x14ac:dyDescent="0.2">
      <c r="A184" s="22">
        <v>182</v>
      </c>
      <c r="B184" s="23" t="s">
        <v>529</v>
      </c>
      <c r="C184" s="23" t="s">
        <v>529</v>
      </c>
      <c r="D184" s="23" t="s">
        <v>410</v>
      </c>
      <c r="E184" s="23" t="s">
        <v>411</v>
      </c>
      <c r="F184" s="23" t="s">
        <v>411</v>
      </c>
      <c r="G184" s="23" t="s">
        <v>411</v>
      </c>
      <c r="H184" s="23" t="s">
        <v>411</v>
      </c>
      <c r="I184" s="9">
        <v>0</v>
      </c>
      <c r="J184" s="53">
        <v>0</v>
      </c>
      <c r="K184" s="53">
        <v>-711.06</v>
      </c>
      <c r="L184" s="54">
        <v>0</v>
      </c>
      <c r="M184" s="53">
        <v>0</v>
      </c>
      <c r="N184" s="55">
        <f t="shared" si="2"/>
        <v>-711.06</v>
      </c>
    </row>
    <row r="185" spans="1:14" x14ac:dyDescent="0.2">
      <c r="A185" s="22">
        <v>183</v>
      </c>
      <c r="B185" s="23" t="s">
        <v>764</v>
      </c>
      <c r="C185" s="23" t="s">
        <v>764</v>
      </c>
      <c r="D185" s="23" t="s">
        <v>410</v>
      </c>
      <c r="E185" s="23" t="s">
        <v>411</v>
      </c>
      <c r="F185" s="23" t="s">
        <v>412</v>
      </c>
      <c r="G185" s="23" t="s">
        <v>411</v>
      </c>
      <c r="H185" s="23" t="s">
        <v>411</v>
      </c>
      <c r="I185" s="9">
        <v>0</v>
      </c>
      <c r="J185" s="53">
        <v>0</v>
      </c>
      <c r="K185" s="53">
        <v>-1344.58</v>
      </c>
      <c r="L185" s="54">
        <v>0</v>
      </c>
      <c r="M185" s="53">
        <v>26.89</v>
      </c>
      <c r="N185" s="55">
        <f t="shared" si="2"/>
        <v>-1317.6899999999998</v>
      </c>
    </row>
    <row r="186" spans="1:14" x14ac:dyDescent="0.2">
      <c r="A186" s="22">
        <v>184</v>
      </c>
      <c r="B186" s="23" t="s">
        <v>530</v>
      </c>
      <c r="C186" s="23" t="s">
        <v>530</v>
      </c>
      <c r="D186" s="23" t="s">
        <v>414</v>
      </c>
      <c r="E186" s="23" t="s">
        <v>411</v>
      </c>
      <c r="F186" s="23" t="s">
        <v>412</v>
      </c>
      <c r="G186" s="23" t="s">
        <v>412</v>
      </c>
      <c r="H186" s="23" t="s">
        <v>412</v>
      </c>
      <c r="I186" s="9">
        <v>-0.12</v>
      </c>
      <c r="J186" s="53">
        <v>0</v>
      </c>
      <c r="K186" s="53">
        <v>0</v>
      </c>
      <c r="L186" s="54">
        <v>-0.01</v>
      </c>
      <c r="M186" s="53">
        <v>0</v>
      </c>
      <c r="N186" s="55">
        <f t="shared" si="2"/>
        <v>-0.13</v>
      </c>
    </row>
    <row r="187" spans="1:14" x14ac:dyDescent="0.2">
      <c r="A187" s="22">
        <v>185</v>
      </c>
      <c r="B187" s="23" t="s">
        <v>531</v>
      </c>
      <c r="C187" s="23" t="s">
        <v>531</v>
      </c>
      <c r="D187" s="23" t="s">
        <v>410</v>
      </c>
      <c r="E187" s="23" t="s">
        <v>411</v>
      </c>
      <c r="F187" s="23" t="s">
        <v>412</v>
      </c>
      <c r="G187" s="23" t="s">
        <v>411</v>
      </c>
      <c r="H187" s="23" t="s">
        <v>412</v>
      </c>
      <c r="I187" s="9">
        <v>0</v>
      </c>
      <c r="J187" s="53">
        <v>0</v>
      </c>
      <c r="K187" s="53">
        <v>-8524.2999999999993</v>
      </c>
      <c r="L187" s="54">
        <v>0</v>
      </c>
      <c r="M187" s="53">
        <v>170.49</v>
      </c>
      <c r="N187" s="55">
        <f t="shared" si="2"/>
        <v>-8353.81</v>
      </c>
    </row>
    <row r="188" spans="1:14" x14ac:dyDescent="0.2">
      <c r="A188" s="22">
        <v>186</v>
      </c>
      <c r="B188" s="23" t="s">
        <v>192</v>
      </c>
      <c r="C188" s="23" t="s">
        <v>192</v>
      </c>
      <c r="D188" s="23" t="s">
        <v>414</v>
      </c>
      <c r="E188" s="23" t="s">
        <v>411</v>
      </c>
      <c r="F188" s="23" t="s">
        <v>412</v>
      </c>
      <c r="G188" s="23" t="s">
        <v>412</v>
      </c>
      <c r="H188" s="23" t="s">
        <v>412</v>
      </c>
      <c r="I188" s="9">
        <v>-36.03</v>
      </c>
      <c r="J188" s="53">
        <v>0</v>
      </c>
      <c r="K188" s="53">
        <v>0</v>
      </c>
      <c r="L188" s="54">
        <v>-4.32</v>
      </c>
      <c r="M188" s="53">
        <v>0.72</v>
      </c>
      <c r="N188" s="55">
        <f t="shared" si="2"/>
        <v>-39.630000000000003</v>
      </c>
    </row>
    <row r="189" spans="1:14" x14ac:dyDescent="0.2">
      <c r="A189" s="22">
        <v>187</v>
      </c>
      <c r="B189" s="23" t="s">
        <v>192</v>
      </c>
      <c r="C189" s="23" t="s">
        <v>193</v>
      </c>
      <c r="D189" s="23" t="s">
        <v>414</v>
      </c>
      <c r="E189" s="23" t="s">
        <v>411</v>
      </c>
      <c r="F189" s="23" t="s">
        <v>412</v>
      </c>
      <c r="G189" s="23" t="s">
        <v>412</v>
      </c>
      <c r="H189" s="23" t="s">
        <v>411</v>
      </c>
      <c r="I189" s="9">
        <v>-1.9</v>
      </c>
      <c r="J189" s="53">
        <v>0</v>
      </c>
      <c r="K189" s="53">
        <v>0</v>
      </c>
      <c r="L189" s="54">
        <v>-0.23</v>
      </c>
      <c r="M189" s="53">
        <v>0.04</v>
      </c>
      <c r="N189" s="55">
        <f t="shared" si="2"/>
        <v>-2.09</v>
      </c>
    </row>
    <row r="190" spans="1:14" x14ac:dyDescent="0.2">
      <c r="A190" s="22">
        <v>188</v>
      </c>
      <c r="B190" s="23" t="s">
        <v>192</v>
      </c>
      <c r="C190" s="23" t="s">
        <v>194</v>
      </c>
      <c r="D190" s="23" t="s">
        <v>414</v>
      </c>
      <c r="E190" s="23" t="s">
        <v>411</v>
      </c>
      <c r="F190" s="23" t="s">
        <v>412</v>
      </c>
      <c r="G190" s="23" t="s">
        <v>412</v>
      </c>
      <c r="H190" s="23" t="s">
        <v>412</v>
      </c>
      <c r="I190" s="9">
        <v>-6.64</v>
      </c>
      <c r="J190" s="53">
        <v>0</v>
      </c>
      <c r="K190" s="53">
        <v>0</v>
      </c>
      <c r="L190" s="54">
        <v>-0.8</v>
      </c>
      <c r="M190" s="53">
        <v>0.13</v>
      </c>
      <c r="N190" s="55">
        <f t="shared" si="2"/>
        <v>-7.31</v>
      </c>
    </row>
    <row r="191" spans="1:14" x14ac:dyDescent="0.2">
      <c r="A191" s="22">
        <v>189</v>
      </c>
      <c r="B191" s="23" t="s">
        <v>195</v>
      </c>
      <c r="C191" s="23" t="s">
        <v>195</v>
      </c>
      <c r="D191" s="23" t="s">
        <v>414</v>
      </c>
      <c r="E191" s="23" t="s">
        <v>411</v>
      </c>
      <c r="F191" s="23" t="s">
        <v>412</v>
      </c>
      <c r="G191" s="23" t="s">
        <v>412</v>
      </c>
      <c r="H191" s="23" t="s">
        <v>412</v>
      </c>
      <c r="I191" s="9">
        <v>-118.23</v>
      </c>
      <c r="J191" s="53">
        <v>0</v>
      </c>
      <c r="K191" s="53">
        <v>0</v>
      </c>
      <c r="L191" s="54">
        <v>-14.19</v>
      </c>
      <c r="M191" s="53">
        <v>2.36</v>
      </c>
      <c r="N191" s="55">
        <f t="shared" si="2"/>
        <v>-130.06</v>
      </c>
    </row>
    <row r="192" spans="1:14" x14ac:dyDescent="0.2">
      <c r="A192" s="22">
        <v>190</v>
      </c>
      <c r="B192" s="23" t="s">
        <v>195</v>
      </c>
      <c r="C192" s="23" t="s">
        <v>196</v>
      </c>
      <c r="D192" s="23" t="s">
        <v>414</v>
      </c>
      <c r="E192" s="23" t="s">
        <v>411</v>
      </c>
      <c r="F192" s="23" t="s">
        <v>412</v>
      </c>
      <c r="G192" s="23" t="s">
        <v>412</v>
      </c>
      <c r="H192" s="23" t="s">
        <v>412</v>
      </c>
      <c r="I192" s="9">
        <v>-1.06</v>
      </c>
      <c r="J192" s="53">
        <v>0</v>
      </c>
      <c r="K192" s="53">
        <v>0</v>
      </c>
      <c r="L192" s="54">
        <v>-0.13</v>
      </c>
      <c r="M192" s="53">
        <v>0.02</v>
      </c>
      <c r="N192" s="55">
        <f t="shared" si="2"/>
        <v>-1.17</v>
      </c>
    </row>
    <row r="193" spans="1:14" x14ac:dyDescent="0.2">
      <c r="A193" s="22">
        <v>191</v>
      </c>
      <c r="B193" s="23" t="s">
        <v>195</v>
      </c>
      <c r="C193" s="23" t="s">
        <v>197</v>
      </c>
      <c r="D193" s="23" t="s">
        <v>414</v>
      </c>
      <c r="E193" s="23" t="s">
        <v>411</v>
      </c>
      <c r="F193" s="23" t="s">
        <v>412</v>
      </c>
      <c r="G193" s="23" t="s">
        <v>412</v>
      </c>
      <c r="H193" s="23" t="s">
        <v>411</v>
      </c>
      <c r="I193" s="9">
        <v>-340.01</v>
      </c>
      <c r="J193" s="53">
        <v>0</v>
      </c>
      <c r="K193" s="53">
        <v>0</v>
      </c>
      <c r="L193" s="54">
        <v>-40.799999999999997</v>
      </c>
      <c r="M193" s="53">
        <v>6.8</v>
      </c>
      <c r="N193" s="55">
        <f t="shared" si="2"/>
        <v>-374.01</v>
      </c>
    </row>
    <row r="194" spans="1:14" x14ac:dyDescent="0.2">
      <c r="A194" s="22">
        <v>192</v>
      </c>
      <c r="B194" s="23" t="s">
        <v>195</v>
      </c>
      <c r="C194" s="23" t="s">
        <v>198</v>
      </c>
      <c r="D194" s="23" t="s">
        <v>414</v>
      </c>
      <c r="E194" s="23" t="s">
        <v>411</v>
      </c>
      <c r="F194" s="23" t="s">
        <v>412</v>
      </c>
      <c r="G194" s="23" t="s">
        <v>412</v>
      </c>
      <c r="H194" s="23" t="s">
        <v>412</v>
      </c>
      <c r="I194" s="9">
        <v>-52.3</v>
      </c>
      <c r="J194" s="53">
        <v>0</v>
      </c>
      <c r="K194" s="53">
        <v>0</v>
      </c>
      <c r="L194" s="54">
        <v>-6.28</v>
      </c>
      <c r="M194" s="53">
        <v>1.05</v>
      </c>
      <c r="N194" s="55">
        <f t="shared" si="2"/>
        <v>-57.53</v>
      </c>
    </row>
    <row r="195" spans="1:14" x14ac:dyDescent="0.2">
      <c r="A195" s="22">
        <v>193</v>
      </c>
      <c r="B195" s="23" t="s">
        <v>195</v>
      </c>
      <c r="C195" s="23" t="s">
        <v>199</v>
      </c>
      <c r="D195" s="23" t="s">
        <v>414</v>
      </c>
      <c r="E195" s="23" t="s">
        <v>411</v>
      </c>
      <c r="F195" s="23" t="s">
        <v>412</v>
      </c>
      <c r="G195" s="23" t="s">
        <v>412</v>
      </c>
      <c r="H195" s="23" t="s">
        <v>411</v>
      </c>
      <c r="I195" s="9">
        <v>-3.81</v>
      </c>
      <c r="J195" s="53">
        <v>0</v>
      </c>
      <c r="K195" s="53">
        <v>0</v>
      </c>
      <c r="L195" s="54">
        <v>-0.46</v>
      </c>
      <c r="M195" s="53">
        <v>0.08</v>
      </c>
      <c r="N195" s="55">
        <f t="shared" si="2"/>
        <v>-4.1900000000000004</v>
      </c>
    </row>
    <row r="196" spans="1:14" x14ac:dyDescent="0.2">
      <c r="A196" s="22">
        <v>194</v>
      </c>
      <c r="B196" s="23" t="s">
        <v>533</v>
      </c>
      <c r="C196" s="23" t="s">
        <v>191</v>
      </c>
      <c r="D196" s="23" t="s">
        <v>414</v>
      </c>
      <c r="E196" s="23" t="s">
        <v>411</v>
      </c>
      <c r="F196" s="23" t="s">
        <v>412</v>
      </c>
      <c r="G196" s="23" t="s">
        <v>412</v>
      </c>
      <c r="H196" s="23" t="s">
        <v>412</v>
      </c>
      <c r="I196" s="9">
        <v>-8798.7900000000009</v>
      </c>
      <c r="J196" s="53">
        <v>0</v>
      </c>
      <c r="K196" s="53">
        <v>0</v>
      </c>
      <c r="L196" s="54">
        <v>-1055.8499999999999</v>
      </c>
      <c r="M196" s="53">
        <v>175.98</v>
      </c>
      <c r="N196" s="55">
        <f t="shared" ref="N196:N259" si="3">SUM(I196:M196)</f>
        <v>-9678.6600000000017</v>
      </c>
    </row>
    <row r="197" spans="1:14" x14ac:dyDescent="0.2">
      <c r="A197" s="22">
        <v>195</v>
      </c>
      <c r="B197" s="23" t="s">
        <v>534</v>
      </c>
      <c r="C197" s="23" t="s">
        <v>534</v>
      </c>
      <c r="D197" s="23" t="s">
        <v>410</v>
      </c>
      <c r="E197" s="23" t="s">
        <v>411</v>
      </c>
      <c r="F197" s="23" t="s">
        <v>412</v>
      </c>
      <c r="G197" s="23" t="s">
        <v>411</v>
      </c>
      <c r="H197" s="23" t="s">
        <v>411</v>
      </c>
      <c r="I197" s="9">
        <v>0</v>
      </c>
      <c r="J197" s="53">
        <v>0</v>
      </c>
      <c r="K197" s="53">
        <v>-470.86</v>
      </c>
      <c r="L197" s="54">
        <v>0</v>
      </c>
      <c r="M197" s="53">
        <v>9.42</v>
      </c>
      <c r="N197" s="55">
        <f t="shared" si="3"/>
        <v>-461.44</v>
      </c>
    </row>
    <row r="198" spans="1:14" x14ac:dyDescent="0.2">
      <c r="A198" s="22">
        <v>196</v>
      </c>
      <c r="B198" s="23" t="s">
        <v>534</v>
      </c>
      <c r="C198" s="23" t="s">
        <v>535</v>
      </c>
      <c r="D198" s="23" t="s">
        <v>414</v>
      </c>
      <c r="E198" s="23" t="s">
        <v>411</v>
      </c>
      <c r="F198" s="23" t="s">
        <v>412</v>
      </c>
      <c r="G198" s="23" t="s">
        <v>411</v>
      </c>
      <c r="H198" s="23" t="s">
        <v>411</v>
      </c>
      <c r="I198" s="9">
        <v>0</v>
      </c>
      <c r="J198" s="53">
        <v>0</v>
      </c>
      <c r="K198" s="53">
        <v>-0.01</v>
      </c>
      <c r="L198" s="54">
        <v>0</v>
      </c>
      <c r="M198" s="53">
        <v>0</v>
      </c>
      <c r="N198" s="55">
        <f t="shared" si="3"/>
        <v>-0.01</v>
      </c>
    </row>
    <row r="199" spans="1:14" x14ac:dyDescent="0.2">
      <c r="A199" s="22">
        <v>197</v>
      </c>
      <c r="B199" s="23" t="s">
        <v>483</v>
      </c>
      <c r="C199" s="23" t="s">
        <v>536</v>
      </c>
      <c r="D199" s="23" t="s">
        <v>414</v>
      </c>
      <c r="E199" s="23" t="s">
        <v>411</v>
      </c>
      <c r="F199" s="23" t="s">
        <v>412</v>
      </c>
      <c r="G199" s="23" t="s">
        <v>412</v>
      </c>
      <c r="H199" s="23" t="s">
        <v>412</v>
      </c>
      <c r="I199" s="9">
        <v>-1.58</v>
      </c>
      <c r="J199" s="53">
        <v>0</v>
      </c>
      <c r="K199" s="53">
        <v>0</v>
      </c>
      <c r="L199" s="54">
        <v>-0.19</v>
      </c>
      <c r="M199" s="53">
        <v>0.03</v>
      </c>
      <c r="N199" s="55">
        <f t="shared" si="3"/>
        <v>-1.74</v>
      </c>
    </row>
    <row r="200" spans="1:14" x14ac:dyDescent="0.2">
      <c r="A200" s="22">
        <v>198</v>
      </c>
      <c r="B200" s="23" t="s">
        <v>537</v>
      </c>
      <c r="C200" s="23" t="s">
        <v>537</v>
      </c>
      <c r="D200" s="23" t="s">
        <v>410</v>
      </c>
      <c r="E200" s="23" t="s">
        <v>411</v>
      </c>
      <c r="F200" s="23" t="s">
        <v>412</v>
      </c>
      <c r="G200" s="23" t="s">
        <v>411</v>
      </c>
      <c r="H200" s="23" t="s">
        <v>411</v>
      </c>
      <c r="I200" s="9">
        <v>0</v>
      </c>
      <c r="J200" s="53">
        <v>0</v>
      </c>
      <c r="K200" s="53">
        <v>-816.49</v>
      </c>
      <c r="L200" s="54">
        <v>0</v>
      </c>
      <c r="M200" s="53">
        <v>16.329999999999998</v>
      </c>
      <c r="N200" s="55">
        <f t="shared" si="3"/>
        <v>-800.16</v>
      </c>
    </row>
    <row r="201" spans="1:14" x14ac:dyDescent="0.2">
      <c r="A201" s="22">
        <v>199</v>
      </c>
      <c r="B201" s="23" t="s">
        <v>537</v>
      </c>
      <c r="C201" s="23" t="s">
        <v>538</v>
      </c>
      <c r="D201" s="23" t="s">
        <v>410</v>
      </c>
      <c r="E201" s="23" t="s">
        <v>411</v>
      </c>
      <c r="F201" s="23" t="s">
        <v>411</v>
      </c>
      <c r="G201" s="23" t="s">
        <v>411</v>
      </c>
      <c r="H201" s="23" t="s">
        <v>411</v>
      </c>
      <c r="I201" s="9">
        <v>0</v>
      </c>
      <c r="J201" s="53">
        <v>0</v>
      </c>
      <c r="K201" s="53">
        <v>-816.37</v>
      </c>
      <c r="L201" s="54">
        <v>0</v>
      </c>
      <c r="M201" s="53">
        <v>0</v>
      </c>
      <c r="N201" s="55">
        <f t="shared" si="3"/>
        <v>-816.37</v>
      </c>
    </row>
    <row r="202" spans="1:14" x14ac:dyDescent="0.2">
      <c r="A202" s="22">
        <v>200</v>
      </c>
      <c r="B202" s="23" t="s">
        <v>181</v>
      </c>
      <c r="C202" s="23" t="s">
        <v>181</v>
      </c>
      <c r="D202" s="23" t="s">
        <v>410</v>
      </c>
      <c r="E202" s="23" t="s">
        <v>411</v>
      </c>
      <c r="F202" s="23" t="s">
        <v>411</v>
      </c>
      <c r="G202" s="23" t="s">
        <v>412</v>
      </c>
      <c r="H202" s="23" t="s">
        <v>412</v>
      </c>
      <c r="I202" s="9">
        <v>-189.84</v>
      </c>
      <c r="J202" s="53">
        <v>0</v>
      </c>
      <c r="K202" s="53">
        <v>0</v>
      </c>
      <c r="L202" s="54">
        <v>-22.78</v>
      </c>
      <c r="M202" s="53">
        <v>0</v>
      </c>
      <c r="N202" s="55">
        <f t="shared" si="3"/>
        <v>-212.62</v>
      </c>
    </row>
    <row r="203" spans="1:14" x14ac:dyDescent="0.2">
      <c r="A203" s="22">
        <v>201</v>
      </c>
      <c r="B203" s="23" t="s">
        <v>181</v>
      </c>
      <c r="C203" s="23" t="s">
        <v>182</v>
      </c>
      <c r="D203" s="23" t="s">
        <v>414</v>
      </c>
      <c r="E203" s="23" t="s">
        <v>411</v>
      </c>
      <c r="F203" s="23" t="s">
        <v>411</v>
      </c>
      <c r="G203" s="23" t="s">
        <v>412</v>
      </c>
      <c r="H203" s="23" t="s">
        <v>412</v>
      </c>
      <c r="I203" s="9">
        <v>-0.03</v>
      </c>
      <c r="J203" s="53">
        <v>0</v>
      </c>
      <c r="K203" s="53">
        <v>0</v>
      </c>
      <c r="L203" s="54">
        <v>0</v>
      </c>
      <c r="M203" s="53">
        <v>0</v>
      </c>
      <c r="N203" s="55">
        <f t="shared" si="3"/>
        <v>-0.03</v>
      </c>
    </row>
    <row r="204" spans="1:14" x14ac:dyDescent="0.2">
      <c r="A204" s="22">
        <v>202</v>
      </c>
      <c r="B204" s="23" t="s">
        <v>183</v>
      </c>
      <c r="C204" s="23" t="s">
        <v>183</v>
      </c>
      <c r="D204" s="23" t="s">
        <v>410</v>
      </c>
      <c r="E204" s="23" t="s">
        <v>411</v>
      </c>
      <c r="F204" s="23" t="s">
        <v>411</v>
      </c>
      <c r="G204" s="23" t="s">
        <v>411</v>
      </c>
      <c r="H204" s="23" t="s">
        <v>411</v>
      </c>
      <c r="I204" s="9">
        <v>0</v>
      </c>
      <c r="J204" s="53">
        <v>0</v>
      </c>
      <c r="K204" s="53">
        <v>-1315.6</v>
      </c>
      <c r="L204" s="54">
        <v>0</v>
      </c>
      <c r="M204" s="53">
        <v>0</v>
      </c>
      <c r="N204" s="55">
        <f t="shared" si="3"/>
        <v>-1315.6</v>
      </c>
    </row>
    <row r="205" spans="1:14" x14ac:dyDescent="0.2">
      <c r="A205" s="22">
        <v>203</v>
      </c>
      <c r="B205" s="23" t="s">
        <v>540</v>
      </c>
      <c r="C205" s="23" t="s">
        <v>540</v>
      </c>
      <c r="D205" s="23" t="s">
        <v>410</v>
      </c>
      <c r="E205" s="23" t="s">
        <v>411</v>
      </c>
      <c r="F205" s="23" t="s">
        <v>412</v>
      </c>
      <c r="G205" s="23" t="s">
        <v>412</v>
      </c>
      <c r="H205" s="23" t="s">
        <v>412</v>
      </c>
      <c r="I205" s="9">
        <v>-4514.0600000000004</v>
      </c>
      <c r="J205" s="53">
        <v>0</v>
      </c>
      <c r="K205" s="53">
        <v>0</v>
      </c>
      <c r="L205" s="54">
        <v>-541.69000000000005</v>
      </c>
      <c r="M205" s="53">
        <v>90.28</v>
      </c>
      <c r="N205" s="55">
        <f t="shared" si="3"/>
        <v>-4965.47</v>
      </c>
    </row>
    <row r="206" spans="1:14" x14ac:dyDescent="0.2">
      <c r="A206" s="22">
        <v>204</v>
      </c>
      <c r="B206" s="23" t="s">
        <v>540</v>
      </c>
      <c r="C206" s="23" t="s">
        <v>190</v>
      </c>
      <c r="D206" s="23" t="s">
        <v>414</v>
      </c>
      <c r="E206" s="23" t="s">
        <v>411</v>
      </c>
      <c r="F206" s="23" t="s">
        <v>412</v>
      </c>
      <c r="G206" s="23" t="s">
        <v>412</v>
      </c>
      <c r="H206" s="23" t="s">
        <v>412</v>
      </c>
      <c r="I206" s="9">
        <v>-0.01</v>
      </c>
      <c r="J206" s="53">
        <v>0</v>
      </c>
      <c r="K206" s="53">
        <v>0</v>
      </c>
      <c r="L206" s="54">
        <v>0</v>
      </c>
      <c r="M206" s="53">
        <v>0</v>
      </c>
      <c r="N206" s="55">
        <f t="shared" si="3"/>
        <v>-0.01</v>
      </c>
    </row>
    <row r="207" spans="1:14" x14ac:dyDescent="0.2">
      <c r="A207" s="22">
        <v>205</v>
      </c>
      <c r="B207" s="23" t="s">
        <v>541</v>
      </c>
      <c r="C207" s="23" t="s">
        <v>541</v>
      </c>
      <c r="D207" s="23" t="s">
        <v>410</v>
      </c>
      <c r="E207" s="23" t="s">
        <v>411</v>
      </c>
      <c r="F207" s="23" t="s">
        <v>411</v>
      </c>
      <c r="G207" s="23" t="s">
        <v>412</v>
      </c>
      <c r="H207" s="23" t="s">
        <v>412</v>
      </c>
      <c r="I207" s="9">
        <v>-2346.96</v>
      </c>
      <c r="J207" s="53">
        <v>0</v>
      </c>
      <c r="K207" s="53">
        <v>0</v>
      </c>
      <c r="L207" s="54">
        <v>-281.64</v>
      </c>
      <c r="M207" s="53">
        <v>0</v>
      </c>
      <c r="N207" s="55">
        <f t="shared" si="3"/>
        <v>-2628.6</v>
      </c>
    </row>
    <row r="208" spans="1:14" x14ac:dyDescent="0.2">
      <c r="A208" s="22">
        <v>206</v>
      </c>
      <c r="B208" s="23" t="s">
        <v>186</v>
      </c>
      <c r="C208" s="23" t="s">
        <v>186</v>
      </c>
      <c r="D208" s="23" t="s">
        <v>410</v>
      </c>
      <c r="E208" s="23" t="s">
        <v>411</v>
      </c>
      <c r="F208" s="23" t="s">
        <v>411</v>
      </c>
      <c r="G208" s="23" t="s">
        <v>412</v>
      </c>
      <c r="H208" s="23" t="s">
        <v>412</v>
      </c>
      <c r="I208" s="9">
        <v>-29486.22</v>
      </c>
      <c r="J208" s="53">
        <v>0</v>
      </c>
      <c r="K208" s="53">
        <v>0</v>
      </c>
      <c r="L208" s="54">
        <v>-3538.35</v>
      </c>
      <c r="M208" s="53">
        <v>0</v>
      </c>
      <c r="N208" s="55">
        <f t="shared" si="3"/>
        <v>-33024.57</v>
      </c>
    </row>
    <row r="209" spans="1:14" x14ac:dyDescent="0.2">
      <c r="A209" s="22">
        <v>207</v>
      </c>
      <c r="B209" s="23" t="s">
        <v>188</v>
      </c>
      <c r="C209" s="23" t="s">
        <v>188</v>
      </c>
      <c r="D209" s="23" t="s">
        <v>414</v>
      </c>
      <c r="E209" s="23" t="s">
        <v>411</v>
      </c>
      <c r="F209" s="23" t="s">
        <v>412</v>
      </c>
      <c r="G209" s="23" t="s">
        <v>412</v>
      </c>
      <c r="H209" s="23" t="s">
        <v>412</v>
      </c>
      <c r="I209" s="9">
        <v>-62.08</v>
      </c>
      <c r="J209" s="53">
        <v>0</v>
      </c>
      <c r="K209" s="53">
        <v>0</v>
      </c>
      <c r="L209" s="54">
        <v>-7.45</v>
      </c>
      <c r="M209" s="53">
        <v>1.24</v>
      </c>
      <c r="N209" s="55">
        <f t="shared" si="3"/>
        <v>-68.290000000000006</v>
      </c>
    </row>
    <row r="210" spans="1:14" x14ac:dyDescent="0.2">
      <c r="A210" s="22">
        <v>208</v>
      </c>
      <c r="B210" s="23" t="s">
        <v>542</v>
      </c>
      <c r="C210" s="23" t="s">
        <v>542</v>
      </c>
      <c r="D210" s="23" t="s">
        <v>410</v>
      </c>
      <c r="E210" s="23" t="s">
        <v>411</v>
      </c>
      <c r="F210" s="23" t="s">
        <v>411</v>
      </c>
      <c r="G210" s="23" t="s">
        <v>411</v>
      </c>
      <c r="H210" s="23" t="s">
        <v>411</v>
      </c>
      <c r="I210" s="9">
        <v>0</v>
      </c>
      <c r="J210" s="53">
        <v>0</v>
      </c>
      <c r="K210" s="53">
        <v>-2560.1999999999998</v>
      </c>
      <c r="L210" s="54">
        <v>0</v>
      </c>
      <c r="M210" s="53">
        <v>0</v>
      </c>
      <c r="N210" s="55">
        <f t="shared" si="3"/>
        <v>-2560.1999999999998</v>
      </c>
    </row>
    <row r="211" spans="1:14" x14ac:dyDescent="0.2">
      <c r="A211" s="22">
        <v>209</v>
      </c>
      <c r="B211" s="23" t="s">
        <v>543</v>
      </c>
      <c r="C211" s="23" t="s">
        <v>543</v>
      </c>
      <c r="D211" s="23" t="s">
        <v>410</v>
      </c>
      <c r="E211" s="23" t="s">
        <v>412</v>
      </c>
      <c r="F211" s="23" t="s">
        <v>412</v>
      </c>
      <c r="G211" s="23" t="s">
        <v>411</v>
      </c>
      <c r="H211" s="23" t="s">
        <v>411</v>
      </c>
      <c r="I211" s="9">
        <v>0</v>
      </c>
      <c r="J211" s="53">
        <v>0</v>
      </c>
      <c r="K211" s="53">
        <v>-205.95</v>
      </c>
      <c r="L211" s="54">
        <v>0</v>
      </c>
      <c r="M211" s="53">
        <v>4.12</v>
      </c>
      <c r="N211" s="55">
        <f t="shared" si="3"/>
        <v>-201.82999999999998</v>
      </c>
    </row>
    <row r="212" spans="1:14" x14ac:dyDescent="0.2">
      <c r="A212" s="22">
        <v>210</v>
      </c>
      <c r="B212" s="23" t="s">
        <v>545</v>
      </c>
      <c r="C212" s="23" t="s">
        <v>545</v>
      </c>
      <c r="D212" s="23" t="s">
        <v>410</v>
      </c>
      <c r="E212" s="23" t="s">
        <v>411</v>
      </c>
      <c r="F212" s="23" t="s">
        <v>412</v>
      </c>
      <c r="G212" s="23" t="s">
        <v>412</v>
      </c>
      <c r="H212" s="23" t="s">
        <v>412</v>
      </c>
      <c r="I212" s="9">
        <v>-372.24</v>
      </c>
      <c r="J212" s="53">
        <v>0</v>
      </c>
      <c r="K212" s="53">
        <v>0</v>
      </c>
      <c r="L212" s="54">
        <v>-44.67</v>
      </c>
      <c r="M212" s="53">
        <v>7.44</v>
      </c>
      <c r="N212" s="55">
        <f t="shared" si="3"/>
        <v>-409.47</v>
      </c>
    </row>
    <row r="213" spans="1:14" x14ac:dyDescent="0.2">
      <c r="A213" s="22">
        <v>211</v>
      </c>
      <c r="B213" s="23" t="s">
        <v>201</v>
      </c>
      <c r="C213" s="23" t="s">
        <v>201</v>
      </c>
      <c r="D213" s="23" t="s">
        <v>414</v>
      </c>
      <c r="E213" s="23" t="s">
        <v>411</v>
      </c>
      <c r="F213" s="23" t="s">
        <v>411</v>
      </c>
      <c r="G213" s="23" t="s">
        <v>412</v>
      </c>
      <c r="H213" s="23" t="s">
        <v>412</v>
      </c>
      <c r="I213" s="9">
        <v>-11.16</v>
      </c>
      <c r="J213" s="53">
        <v>0</v>
      </c>
      <c r="K213" s="53">
        <v>0</v>
      </c>
      <c r="L213" s="54">
        <v>-1.34</v>
      </c>
      <c r="M213" s="53">
        <v>0</v>
      </c>
      <c r="N213" s="55">
        <f t="shared" si="3"/>
        <v>-12.5</v>
      </c>
    </row>
    <row r="214" spans="1:14" x14ac:dyDescent="0.2">
      <c r="A214" s="22">
        <v>212</v>
      </c>
      <c r="B214" s="23" t="s">
        <v>547</v>
      </c>
      <c r="C214" s="23" t="s">
        <v>547</v>
      </c>
      <c r="D214" s="23" t="s">
        <v>410</v>
      </c>
      <c r="E214" s="23" t="s">
        <v>411</v>
      </c>
      <c r="F214" s="23" t="s">
        <v>412</v>
      </c>
      <c r="G214" s="23" t="s">
        <v>411</v>
      </c>
      <c r="H214" s="23" t="s">
        <v>411</v>
      </c>
      <c r="I214" s="9">
        <v>0</v>
      </c>
      <c r="J214" s="53">
        <v>0</v>
      </c>
      <c r="K214" s="53">
        <v>-635.16</v>
      </c>
      <c r="L214" s="54">
        <v>0</v>
      </c>
      <c r="M214" s="53">
        <v>12.7</v>
      </c>
      <c r="N214" s="55">
        <f t="shared" si="3"/>
        <v>-622.45999999999992</v>
      </c>
    </row>
    <row r="215" spans="1:14" x14ac:dyDescent="0.2">
      <c r="A215" s="22">
        <v>213</v>
      </c>
      <c r="B215" s="23" t="s">
        <v>549</v>
      </c>
      <c r="C215" s="23" t="s">
        <v>549</v>
      </c>
      <c r="D215" s="23" t="s">
        <v>410</v>
      </c>
      <c r="E215" s="23" t="s">
        <v>411</v>
      </c>
      <c r="F215" s="23" t="s">
        <v>411</v>
      </c>
      <c r="G215" s="23" t="s">
        <v>411</v>
      </c>
      <c r="H215" s="23" t="s">
        <v>411</v>
      </c>
      <c r="I215" s="9">
        <v>0</v>
      </c>
      <c r="J215" s="53">
        <v>0</v>
      </c>
      <c r="K215" s="53">
        <v>-4482.57</v>
      </c>
      <c r="L215" s="54">
        <v>0</v>
      </c>
      <c r="M215" s="53">
        <v>0</v>
      </c>
      <c r="N215" s="55">
        <f t="shared" si="3"/>
        <v>-4482.57</v>
      </c>
    </row>
    <row r="216" spans="1:14" x14ac:dyDescent="0.2">
      <c r="A216" s="22">
        <v>214</v>
      </c>
      <c r="B216" s="23" t="s">
        <v>204</v>
      </c>
      <c r="C216" s="23" t="s">
        <v>205</v>
      </c>
      <c r="D216" s="23" t="s">
        <v>410</v>
      </c>
      <c r="E216" s="23" t="s">
        <v>411</v>
      </c>
      <c r="F216" s="23" t="s">
        <v>412</v>
      </c>
      <c r="G216" s="23" t="s">
        <v>411</v>
      </c>
      <c r="H216" s="23" t="s">
        <v>411</v>
      </c>
      <c r="I216" s="9">
        <v>0</v>
      </c>
      <c r="J216" s="53">
        <v>0</v>
      </c>
      <c r="K216" s="53">
        <v>-426.25</v>
      </c>
      <c r="L216" s="54">
        <v>0</v>
      </c>
      <c r="M216" s="53">
        <v>8.52</v>
      </c>
      <c r="N216" s="55">
        <f t="shared" si="3"/>
        <v>-417.73</v>
      </c>
    </row>
    <row r="217" spans="1:14" x14ac:dyDescent="0.2">
      <c r="A217" s="22">
        <v>215</v>
      </c>
      <c r="B217" s="23" t="s">
        <v>204</v>
      </c>
      <c r="C217" s="23" t="s">
        <v>207</v>
      </c>
      <c r="D217" s="23" t="s">
        <v>410</v>
      </c>
      <c r="E217" s="23" t="s">
        <v>411</v>
      </c>
      <c r="F217" s="23" t="s">
        <v>411</v>
      </c>
      <c r="G217" s="23" t="s">
        <v>411</v>
      </c>
      <c r="H217" s="23" t="s">
        <v>411</v>
      </c>
      <c r="I217" s="9">
        <v>0</v>
      </c>
      <c r="J217" s="53">
        <v>0</v>
      </c>
      <c r="K217" s="53">
        <v>-18.55</v>
      </c>
      <c r="L217" s="54">
        <v>0</v>
      </c>
      <c r="M217" s="53">
        <v>0</v>
      </c>
      <c r="N217" s="55">
        <f t="shared" si="3"/>
        <v>-18.55</v>
      </c>
    </row>
    <row r="218" spans="1:14" x14ac:dyDescent="0.2">
      <c r="A218" s="22">
        <v>216</v>
      </c>
      <c r="B218" s="23" t="s">
        <v>550</v>
      </c>
      <c r="C218" s="23" t="s">
        <v>550</v>
      </c>
      <c r="D218" s="23" t="s">
        <v>410</v>
      </c>
      <c r="E218" s="23" t="s">
        <v>411</v>
      </c>
      <c r="F218" s="23" t="s">
        <v>412</v>
      </c>
      <c r="G218" s="23" t="s">
        <v>411</v>
      </c>
      <c r="H218" s="23" t="s">
        <v>411</v>
      </c>
      <c r="I218" s="9">
        <v>0</v>
      </c>
      <c r="J218" s="53">
        <v>0</v>
      </c>
      <c r="K218" s="53">
        <v>-2852.39</v>
      </c>
      <c r="L218" s="54">
        <v>0</v>
      </c>
      <c r="M218" s="53">
        <v>57.05</v>
      </c>
      <c r="N218" s="55">
        <f t="shared" si="3"/>
        <v>-2795.3399999999997</v>
      </c>
    </row>
    <row r="219" spans="1:14" x14ac:dyDescent="0.2">
      <c r="A219" s="22">
        <v>217</v>
      </c>
      <c r="B219" s="23" t="s">
        <v>552</v>
      </c>
      <c r="C219" s="23" t="s">
        <v>552</v>
      </c>
      <c r="D219" s="23" t="s">
        <v>410</v>
      </c>
      <c r="E219" s="23" t="s">
        <v>411</v>
      </c>
      <c r="F219" s="23" t="s">
        <v>412</v>
      </c>
      <c r="G219" s="23" t="s">
        <v>411</v>
      </c>
      <c r="H219" s="23" t="s">
        <v>412</v>
      </c>
      <c r="I219" s="9">
        <v>0</v>
      </c>
      <c r="J219" s="53">
        <v>0</v>
      </c>
      <c r="K219" s="53">
        <v>-644.54</v>
      </c>
      <c r="L219" s="54">
        <v>0</v>
      </c>
      <c r="M219" s="53">
        <v>12.89</v>
      </c>
      <c r="N219" s="55">
        <f t="shared" si="3"/>
        <v>-631.65</v>
      </c>
    </row>
    <row r="220" spans="1:14" x14ac:dyDescent="0.2">
      <c r="A220" s="22">
        <v>218</v>
      </c>
      <c r="B220" s="23" t="s">
        <v>552</v>
      </c>
      <c r="C220" s="23" t="s">
        <v>553</v>
      </c>
      <c r="D220" s="23" t="s">
        <v>414</v>
      </c>
      <c r="E220" s="23" t="s">
        <v>411</v>
      </c>
      <c r="F220" s="23" t="s">
        <v>412</v>
      </c>
      <c r="G220" s="23" t="s">
        <v>411</v>
      </c>
      <c r="H220" s="23" t="s">
        <v>412</v>
      </c>
      <c r="I220" s="9">
        <v>0</v>
      </c>
      <c r="J220" s="53">
        <v>0</v>
      </c>
      <c r="K220" s="53">
        <v>0</v>
      </c>
      <c r="L220" s="54">
        <v>0</v>
      </c>
      <c r="M220" s="53">
        <v>0</v>
      </c>
      <c r="N220" s="55">
        <f t="shared" si="3"/>
        <v>0</v>
      </c>
    </row>
    <row r="221" spans="1:14" x14ac:dyDescent="0.2">
      <c r="A221" s="22">
        <v>219</v>
      </c>
      <c r="B221" s="23" t="s">
        <v>554</v>
      </c>
      <c r="C221" s="23" t="s">
        <v>555</v>
      </c>
      <c r="D221" s="23" t="s">
        <v>414</v>
      </c>
      <c r="E221" s="23" t="s">
        <v>411</v>
      </c>
      <c r="F221" s="23" t="s">
        <v>412</v>
      </c>
      <c r="G221" s="23" t="s">
        <v>412</v>
      </c>
      <c r="H221" s="23" t="s">
        <v>412</v>
      </c>
      <c r="I221" s="9">
        <v>-7.86</v>
      </c>
      <c r="J221" s="53">
        <v>0</v>
      </c>
      <c r="K221" s="53">
        <v>0</v>
      </c>
      <c r="L221" s="54">
        <v>-0.94</v>
      </c>
      <c r="M221" s="53">
        <v>0.16</v>
      </c>
      <c r="N221" s="55">
        <f t="shared" si="3"/>
        <v>-8.64</v>
      </c>
    </row>
    <row r="222" spans="1:14" x14ac:dyDescent="0.2">
      <c r="A222" s="22">
        <v>220</v>
      </c>
      <c r="B222" s="23" t="s">
        <v>556</v>
      </c>
      <c r="C222" s="23" t="s">
        <v>556</v>
      </c>
      <c r="D222" s="23" t="s">
        <v>410</v>
      </c>
      <c r="E222" s="23" t="s">
        <v>411</v>
      </c>
      <c r="F222" s="23" t="s">
        <v>412</v>
      </c>
      <c r="G222" s="23" t="s">
        <v>411</v>
      </c>
      <c r="H222" s="23" t="s">
        <v>411</v>
      </c>
      <c r="I222" s="9">
        <v>0</v>
      </c>
      <c r="J222" s="53">
        <v>0</v>
      </c>
      <c r="K222" s="53">
        <v>-635.36</v>
      </c>
      <c r="L222" s="54">
        <v>0</v>
      </c>
      <c r="M222" s="53">
        <v>12.71</v>
      </c>
      <c r="N222" s="55">
        <f t="shared" si="3"/>
        <v>-622.65</v>
      </c>
    </row>
    <row r="223" spans="1:14" x14ac:dyDescent="0.2">
      <c r="A223" s="22">
        <v>221</v>
      </c>
      <c r="B223" s="23" t="s">
        <v>557</v>
      </c>
      <c r="C223" s="23" t="s">
        <v>557</v>
      </c>
      <c r="D223" s="23" t="s">
        <v>410</v>
      </c>
      <c r="E223" s="23" t="s">
        <v>411</v>
      </c>
      <c r="F223" s="23" t="s">
        <v>412</v>
      </c>
      <c r="G223" s="23" t="s">
        <v>411</v>
      </c>
      <c r="H223" s="23" t="s">
        <v>411</v>
      </c>
      <c r="I223" s="9">
        <v>0</v>
      </c>
      <c r="J223" s="53">
        <v>0</v>
      </c>
      <c r="K223" s="53">
        <v>-324.42</v>
      </c>
      <c r="L223" s="54">
        <v>0</v>
      </c>
      <c r="M223" s="53">
        <v>6.49</v>
      </c>
      <c r="N223" s="55">
        <f t="shared" si="3"/>
        <v>-317.93</v>
      </c>
    </row>
    <row r="224" spans="1:14" x14ac:dyDescent="0.2">
      <c r="A224" s="22">
        <v>222</v>
      </c>
      <c r="B224" s="23" t="s">
        <v>558</v>
      </c>
      <c r="C224" s="23" t="s">
        <v>558</v>
      </c>
      <c r="D224" s="23" t="s">
        <v>410</v>
      </c>
      <c r="E224" s="23" t="s">
        <v>411</v>
      </c>
      <c r="F224" s="23" t="s">
        <v>412</v>
      </c>
      <c r="G224" s="23" t="s">
        <v>412</v>
      </c>
      <c r="H224" s="23" t="s">
        <v>412</v>
      </c>
      <c r="I224" s="9">
        <v>-2745.58</v>
      </c>
      <c r="J224" s="53">
        <v>0</v>
      </c>
      <c r="K224" s="53">
        <v>0</v>
      </c>
      <c r="L224" s="54">
        <v>-329.47</v>
      </c>
      <c r="M224" s="53">
        <v>54.91</v>
      </c>
      <c r="N224" s="55">
        <f t="shared" si="3"/>
        <v>-3020.1400000000003</v>
      </c>
    </row>
    <row r="225" spans="1:14" x14ac:dyDescent="0.2">
      <c r="A225" s="22">
        <v>223</v>
      </c>
      <c r="B225" s="23" t="s">
        <v>559</v>
      </c>
      <c r="C225" s="23" t="s">
        <v>559</v>
      </c>
      <c r="D225" s="23" t="s">
        <v>410</v>
      </c>
      <c r="E225" s="23" t="s">
        <v>411</v>
      </c>
      <c r="F225" s="23" t="s">
        <v>412</v>
      </c>
      <c r="G225" s="23" t="s">
        <v>411</v>
      </c>
      <c r="H225" s="23" t="s">
        <v>411</v>
      </c>
      <c r="I225" s="9">
        <v>0</v>
      </c>
      <c r="J225" s="53">
        <v>0</v>
      </c>
      <c r="K225" s="53">
        <v>-416.09</v>
      </c>
      <c r="L225" s="54">
        <v>0</v>
      </c>
      <c r="M225" s="53">
        <v>8.32</v>
      </c>
      <c r="N225" s="55">
        <f t="shared" si="3"/>
        <v>-407.77</v>
      </c>
    </row>
    <row r="226" spans="1:14" x14ac:dyDescent="0.2">
      <c r="A226" s="22">
        <v>224</v>
      </c>
      <c r="B226" s="23" t="s">
        <v>445</v>
      </c>
      <c r="C226" s="23" t="s">
        <v>560</v>
      </c>
      <c r="D226" s="23" t="s">
        <v>414</v>
      </c>
      <c r="E226" s="23" t="s">
        <v>411</v>
      </c>
      <c r="F226" s="23" t="s">
        <v>412</v>
      </c>
      <c r="G226" s="23" t="s">
        <v>412</v>
      </c>
      <c r="H226" s="23" t="s">
        <v>412</v>
      </c>
      <c r="I226" s="9">
        <v>-1.88</v>
      </c>
      <c r="J226" s="53">
        <v>0</v>
      </c>
      <c r="K226" s="53">
        <v>0</v>
      </c>
      <c r="L226" s="54">
        <v>-0.23</v>
      </c>
      <c r="M226" s="53">
        <v>0.04</v>
      </c>
      <c r="N226" s="55">
        <f t="shared" si="3"/>
        <v>-2.0699999999999998</v>
      </c>
    </row>
    <row r="227" spans="1:14" x14ac:dyDescent="0.2">
      <c r="A227" s="22">
        <v>225</v>
      </c>
      <c r="B227" s="23" t="s">
        <v>321</v>
      </c>
      <c r="C227" s="23" t="s">
        <v>561</v>
      </c>
      <c r="D227" s="23" t="s">
        <v>414</v>
      </c>
      <c r="E227" s="23" t="s">
        <v>411</v>
      </c>
      <c r="F227" s="23" t="s">
        <v>412</v>
      </c>
      <c r="G227" s="23" t="s">
        <v>411</v>
      </c>
      <c r="H227" s="23" t="s">
        <v>411</v>
      </c>
      <c r="I227" s="9">
        <v>0</v>
      </c>
      <c r="J227" s="53">
        <v>0</v>
      </c>
      <c r="K227" s="53">
        <v>-9.94</v>
      </c>
      <c r="L227" s="54">
        <v>0</v>
      </c>
      <c r="M227" s="53">
        <v>0.2</v>
      </c>
      <c r="N227" s="55">
        <f t="shared" si="3"/>
        <v>-9.74</v>
      </c>
    </row>
    <row r="228" spans="1:14" x14ac:dyDescent="0.2">
      <c r="A228" s="22">
        <v>226</v>
      </c>
      <c r="B228" s="23" t="s">
        <v>562</v>
      </c>
      <c r="C228" s="23" t="s">
        <v>562</v>
      </c>
      <c r="D228" s="23" t="s">
        <v>414</v>
      </c>
      <c r="E228" s="23" t="s">
        <v>411</v>
      </c>
      <c r="F228" s="23" t="s">
        <v>412</v>
      </c>
      <c r="G228" s="23" t="s">
        <v>412</v>
      </c>
      <c r="H228" s="23" t="s">
        <v>412</v>
      </c>
      <c r="I228" s="9">
        <v>-2.27</v>
      </c>
      <c r="J228" s="53">
        <v>0</v>
      </c>
      <c r="K228" s="53">
        <v>0</v>
      </c>
      <c r="L228" s="54">
        <v>-0.27</v>
      </c>
      <c r="M228" s="53">
        <v>0.05</v>
      </c>
      <c r="N228" s="55">
        <f t="shared" si="3"/>
        <v>-2.4900000000000002</v>
      </c>
    </row>
    <row r="229" spans="1:14" x14ac:dyDescent="0.2">
      <c r="A229" s="22">
        <v>227</v>
      </c>
      <c r="B229" s="23" t="s">
        <v>563</v>
      </c>
      <c r="C229" s="23" t="s">
        <v>563</v>
      </c>
      <c r="D229" s="23" t="s">
        <v>414</v>
      </c>
      <c r="E229" s="23" t="s">
        <v>411</v>
      </c>
      <c r="F229" s="23" t="s">
        <v>411</v>
      </c>
      <c r="G229" s="23" t="s">
        <v>412</v>
      </c>
      <c r="H229" s="23" t="s">
        <v>412</v>
      </c>
      <c r="I229" s="9">
        <v>-8.7899999999999991</v>
      </c>
      <c r="J229" s="53">
        <v>0</v>
      </c>
      <c r="K229" s="53">
        <v>0</v>
      </c>
      <c r="L229" s="54">
        <v>-1.05</v>
      </c>
      <c r="M229" s="53">
        <v>0</v>
      </c>
      <c r="N229" s="55">
        <f t="shared" si="3"/>
        <v>-9.84</v>
      </c>
    </row>
    <row r="230" spans="1:14" x14ac:dyDescent="0.2">
      <c r="A230" s="22">
        <v>228</v>
      </c>
      <c r="B230" s="23" t="s">
        <v>564</v>
      </c>
      <c r="C230" s="23" t="s">
        <v>564</v>
      </c>
      <c r="D230" s="23" t="s">
        <v>414</v>
      </c>
      <c r="E230" s="23" t="s">
        <v>411</v>
      </c>
      <c r="F230" s="23" t="s">
        <v>412</v>
      </c>
      <c r="G230" s="23" t="s">
        <v>412</v>
      </c>
      <c r="H230" s="23" t="s">
        <v>412</v>
      </c>
      <c r="I230" s="9">
        <v>-2.0299999999999998</v>
      </c>
      <c r="J230" s="53">
        <v>0</v>
      </c>
      <c r="K230" s="53">
        <v>0</v>
      </c>
      <c r="L230" s="54">
        <v>-0.24</v>
      </c>
      <c r="M230" s="53">
        <v>0.04</v>
      </c>
      <c r="N230" s="55">
        <f t="shared" si="3"/>
        <v>-2.2299999999999995</v>
      </c>
    </row>
    <row r="231" spans="1:14" x14ac:dyDescent="0.2">
      <c r="A231" s="22">
        <v>229</v>
      </c>
      <c r="B231" s="23" t="s">
        <v>566</v>
      </c>
      <c r="C231" s="23" t="s">
        <v>566</v>
      </c>
      <c r="D231" s="23" t="s">
        <v>414</v>
      </c>
      <c r="E231" s="23" t="s">
        <v>411</v>
      </c>
      <c r="F231" s="23" t="s">
        <v>412</v>
      </c>
      <c r="G231" s="23" t="s">
        <v>412</v>
      </c>
      <c r="H231" s="23" t="s">
        <v>412</v>
      </c>
      <c r="I231" s="9">
        <v>-232.35</v>
      </c>
      <c r="J231" s="53">
        <v>0</v>
      </c>
      <c r="K231" s="53">
        <v>0</v>
      </c>
      <c r="L231" s="54">
        <v>-27.88</v>
      </c>
      <c r="M231" s="53">
        <v>4.6500000000000004</v>
      </c>
      <c r="N231" s="55">
        <f t="shared" si="3"/>
        <v>-255.58</v>
      </c>
    </row>
    <row r="232" spans="1:14" x14ac:dyDescent="0.2">
      <c r="A232" s="22">
        <v>230</v>
      </c>
      <c r="B232" s="23" t="s">
        <v>567</v>
      </c>
      <c r="C232" s="23" t="s">
        <v>567</v>
      </c>
      <c r="D232" s="23" t="s">
        <v>410</v>
      </c>
      <c r="E232" s="23" t="s">
        <v>411</v>
      </c>
      <c r="F232" s="23" t="s">
        <v>412</v>
      </c>
      <c r="G232" s="23" t="s">
        <v>412</v>
      </c>
      <c r="H232" s="23" t="s">
        <v>412</v>
      </c>
      <c r="I232" s="9">
        <v>-3396.12</v>
      </c>
      <c r="J232" s="53">
        <v>0</v>
      </c>
      <c r="K232" s="53">
        <v>0</v>
      </c>
      <c r="L232" s="54">
        <v>-407.53</v>
      </c>
      <c r="M232" s="53">
        <v>67.92</v>
      </c>
      <c r="N232" s="55">
        <f t="shared" si="3"/>
        <v>-3735.7299999999996</v>
      </c>
    </row>
    <row r="233" spans="1:14" x14ac:dyDescent="0.2">
      <c r="A233" s="22">
        <v>231</v>
      </c>
      <c r="B233" s="23" t="s">
        <v>569</v>
      </c>
      <c r="C233" s="23" t="s">
        <v>569</v>
      </c>
      <c r="D233" s="23" t="s">
        <v>410</v>
      </c>
      <c r="E233" s="23" t="s">
        <v>411</v>
      </c>
      <c r="F233" s="23" t="s">
        <v>412</v>
      </c>
      <c r="G233" s="23" t="s">
        <v>411</v>
      </c>
      <c r="H233" s="23" t="s">
        <v>411</v>
      </c>
      <c r="I233" s="9">
        <v>0</v>
      </c>
      <c r="J233" s="53">
        <v>0</v>
      </c>
      <c r="K233" s="53">
        <v>-1166.02</v>
      </c>
      <c r="L233" s="54">
        <v>0</v>
      </c>
      <c r="M233" s="53">
        <v>23.32</v>
      </c>
      <c r="N233" s="55">
        <f t="shared" si="3"/>
        <v>-1142.7</v>
      </c>
    </row>
    <row r="234" spans="1:14" x14ac:dyDescent="0.2">
      <c r="A234" s="22">
        <v>232</v>
      </c>
      <c r="B234" s="23" t="s">
        <v>569</v>
      </c>
      <c r="C234" s="23" t="s">
        <v>348</v>
      </c>
      <c r="D234" s="23" t="s">
        <v>410</v>
      </c>
      <c r="E234" s="23" t="s">
        <v>411</v>
      </c>
      <c r="F234" s="23" t="s">
        <v>412</v>
      </c>
      <c r="G234" s="23" t="s">
        <v>411</v>
      </c>
      <c r="H234" s="23" t="s">
        <v>411</v>
      </c>
      <c r="I234" s="9">
        <v>0</v>
      </c>
      <c r="J234" s="53">
        <v>0</v>
      </c>
      <c r="K234" s="53">
        <v>-1164.83</v>
      </c>
      <c r="L234" s="54">
        <v>0</v>
      </c>
      <c r="M234" s="53">
        <v>23.3</v>
      </c>
      <c r="N234" s="55">
        <f t="shared" si="3"/>
        <v>-1141.53</v>
      </c>
    </row>
    <row r="235" spans="1:14" x14ac:dyDescent="0.2">
      <c r="A235" s="22">
        <v>233</v>
      </c>
      <c r="B235" s="23" t="s">
        <v>571</v>
      </c>
      <c r="C235" s="23" t="s">
        <v>571</v>
      </c>
      <c r="D235" s="23" t="s">
        <v>414</v>
      </c>
      <c r="E235" s="23" t="s">
        <v>411</v>
      </c>
      <c r="F235" s="23" t="s">
        <v>412</v>
      </c>
      <c r="G235" s="23" t="s">
        <v>412</v>
      </c>
      <c r="H235" s="23" t="s">
        <v>412</v>
      </c>
      <c r="I235" s="9">
        <v>-0.49</v>
      </c>
      <c r="J235" s="53">
        <v>0</v>
      </c>
      <c r="K235" s="53">
        <v>0</v>
      </c>
      <c r="L235" s="54">
        <v>-0.06</v>
      </c>
      <c r="M235" s="53">
        <v>0.01</v>
      </c>
      <c r="N235" s="55">
        <f t="shared" si="3"/>
        <v>-0.54</v>
      </c>
    </row>
    <row r="236" spans="1:14" x14ac:dyDescent="0.2">
      <c r="A236" s="22">
        <v>234</v>
      </c>
      <c r="B236" s="23" t="s">
        <v>572</v>
      </c>
      <c r="C236" s="23" t="s">
        <v>572</v>
      </c>
      <c r="D236" s="23" t="s">
        <v>414</v>
      </c>
      <c r="E236" s="23" t="s">
        <v>411</v>
      </c>
      <c r="F236" s="23" t="s">
        <v>412</v>
      </c>
      <c r="G236" s="23" t="s">
        <v>412</v>
      </c>
      <c r="H236" s="23" t="s">
        <v>412</v>
      </c>
      <c r="I236" s="9">
        <v>-0.8</v>
      </c>
      <c r="J236" s="53">
        <v>0</v>
      </c>
      <c r="K236" s="53">
        <v>0</v>
      </c>
      <c r="L236" s="54">
        <v>-0.1</v>
      </c>
      <c r="M236" s="53">
        <v>0.02</v>
      </c>
      <c r="N236" s="55">
        <f t="shared" si="3"/>
        <v>-0.88</v>
      </c>
    </row>
    <row r="237" spans="1:14" x14ac:dyDescent="0.2">
      <c r="A237" s="22">
        <v>235</v>
      </c>
      <c r="B237" s="23" t="s">
        <v>573</v>
      </c>
      <c r="C237" s="23" t="s">
        <v>573</v>
      </c>
      <c r="D237" s="23" t="s">
        <v>414</v>
      </c>
      <c r="E237" s="23" t="s">
        <v>411</v>
      </c>
      <c r="F237" s="23" t="s">
        <v>412</v>
      </c>
      <c r="G237" s="23" t="s">
        <v>412</v>
      </c>
      <c r="H237" s="23" t="s">
        <v>412</v>
      </c>
      <c r="I237" s="9">
        <v>-0.3</v>
      </c>
      <c r="J237" s="53">
        <v>0</v>
      </c>
      <c r="K237" s="53">
        <v>0</v>
      </c>
      <c r="L237" s="54">
        <v>-0.04</v>
      </c>
      <c r="M237" s="53">
        <v>0.01</v>
      </c>
      <c r="N237" s="55">
        <f t="shared" si="3"/>
        <v>-0.32999999999999996</v>
      </c>
    </row>
    <row r="238" spans="1:14" x14ac:dyDescent="0.2">
      <c r="A238" s="22">
        <v>236</v>
      </c>
      <c r="B238" s="23" t="s">
        <v>574</v>
      </c>
      <c r="C238" s="23" t="s">
        <v>574</v>
      </c>
      <c r="D238" s="23" t="s">
        <v>410</v>
      </c>
      <c r="E238" s="23" t="s">
        <v>411</v>
      </c>
      <c r="F238" s="23" t="s">
        <v>412</v>
      </c>
      <c r="G238" s="23" t="s">
        <v>411</v>
      </c>
      <c r="H238" s="23" t="s">
        <v>411</v>
      </c>
      <c r="I238" s="9">
        <v>0</v>
      </c>
      <c r="J238" s="53">
        <v>0</v>
      </c>
      <c r="K238" s="53">
        <v>-1038.29</v>
      </c>
      <c r="L238" s="54">
        <v>0</v>
      </c>
      <c r="M238" s="53">
        <v>20.77</v>
      </c>
      <c r="N238" s="55">
        <f t="shared" si="3"/>
        <v>-1017.52</v>
      </c>
    </row>
    <row r="239" spans="1:14" x14ac:dyDescent="0.2">
      <c r="A239" s="22">
        <v>237</v>
      </c>
      <c r="B239" s="23" t="s">
        <v>216</v>
      </c>
      <c r="C239" s="23" t="s">
        <v>216</v>
      </c>
      <c r="D239" s="23" t="s">
        <v>414</v>
      </c>
      <c r="E239" s="23" t="s">
        <v>412</v>
      </c>
      <c r="F239" s="23" t="s">
        <v>412</v>
      </c>
      <c r="G239" s="23" t="s">
        <v>412</v>
      </c>
      <c r="H239" s="23" t="s">
        <v>412</v>
      </c>
      <c r="I239" s="9">
        <v>-0.06</v>
      </c>
      <c r="J239" s="53">
        <v>0</v>
      </c>
      <c r="K239" s="53">
        <v>0</v>
      </c>
      <c r="L239" s="54">
        <v>-0.01</v>
      </c>
      <c r="M239" s="53">
        <v>0</v>
      </c>
      <c r="N239" s="55">
        <f t="shared" si="3"/>
        <v>-6.9999999999999993E-2</v>
      </c>
    </row>
    <row r="240" spans="1:14" x14ac:dyDescent="0.2">
      <c r="A240" s="22">
        <v>238</v>
      </c>
      <c r="B240" s="23" t="s">
        <v>216</v>
      </c>
      <c r="C240" s="23" t="s">
        <v>217</v>
      </c>
      <c r="D240" s="23" t="s">
        <v>414</v>
      </c>
      <c r="E240" s="23" t="s">
        <v>412</v>
      </c>
      <c r="F240" s="23" t="s">
        <v>412</v>
      </c>
      <c r="G240" s="23" t="s">
        <v>412</v>
      </c>
      <c r="H240" s="23" t="s">
        <v>412</v>
      </c>
      <c r="I240" s="9">
        <v>-0.1</v>
      </c>
      <c r="J240" s="53">
        <v>0</v>
      </c>
      <c r="K240" s="53">
        <v>0</v>
      </c>
      <c r="L240" s="54">
        <v>-0.01</v>
      </c>
      <c r="M240" s="53">
        <v>0</v>
      </c>
      <c r="N240" s="55">
        <f t="shared" si="3"/>
        <v>-0.11</v>
      </c>
    </row>
    <row r="241" spans="1:14" x14ac:dyDescent="0.2">
      <c r="A241" s="22">
        <v>239</v>
      </c>
      <c r="B241" s="23" t="s">
        <v>575</v>
      </c>
      <c r="C241" s="23" t="s">
        <v>575</v>
      </c>
      <c r="D241" s="23" t="s">
        <v>410</v>
      </c>
      <c r="E241" s="23" t="s">
        <v>412</v>
      </c>
      <c r="F241" s="23" t="s">
        <v>412</v>
      </c>
      <c r="G241" s="23" t="s">
        <v>411</v>
      </c>
      <c r="H241" s="23" t="s">
        <v>411</v>
      </c>
      <c r="I241" s="9">
        <v>0</v>
      </c>
      <c r="J241" s="53">
        <v>0</v>
      </c>
      <c r="K241" s="53">
        <v>-34.130000000000003</v>
      </c>
      <c r="L241" s="54">
        <v>0</v>
      </c>
      <c r="M241" s="53">
        <v>0.68</v>
      </c>
      <c r="N241" s="55">
        <f t="shared" si="3"/>
        <v>-33.450000000000003</v>
      </c>
    </row>
    <row r="242" spans="1:14" x14ac:dyDescent="0.2">
      <c r="A242" s="22">
        <v>240</v>
      </c>
      <c r="B242" s="23" t="s">
        <v>576</v>
      </c>
      <c r="C242" s="23" t="s">
        <v>576</v>
      </c>
      <c r="D242" s="23" t="s">
        <v>410</v>
      </c>
      <c r="E242" s="23" t="s">
        <v>411</v>
      </c>
      <c r="F242" s="23" t="s">
        <v>411</v>
      </c>
      <c r="G242" s="23" t="s">
        <v>411</v>
      </c>
      <c r="H242" s="23" t="s">
        <v>411</v>
      </c>
      <c r="I242" s="9">
        <v>0</v>
      </c>
      <c r="J242" s="53">
        <v>0</v>
      </c>
      <c r="K242" s="53">
        <v>-165.03</v>
      </c>
      <c r="L242" s="54">
        <v>0</v>
      </c>
      <c r="M242" s="53">
        <v>0</v>
      </c>
      <c r="N242" s="55">
        <f t="shared" si="3"/>
        <v>-165.03</v>
      </c>
    </row>
    <row r="243" spans="1:14" x14ac:dyDescent="0.2">
      <c r="A243" s="22">
        <v>241</v>
      </c>
      <c r="B243" s="23" t="s">
        <v>577</v>
      </c>
      <c r="C243" s="23" t="s">
        <v>577</v>
      </c>
      <c r="D243" s="23" t="s">
        <v>414</v>
      </c>
      <c r="E243" s="23" t="s">
        <v>411</v>
      </c>
      <c r="F243" s="23" t="s">
        <v>412</v>
      </c>
      <c r="G243" s="23" t="s">
        <v>412</v>
      </c>
      <c r="H243" s="23" t="s">
        <v>412</v>
      </c>
      <c r="I243" s="9">
        <v>-0.1</v>
      </c>
      <c r="J243" s="53">
        <v>0</v>
      </c>
      <c r="K243" s="53">
        <v>0</v>
      </c>
      <c r="L243" s="54">
        <v>-0.01</v>
      </c>
      <c r="M243" s="53">
        <v>0</v>
      </c>
      <c r="N243" s="55">
        <f t="shared" si="3"/>
        <v>-0.11</v>
      </c>
    </row>
    <row r="244" spans="1:14" x14ac:dyDescent="0.2">
      <c r="A244" s="22">
        <v>242</v>
      </c>
      <c r="B244" s="23" t="s">
        <v>578</v>
      </c>
      <c r="C244" s="23" t="s">
        <v>578</v>
      </c>
      <c r="D244" s="23" t="s">
        <v>410</v>
      </c>
      <c r="E244" s="23" t="s">
        <v>411</v>
      </c>
      <c r="F244" s="23" t="s">
        <v>412</v>
      </c>
      <c r="G244" s="23" t="s">
        <v>412</v>
      </c>
      <c r="H244" s="23" t="s">
        <v>412</v>
      </c>
      <c r="I244" s="9">
        <v>-32.64</v>
      </c>
      <c r="J244" s="53">
        <v>0</v>
      </c>
      <c r="K244" s="53">
        <v>0</v>
      </c>
      <c r="L244" s="54">
        <v>-3.92</v>
      </c>
      <c r="M244" s="53">
        <v>0.65</v>
      </c>
      <c r="N244" s="55">
        <f t="shared" si="3"/>
        <v>-35.910000000000004</v>
      </c>
    </row>
    <row r="245" spans="1:14" x14ac:dyDescent="0.2">
      <c r="A245" s="22">
        <v>243</v>
      </c>
      <c r="B245" s="23" t="s">
        <v>578</v>
      </c>
      <c r="C245" s="23" t="s">
        <v>221</v>
      </c>
      <c r="D245" s="23" t="s">
        <v>414</v>
      </c>
      <c r="E245" s="23" t="s">
        <v>411</v>
      </c>
      <c r="F245" s="23" t="s">
        <v>412</v>
      </c>
      <c r="G245" s="23" t="s">
        <v>412</v>
      </c>
      <c r="H245" s="23" t="s">
        <v>412</v>
      </c>
      <c r="I245" s="9">
        <v>-0.01</v>
      </c>
      <c r="J245" s="53">
        <v>0</v>
      </c>
      <c r="K245" s="53">
        <v>0</v>
      </c>
      <c r="L245" s="54">
        <v>0</v>
      </c>
      <c r="M245" s="53">
        <v>0</v>
      </c>
      <c r="N245" s="55">
        <f t="shared" si="3"/>
        <v>-0.01</v>
      </c>
    </row>
    <row r="246" spans="1:14" x14ac:dyDescent="0.2">
      <c r="A246" s="22">
        <v>244</v>
      </c>
      <c r="B246" s="23" t="s">
        <v>483</v>
      </c>
      <c r="C246" s="23" t="s">
        <v>579</v>
      </c>
      <c r="D246" s="23" t="s">
        <v>414</v>
      </c>
      <c r="E246" s="23" t="s">
        <v>411</v>
      </c>
      <c r="F246" s="23" t="s">
        <v>412</v>
      </c>
      <c r="G246" s="23" t="s">
        <v>412</v>
      </c>
      <c r="H246" s="23" t="s">
        <v>412</v>
      </c>
      <c r="I246" s="9">
        <v>-0.15</v>
      </c>
      <c r="J246" s="53">
        <v>0</v>
      </c>
      <c r="K246" s="53">
        <v>0</v>
      </c>
      <c r="L246" s="54">
        <v>-0.02</v>
      </c>
      <c r="M246" s="53">
        <v>0</v>
      </c>
      <c r="N246" s="55">
        <f t="shared" si="3"/>
        <v>-0.16999999999999998</v>
      </c>
    </row>
    <row r="247" spans="1:14" x14ac:dyDescent="0.2">
      <c r="A247" s="22">
        <v>245</v>
      </c>
      <c r="B247" s="23" t="s">
        <v>222</v>
      </c>
      <c r="C247" s="23" t="s">
        <v>222</v>
      </c>
      <c r="D247" s="23" t="s">
        <v>414</v>
      </c>
      <c r="E247" s="23" t="s">
        <v>411</v>
      </c>
      <c r="F247" s="23" t="s">
        <v>412</v>
      </c>
      <c r="G247" s="23" t="s">
        <v>412</v>
      </c>
      <c r="H247" s="23" t="s">
        <v>412</v>
      </c>
      <c r="I247" s="9">
        <v>-66.28</v>
      </c>
      <c r="J247" s="53">
        <v>0</v>
      </c>
      <c r="K247" s="53">
        <v>0</v>
      </c>
      <c r="L247" s="54">
        <v>-7.95</v>
      </c>
      <c r="M247" s="53">
        <v>1.33</v>
      </c>
      <c r="N247" s="55">
        <f t="shared" si="3"/>
        <v>-72.900000000000006</v>
      </c>
    </row>
    <row r="248" spans="1:14" x14ac:dyDescent="0.2">
      <c r="A248" s="22">
        <v>246</v>
      </c>
      <c r="B248" s="23" t="s">
        <v>222</v>
      </c>
      <c r="C248" s="23" t="s">
        <v>223</v>
      </c>
      <c r="D248" s="23" t="s">
        <v>414</v>
      </c>
      <c r="E248" s="23" t="s">
        <v>411</v>
      </c>
      <c r="F248" s="23" t="s">
        <v>412</v>
      </c>
      <c r="G248" s="23" t="s">
        <v>412</v>
      </c>
      <c r="H248" s="23" t="s">
        <v>412</v>
      </c>
      <c r="I248" s="9">
        <v>-19.989999999999998</v>
      </c>
      <c r="J248" s="53">
        <v>0</v>
      </c>
      <c r="K248" s="53">
        <v>0</v>
      </c>
      <c r="L248" s="54">
        <v>-2.4</v>
      </c>
      <c r="M248" s="53">
        <v>0.4</v>
      </c>
      <c r="N248" s="55">
        <f t="shared" si="3"/>
        <v>-21.99</v>
      </c>
    </row>
    <row r="249" spans="1:14" x14ac:dyDescent="0.2">
      <c r="A249" s="22">
        <v>247</v>
      </c>
      <c r="B249" s="23" t="s">
        <v>580</v>
      </c>
      <c r="C249" s="23" t="s">
        <v>580</v>
      </c>
      <c r="D249" s="23" t="s">
        <v>410</v>
      </c>
      <c r="E249" s="23" t="s">
        <v>411</v>
      </c>
      <c r="F249" s="23" t="s">
        <v>412</v>
      </c>
      <c r="G249" s="23" t="s">
        <v>412</v>
      </c>
      <c r="H249" s="23" t="s">
        <v>412</v>
      </c>
      <c r="I249" s="9">
        <v>-10990.62</v>
      </c>
      <c r="J249" s="53">
        <v>0</v>
      </c>
      <c r="K249" s="53">
        <v>0</v>
      </c>
      <c r="L249" s="54">
        <v>-1318.87</v>
      </c>
      <c r="M249" s="53">
        <v>219.81</v>
      </c>
      <c r="N249" s="55">
        <f t="shared" si="3"/>
        <v>-12089.680000000002</v>
      </c>
    </row>
    <row r="250" spans="1:14" x14ac:dyDescent="0.2">
      <c r="A250" s="22">
        <v>248</v>
      </c>
      <c r="B250" s="23" t="s">
        <v>581</v>
      </c>
      <c r="C250" s="23" t="s">
        <v>219</v>
      </c>
      <c r="D250" s="23" t="s">
        <v>414</v>
      </c>
      <c r="E250" s="23" t="s">
        <v>411</v>
      </c>
      <c r="F250" s="23" t="s">
        <v>412</v>
      </c>
      <c r="G250" s="23" t="s">
        <v>412</v>
      </c>
      <c r="H250" s="23" t="s">
        <v>412</v>
      </c>
      <c r="I250" s="9">
        <v>-57.07</v>
      </c>
      <c r="J250" s="53">
        <v>0</v>
      </c>
      <c r="K250" s="53">
        <v>0</v>
      </c>
      <c r="L250" s="54">
        <v>-6.85</v>
      </c>
      <c r="M250" s="53">
        <v>1.1399999999999999</v>
      </c>
      <c r="N250" s="55">
        <f t="shared" si="3"/>
        <v>-62.78</v>
      </c>
    </row>
    <row r="251" spans="1:14" x14ac:dyDescent="0.2">
      <c r="A251" s="22">
        <v>249</v>
      </c>
      <c r="B251" s="23" t="s">
        <v>582</v>
      </c>
      <c r="C251" s="23" t="s">
        <v>582</v>
      </c>
      <c r="D251" s="23" t="s">
        <v>410</v>
      </c>
      <c r="E251" s="23" t="s">
        <v>411</v>
      </c>
      <c r="F251" s="23" t="s">
        <v>411</v>
      </c>
      <c r="G251" s="23" t="s">
        <v>411</v>
      </c>
      <c r="H251" s="23" t="s">
        <v>412</v>
      </c>
      <c r="I251" s="9">
        <v>0</v>
      </c>
      <c r="J251" s="53">
        <v>0</v>
      </c>
      <c r="K251" s="53">
        <v>-1675.01</v>
      </c>
      <c r="L251" s="54">
        <v>0</v>
      </c>
      <c r="M251" s="53">
        <v>0</v>
      </c>
      <c r="N251" s="55">
        <f t="shared" si="3"/>
        <v>-1675.01</v>
      </c>
    </row>
    <row r="252" spans="1:14" x14ac:dyDescent="0.2">
      <c r="A252" s="22">
        <v>250</v>
      </c>
      <c r="B252" s="23" t="s">
        <v>583</v>
      </c>
      <c r="C252" s="23" t="s">
        <v>583</v>
      </c>
      <c r="D252" s="23" t="s">
        <v>414</v>
      </c>
      <c r="E252" s="23" t="s">
        <v>411</v>
      </c>
      <c r="F252" s="23" t="s">
        <v>412</v>
      </c>
      <c r="G252" s="23" t="s">
        <v>412</v>
      </c>
      <c r="H252" s="23" t="s">
        <v>412</v>
      </c>
      <c r="I252" s="9">
        <v>-54.37</v>
      </c>
      <c r="J252" s="53">
        <v>0</v>
      </c>
      <c r="K252" s="53">
        <v>0</v>
      </c>
      <c r="L252" s="54">
        <v>-6.52</v>
      </c>
      <c r="M252" s="53">
        <v>1.0900000000000001</v>
      </c>
      <c r="N252" s="55">
        <f t="shared" si="3"/>
        <v>-59.8</v>
      </c>
    </row>
    <row r="253" spans="1:14" x14ac:dyDescent="0.2">
      <c r="A253" s="22">
        <v>251</v>
      </c>
      <c r="B253" s="23" t="s">
        <v>301</v>
      </c>
      <c r="C253" s="23" t="s">
        <v>303</v>
      </c>
      <c r="D253" s="23" t="s">
        <v>414</v>
      </c>
      <c r="E253" s="23" t="s">
        <v>411</v>
      </c>
      <c r="F253" s="23" t="s">
        <v>412</v>
      </c>
      <c r="G253" s="23" t="s">
        <v>412</v>
      </c>
      <c r="H253" s="23" t="s">
        <v>412</v>
      </c>
      <c r="I253" s="9">
        <v>-540.04</v>
      </c>
      <c r="J253" s="53">
        <v>0</v>
      </c>
      <c r="K253" s="53">
        <v>0</v>
      </c>
      <c r="L253" s="54">
        <v>-64.8</v>
      </c>
      <c r="M253" s="53">
        <v>10.8</v>
      </c>
      <c r="N253" s="55">
        <f t="shared" si="3"/>
        <v>-594.04</v>
      </c>
    </row>
    <row r="254" spans="1:14" x14ac:dyDescent="0.2">
      <c r="A254" s="22">
        <v>252</v>
      </c>
      <c r="B254" s="23" t="s">
        <v>226</v>
      </c>
      <c r="C254" s="23" t="s">
        <v>226</v>
      </c>
      <c r="D254" s="23" t="s">
        <v>414</v>
      </c>
      <c r="E254" s="23" t="s">
        <v>411</v>
      </c>
      <c r="F254" s="23" t="s">
        <v>411</v>
      </c>
      <c r="G254" s="23" t="s">
        <v>412</v>
      </c>
      <c r="H254" s="23" t="s">
        <v>412</v>
      </c>
      <c r="I254" s="9">
        <v>-65.02</v>
      </c>
      <c r="J254" s="53">
        <v>0</v>
      </c>
      <c r="K254" s="53">
        <v>0</v>
      </c>
      <c r="L254" s="54">
        <v>-7.8</v>
      </c>
      <c r="M254" s="53">
        <v>0</v>
      </c>
      <c r="N254" s="55">
        <f t="shared" si="3"/>
        <v>-72.819999999999993</v>
      </c>
    </row>
    <row r="255" spans="1:14" x14ac:dyDescent="0.2">
      <c r="A255" s="22">
        <v>253</v>
      </c>
      <c r="B255" s="23" t="s">
        <v>227</v>
      </c>
      <c r="C255" s="23" t="s">
        <v>227</v>
      </c>
      <c r="D255" s="23" t="s">
        <v>414</v>
      </c>
      <c r="E255" s="23" t="s">
        <v>411</v>
      </c>
      <c r="F255" s="23" t="s">
        <v>412</v>
      </c>
      <c r="G255" s="23" t="s">
        <v>412</v>
      </c>
      <c r="H255" s="23" t="s">
        <v>412</v>
      </c>
      <c r="I255" s="9">
        <v>-54.43</v>
      </c>
      <c r="J255" s="53">
        <v>0</v>
      </c>
      <c r="K255" s="53">
        <v>0</v>
      </c>
      <c r="L255" s="54">
        <v>-6.53</v>
      </c>
      <c r="M255" s="53">
        <v>1.0900000000000001</v>
      </c>
      <c r="N255" s="55">
        <f t="shared" si="3"/>
        <v>-59.87</v>
      </c>
    </row>
    <row r="256" spans="1:14" x14ac:dyDescent="0.2">
      <c r="A256" s="22">
        <v>254</v>
      </c>
      <c r="B256" s="23" t="s">
        <v>228</v>
      </c>
      <c r="C256" s="23" t="s">
        <v>228</v>
      </c>
      <c r="D256" s="23" t="s">
        <v>414</v>
      </c>
      <c r="E256" s="23" t="s">
        <v>411</v>
      </c>
      <c r="F256" s="23" t="s">
        <v>411</v>
      </c>
      <c r="G256" s="23" t="s">
        <v>412</v>
      </c>
      <c r="H256" s="23" t="s">
        <v>412</v>
      </c>
      <c r="I256" s="9">
        <v>-68.3</v>
      </c>
      <c r="J256" s="53">
        <v>0</v>
      </c>
      <c r="K256" s="53">
        <v>0</v>
      </c>
      <c r="L256" s="54">
        <v>-8.1999999999999993</v>
      </c>
      <c r="M256" s="53">
        <v>0</v>
      </c>
      <c r="N256" s="55">
        <f t="shared" si="3"/>
        <v>-76.5</v>
      </c>
    </row>
    <row r="257" spans="1:14" x14ac:dyDescent="0.2">
      <c r="A257" s="22">
        <v>255</v>
      </c>
      <c r="B257" s="23" t="s">
        <v>229</v>
      </c>
      <c r="C257" s="23" t="s">
        <v>229</v>
      </c>
      <c r="D257" s="23" t="s">
        <v>414</v>
      </c>
      <c r="E257" s="23" t="s">
        <v>411</v>
      </c>
      <c r="F257" s="23" t="s">
        <v>411</v>
      </c>
      <c r="G257" s="23" t="s">
        <v>412</v>
      </c>
      <c r="H257" s="23" t="s">
        <v>412</v>
      </c>
      <c r="I257" s="9">
        <v>-77.34</v>
      </c>
      <c r="J257" s="53">
        <v>0</v>
      </c>
      <c r="K257" s="53">
        <v>0</v>
      </c>
      <c r="L257" s="54">
        <v>-9.2799999999999994</v>
      </c>
      <c r="M257" s="53">
        <v>0</v>
      </c>
      <c r="N257" s="55">
        <f t="shared" si="3"/>
        <v>-86.62</v>
      </c>
    </row>
    <row r="258" spans="1:14" x14ac:dyDescent="0.2">
      <c r="A258" s="22">
        <v>256</v>
      </c>
      <c r="B258" s="23" t="s">
        <v>584</v>
      </c>
      <c r="C258" s="23" t="s">
        <v>584</v>
      </c>
      <c r="D258" s="23" t="s">
        <v>414</v>
      </c>
      <c r="E258" s="23" t="s">
        <v>411</v>
      </c>
      <c r="F258" s="23" t="s">
        <v>412</v>
      </c>
      <c r="G258" s="23" t="s">
        <v>412</v>
      </c>
      <c r="H258" s="23" t="s">
        <v>412</v>
      </c>
      <c r="I258" s="9">
        <v>-8.06</v>
      </c>
      <c r="J258" s="53">
        <v>0</v>
      </c>
      <c r="K258" s="53">
        <v>0</v>
      </c>
      <c r="L258" s="54">
        <v>-0.97</v>
      </c>
      <c r="M258" s="53">
        <v>0.16</v>
      </c>
      <c r="N258" s="55">
        <f t="shared" si="3"/>
        <v>-8.870000000000001</v>
      </c>
    </row>
    <row r="259" spans="1:14" x14ac:dyDescent="0.2">
      <c r="A259" s="22">
        <v>257</v>
      </c>
      <c r="B259" s="23" t="s">
        <v>230</v>
      </c>
      <c r="C259" s="23" t="s">
        <v>230</v>
      </c>
      <c r="D259" s="23" t="s">
        <v>410</v>
      </c>
      <c r="E259" s="23" t="s">
        <v>411</v>
      </c>
      <c r="F259" s="23" t="s">
        <v>411</v>
      </c>
      <c r="G259" s="23" t="s">
        <v>411</v>
      </c>
      <c r="H259" s="23" t="s">
        <v>412</v>
      </c>
      <c r="I259" s="9">
        <v>0</v>
      </c>
      <c r="J259" s="53">
        <v>0</v>
      </c>
      <c r="K259" s="53">
        <v>-1291.3</v>
      </c>
      <c r="L259" s="54">
        <v>0</v>
      </c>
      <c r="M259" s="53">
        <v>0</v>
      </c>
      <c r="N259" s="55">
        <f t="shared" si="3"/>
        <v>-1291.3</v>
      </c>
    </row>
    <row r="260" spans="1:14" x14ac:dyDescent="0.2">
      <c r="A260" s="22">
        <v>258</v>
      </c>
      <c r="B260" s="23" t="s">
        <v>585</v>
      </c>
      <c r="C260" s="23" t="s">
        <v>585</v>
      </c>
      <c r="D260" s="23" t="s">
        <v>414</v>
      </c>
      <c r="E260" s="23" t="s">
        <v>411</v>
      </c>
      <c r="F260" s="23" t="s">
        <v>412</v>
      </c>
      <c r="G260" s="23" t="s">
        <v>412</v>
      </c>
      <c r="H260" s="23" t="s">
        <v>412</v>
      </c>
      <c r="I260" s="9">
        <v>-14.97</v>
      </c>
      <c r="J260" s="53">
        <v>0</v>
      </c>
      <c r="K260" s="53">
        <v>0</v>
      </c>
      <c r="L260" s="54">
        <v>-1.8</v>
      </c>
      <c r="M260" s="53">
        <v>0.3</v>
      </c>
      <c r="N260" s="55">
        <f t="shared" ref="N260:N323" si="4">SUM(I260:M260)</f>
        <v>-16.47</v>
      </c>
    </row>
    <row r="261" spans="1:14" x14ac:dyDescent="0.2">
      <c r="A261" s="22">
        <v>259</v>
      </c>
      <c r="B261" s="23" t="s">
        <v>586</v>
      </c>
      <c r="C261" s="23" t="s">
        <v>586</v>
      </c>
      <c r="D261" s="23" t="s">
        <v>414</v>
      </c>
      <c r="E261" s="23" t="s">
        <v>411</v>
      </c>
      <c r="F261" s="23" t="s">
        <v>412</v>
      </c>
      <c r="G261" s="23" t="s">
        <v>412</v>
      </c>
      <c r="H261" s="23" t="s">
        <v>412</v>
      </c>
      <c r="I261" s="9">
        <v>-0.01</v>
      </c>
      <c r="J261" s="53">
        <v>0</v>
      </c>
      <c r="K261" s="53">
        <v>0</v>
      </c>
      <c r="L261" s="54">
        <v>0</v>
      </c>
      <c r="M261" s="53">
        <v>0</v>
      </c>
      <c r="N261" s="55">
        <f t="shared" si="4"/>
        <v>-0.01</v>
      </c>
    </row>
    <row r="262" spans="1:14" x14ac:dyDescent="0.2">
      <c r="A262" s="22">
        <v>260</v>
      </c>
      <c r="B262" s="23" t="s">
        <v>587</v>
      </c>
      <c r="C262" s="23" t="s">
        <v>587</v>
      </c>
      <c r="D262" s="23" t="s">
        <v>410</v>
      </c>
      <c r="E262" s="23" t="s">
        <v>411</v>
      </c>
      <c r="F262" s="23" t="s">
        <v>411</v>
      </c>
      <c r="G262" s="23" t="s">
        <v>411</v>
      </c>
      <c r="H262" s="23" t="s">
        <v>411</v>
      </c>
      <c r="I262" s="9">
        <v>0</v>
      </c>
      <c r="J262" s="53">
        <v>0</v>
      </c>
      <c r="K262" s="53">
        <v>-27.29</v>
      </c>
      <c r="L262" s="54">
        <v>0</v>
      </c>
      <c r="M262" s="53">
        <v>0</v>
      </c>
      <c r="N262" s="55">
        <f t="shared" si="4"/>
        <v>-27.29</v>
      </c>
    </row>
    <row r="263" spans="1:14" x14ac:dyDescent="0.2">
      <c r="A263" s="22">
        <v>261</v>
      </c>
      <c r="B263" s="23" t="s">
        <v>441</v>
      </c>
      <c r="C263" s="23" t="s">
        <v>588</v>
      </c>
      <c r="D263" s="23" t="s">
        <v>414</v>
      </c>
      <c r="E263" s="23" t="s">
        <v>411</v>
      </c>
      <c r="F263" s="23" t="s">
        <v>412</v>
      </c>
      <c r="G263" s="23" t="s">
        <v>412</v>
      </c>
      <c r="H263" s="23" t="s">
        <v>412</v>
      </c>
      <c r="I263" s="9">
        <v>-57.14</v>
      </c>
      <c r="J263" s="53">
        <v>0</v>
      </c>
      <c r="K263" s="53">
        <v>0</v>
      </c>
      <c r="L263" s="54">
        <v>-6.86</v>
      </c>
      <c r="M263" s="53">
        <v>1.1399999999999999</v>
      </c>
      <c r="N263" s="55">
        <f t="shared" si="4"/>
        <v>-62.86</v>
      </c>
    </row>
    <row r="264" spans="1:14" x14ac:dyDescent="0.2">
      <c r="A264" s="22">
        <v>262</v>
      </c>
      <c r="B264" s="23" t="s">
        <v>589</v>
      </c>
      <c r="C264" s="23" t="s">
        <v>589</v>
      </c>
      <c r="D264" s="23" t="s">
        <v>414</v>
      </c>
      <c r="E264" s="23" t="s">
        <v>411</v>
      </c>
      <c r="F264" s="23" t="s">
        <v>412</v>
      </c>
      <c r="G264" s="23" t="s">
        <v>412</v>
      </c>
      <c r="H264" s="23" t="s">
        <v>412</v>
      </c>
      <c r="I264" s="9">
        <v>-9.02</v>
      </c>
      <c r="J264" s="53">
        <v>0</v>
      </c>
      <c r="K264" s="53">
        <v>0</v>
      </c>
      <c r="L264" s="54">
        <v>-1.08</v>
      </c>
      <c r="M264" s="53">
        <v>0.18</v>
      </c>
      <c r="N264" s="55">
        <f t="shared" si="4"/>
        <v>-9.92</v>
      </c>
    </row>
    <row r="265" spans="1:14" x14ac:dyDescent="0.2">
      <c r="A265" s="22">
        <v>263</v>
      </c>
      <c r="B265" s="23" t="s">
        <v>590</v>
      </c>
      <c r="C265" s="23" t="s">
        <v>590</v>
      </c>
      <c r="D265" s="23" t="s">
        <v>410</v>
      </c>
      <c r="E265" s="23" t="s">
        <v>411</v>
      </c>
      <c r="F265" s="23" t="s">
        <v>412</v>
      </c>
      <c r="G265" s="23" t="s">
        <v>411</v>
      </c>
      <c r="H265" s="23" t="s">
        <v>411</v>
      </c>
      <c r="I265" s="9">
        <v>0</v>
      </c>
      <c r="J265" s="53">
        <v>0</v>
      </c>
      <c r="K265" s="53">
        <v>-530.64</v>
      </c>
      <c r="L265" s="54">
        <v>0</v>
      </c>
      <c r="M265" s="53">
        <v>10.61</v>
      </c>
      <c r="N265" s="55">
        <f t="shared" si="4"/>
        <v>-520.03</v>
      </c>
    </row>
    <row r="266" spans="1:14" x14ac:dyDescent="0.2">
      <c r="A266" s="22">
        <v>264</v>
      </c>
      <c r="B266" s="23" t="s">
        <v>301</v>
      </c>
      <c r="C266" s="23" t="s">
        <v>304</v>
      </c>
      <c r="D266" s="23" t="s">
        <v>414</v>
      </c>
      <c r="E266" s="23" t="s">
        <v>411</v>
      </c>
      <c r="F266" s="23" t="s">
        <v>412</v>
      </c>
      <c r="G266" s="23" t="s">
        <v>412</v>
      </c>
      <c r="H266" s="23" t="s">
        <v>412</v>
      </c>
      <c r="I266" s="9">
        <v>-258.61</v>
      </c>
      <c r="J266" s="53">
        <v>0</v>
      </c>
      <c r="K266" s="53">
        <v>0</v>
      </c>
      <c r="L266" s="54">
        <v>-31.03</v>
      </c>
      <c r="M266" s="53">
        <v>5.17</v>
      </c>
      <c r="N266" s="55">
        <f t="shared" si="4"/>
        <v>-284.46999999999997</v>
      </c>
    </row>
    <row r="267" spans="1:14" x14ac:dyDescent="0.2">
      <c r="A267" s="22">
        <v>265</v>
      </c>
      <c r="B267" s="23" t="s">
        <v>592</v>
      </c>
      <c r="C267" s="23" t="s">
        <v>592</v>
      </c>
      <c r="D267" s="23" t="s">
        <v>414</v>
      </c>
      <c r="E267" s="23" t="s">
        <v>411</v>
      </c>
      <c r="F267" s="23" t="s">
        <v>412</v>
      </c>
      <c r="G267" s="23" t="s">
        <v>412</v>
      </c>
      <c r="H267" s="23" t="s">
        <v>412</v>
      </c>
      <c r="I267" s="9">
        <v>-0.02</v>
      </c>
      <c r="J267" s="53">
        <v>0</v>
      </c>
      <c r="K267" s="53">
        <v>0</v>
      </c>
      <c r="L267" s="54">
        <v>0</v>
      </c>
      <c r="M267" s="53">
        <v>0</v>
      </c>
      <c r="N267" s="55">
        <f t="shared" si="4"/>
        <v>-0.02</v>
      </c>
    </row>
    <row r="268" spans="1:14" x14ac:dyDescent="0.2">
      <c r="A268" s="22">
        <v>266</v>
      </c>
      <c r="B268" s="23" t="s">
        <v>354</v>
      </c>
      <c r="C268" s="23" t="s">
        <v>354</v>
      </c>
      <c r="D268" s="23" t="s">
        <v>414</v>
      </c>
      <c r="E268" s="23" t="s">
        <v>411</v>
      </c>
      <c r="F268" s="23" t="s">
        <v>412</v>
      </c>
      <c r="G268" s="23" t="s">
        <v>412</v>
      </c>
      <c r="H268" s="23" t="s">
        <v>412</v>
      </c>
      <c r="I268" s="9">
        <v>-974.7</v>
      </c>
      <c r="J268" s="53">
        <v>0</v>
      </c>
      <c r="K268" s="53">
        <v>0</v>
      </c>
      <c r="L268" s="54">
        <v>-116.96</v>
      </c>
      <c r="M268" s="53">
        <v>19.489999999999998</v>
      </c>
      <c r="N268" s="55">
        <f t="shared" si="4"/>
        <v>-1072.17</v>
      </c>
    </row>
    <row r="269" spans="1:14" x14ac:dyDescent="0.2">
      <c r="A269" s="22">
        <v>267</v>
      </c>
      <c r="B269" s="23" t="s">
        <v>354</v>
      </c>
      <c r="C269" s="23" t="s">
        <v>355</v>
      </c>
      <c r="D269" s="23" t="s">
        <v>414</v>
      </c>
      <c r="E269" s="23" t="s">
        <v>411</v>
      </c>
      <c r="F269" s="23" t="s">
        <v>412</v>
      </c>
      <c r="G269" s="23" t="s">
        <v>412</v>
      </c>
      <c r="H269" s="23" t="s">
        <v>412</v>
      </c>
      <c r="I269" s="9">
        <v>-725.32</v>
      </c>
      <c r="J269" s="53">
        <v>0</v>
      </c>
      <c r="K269" s="53">
        <v>0</v>
      </c>
      <c r="L269" s="54">
        <v>-87.04</v>
      </c>
      <c r="M269" s="53">
        <v>14.51</v>
      </c>
      <c r="N269" s="55">
        <f t="shared" si="4"/>
        <v>-797.85</v>
      </c>
    </row>
    <row r="270" spans="1:14" x14ac:dyDescent="0.2">
      <c r="A270" s="22">
        <v>268</v>
      </c>
      <c r="B270" s="23" t="s">
        <v>354</v>
      </c>
      <c r="C270" s="23" t="s">
        <v>356</v>
      </c>
      <c r="D270" s="23" t="s">
        <v>414</v>
      </c>
      <c r="E270" s="23" t="s">
        <v>411</v>
      </c>
      <c r="F270" s="23" t="s">
        <v>412</v>
      </c>
      <c r="G270" s="23" t="s">
        <v>412</v>
      </c>
      <c r="H270" s="23" t="s">
        <v>412</v>
      </c>
      <c r="I270" s="9">
        <v>-7894.06</v>
      </c>
      <c r="J270" s="53">
        <v>0</v>
      </c>
      <c r="K270" s="53">
        <v>0</v>
      </c>
      <c r="L270" s="54">
        <v>-947.29</v>
      </c>
      <c r="M270" s="53">
        <v>157.88</v>
      </c>
      <c r="N270" s="55">
        <f t="shared" si="4"/>
        <v>-8683.4700000000012</v>
      </c>
    </row>
    <row r="271" spans="1:14" x14ac:dyDescent="0.2">
      <c r="A271" s="22">
        <v>269</v>
      </c>
      <c r="B271" s="23" t="s">
        <v>594</v>
      </c>
      <c r="C271" s="23" t="s">
        <v>594</v>
      </c>
      <c r="D271" s="23" t="s">
        <v>410</v>
      </c>
      <c r="E271" s="23" t="s">
        <v>411</v>
      </c>
      <c r="F271" s="23" t="s">
        <v>412</v>
      </c>
      <c r="G271" s="23" t="s">
        <v>411</v>
      </c>
      <c r="H271" s="23" t="s">
        <v>411</v>
      </c>
      <c r="I271" s="9">
        <v>0</v>
      </c>
      <c r="J271" s="53">
        <v>0</v>
      </c>
      <c r="K271" s="53">
        <v>-1325.61</v>
      </c>
      <c r="L271" s="54">
        <v>0</v>
      </c>
      <c r="M271" s="53">
        <v>26.51</v>
      </c>
      <c r="N271" s="55">
        <f t="shared" si="4"/>
        <v>-1299.0999999999999</v>
      </c>
    </row>
    <row r="272" spans="1:14" x14ac:dyDescent="0.2">
      <c r="A272" s="22">
        <v>270</v>
      </c>
      <c r="B272" s="23" t="s">
        <v>596</v>
      </c>
      <c r="C272" s="23" t="s">
        <v>596</v>
      </c>
      <c r="D272" s="23" t="s">
        <v>410</v>
      </c>
      <c r="E272" s="23" t="s">
        <v>411</v>
      </c>
      <c r="F272" s="23" t="s">
        <v>412</v>
      </c>
      <c r="G272" s="23" t="s">
        <v>412</v>
      </c>
      <c r="H272" s="23" t="s">
        <v>412</v>
      </c>
      <c r="I272" s="9">
        <v>-347.32</v>
      </c>
      <c r="J272" s="53">
        <v>0</v>
      </c>
      <c r="K272" s="53">
        <v>0</v>
      </c>
      <c r="L272" s="54">
        <v>-41.68</v>
      </c>
      <c r="M272" s="53">
        <v>6.95</v>
      </c>
      <c r="N272" s="55">
        <f t="shared" si="4"/>
        <v>-382.05</v>
      </c>
    </row>
    <row r="273" spans="1:14" x14ac:dyDescent="0.2">
      <c r="A273" s="22">
        <v>271</v>
      </c>
      <c r="B273" s="23" t="s">
        <v>597</v>
      </c>
      <c r="C273" s="23" t="s">
        <v>597</v>
      </c>
      <c r="D273" s="23" t="s">
        <v>414</v>
      </c>
      <c r="E273" s="23" t="s">
        <v>411</v>
      </c>
      <c r="F273" s="23" t="s">
        <v>412</v>
      </c>
      <c r="G273" s="23" t="s">
        <v>412</v>
      </c>
      <c r="H273" s="23" t="s">
        <v>412</v>
      </c>
      <c r="I273" s="9">
        <v>-0.71</v>
      </c>
      <c r="J273" s="53">
        <v>0</v>
      </c>
      <c r="K273" s="53">
        <v>0</v>
      </c>
      <c r="L273" s="54">
        <v>-0.09</v>
      </c>
      <c r="M273" s="53">
        <v>0.01</v>
      </c>
      <c r="N273" s="55">
        <f t="shared" si="4"/>
        <v>-0.78999999999999992</v>
      </c>
    </row>
    <row r="274" spans="1:14" x14ac:dyDescent="0.2">
      <c r="A274" s="22">
        <v>272</v>
      </c>
      <c r="B274" s="23" t="s">
        <v>243</v>
      </c>
      <c r="C274" s="23" t="s">
        <v>243</v>
      </c>
      <c r="D274" s="23" t="s">
        <v>414</v>
      </c>
      <c r="E274" s="23" t="s">
        <v>411</v>
      </c>
      <c r="F274" s="23" t="s">
        <v>412</v>
      </c>
      <c r="G274" s="23" t="s">
        <v>412</v>
      </c>
      <c r="H274" s="23" t="s">
        <v>412</v>
      </c>
      <c r="I274" s="9">
        <v>-1357.73</v>
      </c>
      <c r="J274" s="53">
        <v>0</v>
      </c>
      <c r="K274" s="53">
        <v>0</v>
      </c>
      <c r="L274" s="54">
        <v>-162.93</v>
      </c>
      <c r="M274" s="53">
        <v>27.15</v>
      </c>
      <c r="N274" s="55">
        <f t="shared" si="4"/>
        <v>-1493.51</v>
      </c>
    </row>
    <row r="275" spans="1:14" x14ac:dyDescent="0.2">
      <c r="A275" s="22">
        <v>273</v>
      </c>
      <c r="B275" s="23" t="s">
        <v>243</v>
      </c>
      <c r="C275" s="23" t="s">
        <v>244</v>
      </c>
      <c r="D275" s="23" t="s">
        <v>414</v>
      </c>
      <c r="E275" s="23" t="s">
        <v>411</v>
      </c>
      <c r="F275" s="23" t="s">
        <v>412</v>
      </c>
      <c r="G275" s="23" t="s">
        <v>412</v>
      </c>
      <c r="H275" s="23" t="s">
        <v>412</v>
      </c>
      <c r="I275" s="9">
        <v>-704.1</v>
      </c>
      <c r="J275" s="53">
        <v>0</v>
      </c>
      <c r="K275" s="53">
        <v>0</v>
      </c>
      <c r="L275" s="54">
        <v>-84.49</v>
      </c>
      <c r="M275" s="53">
        <v>14.08</v>
      </c>
      <c r="N275" s="55">
        <f t="shared" si="4"/>
        <v>-774.51</v>
      </c>
    </row>
    <row r="276" spans="1:14" x14ac:dyDescent="0.2">
      <c r="A276" s="22">
        <v>274</v>
      </c>
      <c r="B276" s="23" t="s">
        <v>243</v>
      </c>
      <c r="C276" s="23" t="s">
        <v>4626</v>
      </c>
      <c r="D276" s="23" t="s">
        <v>414</v>
      </c>
      <c r="E276" s="23" t="s">
        <v>411</v>
      </c>
      <c r="F276" s="23" t="s">
        <v>412</v>
      </c>
      <c r="G276" s="23" t="s">
        <v>412</v>
      </c>
      <c r="H276" s="23" t="s">
        <v>411</v>
      </c>
      <c r="I276" s="9">
        <v>-0.09</v>
      </c>
      <c r="J276" s="53">
        <v>0</v>
      </c>
      <c r="K276" s="53">
        <v>0</v>
      </c>
      <c r="L276" s="54">
        <v>-0.01</v>
      </c>
      <c r="M276" s="53">
        <v>0</v>
      </c>
      <c r="N276" s="55">
        <f t="shared" si="4"/>
        <v>-9.9999999999999992E-2</v>
      </c>
    </row>
    <row r="277" spans="1:14" x14ac:dyDescent="0.2">
      <c r="A277" s="22">
        <v>275</v>
      </c>
      <c r="B277" s="23" t="s">
        <v>445</v>
      </c>
      <c r="C277" s="23" t="s">
        <v>392</v>
      </c>
      <c r="D277" s="23" t="s">
        <v>414</v>
      </c>
      <c r="E277" s="23" t="s">
        <v>411</v>
      </c>
      <c r="F277" s="23" t="s">
        <v>412</v>
      </c>
      <c r="G277" s="23" t="s">
        <v>412</v>
      </c>
      <c r="H277" s="23" t="s">
        <v>412</v>
      </c>
      <c r="I277" s="9">
        <v>-0.09</v>
      </c>
      <c r="J277" s="53">
        <v>0</v>
      </c>
      <c r="K277" s="53">
        <v>0</v>
      </c>
      <c r="L277" s="54">
        <v>-0.01</v>
      </c>
      <c r="M277" s="53">
        <v>0</v>
      </c>
      <c r="N277" s="55">
        <f t="shared" si="4"/>
        <v>-9.9999999999999992E-2</v>
      </c>
    </row>
    <row r="278" spans="1:14" x14ac:dyDescent="0.2">
      <c r="A278" s="22">
        <v>276</v>
      </c>
      <c r="B278" s="23" t="s">
        <v>247</v>
      </c>
      <c r="C278" s="23" t="s">
        <v>247</v>
      </c>
      <c r="D278" s="23" t="s">
        <v>414</v>
      </c>
      <c r="E278" s="23" t="s">
        <v>411</v>
      </c>
      <c r="F278" s="23" t="s">
        <v>412</v>
      </c>
      <c r="G278" s="23" t="s">
        <v>412</v>
      </c>
      <c r="H278" s="23" t="s">
        <v>412</v>
      </c>
      <c r="I278" s="9">
        <v>-19.45</v>
      </c>
      <c r="J278" s="53">
        <v>0</v>
      </c>
      <c r="K278" s="53">
        <v>0</v>
      </c>
      <c r="L278" s="54">
        <v>-2.33</v>
      </c>
      <c r="M278" s="53">
        <v>0.39</v>
      </c>
      <c r="N278" s="55">
        <f t="shared" si="4"/>
        <v>-21.39</v>
      </c>
    </row>
    <row r="279" spans="1:14" x14ac:dyDescent="0.2">
      <c r="A279" s="22">
        <v>277</v>
      </c>
      <c r="B279" s="23" t="s">
        <v>256</v>
      </c>
      <c r="C279" s="23" t="s">
        <v>256</v>
      </c>
      <c r="D279" s="23" t="s">
        <v>414</v>
      </c>
      <c r="E279" s="23" t="s">
        <v>411</v>
      </c>
      <c r="F279" s="23" t="s">
        <v>412</v>
      </c>
      <c r="G279" s="23" t="s">
        <v>412</v>
      </c>
      <c r="H279" s="23" t="s">
        <v>412</v>
      </c>
      <c r="I279" s="9">
        <v>-0.01</v>
      </c>
      <c r="J279" s="53">
        <v>0</v>
      </c>
      <c r="K279" s="53">
        <v>0</v>
      </c>
      <c r="L279" s="54">
        <v>0</v>
      </c>
      <c r="M279" s="53">
        <v>0</v>
      </c>
      <c r="N279" s="55">
        <f t="shared" si="4"/>
        <v>-0.01</v>
      </c>
    </row>
    <row r="280" spans="1:14" x14ac:dyDescent="0.2">
      <c r="A280" s="22">
        <v>278</v>
      </c>
      <c r="B280" s="23" t="s">
        <v>600</v>
      </c>
      <c r="C280" s="23" t="s">
        <v>600</v>
      </c>
      <c r="D280" s="23" t="s">
        <v>414</v>
      </c>
      <c r="E280" s="23" t="s">
        <v>411</v>
      </c>
      <c r="F280" s="23" t="s">
        <v>412</v>
      </c>
      <c r="G280" s="23" t="s">
        <v>412</v>
      </c>
      <c r="H280" s="23" t="s">
        <v>412</v>
      </c>
      <c r="I280" s="9">
        <v>-16.059999999999999</v>
      </c>
      <c r="J280" s="53">
        <v>0</v>
      </c>
      <c r="K280" s="53">
        <v>0</v>
      </c>
      <c r="L280" s="54">
        <v>-1.93</v>
      </c>
      <c r="M280" s="53">
        <v>0.32</v>
      </c>
      <c r="N280" s="55">
        <f t="shared" si="4"/>
        <v>-17.669999999999998</v>
      </c>
    </row>
    <row r="281" spans="1:14" x14ac:dyDescent="0.2">
      <c r="A281" s="22">
        <v>279</v>
      </c>
      <c r="B281" s="23" t="s">
        <v>601</v>
      </c>
      <c r="C281" s="23" t="s">
        <v>601</v>
      </c>
      <c r="D281" s="23" t="s">
        <v>410</v>
      </c>
      <c r="E281" s="23" t="s">
        <v>411</v>
      </c>
      <c r="F281" s="23" t="s">
        <v>412</v>
      </c>
      <c r="G281" s="23" t="s">
        <v>411</v>
      </c>
      <c r="H281" s="23" t="s">
        <v>411</v>
      </c>
      <c r="I281" s="9">
        <v>0</v>
      </c>
      <c r="J281" s="53">
        <v>0</v>
      </c>
      <c r="K281" s="53">
        <v>-141.04</v>
      </c>
      <c r="L281" s="54">
        <v>0</v>
      </c>
      <c r="M281" s="53">
        <v>2.82</v>
      </c>
      <c r="N281" s="55">
        <f t="shared" si="4"/>
        <v>-138.22</v>
      </c>
    </row>
    <row r="282" spans="1:14" x14ac:dyDescent="0.2">
      <c r="A282" s="22">
        <v>280</v>
      </c>
      <c r="B282" s="23" t="s">
        <v>602</v>
      </c>
      <c r="C282" s="23" t="s">
        <v>602</v>
      </c>
      <c r="D282" s="23" t="s">
        <v>410</v>
      </c>
      <c r="E282" s="23" t="s">
        <v>411</v>
      </c>
      <c r="F282" s="23" t="s">
        <v>411</v>
      </c>
      <c r="G282" s="23" t="s">
        <v>411</v>
      </c>
      <c r="H282" s="23" t="s">
        <v>411</v>
      </c>
      <c r="I282" s="9">
        <v>0</v>
      </c>
      <c r="J282" s="53">
        <v>0</v>
      </c>
      <c r="K282" s="53">
        <v>-42.38</v>
      </c>
      <c r="L282" s="54">
        <v>0</v>
      </c>
      <c r="M282" s="53">
        <v>0</v>
      </c>
      <c r="N282" s="55">
        <f t="shared" si="4"/>
        <v>-42.38</v>
      </c>
    </row>
    <row r="283" spans="1:14" x14ac:dyDescent="0.2">
      <c r="A283" s="22">
        <v>281</v>
      </c>
      <c r="B283" s="23" t="s">
        <v>605</v>
      </c>
      <c r="C283" s="23" t="s">
        <v>605</v>
      </c>
      <c r="D283" s="23" t="s">
        <v>410</v>
      </c>
      <c r="E283" s="23" t="s">
        <v>411</v>
      </c>
      <c r="F283" s="23" t="s">
        <v>411</v>
      </c>
      <c r="G283" s="23" t="s">
        <v>411</v>
      </c>
      <c r="H283" s="23" t="s">
        <v>412</v>
      </c>
      <c r="I283" s="9">
        <v>0</v>
      </c>
      <c r="J283" s="53">
        <v>0</v>
      </c>
      <c r="K283" s="53">
        <v>-361.62</v>
      </c>
      <c r="L283" s="54">
        <v>0</v>
      </c>
      <c r="M283" s="53">
        <v>0</v>
      </c>
      <c r="N283" s="55">
        <f t="shared" si="4"/>
        <v>-361.62</v>
      </c>
    </row>
    <row r="284" spans="1:14" x14ac:dyDescent="0.2">
      <c r="A284" s="22">
        <v>282</v>
      </c>
      <c r="B284" s="23" t="s">
        <v>606</v>
      </c>
      <c r="C284" s="23" t="s">
        <v>606</v>
      </c>
      <c r="D284" s="23" t="s">
        <v>414</v>
      </c>
      <c r="E284" s="23" t="s">
        <v>411</v>
      </c>
      <c r="F284" s="23" t="s">
        <v>412</v>
      </c>
      <c r="G284" s="23" t="s">
        <v>412</v>
      </c>
      <c r="H284" s="23" t="s">
        <v>412</v>
      </c>
      <c r="I284" s="9">
        <v>-1.32</v>
      </c>
      <c r="J284" s="53">
        <v>0</v>
      </c>
      <c r="K284" s="53">
        <v>0</v>
      </c>
      <c r="L284" s="54">
        <v>-0.16</v>
      </c>
      <c r="M284" s="53">
        <v>0.03</v>
      </c>
      <c r="N284" s="55">
        <f t="shared" si="4"/>
        <v>-1.45</v>
      </c>
    </row>
    <row r="285" spans="1:14" x14ac:dyDescent="0.2">
      <c r="A285" s="22">
        <v>283</v>
      </c>
      <c r="B285" s="23" t="s">
        <v>607</v>
      </c>
      <c r="C285" s="23" t="s">
        <v>608</v>
      </c>
      <c r="D285" s="23" t="s">
        <v>410</v>
      </c>
      <c r="E285" s="23" t="s">
        <v>411</v>
      </c>
      <c r="F285" s="23" t="s">
        <v>412</v>
      </c>
      <c r="G285" s="23" t="s">
        <v>412</v>
      </c>
      <c r="H285" s="23" t="s">
        <v>412</v>
      </c>
      <c r="I285" s="9">
        <v>-519.65</v>
      </c>
      <c r="J285" s="53">
        <v>0</v>
      </c>
      <c r="K285" s="53">
        <v>0</v>
      </c>
      <c r="L285" s="54">
        <v>-62.36</v>
      </c>
      <c r="M285" s="53">
        <v>10.39</v>
      </c>
      <c r="N285" s="55">
        <f t="shared" si="4"/>
        <v>-571.62</v>
      </c>
    </row>
    <row r="286" spans="1:14" x14ac:dyDescent="0.2">
      <c r="A286" s="22">
        <v>284</v>
      </c>
      <c r="B286" s="23" t="s">
        <v>258</v>
      </c>
      <c r="C286" s="23" t="s">
        <v>258</v>
      </c>
      <c r="D286" s="23" t="s">
        <v>410</v>
      </c>
      <c r="E286" s="23" t="s">
        <v>411</v>
      </c>
      <c r="F286" s="23" t="s">
        <v>412</v>
      </c>
      <c r="G286" s="23" t="s">
        <v>412</v>
      </c>
      <c r="H286" s="23" t="s">
        <v>412</v>
      </c>
      <c r="I286" s="9">
        <v>-1242.6199999999999</v>
      </c>
      <c r="J286" s="53">
        <v>0</v>
      </c>
      <c r="K286" s="53">
        <v>0</v>
      </c>
      <c r="L286" s="54">
        <v>-149.11000000000001</v>
      </c>
      <c r="M286" s="53">
        <v>24.85</v>
      </c>
      <c r="N286" s="55">
        <f t="shared" si="4"/>
        <v>-1366.88</v>
      </c>
    </row>
    <row r="287" spans="1:14" x14ac:dyDescent="0.2">
      <c r="A287" s="22">
        <v>285</v>
      </c>
      <c r="B287" s="23" t="s">
        <v>609</v>
      </c>
      <c r="C287" s="23" t="s">
        <v>609</v>
      </c>
      <c r="D287" s="23" t="s">
        <v>410</v>
      </c>
      <c r="E287" s="23" t="s">
        <v>411</v>
      </c>
      <c r="F287" s="23" t="s">
        <v>412</v>
      </c>
      <c r="G287" s="23" t="s">
        <v>411</v>
      </c>
      <c r="H287" s="23" t="s">
        <v>411</v>
      </c>
      <c r="I287" s="9">
        <v>0</v>
      </c>
      <c r="J287" s="53">
        <v>0</v>
      </c>
      <c r="K287" s="53">
        <v>-66.58</v>
      </c>
      <c r="L287" s="54">
        <v>0</v>
      </c>
      <c r="M287" s="53">
        <v>1.33</v>
      </c>
      <c r="N287" s="55">
        <f t="shared" si="4"/>
        <v>-65.25</v>
      </c>
    </row>
    <row r="288" spans="1:14" x14ac:dyDescent="0.2">
      <c r="A288" s="22">
        <v>286</v>
      </c>
      <c r="B288" s="23" t="s">
        <v>238</v>
      </c>
      <c r="C288" s="23" t="s">
        <v>239</v>
      </c>
      <c r="D288" s="23" t="s">
        <v>414</v>
      </c>
      <c r="E288" s="23" t="s">
        <v>411</v>
      </c>
      <c r="F288" s="23" t="s">
        <v>412</v>
      </c>
      <c r="G288" s="23" t="s">
        <v>412</v>
      </c>
      <c r="H288" s="23" t="s">
        <v>412</v>
      </c>
      <c r="I288" s="9">
        <v>-29.83</v>
      </c>
      <c r="J288" s="53">
        <v>0</v>
      </c>
      <c r="K288" s="53">
        <v>0</v>
      </c>
      <c r="L288" s="54">
        <v>-3.58</v>
      </c>
      <c r="M288" s="53">
        <v>0.6</v>
      </c>
      <c r="N288" s="55">
        <f t="shared" si="4"/>
        <v>-32.809999999999995</v>
      </c>
    </row>
    <row r="289" spans="1:14" x14ac:dyDescent="0.2">
      <c r="A289" s="22">
        <v>287</v>
      </c>
      <c r="B289" s="23" t="s">
        <v>238</v>
      </c>
      <c r="C289" s="23" t="s">
        <v>240</v>
      </c>
      <c r="D289" s="23" t="s">
        <v>414</v>
      </c>
      <c r="E289" s="23" t="s">
        <v>411</v>
      </c>
      <c r="F289" s="23" t="s">
        <v>412</v>
      </c>
      <c r="G289" s="23" t="s">
        <v>412</v>
      </c>
      <c r="H289" s="23" t="s">
        <v>411</v>
      </c>
      <c r="I289" s="9">
        <v>-0.48</v>
      </c>
      <c r="J289" s="53">
        <v>0</v>
      </c>
      <c r="K289" s="53">
        <v>0</v>
      </c>
      <c r="L289" s="54">
        <v>-0.06</v>
      </c>
      <c r="M289" s="53">
        <v>0.01</v>
      </c>
      <c r="N289" s="55">
        <f t="shared" si="4"/>
        <v>-0.53</v>
      </c>
    </row>
    <row r="290" spans="1:14" x14ac:dyDescent="0.2">
      <c r="A290" s="22">
        <v>288</v>
      </c>
      <c r="B290" s="23" t="s">
        <v>259</v>
      </c>
      <c r="C290" s="23" t="s">
        <v>259</v>
      </c>
      <c r="D290" s="23" t="s">
        <v>414</v>
      </c>
      <c r="E290" s="23" t="s">
        <v>411</v>
      </c>
      <c r="F290" s="23" t="s">
        <v>412</v>
      </c>
      <c r="G290" s="23" t="s">
        <v>412</v>
      </c>
      <c r="H290" s="23" t="s">
        <v>412</v>
      </c>
      <c r="I290" s="9">
        <v>-12.99</v>
      </c>
      <c r="J290" s="53">
        <v>0</v>
      </c>
      <c r="K290" s="53">
        <v>0</v>
      </c>
      <c r="L290" s="54">
        <v>-1.56</v>
      </c>
      <c r="M290" s="53">
        <v>0.26</v>
      </c>
      <c r="N290" s="55">
        <f t="shared" si="4"/>
        <v>-14.290000000000001</v>
      </c>
    </row>
    <row r="291" spans="1:14" x14ac:dyDescent="0.2">
      <c r="A291" s="22">
        <v>289</v>
      </c>
      <c r="B291" s="23" t="s">
        <v>260</v>
      </c>
      <c r="C291" s="23" t="s">
        <v>260</v>
      </c>
      <c r="D291" s="23" t="s">
        <v>414</v>
      </c>
      <c r="E291" s="23" t="s">
        <v>411</v>
      </c>
      <c r="F291" s="23" t="s">
        <v>412</v>
      </c>
      <c r="G291" s="23" t="s">
        <v>412</v>
      </c>
      <c r="H291" s="23" t="s">
        <v>412</v>
      </c>
      <c r="I291" s="9">
        <v>-8.35</v>
      </c>
      <c r="J291" s="53">
        <v>0</v>
      </c>
      <c r="K291" s="53">
        <v>0</v>
      </c>
      <c r="L291" s="54">
        <v>-1</v>
      </c>
      <c r="M291" s="53">
        <v>0.17</v>
      </c>
      <c r="N291" s="55">
        <f t="shared" si="4"/>
        <v>-9.18</v>
      </c>
    </row>
    <row r="292" spans="1:14" x14ac:dyDescent="0.2">
      <c r="A292" s="22">
        <v>290</v>
      </c>
      <c r="B292" s="23" t="s">
        <v>262</v>
      </c>
      <c r="C292" s="23" t="s">
        <v>262</v>
      </c>
      <c r="D292" s="23" t="s">
        <v>410</v>
      </c>
      <c r="E292" s="23" t="s">
        <v>411</v>
      </c>
      <c r="F292" s="23" t="s">
        <v>412</v>
      </c>
      <c r="G292" s="23" t="s">
        <v>411</v>
      </c>
      <c r="H292" s="23" t="s">
        <v>411</v>
      </c>
      <c r="I292" s="9">
        <v>0</v>
      </c>
      <c r="J292" s="53">
        <v>0</v>
      </c>
      <c r="K292" s="53">
        <v>-323.56</v>
      </c>
      <c r="L292" s="54">
        <v>0</v>
      </c>
      <c r="M292" s="53">
        <v>6.47</v>
      </c>
      <c r="N292" s="55">
        <f t="shared" si="4"/>
        <v>-317.08999999999997</v>
      </c>
    </row>
    <row r="293" spans="1:14" x14ac:dyDescent="0.2">
      <c r="A293" s="22">
        <v>291</v>
      </c>
      <c r="B293" s="23" t="s">
        <v>264</v>
      </c>
      <c r="C293" s="23" t="s">
        <v>264</v>
      </c>
      <c r="D293" s="23" t="s">
        <v>414</v>
      </c>
      <c r="E293" s="23" t="s">
        <v>411</v>
      </c>
      <c r="F293" s="23" t="s">
        <v>412</v>
      </c>
      <c r="G293" s="23" t="s">
        <v>412</v>
      </c>
      <c r="H293" s="23" t="s">
        <v>412</v>
      </c>
      <c r="I293" s="9">
        <v>-7.0000000000000007E-2</v>
      </c>
      <c r="J293" s="53">
        <v>0</v>
      </c>
      <c r="K293" s="53">
        <v>0</v>
      </c>
      <c r="L293" s="54">
        <v>-0.01</v>
      </c>
      <c r="M293" s="53">
        <v>0</v>
      </c>
      <c r="N293" s="55">
        <f t="shared" si="4"/>
        <v>-0.08</v>
      </c>
    </row>
    <row r="294" spans="1:14" x14ac:dyDescent="0.2">
      <c r="A294" s="22">
        <v>292</v>
      </c>
      <c r="B294" s="23" t="s">
        <v>610</v>
      </c>
      <c r="C294" s="23" t="s">
        <v>610</v>
      </c>
      <c r="D294" s="23" t="s">
        <v>414</v>
      </c>
      <c r="E294" s="23" t="s">
        <v>411</v>
      </c>
      <c r="F294" s="23" t="s">
        <v>412</v>
      </c>
      <c r="G294" s="23" t="s">
        <v>412</v>
      </c>
      <c r="H294" s="23" t="s">
        <v>412</v>
      </c>
      <c r="I294" s="9">
        <v>-28.04</v>
      </c>
      <c r="J294" s="53">
        <v>0</v>
      </c>
      <c r="K294" s="53">
        <v>0</v>
      </c>
      <c r="L294" s="54">
        <v>-3.36</v>
      </c>
      <c r="M294" s="53">
        <v>0.56000000000000005</v>
      </c>
      <c r="N294" s="55">
        <f t="shared" si="4"/>
        <v>-30.84</v>
      </c>
    </row>
    <row r="295" spans="1:14" x14ac:dyDescent="0.2">
      <c r="A295" s="22">
        <v>293</v>
      </c>
      <c r="B295" s="23" t="s">
        <v>241</v>
      </c>
      <c r="C295" s="23" t="s">
        <v>241</v>
      </c>
      <c r="D295" s="23" t="s">
        <v>414</v>
      </c>
      <c r="E295" s="23" t="s">
        <v>411</v>
      </c>
      <c r="F295" s="23" t="s">
        <v>411</v>
      </c>
      <c r="G295" s="23" t="s">
        <v>412</v>
      </c>
      <c r="H295" s="23" t="s">
        <v>412</v>
      </c>
      <c r="I295" s="9">
        <v>-42.02</v>
      </c>
      <c r="J295" s="53">
        <v>0</v>
      </c>
      <c r="K295" s="53">
        <v>0</v>
      </c>
      <c r="L295" s="54">
        <v>-5.04</v>
      </c>
      <c r="M295" s="53">
        <v>0</v>
      </c>
      <c r="N295" s="55">
        <f t="shared" si="4"/>
        <v>-47.06</v>
      </c>
    </row>
    <row r="296" spans="1:14" x14ac:dyDescent="0.2">
      <c r="A296" s="22">
        <v>294</v>
      </c>
      <c r="B296" s="23" t="s">
        <v>261</v>
      </c>
      <c r="C296" s="23" t="s">
        <v>261</v>
      </c>
      <c r="D296" s="23" t="s">
        <v>414</v>
      </c>
      <c r="E296" s="23" t="s">
        <v>411</v>
      </c>
      <c r="F296" s="23" t="s">
        <v>411</v>
      </c>
      <c r="G296" s="23" t="s">
        <v>412</v>
      </c>
      <c r="H296" s="23" t="s">
        <v>412</v>
      </c>
      <c r="I296" s="9">
        <v>-121.59</v>
      </c>
      <c r="J296" s="53">
        <v>0</v>
      </c>
      <c r="K296" s="53">
        <v>0</v>
      </c>
      <c r="L296" s="54">
        <v>-14.59</v>
      </c>
      <c r="M296" s="53">
        <v>0</v>
      </c>
      <c r="N296" s="55">
        <f t="shared" si="4"/>
        <v>-136.18</v>
      </c>
    </row>
    <row r="297" spans="1:14" x14ac:dyDescent="0.2">
      <c r="A297" s="22">
        <v>295</v>
      </c>
      <c r="B297" s="23" t="s">
        <v>611</v>
      </c>
      <c r="C297" s="23" t="s">
        <v>611</v>
      </c>
      <c r="D297" s="23" t="s">
        <v>410</v>
      </c>
      <c r="E297" s="23" t="s">
        <v>411</v>
      </c>
      <c r="F297" s="23" t="s">
        <v>412</v>
      </c>
      <c r="G297" s="23" t="s">
        <v>412</v>
      </c>
      <c r="H297" s="23" t="s">
        <v>412</v>
      </c>
      <c r="I297" s="9">
        <v>-825.5</v>
      </c>
      <c r="J297" s="53">
        <v>0</v>
      </c>
      <c r="K297" s="53">
        <v>0</v>
      </c>
      <c r="L297" s="54">
        <v>-99.06</v>
      </c>
      <c r="M297" s="53">
        <v>16.510000000000002</v>
      </c>
      <c r="N297" s="55">
        <f t="shared" si="4"/>
        <v>-908.05</v>
      </c>
    </row>
    <row r="298" spans="1:14" x14ac:dyDescent="0.2">
      <c r="A298" s="22">
        <v>296</v>
      </c>
      <c r="B298" s="23" t="s">
        <v>612</v>
      </c>
      <c r="C298" s="23" t="s">
        <v>612</v>
      </c>
      <c r="D298" s="23" t="s">
        <v>410</v>
      </c>
      <c r="E298" s="23" t="s">
        <v>411</v>
      </c>
      <c r="F298" s="23" t="s">
        <v>412</v>
      </c>
      <c r="G298" s="23" t="s">
        <v>412</v>
      </c>
      <c r="H298" s="23" t="s">
        <v>412</v>
      </c>
      <c r="I298" s="9">
        <v>-24.71</v>
      </c>
      <c r="J298" s="53">
        <v>0</v>
      </c>
      <c r="K298" s="53">
        <v>0</v>
      </c>
      <c r="L298" s="54">
        <v>-2.97</v>
      </c>
      <c r="M298" s="53">
        <v>0.49</v>
      </c>
      <c r="N298" s="55">
        <f t="shared" si="4"/>
        <v>-27.19</v>
      </c>
    </row>
    <row r="299" spans="1:14" x14ac:dyDescent="0.2">
      <c r="A299" s="22">
        <v>297</v>
      </c>
      <c r="B299" s="23" t="s">
        <v>614</v>
      </c>
      <c r="C299" s="23" t="s">
        <v>615</v>
      </c>
      <c r="D299" s="23" t="s">
        <v>410</v>
      </c>
      <c r="E299" s="23" t="s">
        <v>411</v>
      </c>
      <c r="F299" s="23" t="s">
        <v>411</v>
      </c>
      <c r="G299" s="23" t="s">
        <v>412</v>
      </c>
      <c r="H299" s="23" t="s">
        <v>412</v>
      </c>
      <c r="I299" s="9">
        <v>-55322.04</v>
      </c>
      <c r="J299" s="53">
        <v>0</v>
      </c>
      <c r="K299" s="53">
        <v>0</v>
      </c>
      <c r="L299" s="54">
        <v>-6638.64</v>
      </c>
      <c r="M299" s="53">
        <v>0</v>
      </c>
      <c r="N299" s="55">
        <f t="shared" si="4"/>
        <v>-61960.68</v>
      </c>
    </row>
    <row r="300" spans="1:14" x14ac:dyDescent="0.2">
      <c r="A300" s="22">
        <v>298</v>
      </c>
      <c r="B300" s="23" t="s">
        <v>616</v>
      </c>
      <c r="C300" s="23" t="s">
        <v>616</v>
      </c>
      <c r="D300" s="23" t="s">
        <v>410</v>
      </c>
      <c r="E300" s="23" t="s">
        <v>412</v>
      </c>
      <c r="F300" s="23" t="s">
        <v>412</v>
      </c>
      <c r="G300" s="23" t="s">
        <v>412</v>
      </c>
      <c r="H300" s="23" t="s">
        <v>412</v>
      </c>
      <c r="I300" s="9">
        <v>-1005.32</v>
      </c>
      <c r="J300" s="53">
        <v>0</v>
      </c>
      <c r="K300" s="53">
        <v>0</v>
      </c>
      <c r="L300" s="54">
        <v>-120.64</v>
      </c>
      <c r="M300" s="53">
        <v>20.11</v>
      </c>
      <c r="N300" s="55">
        <f t="shared" si="4"/>
        <v>-1105.8500000000001</v>
      </c>
    </row>
    <row r="301" spans="1:14" x14ac:dyDescent="0.2">
      <c r="A301" s="22">
        <v>299</v>
      </c>
      <c r="B301" s="23" t="s">
        <v>249</v>
      </c>
      <c r="C301" s="23" t="s">
        <v>249</v>
      </c>
      <c r="D301" s="23" t="s">
        <v>410</v>
      </c>
      <c r="E301" s="23" t="s">
        <v>411</v>
      </c>
      <c r="F301" s="23" t="s">
        <v>412</v>
      </c>
      <c r="G301" s="23" t="s">
        <v>412</v>
      </c>
      <c r="H301" s="23" t="s">
        <v>412</v>
      </c>
      <c r="I301" s="9">
        <v>-527.01</v>
      </c>
      <c r="J301" s="53">
        <v>0</v>
      </c>
      <c r="K301" s="53">
        <v>0</v>
      </c>
      <c r="L301" s="54">
        <v>-63.24</v>
      </c>
      <c r="M301" s="53">
        <v>10.54</v>
      </c>
      <c r="N301" s="55">
        <f t="shared" si="4"/>
        <v>-579.71</v>
      </c>
    </row>
    <row r="302" spans="1:14" x14ac:dyDescent="0.2">
      <c r="A302" s="22">
        <v>300</v>
      </c>
      <c r="B302" s="23" t="s">
        <v>441</v>
      </c>
      <c r="C302" s="23" t="s">
        <v>441</v>
      </c>
      <c r="D302" s="23" t="s">
        <v>410</v>
      </c>
      <c r="E302" s="23" t="s">
        <v>411</v>
      </c>
      <c r="F302" s="23" t="s">
        <v>412</v>
      </c>
      <c r="G302" s="23" t="s">
        <v>412</v>
      </c>
      <c r="H302" s="23" t="s">
        <v>412</v>
      </c>
      <c r="I302" s="9">
        <v>-560.91</v>
      </c>
      <c r="J302" s="53">
        <v>0</v>
      </c>
      <c r="K302" s="53">
        <v>0</v>
      </c>
      <c r="L302" s="54">
        <v>-67.31</v>
      </c>
      <c r="M302" s="53">
        <v>11.22</v>
      </c>
      <c r="N302" s="55">
        <f t="shared" si="4"/>
        <v>-617</v>
      </c>
    </row>
    <row r="303" spans="1:14" x14ac:dyDescent="0.2">
      <c r="A303" s="22">
        <v>301</v>
      </c>
      <c r="B303" s="23" t="s">
        <v>252</v>
      </c>
      <c r="C303" s="23" t="s">
        <v>252</v>
      </c>
      <c r="D303" s="23" t="s">
        <v>414</v>
      </c>
      <c r="E303" s="23" t="s">
        <v>411</v>
      </c>
      <c r="F303" s="23" t="s">
        <v>412</v>
      </c>
      <c r="G303" s="23" t="s">
        <v>412</v>
      </c>
      <c r="H303" s="23" t="s">
        <v>412</v>
      </c>
      <c r="I303" s="9">
        <v>-108.33</v>
      </c>
      <c r="J303" s="53">
        <v>0</v>
      </c>
      <c r="K303" s="53">
        <v>0</v>
      </c>
      <c r="L303" s="54">
        <v>-13</v>
      </c>
      <c r="M303" s="53">
        <v>2.17</v>
      </c>
      <c r="N303" s="55">
        <f t="shared" si="4"/>
        <v>-119.16</v>
      </c>
    </row>
    <row r="304" spans="1:14" x14ac:dyDescent="0.2">
      <c r="A304" s="22">
        <v>302</v>
      </c>
      <c r="B304" s="23" t="s">
        <v>252</v>
      </c>
      <c r="C304" s="23" t="s">
        <v>253</v>
      </c>
      <c r="D304" s="23" t="s">
        <v>414</v>
      </c>
      <c r="E304" s="23" t="s">
        <v>411</v>
      </c>
      <c r="F304" s="23" t="s">
        <v>412</v>
      </c>
      <c r="G304" s="23" t="s">
        <v>412</v>
      </c>
      <c r="H304" s="23" t="s">
        <v>412</v>
      </c>
      <c r="I304" s="9">
        <v>-40.29</v>
      </c>
      <c r="J304" s="53">
        <v>0</v>
      </c>
      <c r="K304" s="53">
        <v>0</v>
      </c>
      <c r="L304" s="54">
        <v>-4.83</v>
      </c>
      <c r="M304" s="53">
        <v>0.81</v>
      </c>
      <c r="N304" s="55">
        <f t="shared" si="4"/>
        <v>-44.309999999999995</v>
      </c>
    </row>
    <row r="305" spans="1:14" x14ac:dyDescent="0.2">
      <c r="A305" s="22">
        <v>303</v>
      </c>
      <c r="B305" s="23" t="s">
        <v>252</v>
      </c>
      <c r="C305" s="23" t="s">
        <v>254</v>
      </c>
      <c r="D305" s="23" t="s">
        <v>414</v>
      </c>
      <c r="E305" s="23" t="s">
        <v>411</v>
      </c>
      <c r="F305" s="23" t="s">
        <v>412</v>
      </c>
      <c r="G305" s="23" t="s">
        <v>412</v>
      </c>
      <c r="H305" s="23" t="s">
        <v>412</v>
      </c>
      <c r="I305" s="9">
        <v>-11.95</v>
      </c>
      <c r="J305" s="53">
        <v>0</v>
      </c>
      <c r="K305" s="53">
        <v>0</v>
      </c>
      <c r="L305" s="54">
        <v>-1.43</v>
      </c>
      <c r="M305" s="53">
        <v>0.24</v>
      </c>
      <c r="N305" s="55">
        <f t="shared" si="4"/>
        <v>-13.139999999999999</v>
      </c>
    </row>
    <row r="306" spans="1:14" x14ac:dyDescent="0.2">
      <c r="A306" s="22">
        <v>304</v>
      </c>
      <c r="B306" s="23" t="s">
        <v>618</v>
      </c>
      <c r="C306" s="23" t="s">
        <v>618</v>
      </c>
      <c r="D306" s="23" t="s">
        <v>410</v>
      </c>
      <c r="E306" s="23" t="s">
        <v>411</v>
      </c>
      <c r="F306" s="23" t="s">
        <v>411</v>
      </c>
      <c r="G306" s="23" t="s">
        <v>411</v>
      </c>
      <c r="H306" s="23" t="s">
        <v>411</v>
      </c>
      <c r="I306" s="9">
        <v>0</v>
      </c>
      <c r="J306" s="53">
        <v>0</v>
      </c>
      <c r="K306" s="53">
        <v>-892.07</v>
      </c>
      <c r="L306" s="54">
        <v>0</v>
      </c>
      <c r="M306" s="53">
        <v>0</v>
      </c>
      <c r="N306" s="55">
        <f t="shared" si="4"/>
        <v>-892.07</v>
      </c>
    </row>
    <row r="307" spans="1:14" x14ac:dyDescent="0.2">
      <c r="A307" s="22">
        <v>305</v>
      </c>
      <c r="B307" s="23" t="s">
        <v>237</v>
      </c>
      <c r="C307" s="23" t="s">
        <v>237</v>
      </c>
      <c r="D307" s="23" t="s">
        <v>414</v>
      </c>
      <c r="E307" s="23" t="s">
        <v>411</v>
      </c>
      <c r="F307" s="23" t="s">
        <v>412</v>
      </c>
      <c r="G307" s="23" t="s">
        <v>412</v>
      </c>
      <c r="H307" s="23" t="s">
        <v>412</v>
      </c>
      <c r="I307" s="9">
        <v>-8.5299999999999994</v>
      </c>
      <c r="J307" s="53">
        <v>0</v>
      </c>
      <c r="K307" s="53">
        <v>0</v>
      </c>
      <c r="L307" s="54">
        <v>-1.02</v>
      </c>
      <c r="M307" s="53">
        <v>0.17</v>
      </c>
      <c r="N307" s="55">
        <f t="shared" si="4"/>
        <v>-9.379999999999999</v>
      </c>
    </row>
    <row r="308" spans="1:14" x14ac:dyDescent="0.2">
      <c r="A308" s="22">
        <v>306</v>
      </c>
      <c r="B308" s="23" t="s">
        <v>248</v>
      </c>
      <c r="C308" s="23" t="s">
        <v>248</v>
      </c>
      <c r="D308" s="23" t="s">
        <v>414</v>
      </c>
      <c r="E308" s="23" t="s">
        <v>411</v>
      </c>
      <c r="F308" s="23" t="s">
        <v>412</v>
      </c>
      <c r="G308" s="23" t="s">
        <v>412</v>
      </c>
      <c r="H308" s="23" t="s">
        <v>412</v>
      </c>
      <c r="I308" s="9">
        <v>-10936.56</v>
      </c>
      <c r="J308" s="53">
        <v>0</v>
      </c>
      <c r="K308" s="53">
        <v>0</v>
      </c>
      <c r="L308" s="54">
        <v>-1312.39</v>
      </c>
      <c r="M308" s="53">
        <v>218.73</v>
      </c>
      <c r="N308" s="55">
        <f t="shared" si="4"/>
        <v>-12030.22</v>
      </c>
    </row>
    <row r="309" spans="1:14" x14ac:dyDescent="0.2">
      <c r="A309" s="22">
        <v>307</v>
      </c>
      <c r="B309" s="23" t="s">
        <v>441</v>
      </c>
      <c r="C309" s="23" t="s">
        <v>250</v>
      </c>
      <c r="D309" s="23" t="s">
        <v>410</v>
      </c>
      <c r="E309" s="23" t="s">
        <v>411</v>
      </c>
      <c r="F309" s="23" t="s">
        <v>412</v>
      </c>
      <c r="G309" s="23" t="s">
        <v>412</v>
      </c>
      <c r="H309" s="23" t="s">
        <v>412</v>
      </c>
      <c r="I309" s="9">
        <v>-2.94</v>
      </c>
      <c r="J309" s="53">
        <v>0</v>
      </c>
      <c r="K309" s="53">
        <v>0</v>
      </c>
      <c r="L309" s="54">
        <v>-0.35</v>
      </c>
      <c r="M309" s="53">
        <v>0.06</v>
      </c>
      <c r="N309" s="55">
        <f t="shared" si="4"/>
        <v>-3.23</v>
      </c>
    </row>
    <row r="310" spans="1:14" x14ac:dyDescent="0.2">
      <c r="A310" s="22">
        <v>308</v>
      </c>
      <c r="B310" s="23" t="s">
        <v>301</v>
      </c>
      <c r="C310" s="23" t="s">
        <v>619</v>
      </c>
      <c r="D310" s="23" t="s">
        <v>414</v>
      </c>
      <c r="E310" s="23" t="s">
        <v>411</v>
      </c>
      <c r="F310" s="23" t="s">
        <v>412</v>
      </c>
      <c r="G310" s="23" t="s">
        <v>412</v>
      </c>
      <c r="H310" s="23" t="s">
        <v>412</v>
      </c>
      <c r="I310" s="9">
        <v>-7.11</v>
      </c>
      <c r="J310" s="53">
        <v>0</v>
      </c>
      <c r="K310" s="53">
        <v>0</v>
      </c>
      <c r="L310" s="54">
        <v>-0.85</v>
      </c>
      <c r="M310" s="53">
        <v>0.14000000000000001</v>
      </c>
      <c r="N310" s="55">
        <f t="shared" si="4"/>
        <v>-7.82</v>
      </c>
    </row>
    <row r="311" spans="1:14" x14ac:dyDescent="0.2">
      <c r="A311" s="22">
        <v>309</v>
      </c>
      <c r="B311" s="23" t="s">
        <v>620</v>
      </c>
      <c r="C311" s="23" t="s">
        <v>620</v>
      </c>
      <c r="D311" s="23" t="s">
        <v>414</v>
      </c>
      <c r="E311" s="23" t="s">
        <v>411</v>
      </c>
      <c r="F311" s="23" t="s">
        <v>412</v>
      </c>
      <c r="G311" s="23" t="s">
        <v>412</v>
      </c>
      <c r="H311" s="23" t="s">
        <v>412</v>
      </c>
      <c r="I311" s="9">
        <v>-432.45</v>
      </c>
      <c r="J311" s="53">
        <v>0</v>
      </c>
      <c r="K311" s="53">
        <v>0</v>
      </c>
      <c r="L311" s="54">
        <v>-51.89</v>
      </c>
      <c r="M311" s="53">
        <v>8.65</v>
      </c>
      <c r="N311" s="55">
        <f t="shared" si="4"/>
        <v>-475.69</v>
      </c>
    </row>
    <row r="312" spans="1:14" x14ac:dyDescent="0.2">
      <c r="A312" s="22">
        <v>310</v>
      </c>
      <c r="B312" s="23" t="s">
        <v>4154</v>
      </c>
      <c r="C312" s="23" t="s">
        <v>4154</v>
      </c>
      <c r="D312" s="23" t="s">
        <v>410</v>
      </c>
      <c r="E312" s="23" t="s">
        <v>411</v>
      </c>
      <c r="F312" s="23" t="s">
        <v>412</v>
      </c>
      <c r="G312" s="23" t="s">
        <v>412</v>
      </c>
      <c r="H312" s="23" t="s">
        <v>412</v>
      </c>
      <c r="I312" s="9">
        <v>-6.36</v>
      </c>
      <c r="J312" s="53">
        <v>0</v>
      </c>
      <c r="K312" s="53">
        <v>0</v>
      </c>
      <c r="L312" s="54">
        <v>-0.76</v>
      </c>
      <c r="M312" s="53">
        <v>0.13</v>
      </c>
      <c r="N312" s="55">
        <f t="shared" si="4"/>
        <v>-6.99</v>
      </c>
    </row>
    <row r="313" spans="1:14" x14ac:dyDescent="0.2">
      <c r="A313" s="22">
        <v>311</v>
      </c>
      <c r="B313" s="23" t="s">
        <v>269</v>
      </c>
      <c r="C313" s="23" t="s">
        <v>269</v>
      </c>
      <c r="D313" s="23" t="s">
        <v>410</v>
      </c>
      <c r="E313" s="23" t="s">
        <v>411</v>
      </c>
      <c r="F313" s="23" t="s">
        <v>412</v>
      </c>
      <c r="G313" s="23" t="s">
        <v>411</v>
      </c>
      <c r="H313" s="23" t="s">
        <v>411</v>
      </c>
      <c r="I313" s="9">
        <v>0</v>
      </c>
      <c r="J313" s="53">
        <v>0</v>
      </c>
      <c r="K313" s="53">
        <v>-2242.5700000000002</v>
      </c>
      <c r="L313" s="54">
        <v>0</v>
      </c>
      <c r="M313" s="53">
        <v>44.85</v>
      </c>
      <c r="N313" s="55">
        <f t="shared" si="4"/>
        <v>-2197.7200000000003</v>
      </c>
    </row>
    <row r="314" spans="1:14" x14ac:dyDescent="0.2">
      <c r="A314" s="22">
        <v>312</v>
      </c>
      <c r="B314" s="23" t="s">
        <v>621</v>
      </c>
      <c r="C314" s="23" t="s">
        <v>621</v>
      </c>
      <c r="D314" s="23" t="s">
        <v>410</v>
      </c>
      <c r="E314" s="23" t="s">
        <v>411</v>
      </c>
      <c r="F314" s="23" t="s">
        <v>412</v>
      </c>
      <c r="G314" s="23" t="s">
        <v>412</v>
      </c>
      <c r="H314" s="23" t="s">
        <v>412</v>
      </c>
      <c r="I314" s="9">
        <v>-35.56</v>
      </c>
      <c r="J314" s="53">
        <v>0</v>
      </c>
      <c r="K314" s="53">
        <v>0</v>
      </c>
      <c r="L314" s="54">
        <v>-4.2699999999999996</v>
      </c>
      <c r="M314" s="53">
        <v>0.71</v>
      </c>
      <c r="N314" s="55">
        <f t="shared" si="4"/>
        <v>-39.119999999999997</v>
      </c>
    </row>
    <row r="315" spans="1:14" x14ac:dyDescent="0.2">
      <c r="A315" s="22">
        <v>313</v>
      </c>
      <c r="B315" s="23" t="s">
        <v>622</v>
      </c>
      <c r="C315" s="23" t="s">
        <v>622</v>
      </c>
      <c r="D315" s="23" t="s">
        <v>410</v>
      </c>
      <c r="E315" s="23" t="s">
        <v>411</v>
      </c>
      <c r="F315" s="23" t="s">
        <v>412</v>
      </c>
      <c r="G315" s="23" t="s">
        <v>411</v>
      </c>
      <c r="H315" s="23" t="s">
        <v>411</v>
      </c>
      <c r="I315" s="9">
        <v>0</v>
      </c>
      <c r="J315" s="53">
        <v>0</v>
      </c>
      <c r="K315" s="53">
        <v>-1138.03</v>
      </c>
      <c r="L315" s="54">
        <v>0</v>
      </c>
      <c r="M315" s="53">
        <v>22.76</v>
      </c>
      <c r="N315" s="55">
        <f t="shared" si="4"/>
        <v>-1115.27</v>
      </c>
    </row>
    <row r="316" spans="1:14" x14ac:dyDescent="0.2">
      <c r="A316" s="22">
        <v>314</v>
      </c>
      <c r="B316" s="23" t="s">
        <v>624</v>
      </c>
      <c r="C316" s="23" t="s">
        <v>624</v>
      </c>
      <c r="D316" s="23" t="s">
        <v>414</v>
      </c>
      <c r="E316" s="23" t="s">
        <v>411</v>
      </c>
      <c r="F316" s="23" t="s">
        <v>412</v>
      </c>
      <c r="G316" s="23" t="s">
        <v>412</v>
      </c>
      <c r="H316" s="23" t="s">
        <v>412</v>
      </c>
      <c r="I316" s="9">
        <v>-0.73</v>
      </c>
      <c r="J316" s="53">
        <v>0</v>
      </c>
      <c r="K316" s="53">
        <v>0</v>
      </c>
      <c r="L316" s="54">
        <v>-0.09</v>
      </c>
      <c r="M316" s="53">
        <v>0.01</v>
      </c>
      <c r="N316" s="55">
        <f t="shared" si="4"/>
        <v>-0.80999999999999994</v>
      </c>
    </row>
    <row r="317" spans="1:14" x14ac:dyDescent="0.2">
      <c r="A317" s="22">
        <v>315</v>
      </c>
      <c r="B317" s="23" t="s">
        <v>625</v>
      </c>
      <c r="C317" s="23" t="s">
        <v>625</v>
      </c>
      <c r="D317" s="23" t="s">
        <v>414</v>
      </c>
      <c r="E317" s="23" t="s">
        <v>411</v>
      </c>
      <c r="F317" s="23" t="s">
        <v>412</v>
      </c>
      <c r="G317" s="23" t="s">
        <v>412</v>
      </c>
      <c r="H317" s="23" t="s">
        <v>412</v>
      </c>
      <c r="I317" s="9">
        <v>-4.72</v>
      </c>
      <c r="J317" s="53">
        <v>0</v>
      </c>
      <c r="K317" s="53">
        <v>0</v>
      </c>
      <c r="L317" s="54">
        <v>-0.56999999999999995</v>
      </c>
      <c r="M317" s="53">
        <v>0.09</v>
      </c>
      <c r="N317" s="55">
        <f t="shared" si="4"/>
        <v>-5.2</v>
      </c>
    </row>
    <row r="318" spans="1:14" x14ac:dyDescent="0.2">
      <c r="A318" s="22">
        <v>316</v>
      </c>
      <c r="B318" s="23" t="s">
        <v>283</v>
      </c>
      <c r="C318" s="23" t="s">
        <v>283</v>
      </c>
      <c r="D318" s="23" t="s">
        <v>414</v>
      </c>
      <c r="E318" s="23" t="s">
        <v>411</v>
      </c>
      <c r="F318" s="23" t="s">
        <v>412</v>
      </c>
      <c r="G318" s="23" t="s">
        <v>412</v>
      </c>
      <c r="H318" s="23" t="s">
        <v>412</v>
      </c>
      <c r="I318" s="9">
        <v>-23.61</v>
      </c>
      <c r="J318" s="53">
        <v>0</v>
      </c>
      <c r="K318" s="53">
        <v>0</v>
      </c>
      <c r="L318" s="54">
        <v>-2.83</v>
      </c>
      <c r="M318" s="53">
        <v>0.47</v>
      </c>
      <c r="N318" s="55">
        <f t="shared" si="4"/>
        <v>-25.97</v>
      </c>
    </row>
    <row r="319" spans="1:14" x14ac:dyDescent="0.2">
      <c r="A319" s="22">
        <v>317</v>
      </c>
      <c r="B319" s="23" t="s">
        <v>769</v>
      </c>
      <c r="C319" s="23" t="s">
        <v>769</v>
      </c>
      <c r="D319" s="23" t="s">
        <v>414</v>
      </c>
      <c r="E319" s="23" t="s">
        <v>411</v>
      </c>
      <c r="F319" s="23" t="s">
        <v>412</v>
      </c>
      <c r="G319" s="23" t="s">
        <v>412</v>
      </c>
      <c r="H319" s="23" t="s">
        <v>412</v>
      </c>
      <c r="I319" s="9">
        <v>-7.78</v>
      </c>
      <c r="J319" s="53">
        <v>0</v>
      </c>
      <c r="K319" s="53">
        <v>0</v>
      </c>
      <c r="L319" s="54">
        <v>-0.93</v>
      </c>
      <c r="M319" s="53">
        <v>0.16</v>
      </c>
      <c r="N319" s="55">
        <f t="shared" si="4"/>
        <v>-8.5500000000000007</v>
      </c>
    </row>
    <row r="320" spans="1:14" x14ac:dyDescent="0.2">
      <c r="A320" s="22">
        <v>318</v>
      </c>
      <c r="B320" s="23" t="s">
        <v>275</v>
      </c>
      <c r="C320" s="23" t="s">
        <v>275</v>
      </c>
      <c r="D320" s="23" t="s">
        <v>414</v>
      </c>
      <c r="E320" s="23" t="s">
        <v>411</v>
      </c>
      <c r="F320" s="23" t="s">
        <v>412</v>
      </c>
      <c r="G320" s="23" t="s">
        <v>411</v>
      </c>
      <c r="H320" s="23" t="s">
        <v>411</v>
      </c>
      <c r="I320" s="9">
        <v>0</v>
      </c>
      <c r="J320" s="53">
        <v>0</v>
      </c>
      <c r="K320" s="53">
        <v>-0.04</v>
      </c>
      <c r="L320" s="54">
        <v>0</v>
      </c>
      <c r="M320" s="53">
        <v>0</v>
      </c>
      <c r="N320" s="55">
        <f t="shared" si="4"/>
        <v>-0.04</v>
      </c>
    </row>
    <row r="321" spans="1:14" x14ac:dyDescent="0.2">
      <c r="A321" s="22">
        <v>319</v>
      </c>
      <c r="B321" s="23" t="s">
        <v>132</v>
      </c>
      <c r="C321" s="23" t="s">
        <v>132</v>
      </c>
      <c r="D321" s="23" t="s">
        <v>410</v>
      </c>
      <c r="E321" s="23" t="s">
        <v>411</v>
      </c>
      <c r="F321" s="23" t="s">
        <v>412</v>
      </c>
      <c r="G321" s="23" t="s">
        <v>411</v>
      </c>
      <c r="H321" s="23" t="s">
        <v>411</v>
      </c>
      <c r="I321" s="9">
        <v>0</v>
      </c>
      <c r="J321" s="53">
        <v>0</v>
      </c>
      <c r="K321" s="53">
        <v>-250.08</v>
      </c>
      <c r="L321" s="54">
        <v>0</v>
      </c>
      <c r="M321" s="53">
        <v>5</v>
      </c>
      <c r="N321" s="55">
        <f t="shared" si="4"/>
        <v>-245.08</v>
      </c>
    </row>
    <row r="322" spans="1:14" x14ac:dyDescent="0.2">
      <c r="A322" s="22">
        <v>320</v>
      </c>
      <c r="B322" s="23" t="s">
        <v>626</v>
      </c>
      <c r="C322" s="23" t="s">
        <v>626</v>
      </c>
      <c r="D322" s="23" t="s">
        <v>414</v>
      </c>
      <c r="E322" s="23" t="s">
        <v>411</v>
      </c>
      <c r="F322" s="23" t="s">
        <v>412</v>
      </c>
      <c r="G322" s="23" t="s">
        <v>412</v>
      </c>
      <c r="H322" s="23" t="s">
        <v>412</v>
      </c>
      <c r="I322" s="9">
        <v>-0.06</v>
      </c>
      <c r="J322" s="53">
        <v>0</v>
      </c>
      <c r="K322" s="53">
        <v>0</v>
      </c>
      <c r="L322" s="54">
        <v>-0.01</v>
      </c>
      <c r="M322" s="53">
        <v>0</v>
      </c>
      <c r="N322" s="55">
        <f t="shared" si="4"/>
        <v>-6.9999999999999993E-2</v>
      </c>
    </row>
    <row r="323" spans="1:14" x14ac:dyDescent="0.2">
      <c r="A323" s="22">
        <v>321</v>
      </c>
      <c r="B323" s="23" t="s">
        <v>266</v>
      </c>
      <c r="C323" s="23" t="s">
        <v>266</v>
      </c>
      <c r="D323" s="23" t="s">
        <v>414</v>
      </c>
      <c r="E323" s="23" t="s">
        <v>411</v>
      </c>
      <c r="F323" s="23" t="s">
        <v>411</v>
      </c>
      <c r="G323" s="23" t="s">
        <v>412</v>
      </c>
      <c r="H323" s="23" t="s">
        <v>412</v>
      </c>
      <c r="I323" s="9">
        <v>-0.11</v>
      </c>
      <c r="J323" s="53">
        <v>0</v>
      </c>
      <c r="K323" s="53">
        <v>0</v>
      </c>
      <c r="L323" s="54">
        <v>-0.01</v>
      </c>
      <c r="M323" s="53">
        <v>0</v>
      </c>
      <c r="N323" s="55">
        <f t="shared" si="4"/>
        <v>-0.12</v>
      </c>
    </row>
    <row r="324" spans="1:14" x14ac:dyDescent="0.2">
      <c r="A324" s="22">
        <v>322</v>
      </c>
      <c r="B324" s="23" t="s">
        <v>626</v>
      </c>
      <c r="C324" s="23" t="s">
        <v>267</v>
      </c>
      <c r="D324" s="23" t="s">
        <v>414</v>
      </c>
      <c r="E324" s="23" t="s">
        <v>411</v>
      </c>
      <c r="F324" s="23" t="s">
        <v>412</v>
      </c>
      <c r="G324" s="23" t="s">
        <v>412</v>
      </c>
      <c r="H324" s="23" t="s">
        <v>412</v>
      </c>
      <c r="I324" s="9">
        <v>-0.04</v>
      </c>
      <c r="J324" s="53">
        <v>0</v>
      </c>
      <c r="K324" s="53">
        <v>0</v>
      </c>
      <c r="L324" s="54">
        <v>0</v>
      </c>
      <c r="M324" s="53">
        <v>0</v>
      </c>
      <c r="N324" s="55">
        <f t="shared" ref="N324:N387" si="5">SUM(I324:M324)</f>
        <v>-0.04</v>
      </c>
    </row>
    <row r="325" spans="1:14" x14ac:dyDescent="0.2">
      <c r="A325" s="22">
        <v>323</v>
      </c>
      <c r="B325" s="23" t="s">
        <v>627</v>
      </c>
      <c r="C325" s="23" t="s">
        <v>628</v>
      </c>
      <c r="D325" s="23" t="s">
        <v>414</v>
      </c>
      <c r="E325" s="23" t="s">
        <v>411</v>
      </c>
      <c r="F325" s="23" t="s">
        <v>412</v>
      </c>
      <c r="G325" s="23" t="s">
        <v>411</v>
      </c>
      <c r="H325" s="23" t="s">
        <v>412</v>
      </c>
      <c r="I325" s="9">
        <v>0</v>
      </c>
      <c r="J325" s="53">
        <v>0</v>
      </c>
      <c r="K325" s="53">
        <v>0</v>
      </c>
      <c r="L325" s="54">
        <v>0</v>
      </c>
      <c r="M325" s="53">
        <v>0</v>
      </c>
      <c r="N325" s="55">
        <f t="shared" si="5"/>
        <v>0</v>
      </c>
    </row>
    <row r="326" spans="1:14" x14ac:dyDescent="0.2">
      <c r="A326" s="22">
        <v>324</v>
      </c>
      <c r="B326" s="23" t="s">
        <v>627</v>
      </c>
      <c r="C326" s="23" t="s">
        <v>627</v>
      </c>
      <c r="D326" s="23" t="s">
        <v>410</v>
      </c>
      <c r="E326" s="23" t="s">
        <v>411</v>
      </c>
      <c r="F326" s="23" t="s">
        <v>412</v>
      </c>
      <c r="G326" s="23" t="s">
        <v>411</v>
      </c>
      <c r="H326" s="23" t="s">
        <v>412</v>
      </c>
      <c r="I326" s="9">
        <v>0</v>
      </c>
      <c r="J326" s="53">
        <v>0</v>
      </c>
      <c r="K326" s="53">
        <v>-820.17</v>
      </c>
      <c r="L326" s="54">
        <v>0</v>
      </c>
      <c r="M326" s="53">
        <v>16.399999999999999</v>
      </c>
      <c r="N326" s="55">
        <f t="shared" si="5"/>
        <v>-803.77</v>
      </c>
    </row>
    <row r="327" spans="1:14" x14ac:dyDescent="0.2">
      <c r="A327" s="22">
        <v>325</v>
      </c>
      <c r="B327" s="23" t="s">
        <v>301</v>
      </c>
      <c r="C327" s="23" t="s">
        <v>305</v>
      </c>
      <c r="D327" s="23" t="s">
        <v>414</v>
      </c>
      <c r="E327" s="23" t="s">
        <v>411</v>
      </c>
      <c r="F327" s="23" t="s">
        <v>412</v>
      </c>
      <c r="G327" s="23" t="s">
        <v>412</v>
      </c>
      <c r="H327" s="23" t="s">
        <v>412</v>
      </c>
      <c r="I327" s="9">
        <v>-52.9</v>
      </c>
      <c r="J327" s="53">
        <v>0</v>
      </c>
      <c r="K327" s="53">
        <v>0</v>
      </c>
      <c r="L327" s="54">
        <v>-6.35</v>
      </c>
      <c r="M327" s="53">
        <v>1.06</v>
      </c>
      <c r="N327" s="55">
        <f t="shared" si="5"/>
        <v>-58.19</v>
      </c>
    </row>
    <row r="328" spans="1:14" x14ac:dyDescent="0.2">
      <c r="A328" s="22">
        <v>326</v>
      </c>
      <c r="B328" s="23" t="s">
        <v>629</v>
      </c>
      <c r="C328" s="23" t="s">
        <v>629</v>
      </c>
      <c r="D328" s="23" t="s">
        <v>414</v>
      </c>
      <c r="E328" s="23" t="s">
        <v>411</v>
      </c>
      <c r="F328" s="23" t="s">
        <v>412</v>
      </c>
      <c r="G328" s="23" t="s">
        <v>412</v>
      </c>
      <c r="H328" s="23" t="s">
        <v>412</v>
      </c>
      <c r="I328" s="9">
        <v>-0.02</v>
      </c>
      <c r="J328" s="53">
        <v>0</v>
      </c>
      <c r="K328" s="53">
        <v>0</v>
      </c>
      <c r="L328" s="54">
        <v>0</v>
      </c>
      <c r="M328" s="53">
        <v>0</v>
      </c>
      <c r="N328" s="55">
        <f t="shared" si="5"/>
        <v>-0.02</v>
      </c>
    </row>
    <row r="329" spans="1:14" x14ac:dyDescent="0.2">
      <c r="A329" s="22">
        <v>327</v>
      </c>
      <c r="B329" s="23" t="s">
        <v>603</v>
      </c>
      <c r="C329" s="23" t="s">
        <v>325</v>
      </c>
      <c r="D329" s="23" t="s">
        <v>410</v>
      </c>
      <c r="E329" s="23" t="s">
        <v>411</v>
      </c>
      <c r="F329" s="23" t="s">
        <v>412</v>
      </c>
      <c r="G329" s="23" t="s">
        <v>411</v>
      </c>
      <c r="H329" s="23" t="s">
        <v>411</v>
      </c>
      <c r="I329" s="9">
        <v>0</v>
      </c>
      <c r="J329" s="53">
        <v>0</v>
      </c>
      <c r="K329" s="53">
        <v>-698.09</v>
      </c>
      <c r="L329" s="54">
        <v>0</v>
      </c>
      <c r="M329" s="53">
        <v>13.96</v>
      </c>
      <c r="N329" s="55">
        <f t="shared" si="5"/>
        <v>-684.13</v>
      </c>
    </row>
    <row r="330" spans="1:14" x14ac:dyDescent="0.2">
      <c r="A330" s="22">
        <v>328</v>
      </c>
      <c r="B330" s="23" t="s">
        <v>268</v>
      </c>
      <c r="C330" s="23" t="s">
        <v>268</v>
      </c>
      <c r="D330" s="23" t="s">
        <v>414</v>
      </c>
      <c r="E330" s="23" t="s">
        <v>411</v>
      </c>
      <c r="F330" s="23" t="s">
        <v>412</v>
      </c>
      <c r="G330" s="23" t="s">
        <v>412</v>
      </c>
      <c r="H330" s="23" t="s">
        <v>412</v>
      </c>
      <c r="I330" s="9">
        <v>-0.04</v>
      </c>
      <c r="J330" s="53">
        <v>0</v>
      </c>
      <c r="K330" s="53">
        <v>0</v>
      </c>
      <c r="L330" s="54">
        <v>0</v>
      </c>
      <c r="M330" s="53">
        <v>0</v>
      </c>
      <c r="N330" s="55">
        <f t="shared" si="5"/>
        <v>-0.04</v>
      </c>
    </row>
    <row r="331" spans="1:14" x14ac:dyDescent="0.2">
      <c r="A331" s="22">
        <v>329</v>
      </c>
      <c r="B331" s="23" t="s">
        <v>630</v>
      </c>
      <c r="C331" s="23" t="s">
        <v>630</v>
      </c>
      <c r="D331" s="23" t="s">
        <v>410</v>
      </c>
      <c r="E331" s="23" t="s">
        <v>411</v>
      </c>
      <c r="F331" s="23" t="s">
        <v>412</v>
      </c>
      <c r="G331" s="23" t="s">
        <v>411</v>
      </c>
      <c r="H331" s="23" t="s">
        <v>411</v>
      </c>
      <c r="I331" s="9">
        <v>0</v>
      </c>
      <c r="J331" s="53">
        <v>0</v>
      </c>
      <c r="K331" s="53">
        <v>-599.30999999999995</v>
      </c>
      <c r="L331" s="54">
        <v>0</v>
      </c>
      <c r="M331" s="53">
        <v>11.99</v>
      </c>
      <c r="N331" s="55">
        <f t="shared" si="5"/>
        <v>-587.31999999999994</v>
      </c>
    </row>
    <row r="332" spans="1:14" x14ac:dyDescent="0.2">
      <c r="A332" s="22">
        <v>330</v>
      </c>
      <c r="B332" s="23" t="s">
        <v>631</v>
      </c>
      <c r="C332" s="23" t="s">
        <v>631</v>
      </c>
      <c r="D332" s="23" t="s">
        <v>410</v>
      </c>
      <c r="E332" s="23" t="s">
        <v>411</v>
      </c>
      <c r="F332" s="23" t="s">
        <v>412</v>
      </c>
      <c r="G332" s="23" t="s">
        <v>411</v>
      </c>
      <c r="H332" s="23" t="s">
        <v>411</v>
      </c>
      <c r="I332" s="9">
        <v>0</v>
      </c>
      <c r="J332" s="53">
        <v>0</v>
      </c>
      <c r="K332" s="53">
        <v>-1052.24</v>
      </c>
      <c r="L332" s="54">
        <v>0</v>
      </c>
      <c r="M332" s="53">
        <v>21.04</v>
      </c>
      <c r="N332" s="55">
        <f t="shared" si="5"/>
        <v>-1031.2</v>
      </c>
    </row>
    <row r="333" spans="1:14" x14ac:dyDescent="0.2">
      <c r="A333" s="22">
        <v>331</v>
      </c>
      <c r="B333" s="23" t="s">
        <v>633</v>
      </c>
      <c r="C333" s="23" t="s">
        <v>633</v>
      </c>
      <c r="D333" s="23" t="s">
        <v>410</v>
      </c>
      <c r="E333" s="23" t="s">
        <v>411</v>
      </c>
      <c r="F333" s="23" t="s">
        <v>412</v>
      </c>
      <c r="G333" s="23" t="s">
        <v>411</v>
      </c>
      <c r="H333" s="23" t="s">
        <v>411</v>
      </c>
      <c r="I333" s="9">
        <v>0</v>
      </c>
      <c r="J333" s="53">
        <v>0</v>
      </c>
      <c r="K333" s="53">
        <v>-4242.76</v>
      </c>
      <c r="L333" s="54">
        <v>0</v>
      </c>
      <c r="M333" s="53">
        <v>84.86</v>
      </c>
      <c r="N333" s="55">
        <f t="shared" si="5"/>
        <v>-4157.9000000000005</v>
      </c>
    </row>
    <row r="334" spans="1:14" x14ac:dyDescent="0.2">
      <c r="A334" s="22">
        <v>332</v>
      </c>
      <c r="B334" s="23" t="s">
        <v>634</v>
      </c>
      <c r="C334" s="23" t="s">
        <v>634</v>
      </c>
      <c r="D334" s="23" t="s">
        <v>410</v>
      </c>
      <c r="E334" s="23" t="s">
        <v>412</v>
      </c>
      <c r="F334" s="23" t="s">
        <v>411</v>
      </c>
      <c r="G334" s="23" t="s">
        <v>411</v>
      </c>
      <c r="H334" s="23" t="s">
        <v>411</v>
      </c>
      <c r="I334" s="9">
        <v>0</v>
      </c>
      <c r="J334" s="53">
        <v>0</v>
      </c>
      <c r="K334" s="53">
        <v>-23.41</v>
      </c>
      <c r="L334" s="54">
        <v>0</v>
      </c>
      <c r="M334" s="53">
        <v>0</v>
      </c>
      <c r="N334" s="55">
        <f t="shared" si="5"/>
        <v>-23.41</v>
      </c>
    </row>
    <row r="335" spans="1:14" x14ac:dyDescent="0.2">
      <c r="A335" s="22">
        <v>333</v>
      </c>
      <c r="B335" s="23" t="s">
        <v>272</v>
      </c>
      <c r="C335" s="23" t="s">
        <v>272</v>
      </c>
      <c r="D335" s="23" t="s">
        <v>414</v>
      </c>
      <c r="E335" s="23" t="s">
        <v>411</v>
      </c>
      <c r="F335" s="23" t="s">
        <v>412</v>
      </c>
      <c r="G335" s="23" t="s">
        <v>412</v>
      </c>
      <c r="H335" s="23" t="s">
        <v>412</v>
      </c>
      <c r="I335" s="9">
        <v>-5.96</v>
      </c>
      <c r="J335" s="53">
        <v>0</v>
      </c>
      <c r="K335" s="53">
        <v>0</v>
      </c>
      <c r="L335" s="54">
        <v>-0.72</v>
      </c>
      <c r="M335" s="53">
        <v>0.12</v>
      </c>
      <c r="N335" s="55">
        <f t="shared" si="5"/>
        <v>-6.56</v>
      </c>
    </row>
    <row r="336" spans="1:14" x14ac:dyDescent="0.2">
      <c r="A336" s="22">
        <v>334</v>
      </c>
      <c r="B336" s="23" t="s">
        <v>278</v>
      </c>
      <c r="C336" s="23" t="s">
        <v>278</v>
      </c>
      <c r="D336" s="23" t="s">
        <v>414</v>
      </c>
      <c r="E336" s="23" t="s">
        <v>411</v>
      </c>
      <c r="F336" s="23" t="s">
        <v>412</v>
      </c>
      <c r="G336" s="23" t="s">
        <v>412</v>
      </c>
      <c r="H336" s="23" t="s">
        <v>412</v>
      </c>
      <c r="I336" s="9">
        <v>-42.92</v>
      </c>
      <c r="J336" s="53">
        <v>0</v>
      </c>
      <c r="K336" s="53">
        <v>0</v>
      </c>
      <c r="L336" s="54">
        <v>-5.15</v>
      </c>
      <c r="M336" s="53">
        <v>0.86</v>
      </c>
      <c r="N336" s="55">
        <f t="shared" si="5"/>
        <v>-47.21</v>
      </c>
    </row>
    <row r="337" spans="1:14" x14ac:dyDescent="0.2">
      <c r="A337" s="22">
        <v>335</v>
      </c>
      <c r="B337" s="23" t="s">
        <v>273</v>
      </c>
      <c r="C337" s="23" t="s">
        <v>273</v>
      </c>
      <c r="D337" s="23" t="s">
        <v>414</v>
      </c>
      <c r="E337" s="23" t="s">
        <v>411</v>
      </c>
      <c r="F337" s="23" t="s">
        <v>412</v>
      </c>
      <c r="G337" s="23" t="s">
        <v>412</v>
      </c>
      <c r="H337" s="23" t="s">
        <v>412</v>
      </c>
      <c r="I337" s="9">
        <v>-1.67</v>
      </c>
      <c r="J337" s="53">
        <v>0</v>
      </c>
      <c r="K337" s="53">
        <v>0</v>
      </c>
      <c r="L337" s="54">
        <v>-0.2</v>
      </c>
      <c r="M337" s="53">
        <v>0.03</v>
      </c>
      <c r="N337" s="55">
        <f t="shared" si="5"/>
        <v>-1.8399999999999999</v>
      </c>
    </row>
    <row r="338" spans="1:14" x14ac:dyDescent="0.2">
      <c r="A338" s="22">
        <v>336</v>
      </c>
      <c r="B338" s="23" t="s">
        <v>274</v>
      </c>
      <c r="C338" s="23" t="s">
        <v>274</v>
      </c>
      <c r="D338" s="23" t="s">
        <v>414</v>
      </c>
      <c r="E338" s="23" t="s">
        <v>411</v>
      </c>
      <c r="F338" s="23" t="s">
        <v>411</v>
      </c>
      <c r="G338" s="23" t="s">
        <v>411</v>
      </c>
      <c r="H338" s="23" t="s">
        <v>412</v>
      </c>
      <c r="I338" s="9">
        <v>0</v>
      </c>
      <c r="J338" s="53">
        <v>0</v>
      </c>
      <c r="K338" s="53">
        <v>-57.35</v>
      </c>
      <c r="L338" s="54">
        <v>0</v>
      </c>
      <c r="M338" s="53">
        <v>0</v>
      </c>
      <c r="N338" s="55">
        <f t="shared" si="5"/>
        <v>-57.35</v>
      </c>
    </row>
    <row r="339" spans="1:14" x14ac:dyDescent="0.2">
      <c r="A339" s="22">
        <v>337</v>
      </c>
      <c r="B339" s="23" t="s">
        <v>279</v>
      </c>
      <c r="C339" s="23" t="s">
        <v>279</v>
      </c>
      <c r="D339" s="23" t="s">
        <v>414</v>
      </c>
      <c r="E339" s="23" t="s">
        <v>411</v>
      </c>
      <c r="F339" s="23" t="s">
        <v>411</v>
      </c>
      <c r="G339" s="23" t="s">
        <v>412</v>
      </c>
      <c r="H339" s="23" t="s">
        <v>412</v>
      </c>
      <c r="I339" s="9">
        <v>-30.58</v>
      </c>
      <c r="J339" s="53">
        <v>0</v>
      </c>
      <c r="K339" s="53">
        <v>0</v>
      </c>
      <c r="L339" s="54">
        <v>-3.67</v>
      </c>
      <c r="M339" s="53">
        <v>0</v>
      </c>
      <c r="N339" s="55">
        <f t="shared" si="5"/>
        <v>-34.25</v>
      </c>
    </row>
    <row r="340" spans="1:14" x14ac:dyDescent="0.2">
      <c r="A340" s="22">
        <v>338</v>
      </c>
      <c r="B340" s="23" t="s">
        <v>280</v>
      </c>
      <c r="C340" s="23" t="s">
        <v>280</v>
      </c>
      <c r="D340" s="23" t="s">
        <v>410</v>
      </c>
      <c r="E340" s="23" t="s">
        <v>411</v>
      </c>
      <c r="F340" s="23" t="s">
        <v>412</v>
      </c>
      <c r="G340" s="23" t="s">
        <v>411</v>
      </c>
      <c r="H340" s="23" t="s">
        <v>411</v>
      </c>
      <c r="I340" s="9">
        <v>0</v>
      </c>
      <c r="J340" s="53">
        <v>0</v>
      </c>
      <c r="K340" s="53">
        <v>-647.04</v>
      </c>
      <c r="L340" s="54">
        <v>0</v>
      </c>
      <c r="M340" s="53">
        <v>12.94</v>
      </c>
      <c r="N340" s="55">
        <f t="shared" si="5"/>
        <v>-634.09999999999991</v>
      </c>
    </row>
    <row r="341" spans="1:14" x14ac:dyDescent="0.2">
      <c r="A341" s="22">
        <v>339</v>
      </c>
      <c r="B341" s="23" t="s">
        <v>635</v>
      </c>
      <c r="C341" s="23" t="s">
        <v>635</v>
      </c>
      <c r="D341" s="23" t="s">
        <v>410</v>
      </c>
      <c r="E341" s="23" t="s">
        <v>412</v>
      </c>
      <c r="F341" s="23" t="s">
        <v>411</v>
      </c>
      <c r="G341" s="23" t="s">
        <v>411</v>
      </c>
      <c r="H341" s="23" t="s">
        <v>412</v>
      </c>
      <c r="I341" s="9">
        <v>0</v>
      </c>
      <c r="J341" s="53">
        <v>0</v>
      </c>
      <c r="K341" s="53">
        <v>-787.97</v>
      </c>
      <c r="L341" s="54">
        <v>0</v>
      </c>
      <c r="M341" s="53">
        <v>0</v>
      </c>
      <c r="N341" s="55">
        <f t="shared" si="5"/>
        <v>-787.97</v>
      </c>
    </row>
    <row r="342" spans="1:14" x14ac:dyDescent="0.2">
      <c r="A342" s="22">
        <v>340</v>
      </c>
      <c r="B342" s="23" t="s">
        <v>483</v>
      </c>
      <c r="C342" s="23" t="s">
        <v>373</v>
      </c>
      <c r="D342" s="23" t="s">
        <v>414</v>
      </c>
      <c r="E342" s="23" t="s">
        <v>411</v>
      </c>
      <c r="F342" s="23" t="s">
        <v>412</v>
      </c>
      <c r="G342" s="23" t="s">
        <v>412</v>
      </c>
      <c r="H342" s="23" t="s">
        <v>412</v>
      </c>
      <c r="I342" s="9">
        <v>-2.0699999999999998</v>
      </c>
      <c r="J342" s="53">
        <v>0</v>
      </c>
      <c r="K342" s="53">
        <v>0</v>
      </c>
      <c r="L342" s="54">
        <v>-0.25</v>
      </c>
      <c r="M342" s="53">
        <v>0.04</v>
      </c>
      <c r="N342" s="55">
        <f t="shared" si="5"/>
        <v>-2.2799999999999998</v>
      </c>
    </row>
    <row r="343" spans="1:14" x14ac:dyDescent="0.2">
      <c r="A343" s="22">
        <v>341</v>
      </c>
      <c r="B343" s="23" t="s">
        <v>140</v>
      </c>
      <c r="C343" s="23" t="s">
        <v>140</v>
      </c>
      <c r="D343" s="23" t="s">
        <v>410</v>
      </c>
      <c r="E343" s="23" t="s">
        <v>411</v>
      </c>
      <c r="F343" s="23" t="s">
        <v>412</v>
      </c>
      <c r="G343" s="23" t="s">
        <v>411</v>
      </c>
      <c r="H343" s="23" t="s">
        <v>411</v>
      </c>
      <c r="I343" s="9">
        <v>0</v>
      </c>
      <c r="J343" s="53">
        <v>0</v>
      </c>
      <c r="K343" s="53">
        <v>-204.72</v>
      </c>
      <c r="L343" s="54">
        <v>0</v>
      </c>
      <c r="M343" s="53">
        <v>4.09</v>
      </c>
      <c r="N343" s="55">
        <f t="shared" si="5"/>
        <v>-200.63</v>
      </c>
    </row>
    <row r="344" spans="1:14" x14ac:dyDescent="0.2">
      <c r="A344" s="22">
        <v>342</v>
      </c>
      <c r="B344" s="23" t="s">
        <v>141</v>
      </c>
      <c r="C344" s="23" t="s">
        <v>141</v>
      </c>
      <c r="D344" s="23" t="s">
        <v>410</v>
      </c>
      <c r="E344" s="23" t="s">
        <v>411</v>
      </c>
      <c r="F344" s="23" t="s">
        <v>412</v>
      </c>
      <c r="G344" s="23" t="s">
        <v>411</v>
      </c>
      <c r="H344" s="23" t="s">
        <v>411</v>
      </c>
      <c r="I344" s="9">
        <v>0</v>
      </c>
      <c r="J344" s="53">
        <v>0</v>
      </c>
      <c r="K344" s="53">
        <v>-183.37</v>
      </c>
      <c r="L344" s="54">
        <v>0</v>
      </c>
      <c r="M344" s="53">
        <v>3.67</v>
      </c>
      <c r="N344" s="55">
        <f t="shared" si="5"/>
        <v>-179.70000000000002</v>
      </c>
    </row>
    <row r="345" spans="1:14" x14ac:dyDescent="0.2">
      <c r="A345" s="22">
        <v>343</v>
      </c>
      <c r="B345" s="23" t="s">
        <v>139</v>
      </c>
      <c r="C345" s="23" t="s">
        <v>139</v>
      </c>
      <c r="D345" s="23" t="s">
        <v>410</v>
      </c>
      <c r="E345" s="23" t="s">
        <v>411</v>
      </c>
      <c r="F345" s="23" t="s">
        <v>412</v>
      </c>
      <c r="G345" s="23" t="s">
        <v>411</v>
      </c>
      <c r="H345" s="23" t="s">
        <v>411</v>
      </c>
      <c r="I345" s="9">
        <v>0</v>
      </c>
      <c r="J345" s="53">
        <v>0</v>
      </c>
      <c r="K345" s="53">
        <v>-116.76</v>
      </c>
      <c r="L345" s="54">
        <v>0</v>
      </c>
      <c r="M345" s="53">
        <v>2.34</v>
      </c>
      <c r="N345" s="55">
        <f t="shared" si="5"/>
        <v>-114.42</v>
      </c>
    </row>
    <row r="346" spans="1:14" x14ac:dyDescent="0.2">
      <c r="A346" s="22">
        <v>344</v>
      </c>
      <c r="B346" s="23" t="s">
        <v>280</v>
      </c>
      <c r="C346" s="23" t="s">
        <v>639</v>
      </c>
      <c r="D346" s="23" t="s">
        <v>410</v>
      </c>
      <c r="E346" s="23" t="s">
        <v>411</v>
      </c>
      <c r="F346" s="23" t="s">
        <v>412</v>
      </c>
      <c r="G346" s="23" t="s">
        <v>411</v>
      </c>
      <c r="H346" s="23" t="s">
        <v>411</v>
      </c>
      <c r="I346" s="9">
        <v>0</v>
      </c>
      <c r="J346" s="53">
        <v>0</v>
      </c>
      <c r="K346" s="53">
        <v>-844.08</v>
      </c>
      <c r="L346" s="54">
        <v>0</v>
      </c>
      <c r="M346" s="53">
        <v>16.88</v>
      </c>
      <c r="N346" s="55">
        <f t="shared" si="5"/>
        <v>-827.2</v>
      </c>
    </row>
    <row r="347" spans="1:14" x14ac:dyDescent="0.2">
      <c r="A347" s="22">
        <v>345</v>
      </c>
      <c r="B347" s="23" t="s">
        <v>640</v>
      </c>
      <c r="C347" s="23" t="s">
        <v>640</v>
      </c>
      <c r="D347" s="23" t="s">
        <v>414</v>
      </c>
      <c r="E347" s="23" t="s">
        <v>411</v>
      </c>
      <c r="F347" s="23" t="s">
        <v>412</v>
      </c>
      <c r="G347" s="23" t="s">
        <v>412</v>
      </c>
      <c r="H347" s="23" t="s">
        <v>412</v>
      </c>
      <c r="I347" s="9">
        <v>-17.899999999999999</v>
      </c>
      <c r="J347" s="53">
        <v>0</v>
      </c>
      <c r="K347" s="53">
        <v>0</v>
      </c>
      <c r="L347" s="54">
        <v>-2.15</v>
      </c>
      <c r="M347" s="53">
        <v>0.36</v>
      </c>
      <c r="N347" s="55">
        <f t="shared" si="5"/>
        <v>-19.689999999999998</v>
      </c>
    </row>
    <row r="348" spans="1:14" x14ac:dyDescent="0.2">
      <c r="A348" s="22">
        <v>346</v>
      </c>
      <c r="B348" s="23" t="s">
        <v>641</v>
      </c>
      <c r="C348" s="23" t="s">
        <v>641</v>
      </c>
      <c r="D348" s="23" t="s">
        <v>410</v>
      </c>
      <c r="E348" s="23" t="s">
        <v>411</v>
      </c>
      <c r="F348" s="23" t="s">
        <v>411</v>
      </c>
      <c r="G348" s="23" t="s">
        <v>411</v>
      </c>
      <c r="H348" s="23" t="s">
        <v>411</v>
      </c>
      <c r="I348" s="9">
        <v>0</v>
      </c>
      <c r="J348" s="53">
        <v>0</v>
      </c>
      <c r="K348" s="53">
        <v>-2891.44</v>
      </c>
      <c r="L348" s="54">
        <v>0</v>
      </c>
      <c r="M348" s="53">
        <v>0</v>
      </c>
      <c r="N348" s="55">
        <f t="shared" si="5"/>
        <v>-2891.44</v>
      </c>
    </row>
    <row r="349" spans="1:14" x14ac:dyDescent="0.2">
      <c r="A349" s="22">
        <v>347</v>
      </c>
      <c r="B349" s="23" t="s">
        <v>642</v>
      </c>
      <c r="C349" s="23" t="s">
        <v>642</v>
      </c>
      <c r="D349" s="23" t="s">
        <v>410</v>
      </c>
      <c r="E349" s="23" t="s">
        <v>411</v>
      </c>
      <c r="F349" s="23" t="s">
        <v>412</v>
      </c>
      <c r="G349" s="23" t="s">
        <v>412</v>
      </c>
      <c r="H349" s="23" t="s">
        <v>412</v>
      </c>
      <c r="I349" s="9">
        <v>-4290.8900000000003</v>
      </c>
      <c r="J349" s="53">
        <v>0</v>
      </c>
      <c r="K349" s="53">
        <v>0</v>
      </c>
      <c r="L349" s="54">
        <v>-514.91</v>
      </c>
      <c r="M349" s="53">
        <v>85.82</v>
      </c>
      <c r="N349" s="55">
        <f t="shared" si="5"/>
        <v>-4719.9800000000005</v>
      </c>
    </row>
    <row r="350" spans="1:14" x14ac:dyDescent="0.2">
      <c r="A350" s="22">
        <v>348</v>
      </c>
      <c r="B350" s="23" t="s">
        <v>642</v>
      </c>
      <c r="C350" s="23" t="s">
        <v>284</v>
      </c>
      <c r="D350" s="23" t="s">
        <v>414</v>
      </c>
      <c r="E350" s="23" t="s">
        <v>411</v>
      </c>
      <c r="F350" s="23" t="s">
        <v>412</v>
      </c>
      <c r="G350" s="23" t="s">
        <v>412</v>
      </c>
      <c r="H350" s="23" t="s">
        <v>412</v>
      </c>
      <c r="I350" s="9">
        <v>-0.01</v>
      </c>
      <c r="J350" s="53">
        <v>0</v>
      </c>
      <c r="K350" s="53">
        <v>0</v>
      </c>
      <c r="L350" s="54">
        <v>0</v>
      </c>
      <c r="M350" s="53">
        <v>0</v>
      </c>
      <c r="N350" s="55">
        <f t="shared" si="5"/>
        <v>-0.01</v>
      </c>
    </row>
    <row r="351" spans="1:14" x14ac:dyDescent="0.2">
      <c r="A351" s="22">
        <v>349</v>
      </c>
      <c r="B351" s="23" t="s">
        <v>643</v>
      </c>
      <c r="C351" s="23" t="s">
        <v>643</v>
      </c>
      <c r="D351" s="23" t="s">
        <v>410</v>
      </c>
      <c r="E351" s="23" t="s">
        <v>411</v>
      </c>
      <c r="F351" s="23" t="s">
        <v>412</v>
      </c>
      <c r="G351" s="23" t="s">
        <v>412</v>
      </c>
      <c r="H351" s="23" t="s">
        <v>412</v>
      </c>
      <c r="I351" s="9">
        <v>-6389.89</v>
      </c>
      <c r="J351" s="53">
        <v>0</v>
      </c>
      <c r="K351" s="53">
        <v>0</v>
      </c>
      <c r="L351" s="54">
        <v>-766.79</v>
      </c>
      <c r="M351" s="53">
        <v>127.8</v>
      </c>
      <c r="N351" s="55">
        <f t="shared" si="5"/>
        <v>-7028.88</v>
      </c>
    </row>
    <row r="352" spans="1:14" x14ac:dyDescent="0.2">
      <c r="A352" s="22">
        <v>350</v>
      </c>
      <c r="B352" s="23" t="s">
        <v>643</v>
      </c>
      <c r="C352" s="23" t="s">
        <v>291</v>
      </c>
      <c r="D352" s="23" t="s">
        <v>414</v>
      </c>
      <c r="E352" s="23" t="s">
        <v>411</v>
      </c>
      <c r="F352" s="23" t="s">
        <v>412</v>
      </c>
      <c r="G352" s="23" t="s">
        <v>412</v>
      </c>
      <c r="H352" s="23" t="s">
        <v>412</v>
      </c>
      <c r="I352" s="9">
        <v>-0.02</v>
      </c>
      <c r="J352" s="53">
        <v>0</v>
      </c>
      <c r="K352" s="53">
        <v>0</v>
      </c>
      <c r="L352" s="54">
        <v>0</v>
      </c>
      <c r="M352" s="53">
        <v>0</v>
      </c>
      <c r="N352" s="55">
        <f t="shared" si="5"/>
        <v>-0.02</v>
      </c>
    </row>
    <row r="353" spans="1:14" x14ac:dyDescent="0.2">
      <c r="A353" s="22">
        <v>351</v>
      </c>
      <c r="B353" s="23" t="s">
        <v>292</v>
      </c>
      <c r="C353" s="23" t="s">
        <v>292</v>
      </c>
      <c r="D353" s="23" t="s">
        <v>414</v>
      </c>
      <c r="E353" s="23" t="s">
        <v>411</v>
      </c>
      <c r="F353" s="23" t="s">
        <v>412</v>
      </c>
      <c r="G353" s="23" t="s">
        <v>412</v>
      </c>
      <c r="H353" s="23" t="s">
        <v>412</v>
      </c>
      <c r="I353" s="9">
        <v>-0.32</v>
      </c>
      <c r="J353" s="53">
        <v>0</v>
      </c>
      <c r="K353" s="53">
        <v>0</v>
      </c>
      <c r="L353" s="54">
        <v>-0.04</v>
      </c>
      <c r="M353" s="53">
        <v>0.01</v>
      </c>
      <c r="N353" s="55">
        <f t="shared" si="5"/>
        <v>-0.35</v>
      </c>
    </row>
    <row r="354" spans="1:14" x14ac:dyDescent="0.2">
      <c r="A354" s="22">
        <v>352</v>
      </c>
      <c r="B354" s="23" t="s">
        <v>293</v>
      </c>
      <c r="C354" s="23" t="s">
        <v>293</v>
      </c>
      <c r="D354" s="23" t="s">
        <v>414</v>
      </c>
      <c r="E354" s="23" t="s">
        <v>411</v>
      </c>
      <c r="F354" s="23" t="s">
        <v>411</v>
      </c>
      <c r="G354" s="23" t="s">
        <v>412</v>
      </c>
      <c r="H354" s="23" t="s">
        <v>412</v>
      </c>
      <c r="I354" s="9">
        <v>-37.950000000000003</v>
      </c>
      <c r="J354" s="53">
        <v>0</v>
      </c>
      <c r="K354" s="53">
        <v>0</v>
      </c>
      <c r="L354" s="54">
        <v>-4.55</v>
      </c>
      <c r="M354" s="53">
        <v>0</v>
      </c>
      <c r="N354" s="55">
        <f t="shared" si="5"/>
        <v>-42.5</v>
      </c>
    </row>
    <row r="355" spans="1:14" x14ac:dyDescent="0.2">
      <c r="A355" s="22">
        <v>353</v>
      </c>
      <c r="B355" s="23" t="s">
        <v>644</v>
      </c>
      <c r="C355" s="23" t="s">
        <v>644</v>
      </c>
      <c r="D355" s="23" t="s">
        <v>414</v>
      </c>
      <c r="E355" s="23" t="s">
        <v>411</v>
      </c>
      <c r="F355" s="23" t="s">
        <v>412</v>
      </c>
      <c r="G355" s="23" t="s">
        <v>412</v>
      </c>
      <c r="H355" s="23" t="s">
        <v>411</v>
      </c>
      <c r="I355" s="9">
        <v>-0.68</v>
      </c>
      <c r="J355" s="53">
        <v>0</v>
      </c>
      <c r="K355" s="53">
        <v>0</v>
      </c>
      <c r="L355" s="54">
        <v>-0.08</v>
      </c>
      <c r="M355" s="53">
        <v>0.01</v>
      </c>
      <c r="N355" s="55">
        <f t="shared" si="5"/>
        <v>-0.75</v>
      </c>
    </row>
    <row r="356" spans="1:14" x14ac:dyDescent="0.2">
      <c r="A356" s="22">
        <v>354</v>
      </c>
      <c r="B356" s="23" t="s">
        <v>645</v>
      </c>
      <c r="C356" s="23" t="s">
        <v>645</v>
      </c>
      <c r="D356" s="23" t="s">
        <v>410</v>
      </c>
      <c r="E356" s="23" t="s">
        <v>411</v>
      </c>
      <c r="F356" s="23" t="s">
        <v>412</v>
      </c>
      <c r="G356" s="23" t="s">
        <v>412</v>
      </c>
      <c r="H356" s="23" t="s">
        <v>412</v>
      </c>
      <c r="I356" s="9">
        <v>-920.28</v>
      </c>
      <c r="J356" s="53">
        <v>0</v>
      </c>
      <c r="K356" s="53">
        <v>0</v>
      </c>
      <c r="L356" s="54">
        <v>-110.43</v>
      </c>
      <c r="M356" s="53">
        <v>18.41</v>
      </c>
      <c r="N356" s="55">
        <f t="shared" si="5"/>
        <v>-1012.3000000000001</v>
      </c>
    </row>
    <row r="357" spans="1:14" x14ac:dyDescent="0.2">
      <c r="A357" s="22">
        <v>355</v>
      </c>
      <c r="B357" s="23" t="s">
        <v>645</v>
      </c>
      <c r="C357" s="23" t="s">
        <v>2911</v>
      </c>
      <c r="D357" s="23" t="s">
        <v>414</v>
      </c>
      <c r="E357" s="23" t="s">
        <v>411</v>
      </c>
      <c r="F357" s="23" t="s">
        <v>412</v>
      </c>
      <c r="G357" s="23" t="s">
        <v>412</v>
      </c>
      <c r="H357" s="23" t="s">
        <v>412</v>
      </c>
      <c r="I357" s="9">
        <v>-0.01</v>
      </c>
      <c r="J357" s="53">
        <v>0</v>
      </c>
      <c r="K357" s="53">
        <v>0</v>
      </c>
      <c r="L357" s="54">
        <v>0</v>
      </c>
      <c r="M357" s="53">
        <v>0</v>
      </c>
      <c r="N357" s="55">
        <f t="shared" si="5"/>
        <v>-0.01</v>
      </c>
    </row>
    <row r="358" spans="1:14" x14ac:dyDescent="0.2">
      <c r="A358" s="22">
        <v>356</v>
      </c>
      <c r="B358" s="23" t="s">
        <v>646</v>
      </c>
      <c r="C358" s="23" t="s">
        <v>646</v>
      </c>
      <c r="D358" s="23" t="s">
        <v>410</v>
      </c>
      <c r="E358" s="23" t="s">
        <v>411</v>
      </c>
      <c r="F358" s="23" t="s">
        <v>412</v>
      </c>
      <c r="G358" s="23" t="s">
        <v>412</v>
      </c>
      <c r="H358" s="23" t="s">
        <v>412</v>
      </c>
      <c r="I358" s="9">
        <v>-10.220000000000001</v>
      </c>
      <c r="J358" s="53">
        <v>0</v>
      </c>
      <c r="K358" s="53">
        <v>0</v>
      </c>
      <c r="L358" s="54">
        <v>-1.23</v>
      </c>
      <c r="M358" s="53">
        <v>0.2</v>
      </c>
      <c r="N358" s="55">
        <f t="shared" si="5"/>
        <v>-11.250000000000002</v>
      </c>
    </row>
    <row r="359" spans="1:14" x14ac:dyDescent="0.2">
      <c r="A359" s="22">
        <v>357</v>
      </c>
      <c r="B359" s="23" t="s">
        <v>287</v>
      </c>
      <c r="C359" s="23" t="s">
        <v>287</v>
      </c>
      <c r="D359" s="23" t="s">
        <v>410</v>
      </c>
      <c r="E359" s="23" t="s">
        <v>411</v>
      </c>
      <c r="F359" s="23" t="s">
        <v>412</v>
      </c>
      <c r="G359" s="23" t="s">
        <v>412</v>
      </c>
      <c r="H359" s="23" t="s">
        <v>412</v>
      </c>
      <c r="I359" s="9">
        <v>-57.04</v>
      </c>
      <c r="J359" s="53">
        <v>0</v>
      </c>
      <c r="K359" s="53">
        <v>0</v>
      </c>
      <c r="L359" s="54">
        <v>-6.84</v>
      </c>
      <c r="M359" s="53">
        <v>1.1399999999999999</v>
      </c>
      <c r="N359" s="55">
        <f t="shared" si="5"/>
        <v>-62.739999999999995</v>
      </c>
    </row>
    <row r="360" spans="1:14" x14ac:dyDescent="0.2">
      <c r="A360" s="22">
        <v>358</v>
      </c>
      <c r="B360" s="23" t="s">
        <v>647</v>
      </c>
      <c r="C360" s="23" t="s">
        <v>647</v>
      </c>
      <c r="D360" s="23" t="s">
        <v>410</v>
      </c>
      <c r="E360" s="23" t="s">
        <v>411</v>
      </c>
      <c r="F360" s="23" t="s">
        <v>412</v>
      </c>
      <c r="G360" s="23" t="s">
        <v>412</v>
      </c>
      <c r="H360" s="23" t="s">
        <v>412</v>
      </c>
      <c r="I360" s="9">
        <v>-7351.22</v>
      </c>
      <c r="J360" s="53">
        <v>0</v>
      </c>
      <c r="K360" s="53">
        <v>0</v>
      </c>
      <c r="L360" s="54">
        <v>-882.15</v>
      </c>
      <c r="M360" s="53">
        <v>147.02000000000001</v>
      </c>
      <c r="N360" s="55">
        <f t="shared" si="5"/>
        <v>-8086.35</v>
      </c>
    </row>
    <row r="361" spans="1:14" x14ac:dyDescent="0.2">
      <c r="A361" s="22">
        <v>359</v>
      </c>
      <c r="B361" s="23" t="s">
        <v>647</v>
      </c>
      <c r="C361" s="23" t="s">
        <v>648</v>
      </c>
      <c r="D361" s="23" t="s">
        <v>414</v>
      </c>
      <c r="E361" s="23" t="s">
        <v>411</v>
      </c>
      <c r="F361" s="23" t="s">
        <v>412</v>
      </c>
      <c r="G361" s="23" t="s">
        <v>412</v>
      </c>
      <c r="H361" s="23" t="s">
        <v>412</v>
      </c>
      <c r="I361" s="9">
        <v>-0.02</v>
      </c>
      <c r="J361" s="53">
        <v>0</v>
      </c>
      <c r="K361" s="53">
        <v>0</v>
      </c>
      <c r="L361" s="54">
        <v>0</v>
      </c>
      <c r="M361" s="53">
        <v>0</v>
      </c>
      <c r="N361" s="55">
        <f t="shared" si="5"/>
        <v>-0.02</v>
      </c>
    </row>
    <row r="362" spans="1:14" x14ac:dyDescent="0.2">
      <c r="A362" s="22">
        <v>360</v>
      </c>
      <c r="B362" s="23" t="s">
        <v>649</v>
      </c>
      <c r="C362" s="23" t="s">
        <v>649</v>
      </c>
      <c r="D362" s="23" t="s">
        <v>410</v>
      </c>
      <c r="E362" s="23" t="s">
        <v>411</v>
      </c>
      <c r="F362" s="23" t="s">
        <v>412</v>
      </c>
      <c r="G362" s="23" t="s">
        <v>412</v>
      </c>
      <c r="H362" s="23" t="s">
        <v>412</v>
      </c>
      <c r="I362" s="9">
        <v>-13274.01</v>
      </c>
      <c r="J362" s="53">
        <v>0</v>
      </c>
      <c r="K362" s="53">
        <v>0</v>
      </c>
      <c r="L362" s="54">
        <v>-1592.88</v>
      </c>
      <c r="M362" s="53">
        <v>265.48</v>
      </c>
      <c r="N362" s="55">
        <f t="shared" si="5"/>
        <v>-14601.41</v>
      </c>
    </row>
    <row r="363" spans="1:14" x14ac:dyDescent="0.2">
      <c r="A363" s="22">
        <v>361</v>
      </c>
      <c r="B363" s="23" t="s">
        <v>651</v>
      </c>
      <c r="C363" s="23" t="s">
        <v>651</v>
      </c>
      <c r="D363" s="23" t="s">
        <v>414</v>
      </c>
      <c r="E363" s="23" t="s">
        <v>411</v>
      </c>
      <c r="F363" s="23" t="s">
        <v>412</v>
      </c>
      <c r="G363" s="23" t="s">
        <v>412</v>
      </c>
      <c r="H363" s="23" t="s">
        <v>412</v>
      </c>
      <c r="I363" s="9">
        <v>-1.74</v>
      </c>
      <c r="J363" s="53">
        <v>0</v>
      </c>
      <c r="K363" s="53">
        <v>0</v>
      </c>
      <c r="L363" s="54">
        <v>-0.21</v>
      </c>
      <c r="M363" s="53">
        <v>0.03</v>
      </c>
      <c r="N363" s="55">
        <f t="shared" si="5"/>
        <v>-1.92</v>
      </c>
    </row>
    <row r="364" spans="1:14" x14ac:dyDescent="0.2">
      <c r="A364" s="22">
        <v>362</v>
      </c>
      <c r="B364" s="23" t="s">
        <v>652</v>
      </c>
      <c r="C364" s="23" t="s">
        <v>652</v>
      </c>
      <c r="D364" s="23" t="s">
        <v>414</v>
      </c>
      <c r="E364" s="23" t="s">
        <v>411</v>
      </c>
      <c r="F364" s="23" t="s">
        <v>412</v>
      </c>
      <c r="G364" s="23" t="s">
        <v>412</v>
      </c>
      <c r="H364" s="23" t="s">
        <v>412</v>
      </c>
      <c r="I364" s="9">
        <v>-75.09</v>
      </c>
      <c r="J364" s="53">
        <v>0</v>
      </c>
      <c r="K364" s="53">
        <v>0</v>
      </c>
      <c r="L364" s="54">
        <v>-9.01</v>
      </c>
      <c r="M364" s="53">
        <v>1.5</v>
      </c>
      <c r="N364" s="55">
        <f t="shared" si="5"/>
        <v>-82.600000000000009</v>
      </c>
    </row>
    <row r="365" spans="1:14" x14ac:dyDescent="0.2">
      <c r="A365" s="22">
        <v>363</v>
      </c>
      <c r="B365" s="23" t="s">
        <v>294</v>
      </c>
      <c r="C365" s="23" t="s">
        <v>294</v>
      </c>
      <c r="D365" s="23" t="s">
        <v>414</v>
      </c>
      <c r="E365" s="23" t="s">
        <v>411</v>
      </c>
      <c r="F365" s="23" t="s">
        <v>411</v>
      </c>
      <c r="G365" s="23" t="s">
        <v>412</v>
      </c>
      <c r="H365" s="23" t="s">
        <v>412</v>
      </c>
      <c r="I365" s="9">
        <v>-1.82</v>
      </c>
      <c r="J365" s="53">
        <v>0</v>
      </c>
      <c r="K365" s="53">
        <v>0</v>
      </c>
      <c r="L365" s="54">
        <v>-0.22</v>
      </c>
      <c r="M365" s="53">
        <v>0</v>
      </c>
      <c r="N365" s="55">
        <f t="shared" si="5"/>
        <v>-2.04</v>
      </c>
    </row>
    <row r="366" spans="1:14" x14ac:dyDescent="0.2">
      <c r="A366" s="22">
        <v>364</v>
      </c>
      <c r="B366" s="23" t="s">
        <v>653</v>
      </c>
      <c r="C366" s="23" t="s">
        <v>653</v>
      </c>
      <c r="D366" s="23" t="s">
        <v>410</v>
      </c>
      <c r="E366" s="23" t="s">
        <v>411</v>
      </c>
      <c r="F366" s="23" t="s">
        <v>412</v>
      </c>
      <c r="G366" s="23" t="s">
        <v>411</v>
      </c>
      <c r="H366" s="23" t="s">
        <v>411</v>
      </c>
      <c r="I366" s="9">
        <v>0</v>
      </c>
      <c r="J366" s="53">
        <v>0</v>
      </c>
      <c r="K366" s="53">
        <v>-253.72</v>
      </c>
      <c r="L366" s="54">
        <v>0</v>
      </c>
      <c r="M366" s="53">
        <v>5.07</v>
      </c>
      <c r="N366" s="55">
        <f t="shared" si="5"/>
        <v>-248.65</v>
      </c>
    </row>
    <row r="367" spans="1:14" x14ac:dyDescent="0.2">
      <c r="A367" s="22">
        <v>365</v>
      </c>
      <c r="B367" s="23" t="s">
        <v>299</v>
      </c>
      <c r="C367" s="23" t="s">
        <v>299</v>
      </c>
      <c r="D367" s="23" t="s">
        <v>410</v>
      </c>
      <c r="E367" s="23" t="s">
        <v>411</v>
      </c>
      <c r="F367" s="23" t="s">
        <v>412</v>
      </c>
      <c r="G367" s="23" t="s">
        <v>412</v>
      </c>
      <c r="H367" s="23" t="s">
        <v>412</v>
      </c>
      <c r="I367" s="9">
        <v>-7628.09</v>
      </c>
      <c r="J367" s="53">
        <v>0</v>
      </c>
      <c r="K367" s="53">
        <v>0</v>
      </c>
      <c r="L367" s="54">
        <v>-915.37</v>
      </c>
      <c r="M367" s="53">
        <v>152.56</v>
      </c>
      <c r="N367" s="55">
        <f t="shared" si="5"/>
        <v>-8390.9000000000015</v>
      </c>
    </row>
    <row r="368" spans="1:14" x14ac:dyDescent="0.2">
      <c r="A368" s="22">
        <v>366</v>
      </c>
      <c r="B368" s="23" t="s">
        <v>295</v>
      </c>
      <c r="C368" s="23" t="s">
        <v>295</v>
      </c>
      <c r="D368" s="23" t="s">
        <v>410</v>
      </c>
      <c r="E368" s="23" t="s">
        <v>411</v>
      </c>
      <c r="F368" s="23" t="s">
        <v>411</v>
      </c>
      <c r="G368" s="23" t="s">
        <v>411</v>
      </c>
      <c r="H368" s="23" t="s">
        <v>411</v>
      </c>
      <c r="I368" s="9">
        <v>0</v>
      </c>
      <c r="J368" s="53">
        <v>0</v>
      </c>
      <c r="K368" s="53">
        <v>-1135.8399999999999</v>
      </c>
      <c r="L368" s="54">
        <v>0</v>
      </c>
      <c r="M368" s="53">
        <v>0</v>
      </c>
      <c r="N368" s="55">
        <f t="shared" si="5"/>
        <v>-1135.8399999999999</v>
      </c>
    </row>
    <row r="369" spans="1:14" x14ac:dyDescent="0.2">
      <c r="A369" s="22">
        <v>367</v>
      </c>
      <c r="B369" s="23" t="s">
        <v>295</v>
      </c>
      <c r="C369" s="23" t="s">
        <v>654</v>
      </c>
      <c r="D369" s="23" t="s">
        <v>410</v>
      </c>
      <c r="E369" s="23" t="s">
        <v>411</v>
      </c>
      <c r="F369" s="23" t="s">
        <v>411</v>
      </c>
      <c r="G369" s="23" t="s">
        <v>411</v>
      </c>
      <c r="H369" s="23" t="s">
        <v>411</v>
      </c>
      <c r="I369" s="9">
        <v>0</v>
      </c>
      <c r="J369" s="53">
        <v>0</v>
      </c>
      <c r="K369" s="53">
        <v>-2.46</v>
      </c>
      <c r="L369" s="54">
        <v>0</v>
      </c>
      <c r="M369" s="53">
        <v>0</v>
      </c>
      <c r="N369" s="55">
        <f t="shared" si="5"/>
        <v>-2.46</v>
      </c>
    </row>
    <row r="370" spans="1:14" x14ac:dyDescent="0.2">
      <c r="A370" s="22">
        <v>368</v>
      </c>
      <c r="B370" s="23" t="s">
        <v>656</v>
      </c>
      <c r="C370" s="23" t="s">
        <v>656</v>
      </c>
      <c r="D370" s="23" t="s">
        <v>410</v>
      </c>
      <c r="E370" s="23" t="s">
        <v>411</v>
      </c>
      <c r="F370" s="23" t="s">
        <v>411</v>
      </c>
      <c r="G370" s="23" t="s">
        <v>411</v>
      </c>
      <c r="H370" s="23" t="s">
        <v>411</v>
      </c>
      <c r="I370" s="9">
        <v>0</v>
      </c>
      <c r="J370" s="53">
        <v>0</v>
      </c>
      <c r="K370" s="53">
        <v>-6.09</v>
      </c>
      <c r="L370" s="54">
        <v>0</v>
      </c>
      <c r="M370" s="53">
        <v>0</v>
      </c>
      <c r="N370" s="55">
        <f t="shared" si="5"/>
        <v>-6.09</v>
      </c>
    </row>
    <row r="371" spans="1:14" x14ac:dyDescent="0.2">
      <c r="A371" s="22">
        <v>369</v>
      </c>
      <c r="B371" s="23" t="s">
        <v>657</v>
      </c>
      <c r="C371" s="23" t="s">
        <v>657</v>
      </c>
      <c r="D371" s="23" t="s">
        <v>410</v>
      </c>
      <c r="E371" s="23" t="s">
        <v>411</v>
      </c>
      <c r="F371" s="23" t="s">
        <v>411</v>
      </c>
      <c r="G371" s="23" t="s">
        <v>411</v>
      </c>
      <c r="H371" s="23" t="s">
        <v>411</v>
      </c>
      <c r="I371" s="9">
        <v>0</v>
      </c>
      <c r="J371" s="53">
        <v>0</v>
      </c>
      <c r="K371" s="53">
        <v>-22.14</v>
      </c>
      <c r="L371" s="54">
        <v>0</v>
      </c>
      <c r="M371" s="53">
        <v>0</v>
      </c>
      <c r="N371" s="55">
        <f t="shared" si="5"/>
        <v>-22.14</v>
      </c>
    </row>
    <row r="372" spans="1:14" x14ac:dyDescent="0.2">
      <c r="A372" s="22">
        <v>370</v>
      </c>
      <c r="B372" s="23" t="s">
        <v>441</v>
      </c>
      <c r="C372" s="23" t="s">
        <v>255</v>
      </c>
      <c r="D372" s="23" t="s">
        <v>414</v>
      </c>
      <c r="E372" s="23" t="s">
        <v>411</v>
      </c>
      <c r="F372" s="23" t="s">
        <v>412</v>
      </c>
      <c r="G372" s="23" t="s">
        <v>412</v>
      </c>
      <c r="H372" s="23" t="s">
        <v>412</v>
      </c>
      <c r="I372" s="9">
        <v>-0.41</v>
      </c>
      <c r="J372" s="53">
        <v>0</v>
      </c>
      <c r="K372" s="53">
        <v>0</v>
      </c>
      <c r="L372" s="54">
        <v>-0.05</v>
      </c>
      <c r="M372" s="53">
        <v>0.01</v>
      </c>
      <c r="N372" s="55">
        <f t="shared" si="5"/>
        <v>-0.44999999999999996</v>
      </c>
    </row>
    <row r="373" spans="1:14" x14ac:dyDescent="0.2">
      <c r="A373" s="22">
        <v>371</v>
      </c>
      <c r="B373" s="23" t="s">
        <v>658</v>
      </c>
      <c r="C373" s="23" t="s">
        <v>658</v>
      </c>
      <c r="D373" s="23" t="s">
        <v>410</v>
      </c>
      <c r="E373" s="23" t="s">
        <v>411</v>
      </c>
      <c r="F373" s="23" t="s">
        <v>411</v>
      </c>
      <c r="G373" s="23" t="s">
        <v>411</v>
      </c>
      <c r="H373" s="23" t="s">
        <v>412</v>
      </c>
      <c r="I373" s="9">
        <v>0</v>
      </c>
      <c r="J373" s="53">
        <v>0</v>
      </c>
      <c r="K373" s="53">
        <v>-2.2999999999999998</v>
      </c>
      <c r="L373" s="54">
        <v>0</v>
      </c>
      <c r="M373" s="53">
        <v>0</v>
      </c>
      <c r="N373" s="55">
        <f t="shared" si="5"/>
        <v>-2.2999999999999998</v>
      </c>
    </row>
    <row r="374" spans="1:14" x14ac:dyDescent="0.2">
      <c r="A374" s="22">
        <v>372</v>
      </c>
      <c r="B374" s="23" t="s">
        <v>659</v>
      </c>
      <c r="C374" s="23" t="s">
        <v>659</v>
      </c>
      <c r="D374" s="23" t="s">
        <v>410</v>
      </c>
      <c r="E374" s="23" t="s">
        <v>411</v>
      </c>
      <c r="F374" s="23" t="s">
        <v>412</v>
      </c>
      <c r="G374" s="23" t="s">
        <v>412</v>
      </c>
      <c r="H374" s="23" t="s">
        <v>412</v>
      </c>
      <c r="I374" s="9">
        <v>-5683.82</v>
      </c>
      <c r="J374" s="53">
        <v>0</v>
      </c>
      <c r="K374" s="53">
        <v>0</v>
      </c>
      <c r="L374" s="54">
        <v>-682.06</v>
      </c>
      <c r="M374" s="53">
        <v>113.68</v>
      </c>
      <c r="N374" s="55">
        <f t="shared" si="5"/>
        <v>-6252.1999999999989</v>
      </c>
    </row>
    <row r="375" spans="1:14" x14ac:dyDescent="0.2">
      <c r="A375" s="22">
        <v>373</v>
      </c>
      <c r="B375" s="23" t="s">
        <v>476</v>
      </c>
      <c r="C375" s="23" t="s">
        <v>393</v>
      </c>
      <c r="D375" s="23" t="s">
        <v>414</v>
      </c>
      <c r="E375" s="23" t="s">
        <v>411</v>
      </c>
      <c r="F375" s="23" t="s">
        <v>412</v>
      </c>
      <c r="G375" s="23" t="s">
        <v>412</v>
      </c>
      <c r="H375" s="23" t="s">
        <v>412</v>
      </c>
      <c r="I375" s="9">
        <v>-0.84</v>
      </c>
      <c r="J375" s="53">
        <v>0</v>
      </c>
      <c r="K375" s="53">
        <v>0</v>
      </c>
      <c r="L375" s="54">
        <v>-0.1</v>
      </c>
      <c r="M375" s="53">
        <v>0.02</v>
      </c>
      <c r="N375" s="55">
        <f t="shared" si="5"/>
        <v>-0.91999999999999993</v>
      </c>
    </row>
    <row r="376" spans="1:14" x14ac:dyDescent="0.2">
      <c r="A376" s="22">
        <v>374</v>
      </c>
      <c r="B376" s="23" t="s">
        <v>301</v>
      </c>
      <c r="C376" s="23" t="s">
        <v>660</v>
      </c>
      <c r="D376" s="23" t="s">
        <v>414</v>
      </c>
      <c r="E376" s="23" t="s">
        <v>411</v>
      </c>
      <c r="F376" s="23" t="s">
        <v>412</v>
      </c>
      <c r="G376" s="23" t="s">
        <v>412</v>
      </c>
      <c r="H376" s="23" t="s">
        <v>412</v>
      </c>
      <c r="I376" s="9">
        <v>-11.35</v>
      </c>
      <c r="J376" s="53">
        <v>0</v>
      </c>
      <c r="K376" s="53">
        <v>0</v>
      </c>
      <c r="L376" s="54">
        <v>-1.36</v>
      </c>
      <c r="M376" s="53">
        <v>0.23</v>
      </c>
      <c r="N376" s="55">
        <f t="shared" si="5"/>
        <v>-12.479999999999999</v>
      </c>
    </row>
    <row r="377" spans="1:14" x14ac:dyDescent="0.2">
      <c r="A377" s="22">
        <v>375</v>
      </c>
      <c r="B377" s="23" t="s">
        <v>661</v>
      </c>
      <c r="C377" s="23" t="s">
        <v>661</v>
      </c>
      <c r="D377" s="23" t="s">
        <v>410</v>
      </c>
      <c r="E377" s="23" t="s">
        <v>411</v>
      </c>
      <c r="F377" s="23" t="s">
        <v>412</v>
      </c>
      <c r="G377" s="23" t="s">
        <v>412</v>
      </c>
      <c r="H377" s="23" t="s">
        <v>412</v>
      </c>
      <c r="I377" s="9">
        <v>-139.33000000000001</v>
      </c>
      <c r="J377" s="53">
        <v>0</v>
      </c>
      <c r="K377" s="53">
        <v>0</v>
      </c>
      <c r="L377" s="54">
        <v>-16.72</v>
      </c>
      <c r="M377" s="53">
        <v>2.79</v>
      </c>
      <c r="N377" s="55">
        <f t="shared" si="5"/>
        <v>-153.26000000000002</v>
      </c>
    </row>
    <row r="378" spans="1:14" x14ac:dyDescent="0.2">
      <c r="A378" s="22">
        <v>376</v>
      </c>
      <c r="B378" s="23" t="s">
        <v>663</v>
      </c>
      <c r="C378" s="23" t="s">
        <v>663</v>
      </c>
      <c r="D378" s="23" t="s">
        <v>410</v>
      </c>
      <c r="E378" s="23" t="s">
        <v>411</v>
      </c>
      <c r="F378" s="23" t="s">
        <v>411</v>
      </c>
      <c r="G378" s="23" t="s">
        <v>411</v>
      </c>
      <c r="H378" s="23" t="s">
        <v>411</v>
      </c>
      <c r="I378" s="9">
        <v>0</v>
      </c>
      <c r="J378" s="53">
        <v>0</v>
      </c>
      <c r="K378" s="53">
        <v>-186.16</v>
      </c>
      <c r="L378" s="54">
        <v>0</v>
      </c>
      <c r="M378" s="53">
        <v>0</v>
      </c>
      <c r="N378" s="55">
        <f t="shared" si="5"/>
        <v>-186.16</v>
      </c>
    </row>
    <row r="379" spans="1:14" x14ac:dyDescent="0.2">
      <c r="A379" s="22">
        <v>377</v>
      </c>
      <c r="B379" s="23" t="s">
        <v>663</v>
      </c>
      <c r="C379" s="23" t="s">
        <v>664</v>
      </c>
      <c r="D379" s="23" t="s">
        <v>410</v>
      </c>
      <c r="E379" s="23" t="s">
        <v>411</v>
      </c>
      <c r="F379" s="23" t="s">
        <v>411</v>
      </c>
      <c r="G379" s="23" t="s">
        <v>411</v>
      </c>
      <c r="H379" s="23" t="s">
        <v>411</v>
      </c>
      <c r="I379" s="9">
        <v>0</v>
      </c>
      <c r="J379" s="53">
        <v>0</v>
      </c>
      <c r="K379" s="53">
        <v>-175.87</v>
      </c>
      <c r="L379" s="54">
        <v>0</v>
      </c>
      <c r="M379" s="53">
        <v>0</v>
      </c>
      <c r="N379" s="55">
        <f t="shared" si="5"/>
        <v>-175.87</v>
      </c>
    </row>
    <row r="380" spans="1:14" x14ac:dyDescent="0.2">
      <c r="A380" s="22">
        <v>378</v>
      </c>
      <c r="B380" s="23" t="s">
        <v>663</v>
      </c>
      <c r="C380" s="23" t="s">
        <v>665</v>
      </c>
      <c r="D380" s="23" t="s">
        <v>410</v>
      </c>
      <c r="E380" s="23" t="s">
        <v>411</v>
      </c>
      <c r="F380" s="23" t="s">
        <v>411</v>
      </c>
      <c r="G380" s="23" t="s">
        <v>411</v>
      </c>
      <c r="H380" s="23" t="s">
        <v>411</v>
      </c>
      <c r="I380" s="9">
        <v>0</v>
      </c>
      <c r="J380" s="53">
        <v>0</v>
      </c>
      <c r="K380" s="53">
        <v>-48.9</v>
      </c>
      <c r="L380" s="54">
        <v>0</v>
      </c>
      <c r="M380" s="53">
        <v>0</v>
      </c>
      <c r="N380" s="55">
        <f t="shared" si="5"/>
        <v>-48.9</v>
      </c>
    </row>
    <row r="381" spans="1:14" x14ac:dyDescent="0.2">
      <c r="A381" s="22">
        <v>379</v>
      </c>
      <c r="B381" s="23" t="s">
        <v>666</v>
      </c>
      <c r="C381" s="23" t="s">
        <v>666</v>
      </c>
      <c r="D381" s="23" t="s">
        <v>410</v>
      </c>
      <c r="E381" s="23" t="s">
        <v>411</v>
      </c>
      <c r="F381" s="23" t="s">
        <v>412</v>
      </c>
      <c r="G381" s="23" t="s">
        <v>412</v>
      </c>
      <c r="H381" s="23" t="s">
        <v>412</v>
      </c>
      <c r="I381" s="9">
        <v>-135.79</v>
      </c>
      <c r="J381" s="53">
        <v>0</v>
      </c>
      <c r="K381" s="53">
        <v>0</v>
      </c>
      <c r="L381" s="54">
        <v>-16.29</v>
      </c>
      <c r="M381" s="53">
        <v>2.72</v>
      </c>
      <c r="N381" s="55">
        <f t="shared" si="5"/>
        <v>-149.35999999999999</v>
      </c>
    </row>
    <row r="382" spans="1:14" x14ac:dyDescent="0.2">
      <c r="A382" s="22">
        <v>380</v>
      </c>
      <c r="B382" s="23" t="s">
        <v>667</v>
      </c>
      <c r="C382" s="23" t="s">
        <v>667</v>
      </c>
      <c r="D382" s="23" t="s">
        <v>414</v>
      </c>
      <c r="E382" s="23" t="s">
        <v>411</v>
      </c>
      <c r="F382" s="23" t="s">
        <v>411</v>
      </c>
      <c r="G382" s="23" t="s">
        <v>412</v>
      </c>
      <c r="H382" s="23" t="s">
        <v>412</v>
      </c>
      <c r="I382" s="9">
        <v>-27.13</v>
      </c>
      <c r="J382" s="53">
        <v>0</v>
      </c>
      <c r="K382" s="53">
        <v>0</v>
      </c>
      <c r="L382" s="54">
        <v>-3.26</v>
      </c>
      <c r="M382" s="53">
        <v>0</v>
      </c>
      <c r="N382" s="55">
        <f t="shared" si="5"/>
        <v>-30.39</v>
      </c>
    </row>
    <row r="383" spans="1:14" x14ac:dyDescent="0.2">
      <c r="A383" s="22">
        <v>381</v>
      </c>
      <c r="B383" s="23" t="s">
        <v>3794</v>
      </c>
      <c r="C383" s="23" t="s">
        <v>3794</v>
      </c>
      <c r="D383" s="23" t="s">
        <v>414</v>
      </c>
      <c r="E383" s="23" t="s">
        <v>412</v>
      </c>
      <c r="F383" s="23" t="s">
        <v>412</v>
      </c>
      <c r="G383" s="23" t="s">
        <v>412</v>
      </c>
      <c r="H383" s="23" t="s">
        <v>412</v>
      </c>
      <c r="I383" s="9">
        <v>-2335.41</v>
      </c>
      <c r="J383" s="53">
        <v>0</v>
      </c>
      <c r="K383" s="53">
        <v>0</v>
      </c>
      <c r="L383" s="54">
        <v>-280.25</v>
      </c>
      <c r="M383" s="53">
        <v>46.71</v>
      </c>
      <c r="N383" s="55">
        <f t="shared" si="5"/>
        <v>-2568.9499999999998</v>
      </c>
    </row>
    <row r="384" spans="1:14" x14ac:dyDescent="0.2">
      <c r="A384" s="22">
        <v>382</v>
      </c>
      <c r="B384" s="23" t="s">
        <v>3794</v>
      </c>
      <c r="C384" s="23" t="s">
        <v>4528</v>
      </c>
      <c r="D384" s="23" t="s">
        <v>414</v>
      </c>
      <c r="E384" s="23" t="s">
        <v>412</v>
      </c>
      <c r="F384" s="23" t="s">
        <v>412</v>
      </c>
      <c r="G384" s="23" t="s">
        <v>412</v>
      </c>
      <c r="H384" s="23" t="s">
        <v>412</v>
      </c>
      <c r="I384" s="9">
        <v>-0.02</v>
      </c>
      <c r="J384" s="53">
        <v>0</v>
      </c>
      <c r="K384" s="53">
        <v>0</v>
      </c>
      <c r="L384" s="54">
        <v>0</v>
      </c>
      <c r="M384" s="53">
        <v>0</v>
      </c>
      <c r="N384" s="55">
        <f t="shared" si="5"/>
        <v>-0.02</v>
      </c>
    </row>
    <row r="385" spans="1:14" x14ac:dyDescent="0.2">
      <c r="A385" s="22">
        <v>383</v>
      </c>
      <c r="B385" s="23" t="s">
        <v>3794</v>
      </c>
      <c r="C385" s="23" t="s">
        <v>4627</v>
      </c>
      <c r="D385" s="23" t="s">
        <v>414</v>
      </c>
      <c r="E385" s="23" t="s">
        <v>412</v>
      </c>
      <c r="F385" s="23" t="s">
        <v>412</v>
      </c>
      <c r="G385" s="23" t="s">
        <v>412</v>
      </c>
      <c r="H385" s="23" t="s">
        <v>412</v>
      </c>
      <c r="I385" s="9">
        <v>-1549.13</v>
      </c>
      <c r="J385" s="53">
        <v>0</v>
      </c>
      <c r="K385" s="53">
        <v>0</v>
      </c>
      <c r="L385" s="54">
        <v>-185.9</v>
      </c>
      <c r="M385" s="53">
        <v>30.98</v>
      </c>
      <c r="N385" s="55">
        <f t="shared" si="5"/>
        <v>-1704.0500000000002</v>
      </c>
    </row>
    <row r="386" spans="1:14" x14ac:dyDescent="0.2">
      <c r="A386" s="22">
        <v>384</v>
      </c>
      <c r="B386" s="23" t="s">
        <v>448</v>
      </c>
      <c r="C386" s="23" t="s">
        <v>448</v>
      </c>
      <c r="D386" s="23" t="s">
        <v>410</v>
      </c>
      <c r="E386" s="23" t="s">
        <v>411</v>
      </c>
      <c r="F386" s="23" t="s">
        <v>412</v>
      </c>
      <c r="G386" s="23" t="s">
        <v>411</v>
      </c>
      <c r="H386" s="23" t="s">
        <v>412</v>
      </c>
      <c r="I386" s="9">
        <v>0</v>
      </c>
      <c r="J386" s="53">
        <v>0</v>
      </c>
      <c r="K386" s="53">
        <v>-18611.34</v>
      </c>
      <c r="L386" s="54">
        <v>0</v>
      </c>
      <c r="M386" s="53">
        <v>372.23</v>
      </c>
      <c r="N386" s="55">
        <f t="shared" si="5"/>
        <v>-18239.11</v>
      </c>
    </row>
    <row r="387" spans="1:14" x14ac:dyDescent="0.2">
      <c r="A387" s="22">
        <v>385</v>
      </c>
      <c r="B387" s="23" t="s">
        <v>301</v>
      </c>
      <c r="C387" s="23" t="s">
        <v>301</v>
      </c>
      <c r="D387" s="23" t="s">
        <v>410</v>
      </c>
      <c r="E387" s="23" t="s">
        <v>411</v>
      </c>
      <c r="F387" s="23" t="s">
        <v>412</v>
      </c>
      <c r="G387" s="23" t="s">
        <v>412</v>
      </c>
      <c r="H387" s="23" t="s">
        <v>412</v>
      </c>
      <c r="I387" s="9">
        <v>-1434.4</v>
      </c>
      <c r="J387" s="53">
        <v>0</v>
      </c>
      <c r="K387" s="53">
        <v>0</v>
      </c>
      <c r="L387" s="54">
        <v>-172.13</v>
      </c>
      <c r="M387" s="53">
        <v>28.69</v>
      </c>
      <c r="N387" s="55">
        <f t="shared" si="5"/>
        <v>-1577.8400000000001</v>
      </c>
    </row>
    <row r="388" spans="1:14" x14ac:dyDescent="0.2">
      <c r="A388" s="22">
        <v>386</v>
      </c>
      <c r="B388" s="23" t="s">
        <v>301</v>
      </c>
      <c r="C388" s="23" t="s">
        <v>306</v>
      </c>
      <c r="D388" s="23" t="s">
        <v>414</v>
      </c>
      <c r="E388" s="23" t="s">
        <v>411</v>
      </c>
      <c r="F388" s="23" t="s">
        <v>412</v>
      </c>
      <c r="G388" s="23" t="s">
        <v>412</v>
      </c>
      <c r="H388" s="23" t="s">
        <v>412</v>
      </c>
      <c r="I388" s="9">
        <v>-75.62</v>
      </c>
      <c r="J388" s="53">
        <v>0</v>
      </c>
      <c r="K388" s="53">
        <v>0</v>
      </c>
      <c r="L388" s="54">
        <v>-9.07</v>
      </c>
      <c r="M388" s="53">
        <v>1.51</v>
      </c>
      <c r="N388" s="55">
        <f t="shared" ref="N388:N451" si="6">SUM(I388:M388)</f>
        <v>-83.179999999999993</v>
      </c>
    </row>
    <row r="389" spans="1:14" x14ac:dyDescent="0.2">
      <c r="A389" s="22">
        <v>387</v>
      </c>
      <c r="B389" s="23" t="s">
        <v>301</v>
      </c>
      <c r="C389" s="23" t="s">
        <v>302</v>
      </c>
      <c r="D389" s="23" t="s">
        <v>410</v>
      </c>
      <c r="E389" s="23" t="s">
        <v>411</v>
      </c>
      <c r="F389" s="23" t="s">
        <v>412</v>
      </c>
      <c r="G389" s="23" t="s">
        <v>411</v>
      </c>
      <c r="H389" s="23" t="s">
        <v>412</v>
      </c>
      <c r="I389" s="9">
        <v>0</v>
      </c>
      <c r="J389" s="53">
        <v>0</v>
      </c>
      <c r="K389" s="53">
        <v>-10728.73</v>
      </c>
      <c r="L389" s="54">
        <v>0</v>
      </c>
      <c r="M389" s="53">
        <v>214.57</v>
      </c>
      <c r="N389" s="55">
        <f t="shared" si="6"/>
        <v>-10514.16</v>
      </c>
    </row>
    <row r="390" spans="1:14" x14ac:dyDescent="0.2">
      <c r="A390" s="22">
        <v>388</v>
      </c>
      <c r="B390" s="23" t="s">
        <v>301</v>
      </c>
      <c r="C390" s="23" t="s">
        <v>668</v>
      </c>
      <c r="D390" s="23" t="s">
        <v>414</v>
      </c>
      <c r="E390" s="23" t="s">
        <v>411</v>
      </c>
      <c r="F390" s="23" t="s">
        <v>412</v>
      </c>
      <c r="G390" s="23" t="s">
        <v>412</v>
      </c>
      <c r="H390" s="23" t="s">
        <v>412</v>
      </c>
      <c r="I390" s="9">
        <v>-0.04</v>
      </c>
      <c r="J390" s="53">
        <v>0</v>
      </c>
      <c r="K390" s="53">
        <v>0</v>
      </c>
      <c r="L390" s="54">
        <v>0</v>
      </c>
      <c r="M390" s="53">
        <v>0</v>
      </c>
      <c r="N390" s="55">
        <f t="shared" si="6"/>
        <v>-0.04</v>
      </c>
    </row>
    <row r="391" spans="1:14" x14ac:dyDescent="0.2">
      <c r="A391" s="22">
        <v>389</v>
      </c>
      <c r="B391" s="23" t="s">
        <v>448</v>
      </c>
      <c r="C391" s="23" t="s">
        <v>308</v>
      </c>
      <c r="D391" s="23" t="s">
        <v>414</v>
      </c>
      <c r="E391" s="23" t="s">
        <v>411</v>
      </c>
      <c r="F391" s="23" t="s">
        <v>412</v>
      </c>
      <c r="G391" s="23" t="s">
        <v>411</v>
      </c>
      <c r="H391" s="23" t="s">
        <v>412</v>
      </c>
      <c r="I391" s="9">
        <v>0</v>
      </c>
      <c r="J391" s="53">
        <v>0</v>
      </c>
      <c r="K391" s="53">
        <v>-0.02</v>
      </c>
      <c r="L391" s="54">
        <v>0</v>
      </c>
      <c r="M391" s="53">
        <v>0</v>
      </c>
      <c r="N391" s="55">
        <f t="shared" si="6"/>
        <v>-0.02</v>
      </c>
    </row>
    <row r="392" spans="1:14" x14ac:dyDescent="0.2">
      <c r="A392" s="22">
        <v>390</v>
      </c>
      <c r="B392" s="23" t="s">
        <v>669</v>
      </c>
      <c r="C392" s="23" t="s">
        <v>669</v>
      </c>
      <c r="D392" s="23" t="s">
        <v>410</v>
      </c>
      <c r="E392" s="23" t="s">
        <v>411</v>
      </c>
      <c r="F392" s="23" t="s">
        <v>412</v>
      </c>
      <c r="G392" s="23" t="s">
        <v>412</v>
      </c>
      <c r="H392" s="23" t="s">
        <v>412</v>
      </c>
      <c r="I392" s="9">
        <v>-470.58</v>
      </c>
      <c r="J392" s="53">
        <v>0</v>
      </c>
      <c r="K392" s="53">
        <v>0</v>
      </c>
      <c r="L392" s="54">
        <v>-56.47</v>
      </c>
      <c r="M392" s="53">
        <v>9.41</v>
      </c>
      <c r="N392" s="55">
        <f t="shared" si="6"/>
        <v>-517.64</v>
      </c>
    </row>
    <row r="393" spans="1:14" x14ac:dyDescent="0.2">
      <c r="A393" s="22">
        <v>391</v>
      </c>
      <c r="B393" s="23" t="s">
        <v>670</v>
      </c>
      <c r="C393" s="23" t="s">
        <v>670</v>
      </c>
      <c r="D393" s="23" t="s">
        <v>410</v>
      </c>
      <c r="E393" s="23" t="s">
        <v>411</v>
      </c>
      <c r="F393" s="23" t="s">
        <v>411</v>
      </c>
      <c r="G393" s="23" t="s">
        <v>411</v>
      </c>
      <c r="H393" s="23" t="s">
        <v>411</v>
      </c>
      <c r="I393" s="9">
        <v>0</v>
      </c>
      <c r="J393" s="53">
        <v>0</v>
      </c>
      <c r="K393" s="53">
        <v>-72.790000000000006</v>
      </c>
      <c r="L393" s="54">
        <v>0</v>
      </c>
      <c r="M393" s="53">
        <v>0</v>
      </c>
      <c r="N393" s="55">
        <f t="shared" si="6"/>
        <v>-72.790000000000006</v>
      </c>
    </row>
    <row r="394" spans="1:14" x14ac:dyDescent="0.2">
      <c r="A394" s="22">
        <v>392</v>
      </c>
      <c r="B394" s="23" t="s">
        <v>670</v>
      </c>
      <c r="C394" s="23" t="s">
        <v>671</v>
      </c>
      <c r="D394" s="23" t="s">
        <v>410</v>
      </c>
      <c r="E394" s="23" t="s">
        <v>411</v>
      </c>
      <c r="F394" s="23" t="s">
        <v>411</v>
      </c>
      <c r="G394" s="23" t="s">
        <v>411</v>
      </c>
      <c r="H394" s="23" t="s">
        <v>411</v>
      </c>
      <c r="I394" s="9">
        <v>0</v>
      </c>
      <c r="J394" s="53">
        <v>0</v>
      </c>
      <c r="K394" s="53">
        <v>-39.979999999999997</v>
      </c>
      <c r="L394" s="54">
        <v>0</v>
      </c>
      <c r="M394" s="53">
        <v>0</v>
      </c>
      <c r="N394" s="55">
        <f t="shared" si="6"/>
        <v>-39.979999999999997</v>
      </c>
    </row>
    <row r="395" spans="1:14" x14ac:dyDescent="0.2">
      <c r="A395" s="22">
        <v>393</v>
      </c>
      <c r="B395" s="23" t="s">
        <v>670</v>
      </c>
      <c r="C395" s="23" t="s">
        <v>290</v>
      </c>
      <c r="D395" s="23" t="s">
        <v>414</v>
      </c>
      <c r="E395" s="23" t="s">
        <v>411</v>
      </c>
      <c r="F395" s="23" t="s">
        <v>411</v>
      </c>
      <c r="G395" s="23" t="s">
        <v>411</v>
      </c>
      <c r="H395" s="23" t="s">
        <v>411</v>
      </c>
      <c r="I395" s="9">
        <v>0</v>
      </c>
      <c r="J395" s="53">
        <v>0</v>
      </c>
      <c r="K395" s="53">
        <v>0</v>
      </c>
      <c r="L395" s="54">
        <v>0</v>
      </c>
      <c r="M395" s="53">
        <v>0</v>
      </c>
      <c r="N395" s="55">
        <f t="shared" si="6"/>
        <v>0</v>
      </c>
    </row>
    <row r="396" spans="1:14" x14ac:dyDescent="0.2">
      <c r="A396" s="22">
        <v>394</v>
      </c>
      <c r="B396" s="23" t="s">
        <v>672</v>
      </c>
      <c r="C396" s="23" t="s">
        <v>672</v>
      </c>
      <c r="D396" s="23" t="s">
        <v>410</v>
      </c>
      <c r="E396" s="23" t="s">
        <v>411</v>
      </c>
      <c r="F396" s="23" t="s">
        <v>412</v>
      </c>
      <c r="G396" s="23" t="s">
        <v>411</v>
      </c>
      <c r="H396" s="23" t="s">
        <v>411</v>
      </c>
      <c r="I396" s="9">
        <v>0</v>
      </c>
      <c r="J396" s="53">
        <v>0</v>
      </c>
      <c r="K396" s="53">
        <v>-2587.6999999999998</v>
      </c>
      <c r="L396" s="54">
        <v>0</v>
      </c>
      <c r="M396" s="53">
        <v>51.75</v>
      </c>
      <c r="N396" s="55">
        <f t="shared" si="6"/>
        <v>-2535.9499999999998</v>
      </c>
    </row>
    <row r="397" spans="1:14" x14ac:dyDescent="0.2">
      <c r="A397" s="22">
        <v>395</v>
      </c>
      <c r="B397" s="23" t="s">
        <v>672</v>
      </c>
      <c r="C397" s="23" t="s">
        <v>297</v>
      </c>
      <c r="D397" s="23" t="s">
        <v>410</v>
      </c>
      <c r="E397" s="23" t="s">
        <v>411</v>
      </c>
      <c r="F397" s="23" t="s">
        <v>412</v>
      </c>
      <c r="G397" s="23" t="s">
        <v>411</v>
      </c>
      <c r="H397" s="23" t="s">
        <v>411</v>
      </c>
      <c r="I397" s="9">
        <v>0</v>
      </c>
      <c r="J397" s="53">
        <v>0</v>
      </c>
      <c r="K397" s="53">
        <v>-873.77</v>
      </c>
      <c r="L397" s="54">
        <v>0</v>
      </c>
      <c r="M397" s="53">
        <v>17.48</v>
      </c>
      <c r="N397" s="55">
        <f t="shared" si="6"/>
        <v>-856.29</v>
      </c>
    </row>
    <row r="398" spans="1:14" x14ac:dyDescent="0.2">
      <c r="A398" s="22">
        <v>396</v>
      </c>
      <c r="B398" s="23" t="s">
        <v>674</v>
      </c>
      <c r="C398" s="23" t="s">
        <v>674</v>
      </c>
      <c r="D398" s="23" t="s">
        <v>410</v>
      </c>
      <c r="E398" s="23" t="s">
        <v>411</v>
      </c>
      <c r="F398" s="23" t="s">
        <v>412</v>
      </c>
      <c r="G398" s="23" t="s">
        <v>412</v>
      </c>
      <c r="H398" s="23" t="s">
        <v>412</v>
      </c>
      <c r="I398" s="9">
        <v>-122.71</v>
      </c>
      <c r="J398" s="53">
        <v>0</v>
      </c>
      <c r="K398" s="53">
        <v>0</v>
      </c>
      <c r="L398" s="54">
        <v>-14.73</v>
      </c>
      <c r="M398" s="53">
        <v>2.4500000000000002</v>
      </c>
      <c r="N398" s="55">
        <f t="shared" si="6"/>
        <v>-134.99</v>
      </c>
    </row>
    <row r="399" spans="1:14" x14ac:dyDescent="0.2">
      <c r="A399" s="22">
        <v>397</v>
      </c>
      <c r="B399" s="23" t="s">
        <v>674</v>
      </c>
      <c r="C399" s="23" t="s">
        <v>675</v>
      </c>
      <c r="D399" s="23" t="s">
        <v>414</v>
      </c>
      <c r="E399" s="23" t="s">
        <v>411</v>
      </c>
      <c r="F399" s="23" t="s">
        <v>412</v>
      </c>
      <c r="G399" s="23" t="s">
        <v>412</v>
      </c>
      <c r="H399" s="23" t="s">
        <v>412</v>
      </c>
      <c r="I399" s="9">
        <v>-0.03</v>
      </c>
      <c r="J399" s="53">
        <v>0</v>
      </c>
      <c r="K399" s="53">
        <v>0</v>
      </c>
      <c r="L399" s="54">
        <v>0</v>
      </c>
      <c r="M399" s="53">
        <v>0</v>
      </c>
      <c r="N399" s="55">
        <f t="shared" si="6"/>
        <v>-0.03</v>
      </c>
    </row>
    <row r="400" spans="1:14" x14ac:dyDescent="0.2">
      <c r="A400" s="22">
        <v>398</v>
      </c>
      <c r="B400" s="23" t="s">
        <v>310</v>
      </c>
      <c r="C400" s="23" t="s">
        <v>310</v>
      </c>
      <c r="D400" s="23" t="s">
        <v>414</v>
      </c>
      <c r="E400" s="23" t="s">
        <v>411</v>
      </c>
      <c r="F400" s="23" t="s">
        <v>412</v>
      </c>
      <c r="G400" s="23" t="s">
        <v>412</v>
      </c>
      <c r="H400" s="23" t="s">
        <v>412</v>
      </c>
      <c r="I400" s="9">
        <v>-0.57999999999999996</v>
      </c>
      <c r="J400" s="53">
        <v>0</v>
      </c>
      <c r="K400" s="53">
        <v>0</v>
      </c>
      <c r="L400" s="54">
        <v>-7.0000000000000007E-2</v>
      </c>
      <c r="M400" s="53">
        <v>0.01</v>
      </c>
      <c r="N400" s="55">
        <f t="shared" si="6"/>
        <v>-0.6399999999999999</v>
      </c>
    </row>
    <row r="401" spans="1:14" x14ac:dyDescent="0.2">
      <c r="A401" s="22">
        <v>399</v>
      </c>
      <c r="B401" s="23" t="s">
        <v>311</v>
      </c>
      <c r="C401" s="23" t="s">
        <v>311</v>
      </c>
      <c r="D401" s="23" t="s">
        <v>414</v>
      </c>
      <c r="E401" s="23" t="s">
        <v>411</v>
      </c>
      <c r="F401" s="23" t="s">
        <v>412</v>
      </c>
      <c r="G401" s="23" t="s">
        <v>412</v>
      </c>
      <c r="H401" s="23" t="s">
        <v>412</v>
      </c>
      <c r="I401" s="9">
        <v>-4.42</v>
      </c>
      <c r="J401" s="53">
        <v>0</v>
      </c>
      <c r="K401" s="53">
        <v>0</v>
      </c>
      <c r="L401" s="54">
        <v>-0.53</v>
      </c>
      <c r="M401" s="53">
        <v>0.09</v>
      </c>
      <c r="N401" s="55">
        <f t="shared" si="6"/>
        <v>-4.8600000000000003</v>
      </c>
    </row>
    <row r="402" spans="1:14" x14ac:dyDescent="0.2">
      <c r="A402" s="22">
        <v>400</v>
      </c>
      <c r="B402" s="23" t="s">
        <v>312</v>
      </c>
      <c r="C402" s="23" t="s">
        <v>312</v>
      </c>
      <c r="D402" s="23" t="s">
        <v>414</v>
      </c>
      <c r="E402" s="23" t="s">
        <v>411</v>
      </c>
      <c r="F402" s="23" t="s">
        <v>411</v>
      </c>
      <c r="G402" s="23" t="s">
        <v>412</v>
      </c>
      <c r="H402" s="23" t="s">
        <v>412</v>
      </c>
      <c r="I402" s="9">
        <v>-7.0000000000000007E-2</v>
      </c>
      <c r="J402" s="53">
        <v>0</v>
      </c>
      <c r="K402" s="53">
        <v>0</v>
      </c>
      <c r="L402" s="54">
        <v>-0.01</v>
      </c>
      <c r="M402" s="53">
        <v>0</v>
      </c>
      <c r="N402" s="55">
        <f t="shared" si="6"/>
        <v>-0.08</v>
      </c>
    </row>
    <row r="403" spans="1:14" x14ac:dyDescent="0.2">
      <c r="A403" s="22">
        <v>401</v>
      </c>
      <c r="B403" s="23" t="s">
        <v>676</v>
      </c>
      <c r="C403" s="23" t="s">
        <v>676</v>
      </c>
      <c r="D403" s="23" t="s">
        <v>410</v>
      </c>
      <c r="E403" s="23" t="s">
        <v>411</v>
      </c>
      <c r="F403" s="23" t="s">
        <v>412</v>
      </c>
      <c r="G403" s="23" t="s">
        <v>411</v>
      </c>
      <c r="H403" s="23" t="s">
        <v>412</v>
      </c>
      <c r="I403" s="9">
        <v>0</v>
      </c>
      <c r="J403" s="53">
        <v>0</v>
      </c>
      <c r="K403" s="53">
        <v>-229.74</v>
      </c>
      <c r="L403" s="54">
        <v>0</v>
      </c>
      <c r="M403" s="53">
        <v>4.59</v>
      </c>
      <c r="N403" s="55">
        <f t="shared" si="6"/>
        <v>-225.15</v>
      </c>
    </row>
    <row r="404" spans="1:14" x14ac:dyDescent="0.2">
      <c r="A404" s="22">
        <v>402</v>
      </c>
      <c r="B404" s="23" t="s">
        <v>677</v>
      </c>
      <c r="C404" s="23" t="s">
        <v>677</v>
      </c>
      <c r="D404" s="23" t="s">
        <v>410</v>
      </c>
      <c r="E404" s="23" t="s">
        <v>411</v>
      </c>
      <c r="F404" s="23" t="s">
        <v>412</v>
      </c>
      <c r="G404" s="23" t="s">
        <v>412</v>
      </c>
      <c r="H404" s="23" t="s">
        <v>412</v>
      </c>
      <c r="I404" s="9">
        <v>-471.62</v>
      </c>
      <c r="J404" s="53">
        <v>0</v>
      </c>
      <c r="K404" s="53">
        <v>0</v>
      </c>
      <c r="L404" s="54">
        <v>-56.59</v>
      </c>
      <c r="M404" s="53">
        <v>9.43</v>
      </c>
      <c r="N404" s="55">
        <f t="shared" si="6"/>
        <v>-518.78000000000009</v>
      </c>
    </row>
    <row r="405" spans="1:14" x14ac:dyDescent="0.2">
      <c r="A405" s="22">
        <v>403</v>
      </c>
      <c r="B405" s="23" t="s">
        <v>676</v>
      </c>
      <c r="C405" s="23" t="s">
        <v>678</v>
      </c>
      <c r="D405" s="23" t="s">
        <v>410</v>
      </c>
      <c r="E405" s="23" t="s">
        <v>411</v>
      </c>
      <c r="F405" s="23" t="s">
        <v>412</v>
      </c>
      <c r="G405" s="23" t="s">
        <v>411</v>
      </c>
      <c r="H405" s="23" t="s">
        <v>412</v>
      </c>
      <c r="I405" s="9">
        <v>0</v>
      </c>
      <c r="J405" s="53">
        <v>0</v>
      </c>
      <c r="K405" s="53">
        <v>-303.79000000000002</v>
      </c>
      <c r="L405" s="54">
        <v>0</v>
      </c>
      <c r="M405" s="53">
        <v>6.08</v>
      </c>
      <c r="N405" s="55">
        <f t="shared" si="6"/>
        <v>-297.71000000000004</v>
      </c>
    </row>
    <row r="406" spans="1:14" x14ac:dyDescent="0.2">
      <c r="A406" s="22">
        <v>404</v>
      </c>
      <c r="B406" s="23" t="s">
        <v>676</v>
      </c>
      <c r="C406" s="23" t="s">
        <v>679</v>
      </c>
      <c r="D406" s="23" t="s">
        <v>410</v>
      </c>
      <c r="E406" s="23" t="s">
        <v>411</v>
      </c>
      <c r="F406" s="23" t="s">
        <v>411</v>
      </c>
      <c r="G406" s="23" t="s">
        <v>411</v>
      </c>
      <c r="H406" s="23" t="s">
        <v>412</v>
      </c>
      <c r="I406" s="9">
        <v>0</v>
      </c>
      <c r="J406" s="53">
        <v>0</v>
      </c>
      <c r="K406" s="53">
        <v>-117.46</v>
      </c>
      <c r="L406" s="54">
        <v>0</v>
      </c>
      <c r="M406" s="53">
        <v>0</v>
      </c>
      <c r="N406" s="55">
        <f t="shared" si="6"/>
        <v>-117.46</v>
      </c>
    </row>
    <row r="407" spans="1:14" x14ac:dyDescent="0.2">
      <c r="A407" s="22">
        <v>405</v>
      </c>
      <c r="B407" s="23" t="s">
        <v>676</v>
      </c>
      <c r="C407" s="23" t="s">
        <v>681</v>
      </c>
      <c r="D407" s="23" t="s">
        <v>410</v>
      </c>
      <c r="E407" s="23" t="s">
        <v>411</v>
      </c>
      <c r="F407" s="23" t="s">
        <v>412</v>
      </c>
      <c r="G407" s="23" t="s">
        <v>411</v>
      </c>
      <c r="H407" s="23" t="s">
        <v>412</v>
      </c>
      <c r="I407" s="9">
        <v>0</v>
      </c>
      <c r="J407" s="53">
        <v>0</v>
      </c>
      <c r="K407" s="53">
        <v>-771.61</v>
      </c>
      <c r="L407" s="54">
        <v>0</v>
      </c>
      <c r="M407" s="53">
        <v>15.43</v>
      </c>
      <c r="N407" s="55">
        <f t="shared" si="6"/>
        <v>-756.18000000000006</v>
      </c>
    </row>
    <row r="408" spans="1:14" x14ac:dyDescent="0.2">
      <c r="A408" s="22">
        <v>406</v>
      </c>
      <c r="B408" s="23" t="s">
        <v>313</v>
      </c>
      <c r="C408" s="23" t="s">
        <v>313</v>
      </c>
      <c r="D408" s="23" t="s">
        <v>414</v>
      </c>
      <c r="E408" s="23" t="s">
        <v>411</v>
      </c>
      <c r="F408" s="23" t="s">
        <v>411</v>
      </c>
      <c r="G408" s="23" t="s">
        <v>412</v>
      </c>
      <c r="H408" s="23" t="s">
        <v>412</v>
      </c>
      <c r="I408" s="9">
        <v>-1174.82</v>
      </c>
      <c r="J408" s="53">
        <v>0</v>
      </c>
      <c r="K408" s="53">
        <v>0</v>
      </c>
      <c r="L408" s="54">
        <v>-140.97999999999999</v>
      </c>
      <c r="M408" s="53">
        <v>0</v>
      </c>
      <c r="N408" s="55">
        <f t="shared" si="6"/>
        <v>-1315.8</v>
      </c>
    </row>
    <row r="409" spans="1:14" x14ac:dyDescent="0.2">
      <c r="A409" s="22">
        <v>407</v>
      </c>
      <c r="B409" s="23" t="s">
        <v>683</v>
      </c>
      <c r="C409" s="23" t="s">
        <v>683</v>
      </c>
      <c r="D409" s="23" t="s">
        <v>410</v>
      </c>
      <c r="E409" s="23" t="s">
        <v>412</v>
      </c>
      <c r="F409" s="23" t="s">
        <v>412</v>
      </c>
      <c r="G409" s="23" t="s">
        <v>411</v>
      </c>
      <c r="H409" s="23" t="s">
        <v>411</v>
      </c>
      <c r="I409" s="9">
        <v>0</v>
      </c>
      <c r="J409" s="53">
        <v>0</v>
      </c>
      <c r="K409" s="53">
        <v>-61.78</v>
      </c>
      <c r="L409" s="54">
        <v>0</v>
      </c>
      <c r="M409" s="53">
        <v>1.24</v>
      </c>
      <c r="N409" s="55">
        <f t="shared" si="6"/>
        <v>-60.54</v>
      </c>
    </row>
    <row r="410" spans="1:14" x14ac:dyDescent="0.2">
      <c r="A410" s="22">
        <v>408</v>
      </c>
      <c r="B410" s="23" t="s">
        <v>483</v>
      </c>
      <c r="C410" s="23" t="s">
        <v>685</v>
      </c>
      <c r="D410" s="23" t="s">
        <v>414</v>
      </c>
      <c r="E410" s="23" t="s">
        <v>411</v>
      </c>
      <c r="F410" s="23" t="s">
        <v>412</v>
      </c>
      <c r="G410" s="23" t="s">
        <v>412</v>
      </c>
      <c r="H410" s="23" t="s">
        <v>412</v>
      </c>
      <c r="I410" s="9">
        <v>-0.79</v>
      </c>
      <c r="J410" s="53">
        <v>0</v>
      </c>
      <c r="K410" s="53">
        <v>0</v>
      </c>
      <c r="L410" s="54">
        <v>-0.09</v>
      </c>
      <c r="M410" s="53">
        <v>0.02</v>
      </c>
      <c r="N410" s="55">
        <f t="shared" si="6"/>
        <v>-0.86</v>
      </c>
    </row>
    <row r="411" spans="1:14" x14ac:dyDescent="0.2">
      <c r="A411" s="22">
        <v>409</v>
      </c>
      <c r="B411" s="23" t="s">
        <v>314</v>
      </c>
      <c r="C411" s="23" t="s">
        <v>314</v>
      </c>
      <c r="D411" s="23" t="s">
        <v>414</v>
      </c>
      <c r="E411" s="23" t="s">
        <v>411</v>
      </c>
      <c r="F411" s="23" t="s">
        <v>412</v>
      </c>
      <c r="G411" s="23" t="s">
        <v>412</v>
      </c>
      <c r="H411" s="23" t="s">
        <v>412</v>
      </c>
      <c r="I411" s="9">
        <v>-0.02</v>
      </c>
      <c r="J411" s="53">
        <v>0</v>
      </c>
      <c r="K411" s="53">
        <v>0</v>
      </c>
      <c r="L411" s="54">
        <v>0</v>
      </c>
      <c r="M411" s="53">
        <v>0</v>
      </c>
      <c r="N411" s="55">
        <f t="shared" si="6"/>
        <v>-0.02</v>
      </c>
    </row>
    <row r="412" spans="1:14" x14ac:dyDescent="0.2">
      <c r="A412" s="22">
        <v>410</v>
      </c>
      <c r="B412" s="23" t="s">
        <v>341</v>
      </c>
      <c r="C412" s="23" t="s">
        <v>341</v>
      </c>
      <c r="D412" s="23" t="s">
        <v>410</v>
      </c>
      <c r="E412" s="23" t="s">
        <v>411</v>
      </c>
      <c r="F412" s="23" t="s">
        <v>412</v>
      </c>
      <c r="G412" s="23" t="s">
        <v>411</v>
      </c>
      <c r="H412" s="23" t="s">
        <v>411</v>
      </c>
      <c r="I412" s="9">
        <v>0</v>
      </c>
      <c r="J412" s="53">
        <v>0</v>
      </c>
      <c r="K412" s="53">
        <v>-405.48</v>
      </c>
      <c r="L412" s="54">
        <v>0</v>
      </c>
      <c r="M412" s="53">
        <v>8.11</v>
      </c>
      <c r="N412" s="55">
        <f t="shared" si="6"/>
        <v>-397.37</v>
      </c>
    </row>
    <row r="413" spans="1:14" x14ac:dyDescent="0.2">
      <c r="A413" s="22">
        <v>411</v>
      </c>
      <c r="B413" s="23" t="s">
        <v>341</v>
      </c>
      <c r="C413" s="23" t="s">
        <v>342</v>
      </c>
      <c r="D413" s="23" t="s">
        <v>410</v>
      </c>
      <c r="E413" s="23" t="s">
        <v>411</v>
      </c>
      <c r="F413" s="23" t="s">
        <v>412</v>
      </c>
      <c r="G413" s="23" t="s">
        <v>411</v>
      </c>
      <c r="H413" s="23" t="s">
        <v>411</v>
      </c>
      <c r="I413" s="9">
        <v>0</v>
      </c>
      <c r="J413" s="53">
        <v>0</v>
      </c>
      <c r="K413" s="53">
        <v>-465.87</v>
      </c>
      <c r="L413" s="54">
        <v>0</v>
      </c>
      <c r="M413" s="53">
        <v>9.32</v>
      </c>
      <c r="N413" s="55">
        <f t="shared" si="6"/>
        <v>-456.55</v>
      </c>
    </row>
    <row r="414" spans="1:14" x14ac:dyDescent="0.2">
      <c r="A414" s="22">
        <v>412</v>
      </c>
      <c r="B414" s="23" t="s">
        <v>345</v>
      </c>
      <c r="C414" s="23" t="s">
        <v>345</v>
      </c>
      <c r="D414" s="23" t="s">
        <v>410</v>
      </c>
      <c r="E414" s="23" t="s">
        <v>411</v>
      </c>
      <c r="F414" s="23" t="s">
        <v>412</v>
      </c>
      <c r="G414" s="23" t="s">
        <v>411</v>
      </c>
      <c r="H414" s="23" t="s">
        <v>411</v>
      </c>
      <c r="I414" s="9">
        <v>0</v>
      </c>
      <c r="J414" s="53">
        <v>0</v>
      </c>
      <c r="K414" s="53">
        <v>-1302.5899999999999</v>
      </c>
      <c r="L414" s="54">
        <v>0</v>
      </c>
      <c r="M414" s="53">
        <v>26.05</v>
      </c>
      <c r="N414" s="55">
        <f t="shared" si="6"/>
        <v>-1276.54</v>
      </c>
    </row>
    <row r="415" spans="1:14" x14ac:dyDescent="0.2">
      <c r="A415" s="22">
        <v>413</v>
      </c>
      <c r="B415" s="23" t="s">
        <v>441</v>
      </c>
      <c r="C415" s="23" t="s">
        <v>374</v>
      </c>
      <c r="D415" s="23" t="s">
        <v>414</v>
      </c>
      <c r="E415" s="23" t="s">
        <v>411</v>
      </c>
      <c r="F415" s="23" t="s">
        <v>412</v>
      </c>
      <c r="G415" s="23" t="s">
        <v>412</v>
      </c>
      <c r="H415" s="23" t="s">
        <v>412</v>
      </c>
      <c r="I415" s="9">
        <v>-0.21</v>
      </c>
      <c r="J415" s="53">
        <v>0</v>
      </c>
      <c r="K415" s="53">
        <v>0</v>
      </c>
      <c r="L415" s="54">
        <v>-0.03</v>
      </c>
      <c r="M415" s="53">
        <v>0</v>
      </c>
      <c r="N415" s="55">
        <f t="shared" si="6"/>
        <v>-0.24</v>
      </c>
    </row>
    <row r="416" spans="1:14" x14ac:dyDescent="0.2">
      <c r="A416" s="22">
        <v>414</v>
      </c>
      <c r="B416" s="23" t="s">
        <v>4616</v>
      </c>
      <c r="C416" s="23" t="s">
        <v>4616</v>
      </c>
      <c r="D416" s="23" t="s">
        <v>410</v>
      </c>
      <c r="E416" s="23" t="s">
        <v>411</v>
      </c>
      <c r="F416" s="23" t="s">
        <v>412</v>
      </c>
      <c r="G416" s="23" t="s">
        <v>411</v>
      </c>
      <c r="H416" s="23" t="s">
        <v>411</v>
      </c>
      <c r="I416" s="9">
        <v>0</v>
      </c>
      <c r="J416" s="53">
        <v>0</v>
      </c>
      <c r="K416" s="53">
        <v>-137.68</v>
      </c>
      <c r="L416" s="54">
        <v>0</v>
      </c>
      <c r="M416" s="53">
        <v>2.75</v>
      </c>
      <c r="N416" s="55">
        <f t="shared" si="6"/>
        <v>-134.93</v>
      </c>
    </row>
    <row r="417" spans="1:14" x14ac:dyDescent="0.2">
      <c r="A417" s="22">
        <v>415</v>
      </c>
      <c r="B417" s="23" t="s">
        <v>336</v>
      </c>
      <c r="C417" s="23" t="s">
        <v>336</v>
      </c>
      <c r="D417" s="23" t="s">
        <v>414</v>
      </c>
      <c r="E417" s="23" t="s">
        <v>411</v>
      </c>
      <c r="F417" s="23" t="s">
        <v>412</v>
      </c>
      <c r="G417" s="23" t="s">
        <v>412</v>
      </c>
      <c r="H417" s="23" t="s">
        <v>412</v>
      </c>
      <c r="I417" s="9">
        <v>-3.07</v>
      </c>
      <c r="J417" s="53">
        <v>0</v>
      </c>
      <c r="K417" s="53">
        <v>0</v>
      </c>
      <c r="L417" s="54">
        <v>-0.37</v>
      </c>
      <c r="M417" s="53">
        <v>0.06</v>
      </c>
      <c r="N417" s="55">
        <f t="shared" si="6"/>
        <v>-3.38</v>
      </c>
    </row>
    <row r="418" spans="1:14" x14ac:dyDescent="0.2">
      <c r="A418" s="22">
        <v>416</v>
      </c>
      <c r="B418" s="23" t="s">
        <v>337</v>
      </c>
      <c r="C418" s="23" t="s">
        <v>337</v>
      </c>
      <c r="D418" s="23" t="s">
        <v>414</v>
      </c>
      <c r="E418" s="23" t="s">
        <v>411</v>
      </c>
      <c r="F418" s="23" t="s">
        <v>411</v>
      </c>
      <c r="G418" s="23" t="s">
        <v>412</v>
      </c>
      <c r="H418" s="23" t="s">
        <v>412</v>
      </c>
      <c r="I418" s="9">
        <v>-19.88</v>
      </c>
      <c r="J418" s="53">
        <v>0</v>
      </c>
      <c r="K418" s="53">
        <v>0</v>
      </c>
      <c r="L418" s="54">
        <v>-2.39</v>
      </c>
      <c r="M418" s="53">
        <v>0</v>
      </c>
      <c r="N418" s="55">
        <f t="shared" si="6"/>
        <v>-22.27</v>
      </c>
    </row>
    <row r="419" spans="1:14" x14ac:dyDescent="0.2">
      <c r="A419" s="22">
        <v>417</v>
      </c>
      <c r="B419" s="23" t="s">
        <v>686</v>
      </c>
      <c r="C419" s="23" t="s">
        <v>686</v>
      </c>
      <c r="D419" s="23" t="s">
        <v>410</v>
      </c>
      <c r="E419" s="23" t="s">
        <v>411</v>
      </c>
      <c r="F419" s="23" t="s">
        <v>412</v>
      </c>
      <c r="G419" s="23" t="s">
        <v>412</v>
      </c>
      <c r="H419" s="23" t="s">
        <v>412</v>
      </c>
      <c r="I419" s="9">
        <v>-68.680000000000007</v>
      </c>
      <c r="J419" s="53">
        <v>0</v>
      </c>
      <c r="K419" s="53">
        <v>0</v>
      </c>
      <c r="L419" s="54">
        <v>-8.24</v>
      </c>
      <c r="M419" s="53">
        <v>1.37</v>
      </c>
      <c r="N419" s="55">
        <f t="shared" si="6"/>
        <v>-75.55</v>
      </c>
    </row>
    <row r="420" spans="1:14" x14ac:dyDescent="0.2">
      <c r="A420" s="22">
        <v>418</v>
      </c>
      <c r="B420" s="23" t="s">
        <v>689</v>
      </c>
      <c r="C420" s="23" t="s">
        <v>689</v>
      </c>
      <c r="D420" s="23" t="s">
        <v>414</v>
      </c>
      <c r="E420" s="23" t="s">
        <v>411</v>
      </c>
      <c r="F420" s="23" t="s">
        <v>412</v>
      </c>
      <c r="G420" s="23" t="s">
        <v>412</v>
      </c>
      <c r="H420" s="23" t="s">
        <v>412</v>
      </c>
      <c r="I420" s="9">
        <v>-0.04</v>
      </c>
      <c r="J420" s="53">
        <v>0</v>
      </c>
      <c r="K420" s="53">
        <v>0</v>
      </c>
      <c r="L420" s="54">
        <v>0</v>
      </c>
      <c r="M420" s="53">
        <v>0</v>
      </c>
      <c r="N420" s="55">
        <f t="shared" si="6"/>
        <v>-0.04</v>
      </c>
    </row>
    <row r="421" spans="1:14" x14ac:dyDescent="0.2">
      <c r="A421" s="22">
        <v>419</v>
      </c>
      <c r="B421" s="23" t="s">
        <v>690</v>
      </c>
      <c r="C421" s="23" t="s">
        <v>690</v>
      </c>
      <c r="D421" s="23" t="s">
        <v>410</v>
      </c>
      <c r="E421" s="23" t="s">
        <v>411</v>
      </c>
      <c r="F421" s="23" t="s">
        <v>412</v>
      </c>
      <c r="G421" s="23" t="s">
        <v>412</v>
      </c>
      <c r="H421" s="23" t="s">
        <v>412</v>
      </c>
      <c r="I421" s="9">
        <v>-46317.77</v>
      </c>
      <c r="J421" s="53">
        <v>0</v>
      </c>
      <c r="K421" s="53">
        <v>0</v>
      </c>
      <c r="L421" s="54">
        <v>-5558.13</v>
      </c>
      <c r="M421" s="53">
        <v>926.36</v>
      </c>
      <c r="N421" s="55">
        <f t="shared" si="6"/>
        <v>-50949.539999999994</v>
      </c>
    </row>
    <row r="422" spans="1:14" x14ac:dyDescent="0.2">
      <c r="A422" s="22">
        <v>420</v>
      </c>
      <c r="B422" s="23" t="s">
        <v>690</v>
      </c>
      <c r="C422" s="23" t="s">
        <v>691</v>
      </c>
      <c r="D422" s="23" t="s">
        <v>414</v>
      </c>
      <c r="E422" s="23" t="s">
        <v>411</v>
      </c>
      <c r="F422" s="23" t="s">
        <v>412</v>
      </c>
      <c r="G422" s="23" t="s">
        <v>412</v>
      </c>
      <c r="H422" s="23" t="s">
        <v>412</v>
      </c>
      <c r="I422" s="9">
        <v>-0.15</v>
      </c>
      <c r="J422" s="53">
        <v>0</v>
      </c>
      <c r="K422" s="53">
        <v>0</v>
      </c>
      <c r="L422" s="54">
        <v>-0.02</v>
      </c>
      <c r="M422" s="53">
        <v>0</v>
      </c>
      <c r="N422" s="55">
        <f t="shared" si="6"/>
        <v>-0.16999999999999998</v>
      </c>
    </row>
    <row r="423" spans="1:14" x14ac:dyDescent="0.2">
      <c r="A423" s="22">
        <v>421</v>
      </c>
      <c r="B423" s="23" t="s">
        <v>315</v>
      </c>
      <c r="C423" s="23" t="s">
        <v>315</v>
      </c>
      <c r="D423" s="23" t="s">
        <v>414</v>
      </c>
      <c r="E423" s="23" t="s">
        <v>411</v>
      </c>
      <c r="F423" s="23" t="s">
        <v>412</v>
      </c>
      <c r="G423" s="23" t="s">
        <v>412</v>
      </c>
      <c r="H423" s="23" t="s">
        <v>412</v>
      </c>
      <c r="I423" s="9">
        <v>-0.25</v>
      </c>
      <c r="J423" s="53">
        <v>0</v>
      </c>
      <c r="K423" s="53">
        <v>0</v>
      </c>
      <c r="L423" s="54">
        <v>-0.03</v>
      </c>
      <c r="M423" s="53">
        <v>0</v>
      </c>
      <c r="N423" s="55">
        <f t="shared" si="6"/>
        <v>-0.28000000000000003</v>
      </c>
    </row>
    <row r="424" spans="1:14" x14ac:dyDescent="0.2">
      <c r="A424" s="22">
        <v>422</v>
      </c>
      <c r="B424" s="23" t="s">
        <v>692</v>
      </c>
      <c r="C424" s="23" t="s">
        <v>692</v>
      </c>
      <c r="D424" s="23" t="s">
        <v>410</v>
      </c>
      <c r="E424" s="23" t="s">
        <v>412</v>
      </c>
      <c r="F424" s="23" t="s">
        <v>412</v>
      </c>
      <c r="G424" s="23" t="s">
        <v>411</v>
      </c>
      <c r="H424" s="23" t="s">
        <v>411</v>
      </c>
      <c r="I424" s="9">
        <v>0</v>
      </c>
      <c r="J424" s="53">
        <v>0</v>
      </c>
      <c r="K424" s="53">
        <v>-3757.73</v>
      </c>
      <c r="L424" s="54">
        <v>0</v>
      </c>
      <c r="M424" s="53">
        <v>75.150000000000006</v>
      </c>
      <c r="N424" s="55">
        <f t="shared" si="6"/>
        <v>-3682.58</v>
      </c>
    </row>
    <row r="425" spans="1:14" x14ac:dyDescent="0.2">
      <c r="A425" s="22">
        <v>423</v>
      </c>
      <c r="B425" s="23" t="s">
        <v>692</v>
      </c>
      <c r="C425" s="23" t="s">
        <v>351</v>
      </c>
      <c r="D425" s="23" t="s">
        <v>414</v>
      </c>
      <c r="E425" s="23" t="s">
        <v>412</v>
      </c>
      <c r="F425" s="23" t="s">
        <v>412</v>
      </c>
      <c r="G425" s="23" t="s">
        <v>411</v>
      </c>
      <c r="H425" s="23" t="s">
        <v>411</v>
      </c>
      <c r="I425" s="9">
        <v>0</v>
      </c>
      <c r="J425" s="53">
        <v>0</v>
      </c>
      <c r="K425" s="53">
        <v>0</v>
      </c>
      <c r="L425" s="54">
        <v>0</v>
      </c>
      <c r="M425" s="53">
        <v>0</v>
      </c>
      <c r="N425" s="55">
        <f t="shared" si="6"/>
        <v>0</v>
      </c>
    </row>
    <row r="426" spans="1:14" x14ac:dyDescent="0.2">
      <c r="A426" s="22">
        <v>424</v>
      </c>
      <c r="B426" s="23" t="s">
        <v>693</v>
      </c>
      <c r="C426" s="23" t="s">
        <v>693</v>
      </c>
      <c r="D426" s="23" t="s">
        <v>410</v>
      </c>
      <c r="E426" s="23" t="s">
        <v>411</v>
      </c>
      <c r="F426" s="23" t="s">
        <v>411</v>
      </c>
      <c r="G426" s="23" t="s">
        <v>412</v>
      </c>
      <c r="H426" s="23" t="s">
        <v>412</v>
      </c>
      <c r="I426" s="9">
        <v>-3939.65</v>
      </c>
      <c r="J426" s="53">
        <v>0</v>
      </c>
      <c r="K426" s="53">
        <v>0</v>
      </c>
      <c r="L426" s="54">
        <v>-472.76</v>
      </c>
      <c r="M426" s="53">
        <v>0</v>
      </c>
      <c r="N426" s="55">
        <f t="shared" si="6"/>
        <v>-4412.41</v>
      </c>
    </row>
    <row r="427" spans="1:14" x14ac:dyDescent="0.2">
      <c r="A427" s="22">
        <v>425</v>
      </c>
      <c r="B427" s="23" t="s">
        <v>693</v>
      </c>
      <c r="C427" s="23" t="s">
        <v>771</v>
      </c>
      <c r="D427" s="23" t="s">
        <v>414</v>
      </c>
      <c r="E427" s="23" t="s">
        <v>411</v>
      </c>
      <c r="F427" s="23" t="s">
        <v>411</v>
      </c>
      <c r="G427" s="23" t="s">
        <v>412</v>
      </c>
      <c r="H427" s="23" t="s">
        <v>412</v>
      </c>
      <c r="I427" s="9">
        <v>-0.01</v>
      </c>
      <c r="J427" s="53">
        <v>0</v>
      </c>
      <c r="K427" s="53">
        <v>0</v>
      </c>
      <c r="L427" s="54">
        <v>0</v>
      </c>
      <c r="M427" s="53">
        <v>0</v>
      </c>
      <c r="N427" s="55">
        <f t="shared" si="6"/>
        <v>-0.01</v>
      </c>
    </row>
    <row r="428" spans="1:14" x14ac:dyDescent="0.2">
      <c r="A428" s="22">
        <v>426</v>
      </c>
      <c r="B428" s="23" t="s">
        <v>694</v>
      </c>
      <c r="C428" s="23" t="s">
        <v>694</v>
      </c>
      <c r="D428" s="23" t="s">
        <v>410</v>
      </c>
      <c r="E428" s="23" t="s">
        <v>411</v>
      </c>
      <c r="F428" s="23" t="s">
        <v>412</v>
      </c>
      <c r="G428" s="23" t="s">
        <v>412</v>
      </c>
      <c r="H428" s="23" t="s">
        <v>412</v>
      </c>
      <c r="I428" s="9">
        <v>-236.97</v>
      </c>
      <c r="J428" s="53">
        <v>0</v>
      </c>
      <c r="K428" s="53">
        <v>0</v>
      </c>
      <c r="L428" s="54">
        <v>-28.44</v>
      </c>
      <c r="M428" s="53">
        <v>4.74</v>
      </c>
      <c r="N428" s="55">
        <f t="shared" si="6"/>
        <v>-260.67</v>
      </c>
    </row>
    <row r="429" spans="1:14" x14ac:dyDescent="0.2">
      <c r="A429" s="22">
        <v>427</v>
      </c>
      <c r="B429" s="23" t="s">
        <v>377</v>
      </c>
      <c r="C429" s="23" t="s">
        <v>377</v>
      </c>
      <c r="D429" s="23" t="s">
        <v>410</v>
      </c>
      <c r="E429" s="23" t="s">
        <v>411</v>
      </c>
      <c r="F429" s="23" t="s">
        <v>412</v>
      </c>
      <c r="G429" s="23" t="s">
        <v>411</v>
      </c>
      <c r="H429" s="23" t="s">
        <v>412</v>
      </c>
      <c r="I429" s="9">
        <v>0</v>
      </c>
      <c r="J429" s="53">
        <v>0</v>
      </c>
      <c r="K429" s="53">
        <v>-809.56</v>
      </c>
      <c r="L429" s="54">
        <v>0</v>
      </c>
      <c r="M429" s="53">
        <v>16.190000000000001</v>
      </c>
      <c r="N429" s="55">
        <f t="shared" si="6"/>
        <v>-793.36999999999989</v>
      </c>
    </row>
    <row r="430" spans="1:14" x14ac:dyDescent="0.2">
      <c r="A430" s="22">
        <v>428</v>
      </c>
      <c r="B430" s="23" t="s">
        <v>352</v>
      </c>
      <c r="C430" s="23" t="s">
        <v>352</v>
      </c>
      <c r="D430" s="23" t="s">
        <v>414</v>
      </c>
      <c r="E430" s="23" t="s">
        <v>411</v>
      </c>
      <c r="F430" s="23" t="s">
        <v>412</v>
      </c>
      <c r="G430" s="23" t="s">
        <v>412</v>
      </c>
      <c r="H430" s="23" t="s">
        <v>412</v>
      </c>
      <c r="I430" s="9">
        <v>-1092.19</v>
      </c>
      <c r="J430" s="53">
        <v>0</v>
      </c>
      <c r="K430" s="53">
        <v>0</v>
      </c>
      <c r="L430" s="54">
        <v>-131.06</v>
      </c>
      <c r="M430" s="53">
        <v>21.84</v>
      </c>
      <c r="N430" s="55">
        <f t="shared" si="6"/>
        <v>-1201.4100000000001</v>
      </c>
    </row>
    <row r="431" spans="1:14" x14ac:dyDescent="0.2">
      <c r="A431" s="22">
        <v>429</v>
      </c>
      <c r="B431" s="23" t="s">
        <v>352</v>
      </c>
      <c r="C431" s="23" t="s">
        <v>353</v>
      </c>
      <c r="D431" s="23" t="s">
        <v>414</v>
      </c>
      <c r="E431" s="23" t="s">
        <v>411</v>
      </c>
      <c r="F431" s="23" t="s">
        <v>412</v>
      </c>
      <c r="G431" s="23" t="s">
        <v>412</v>
      </c>
      <c r="H431" s="23" t="s">
        <v>412</v>
      </c>
      <c r="I431" s="9">
        <v>-214.11</v>
      </c>
      <c r="J431" s="53">
        <v>0</v>
      </c>
      <c r="K431" s="53">
        <v>0</v>
      </c>
      <c r="L431" s="54">
        <v>-25.69</v>
      </c>
      <c r="M431" s="53">
        <v>4.28</v>
      </c>
      <c r="N431" s="55">
        <f t="shared" si="6"/>
        <v>-235.52</v>
      </c>
    </row>
    <row r="432" spans="1:14" x14ac:dyDescent="0.2">
      <c r="A432" s="22">
        <v>430</v>
      </c>
      <c r="B432" s="23" t="s">
        <v>695</v>
      </c>
      <c r="C432" s="23" t="s">
        <v>695</v>
      </c>
      <c r="D432" s="23" t="s">
        <v>414</v>
      </c>
      <c r="E432" s="23" t="s">
        <v>411</v>
      </c>
      <c r="F432" s="23" t="s">
        <v>412</v>
      </c>
      <c r="G432" s="23" t="s">
        <v>412</v>
      </c>
      <c r="H432" s="23" t="s">
        <v>412</v>
      </c>
      <c r="I432" s="9">
        <v>-0.27</v>
      </c>
      <c r="J432" s="53">
        <v>0</v>
      </c>
      <c r="K432" s="53">
        <v>0</v>
      </c>
      <c r="L432" s="54">
        <v>-0.03</v>
      </c>
      <c r="M432" s="53">
        <v>0.01</v>
      </c>
      <c r="N432" s="55">
        <f t="shared" si="6"/>
        <v>-0.29000000000000004</v>
      </c>
    </row>
    <row r="433" spans="1:14" x14ac:dyDescent="0.2">
      <c r="A433" s="22">
        <v>431</v>
      </c>
      <c r="B433" s="23" t="s">
        <v>347</v>
      </c>
      <c r="C433" s="23" t="s">
        <v>347</v>
      </c>
      <c r="D433" s="23" t="s">
        <v>414</v>
      </c>
      <c r="E433" s="23" t="s">
        <v>411</v>
      </c>
      <c r="F433" s="23" t="s">
        <v>412</v>
      </c>
      <c r="G433" s="23" t="s">
        <v>412</v>
      </c>
      <c r="H433" s="23" t="s">
        <v>412</v>
      </c>
      <c r="I433" s="9">
        <v>-1218.25</v>
      </c>
      <c r="J433" s="53">
        <v>0</v>
      </c>
      <c r="K433" s="53">
        <v>0</v>
      </c>
      <c r="L433" s="54">
        <v>-146.19</v>
      </c>
      <c r="M433" s="53">
        <v>24.36</v>
      </c>
      <c r="N433" s="55">
        <f t="shared" si="6"/>
        <v>-1340.0800000000002</v>
      </c>
    </row>
    <row r="434" spans="1:14" x14ac:dyDescent="0.2">
      <c r="A434" s="22">
        <v>432</v>
      </c>
      <c r="B434" s="23" t="s">
        <v>697</v>
      </c>
      <c r="C434" s="23" t="s">
        <v>697</v>
      </c>
      <c r="D434" s="23" t="s">
        <v>410</v>
      </c>
      <c r="E434" s="23" t="s">
        <v>411</v>
      </c>
      <c r="F434" s="23" t="s">
        <v>411</v>
      </c>
      <c r="G434" s="23" t="s">
        <v>411</v>
      </c>
      <c r="H434" s="23" t="s">
        <v>411</v>
      </c>
      <c r="I434" s="9">
        <v>0</v>
      </c>
      <c r="J434" s="53">
        <v>0</v>
      </c>
      <c r="K434" s="53">
        <v>-1454.71</v>
      </c>
      <c r="L434" s="54">
        <v>0</v>
      </c>
      <c r="M434" s="53">
        <v>0</v>
      </c>
      <c r="N434" s="55">
        <f t="shared" si="6"/>
        <v>-1454.71</v>
      </c>
    </row>
    <row r="435" spans="1:14" x14ac:dyDescent="0.2">
      <c r="A435" s="22">
        <v>433</v>
      </c>
      <c r="B435" s="23" t="s">
        <v>698</v>
      </c>
      <c r="C435" s="23" t="s">
        <v>358</v>
      </c>
      <c r="D435" s="23" t="s">
        <v>414</v>
      </c>
      <c r="E435" s="23" t="s">
        <v>411</v>
      </c>
      <c r="F435" s="23" t="s">
        <v>411</v>
      </c>
      <c r="G435" s="23" t="s">
        <v>412</v>
      </c>
      <c r="H435" s="23" t="s">
        <v>412</v>
      </c>
      <c r="I435" s="9">
        <v>-72.11</v>
      </c>
      <c r="J435" s="53">
        <v>0</v>
      </c>
      <c r="K435" s="53">
        <v>0</v>
      </c>
      <c r="L435" s="54">
        <v>-8.65</v>
      </c>
      <c r="M435" s="53">
        <v>0</v>
      </c>
      <c r="N435" s="55">
        <f t="shared" si="6"/>
        <v>-80.760000000000005</v>
      </c>
    </row>
    <row r="436" spans="1:14" x14ac:dyDescent="0.2">
      <c r="A436" s="22">
        <v>434</v>
      </c>
      <c r="B436" s="23" t="s">
        <v>203</v>
      </c>
      <c r="C436" s="23" t="s">
        <v>203</v>
      </c>
      <c r="D436" s="23" t="s">
        <v>410</v>
      </c>
      <c r="E436" s="23" t="s">
        <v>411</v>
      </c>
      <c r="F436" s="23" t="s">
        <v>412</v>
      </c>
      <c r="G436" s="23" t="s">
        <v>411</v>
      </c>
      <c r="H436" s="23" t="s">
        <v>411</v>
      </c>
      <c r="I436" s="9">
        <v>0</v>
      </c>
      <c r="J436" s="53">
        <v>0</v>
      </c>
      <c r="K436" s="53">
        <v>-0.31</v>
      </c>
      <c r="L436" s="54">
        <v>0</v>
      </c>
      <c r="M436" s="53">
        <v>0.01</v>
      </c>
      <c r="N436" s="55">
        <f t="shared" si="6"/>
        <v>-0.3</v>
      </c>
    </row>
    <row r="437" spans="1:14" x14ac:dyDescent="0.2">
      <c r="A437" s="22">
        <v>435</v>
      </c>
      <c r="B437" s="23" t="s">
        <v>137</v>
      </c>
      <c r="C437" s="23" t="s">
        <v>137</v>
      </c>
      <c r="D437" s="23" t="s">
        <v>410</v>
      </c>
      <c r="E437" s="23" t="s">
        <v>411</v>
      </c>
      <c r="F437" s="23" t="s">
        <v>412</v>
      </c>
      <c r="G437" s="23" t="s">
        <v>411</v>
      </c>
      <c r="H437" s="23" t="s">
        <v>411</v>
      </c>
      <c r="I437" s="9">
        <v>0</v>
      </c>
      <c r="J437" s="53">
        <v>0</v>
      </c>
      <c r="K437" s="53">
        <v>-0.37</v>
      </c>
      <c r="L437" s="54">
        <v>0</v>
      </c>
      <c r="M437" s="53">
        <v>0.01</v>
      </c>
      <c r="N437" s="55">
        <f t="shared" si="6"/>
        <v>-0.36</v>
      </c>
    </row>
    <row r="438" spans="1:14" x14ac:dyDescent="0.2">
      <c r="A438" s="22">
        <v>436</v>
      </c>
      <c r="B438" s="23" t="s">
        <v>700</v>
      </c>
      <c r="C438" s="23" t="s">
        <v>700</v>
      </c>
      <c r="D438" s="23" t="s">
        <v>410</v>
      </c>
      <c r="E438" s="23" t="s">
        <v>411</v>
      </c>
      <c r="F438" s="23" t="s">
        <v>412</v>
      </c>
      <c r="G438" s="23" t="s">
        <v>412</v>
      </c>
      <c r="H438" s="23" t="s">
        <v>412</v>
      </c>
      <c r="I438" s="9">
        <v>-451.29</v>
      </c>
      <c r="J438" s="53">
        <v>0</v>
      </c>
      <c r="K438" s="53">
        <v>0</v>
      </c>
      <c r="L438" s="54">
        <v>-54.15</v>
      </c>
      <c r="M438" s="53">
        <v>9.0299999999999994</v>
      </c>
      <c r="N438" s="55">
        <f t="shared" si="6"/>
        <v>-496.41</v>
      </c>
    </row>
    <row r="439" spans="1:14" x14ac:dyDescent="0.2">
      <c r="A439" s="22">
        <v>437</v>
      </c>
      <c r="B439" s="23" t="s">
        <v>700</v>
      </c>
      <c r="C439" s="23" t="s">
        <v>701</v>
      </c>
      <c r="D439" s="23" t="s">
        <v>414</v>
      </c>
      <c r="E439" s="23" t="s">
        <v>411</v>
      </c>
      <c r="F439" s="23" t="s">
        <v>412</v>
      </c>
      <c r="G439" s="23" t="s">
        <v>412</v>
      </c>
      <c r="H439" s="23" t="s">
        <v>412</v>
      </c>
      <c r="I439" s="9">
        <v>-0.01</v>
      </c>
      <c r="J439" s="53">
        <v>0</v>
      </c>
      <c r="K439" s="53">
        <v>0</v>
      </c>
      <c r="L439" s="54">
        <v>0</v>
      </c>
      <c r="M439" s="53">
        <v>0</v>
      </c>
      <c r="N439" s="55">
        <f t="shared" si="6"/>
        <v>-0.01</v>
      </c>
    </row>
    <row r="440" spans="1:14" x14ac:dyDescent="0.2">
      <c r="A440" s="22">
        <v>438</v>
      </c>
      <c r="B440" s="23" t="s">
        <v>702</v>
      </c>
      <c r="C440" s="23" t="s">
        <v>702</v>
      </c>
      <c r="D440" s="23" t="s">
        <v>410</v>
      </c>
      <c r="E440" s="23" t="s">
        <v>412</v>
      </c>
      <c r="F440" s="23" t="s">
        <v>412</v>
      </c>
      <c r="G440" s="23" t="s">
        <v>411</v>
      </c>
      <c r="H440" s="23" t="s">
        <v>411</v>
      </c>
      <c r="I440" s="9">
        <v>0</v>
      </c>
      <c r="J440" s="53">
        <v>0</v>
      </c>
      <c r="K440" s="53">
        <v>-516.91</v>
      </c>
      <c r="L440" s="54">
        <v>0</v>
      </c>
      <c r="M440" s="53">
        <v>10.34</v>
      </c>
      <c r="N440" s="55">
        <f t="shared" si="6"/>
        <v>-506.57</v>
      </c>
    </row>
    <row r="441" spans="1:14" x14ac:dyDescent="0.2">
      <c r="A441" s="22">
        <v>439</v>
      </c>
      <c r="B441" s="23" t="s">
        <v>703</v>
      </c>
      <c r="C441" s="23" t="s">
        <v>703</v>
      </c>
      <c r="D441" s="23" t="s">
        <v>410</v>
      </c>
      <c r="E441" s="23" t="s">
        <v>411</v>
      </c>
      <c r="F441" s="23" t="s">
        <v>412</v>
      </c>
      <c r="G441" s="23" t="s">
        <v>412</v>
      </c>
      <c r="H441" s="23" t="s">
        <v>412</v>
      </c>
      <c r="I441" s="9">
        <v>-33036.339999999997</v>
      </c>
      <c r="J441" s="53">
        <v>0</v>
      </c>
      <c r="K441" s="53">
        <v>0</v>
      </c>
      <c r="L441" s="54">
        <v>-3964.36</v>
      </c>
      <c r="M441" s="53">
        <v>660.73</v>
      </c>
      <c r="N441" s="55">
        <f t="shared" si="6"/>
        <v>-36339.969999999994</v>
      </c>
    </row>
    <row r="442" spans="1:14" x14ac:dyDescent="0.2">
      <c r="A442" s="22">
        <v>440</v>
      </c>
      <c r="B442" s="23" t="s">
        <v>554</v>
      </c>
      <c r="C442" s="23" t="s">
        <v>554</v>
      </c>
      <c r="D442" s="23" t="s">
        <v>410</v>
      </c>
      <c r="E442" s="23" t="s">
        <v>411</v>
      </c>
      <c r="F442" s="23" t="s">
        <v>412</v>
      </c>
      <c r="G442" s="23" t="s">
        <v>412</v>
      </c>
      <c r="H442" s="23" t="s">
        <v>412</v>
      </c>
      <c r="I442" s="9">
        <v>-13903.85</v>
      </c>
      <c r="J442" s="53">
        <v>0</v>
      </c>
      <c r="K442" s="53">
        <v>0</v>
      </c>
      <c r="L442" s="54">
        <v>-1668.46</v>
      </c>
      <c r="M442" s="53">
        <v>278.08</v>
      </c>
      <c r="N442" s="55">
        <f t="shared" si="6"/>
        <v>-15294.230000000001</v>
      </c>
    </row>
    <row r="443" spans="1:14" x14ac:dyDescent="0.2">
      <c r="A443" s="22">
        <v>441</v>
      </c>
      <c r="B443" s="23" t="s">
        <v>231</v>
      </c>
      <c r="C443" s="23" t="s">
        <v>231</v>
      </c>
      <c r="D443" s="23" t="s">
        <v>410</v>
      </c>
      <c r="E443" s="23" t="s">
        <v>411</v>
      </c>
      <c r="F443" s="23" t="s">
        <v>412</v>
      </c>
      <c r="G443" s="23" t="s">
        <v>412</v>
      </c>
      <c r="H443" s="23" t="s">
        <v>412</v>
      </c>
      <c r="I443" s="9">
        <v>-18618.11</v>
      </c>
      <c r="J443" s="53">
        <v>0</v>
      </c>
      <c r="K443" s="53">
        <v>0</v>
      </c>
      <c r="L443" s="54">
        <v>-2234.17</v>
      </c>
      <c r="M443" s="53">
        <v>372.36</v>
      </c>
      <c r="N443" s="55">
        <f t="shared" si="6"/>
        <v>-20479.919999999998</v>
      </c>
    </row>
    <row r="444" spans="1:14" x14ac:dyDescent="0.2">
      <c r="A444" s="22">
        <v>442</v>
      </c>
      <c r="B444" s="23" t="s">
        <v>231</v>
      </c>
      <c r="C444" s="23" t="s">
        <v>233</v>
      </c>
      <c r="D444" s="23" t="s">
        <v>414</v>
      </c>
      <c r="E444" s="23" t="s">
        <v>411</v>
      </c>
      <c r="F444" s="23" t="s">
        <v>412</v>
      </c>
      <c r="G444" s="23" t="s">
        <v>412</v>
      </c>
      <c r="H444" s="23" t="s">
        <v>412</v>
      </c>
      <c r="I444" s="9">
        <v>-32.76</v>
      </c>
      <c r="J444" s="53">
        <v>0</v>
      </c>
      <c r="K444" s="53">
        <v>0</v>
      </c>
      <c r="L444" s="54">
        <v>-3.93</v>
      </c>
      <c r="M444" s="53">
        <v>0.66</v>
      </c>
      <c r="N444" s="55">
        <f t="shared" si="6"/>
        <v>-36.03</v>
      </c>
    </row>
    <row r="445" spans="1:14" x14ac:dyDescent="0.2">
      <c r="A445" s="22">
        <v>443</v>
      </c>
      <c r="B445" s="23" t="s">
        <v>235</v>
      </c>
      <c r="C445" s="23" t="s">
        <v>235</v>
      </c>
      <c r="D445" s="23" t="s">
        <v>414</v>
      </c>
      <c r="E445" s="23" t="s">
        <v>411</v>
      </c>
      <c r="F445" s="23" t="s">
        <v>412</v>
      </c>
      <c r="G445" s="23" t="s">
        <v>412</v>
      </c>
      <c r="H445" s="23" t="s">
        <v>412</v>
      </c>
      <c r="I445" s="9">
        <v>-66.03</v>
      </c>
      <c r="J445" s="53">
        <v>0</v>
      </c>
      <c r="K445" s="53">
        <v>0</v>
      </c>
      <c r="L445" s="54">
        <v>-7.92</v>
      </c>
      <c r="M445" s="53">
        <v>1.32</v>
      </c>
      <c r="N445" s="55">
        <f t="shared" si="6"/>
        <v>-72.63000000000001</v>
      </c>
    </row>
    <row r="446" spans="1:14" x14ac:dyDescent="0.2">
      <c r="A446" s="22">
        <v>444</v>
      </c>
      <c r="B446" s="23" t="s">
        <v>235</v>
      </c>
      <c r="C446" s="23" t="s">
        <v>236</v>
      </c>
      <c r="D446" s="23" t="s">
        <v>414</v>
      </c>
      <c r="E446" s="23" t="s">
        <v>411</v>
      </c>
      <c r="F446" s="23" t="s">
        <v>412</v>
      </c>
      <c r="G446" s="23" t="s">
        <v>412</v>
      </c>
      <c r="H446" s="23" t="s">
        <v>412</v>
      </c>
      <c r="I446" s="9">
        <v>-34.130000000000003</v>
      </c>
      <c r="J446" s="53">
        <v>0</v>
      </c>
      <c r="K446" s="53">
        <v>0</v>
      </c>
      <c r="L446" s="54">
        <v>-4.0999999999999996</v>
      </c>
      <c r="M446" s="53">
        <v>0.68</v>
      </c>
      <c r="N446" s="55">
        <f t="shared" si="6"/>
        <v>-37.550000000000004</v>
      </c>
    </row>
    <row r="447" spans="1:14" x14ac:dyDescent="0.2">
      <c r="A447" s="22">
        <v>445</v>
      </c>
      <c r="B447" s="23" t="s">
        <v>705</v>
      </c>
      <c r="C447" s="23" t="s">
        <v>705</v>
      </c>
      <c r="D447" s="23" t="s">
        <v>410</v>
      </c>
      <c r="E447" s="23" t="s">
        <v>411</v>
      </c>
      <c r="F447" s="23" t="s">
        <v>412</v>
      </c>
      <c r="G447" s="23" t="s">
        <v>412</v>
      </c>
      <c r="H447" s="23" t="s">
        <v>412</v>
      </c>
      <c r="I447" s="9">
        <v>-9974.93</v>
      </c>
      <c r="J447" s="53">
        <v>0</v>
      </c>
      <c r="K447" s="53">
        <v>0</v>
      </c>
      <c r="L447" s="54">
        <v>-1196.99</v>
      </c>
      <c r="M447" s="53">
        <v>199.5</v>
      </c>
      <c r="N447" s="55">
        <f t="shared" si="6"/>
        <v>-10972.42</v>
      </c>
    </row>
    <row r="448" spans="1:14" x14ac:dyDescent="0.2">
      <c r="A448" s="22">
        <v>446</v>
      </c>
      <c r="B448" s="23" t="s">
        <v>705</v>
      </c>
      <c r="C448" s="23" t="s">
        <v>245</v>
      </c>
      <c r="D448" s="23" t="s">
        <v>414</v>
      </c>
      <c r="E448" s="23" t="s">
        <v>411</v>
      </c>
      <c r="F448" s="23" t="s">
        <v>412</v>
      </c>
      <c r="G448" s="23" t="s">
        <v>412</v>
      </c>
      <c r="H448" s="23" t="s">
        <v>412</v>
      </c>
      <c r="I448" s="9">
        <v>-0.06</v>
      </c>
      <c r="J448" s="53">
        <v>0</v>
      </c>
      <c r="K448" s="53">
        <v>0</v>
      </c>
      <c r="L448" s="54">
        <v>-0.01</v>
      </c>
      <c r="M448" s="53">
        <v>0</v>
      </c>
      <c r="N448" s="55">
        <f t="shared" si="6"/>
        <v>-6.9999999999999993E-2</v>
      </c>
    </row>
    <row r="449" spans="1:14" x14ac:dyDescent="0.2">
      <c r="A449" s="22">
        <v>447</v>
      </c>
      <c r="B449" s="23" t="s">
        <v>483</v>
      </c>
      <c r="C449" s="23" t="s">
        <v>483</v>
      </c>
      <c r="D449" s="23" t="s">
        <v>410</v>
      </c>
      <c r="E449" s="23" t="s">
        <v>411</v>
      </c>
      <c r="F449" s="23" t="s">
        <v>412</v>
      </c>
      <c r="G449" s="23" t="s">
        <v>412</v>
      </c>
      <c r="H449" s="23" t="s">
        <v>412</v>
      </c>
      <c r="I449" s="9">
        <v>-53405.87</v>
      </c>
      <c r="J449" s="53">
        <v>0</v>
      </c>
      <c r="K449" s="53">
        <v>0</v>
      </c>
      <c r="L449" s="54">
        <v>-6408.7</v>
      </c>
      <c r="M449" s="53">
        <v>1068.1199999999999</v>
      </c>
      <c r="N449" s="55">
        <f t="shared" si="6"/>
        <v>-58746.45</v>
      </c>
    </row>
    <row r="450" spans="1:14" x14ac:dyDescent="0.2">
      <c r="A450" s="22">
        <v>448</v>
      </c>
      <c r="B450" s="23" t="s">
        <v>483</v>
      </c>
      <c r="C450" s="23" t="s">
        <v>375</v>
      </c>
      <c r="D450" s="23" t="s">
        <v>414</v>
      </c>
      <c r="E450" s="23" t="s">
        <v>411</v>
      </c>
      <c r="F450" s="23" t="s">
        <v>412</v>
      </c>
      <c r="G450" s="23" t="s">
        <v>412</v>
      </c>
      <c r="H450" s="23" t="s">
        <v>412</v>
      </c>
      <c r="I450" s="9">
        <v>-20.36</v>
      </c>
      <c r="J450" s="53">
        <v>0</v>
      </c>
      <c r="K450" s="53">
        <v>0</v>
      </c>
      <c r="L450" s="54">
        <v>-2.44</v>
      </c>
      <c r="M450" s="53">
        <v>0.41</v>
      </c>
      <c r="N450" s="55">
        <f t="shared" si="6"/>
        <v>-22.39</v>
      </c>
    </row>
    <row r="451" spans="1:14" x14ac:dyDescent="0.2">
      <c r="A451" s="22">
        <v>449</v>
      </c>
      <c r="B451" s="23" t="s">
        <v>483</v>
      </c>
      <c r="C451" s="23" t="s">
        <v>376</v>
      </c>
      <c r="D451" s="23" t="s">
        <v>414</v>
      </c>
      <c r="E451" s="23" t="s">
        <v>411</v>
      </c>
      <c r="F451" s="23" t="s">
        <v>412</v>
      </c>
      <c r="G451" s="23" t="s">
        <v>412</v>
      </c>
      <c r="H451" s="23" t="s">
        <v>412</v>
      </c>
      <c r="I451" s="9">
        <v>-40.630000000000003</v>
      </c>
      <c r="J451" s="53">
        <v>0</v>
      </c>
      <c r="K451" s="53">
        <v>0</v>
      </c>
      <c r="L451" s="54">
        <v>-4.88</v>
      </c>
      <c r="M451" s="53">
        <v>0.81</v>
      </c>
      <c r="N451" s="55">
        <f t="shared" si="6"/>
        <v>-44.7</v>
      </c>
    </row>
    <row r="452" spans="1:14" x14ac:dyDescent="0.2">
      <c r="A452" s="22">
        <v>450</v>
      </c>
      <c r="B452" s="23" t="s">
        <v>359</v>
      </c>
      <c r="C452" s="23" t="s">
        <v>359</v>
      </c>
      <c r="D452" s="23" t="s">
        <v>410</v>
      </c>
      <c r="E452" s="23" t="s">
        <v>411</v>
      </c>
      <c r="F452" s="23" t="s">
        <v>412</v>
      </c>
      <c r="G452" s="23" t="s">
        <v>411</v>
      </c>
      <c r="H452" s="23" t="s">
        <v>411</v>
      </c>
      <c r="I452" s="9">
        <v>0</v>
      </c>
      <c r="J452" s="53">
        <v>0</v>
      </c>
      <c r="K452" s="53">
        <v>-60.97</v>
      </c>
      <c r="L452" s="54">
        <v>0</v>
      </c>
      <c r="M452" s="53">
        <v>1.22</v>
      </c>
      <c r="N452" s="55">
        <f t="shared" ref="N452:N515" si="7">SUM(I452:M452)</f>
        <v>-59.75</v>
      </c>
    </row>
    <row r="453" spans="1:14" x14ac:dyDescent="0.2">
      <c r="A453" s="22">
        <v>451</v>
      </c>
      <c r="B453" s="23" t="s">
        <v>603</v>
      </c>
      <c r="C453" s="23" t="s">
        <v>603</v>
      </c>
      <c r="D453" s="23" t="s">
        <v>410</v>
      </c>
      <c r="E453" s="23" t="s">
        <v>411</v>
      </c>
      <c r="F453" s="23" t="s">
        <v>412</v>
      </c>
      <c r="G453" s="23" t="s">
        <v>411</v>
      </c>
      <c r="H453" s="23" t="s">
        <v>411</v>
      </c>
      <c r="I453" s="9">
        <v>0</v>
      </c>
      <c r="J453" s="53">
        <v>0</v>
      </c>
      <c r="K453" s="53">
        <v>-8806.26</v>
      </c>
      <c r="L453" s="54">
        <v>0</v>
      </c>
      <c r="M453" s="53">
        <v>176.13</v>
      </c>
      <c r="N453" s="55">
        <f t="shared" si="7"/>
        <v>-8630.130000000001</v>
      </c>
    </row>
    <row r="454" spans="1:14" x14ac:dyDescent="0.2">
      <c r="A454" s="22">
        <v>452</v>
      </c>
      <c r="B454" s="23" t="s">
        <v>603</v>
      </c>
      <c r="C454" s="23" t="s">
        <v>326</v>
      </c>
      <c r="D454" s="23" t="s">
        <v>410</v>
      </c>
      <c r="E454" s="23" t="s">
        <v>411</v>
      </c>
      <c r="F454" s="23" t="s">
        <v>412</v>
      </c>
      <c r="G454" s="23" t="s">
        <v>412</v>
      </c>
      <c r="H454" s="23" t="s">
        <v>412</v>
      </c>
      <c r="I454" s="9">
        <v>-25.05</v>
      </c>
      <c r="J454" s="53">
        <v>0</v>
      </c>
      <c r="K454" s="53">
        <v>0</v>
      </c>
      <c r="L454" s="54">
        <v>-3.01</v>
      </c>
      <c r="M454" s="53">
        <v>0.5</v>
      </c>
      <c r="N454" s="55">
        <f t="shared" si="7"/>
        <v>-27.560000000000002</v>
      </c>
    </row>
    <row r="455" spans="1:14" x14ac:dyDescent="0.2">
      <c r="A455" s="22">
        <v>453</v>
      </c>
      <c r="B455" s="23" t="s">
        <v>603</v>
      </c>
      <c r="C455" s="23" t="s">
        <v>4529</v>
      </c>
      <c r="D455" s="23" t="s">
        <v>414</v>
      </c>
      <c r="E455" s="23" t="s">
        <v>411</v>
      </c>
      <c r="F455" s="23" t="s">
        <v>412</v>
      </c>
      <c r="G455" s="23" t="s">
        <v>412</v>
      </c>
      <c r="H455" s="23" t="s">
        <v>412</v>
      </c>
      <c r="I455" s="9">
        <v>0</v>
      </c>
      <c r="J455" s="53">
        <v>0</v>
      </c>
      <c r="K455" s="53">
        <v>0</v>
      </c>
      <c r="L455" s="54">
        <v>0</v>
      </c>
      <c r="M455" s="53">
        <v>0</v>
      </c>
      <c r="N455" s="55">
        <f t="shared" si="7"/>
        <v>0</v>
      </c>
    </row>
    <row r="456" spans="1:14" x14ac:dyDescent="0.2">
      <c r="A456" s="22">
        <v>454</v>
      </c>
      <c r="B456" s="23" t="s">
        <v>321</v>
      </c>
      <c r="C456" s="23" t="s">
        <v>321</v>
      </c>
      <c r="D456" s="23" t="s">
        <v>410</v>
      </c>
      <c r="E456" s="23" t="s">
        <v>411</v>
      </c>
      <c r="F456" s="23" t="s">
        <v>412</v>
      </c>
      <c r="G456" s="23" t="s">
        <v>411</v>
      </c>
      <c r="H456" s="23" t="s">
        <v>411</v>
      </c>
      <c r="I456" s="9">
        <v>0</v>
      </c>
      <c r="J456" s="53">
        <v>0</v>
      </c>
      <c r="K456" s="53">
        <v>-4630.7299999999996</v>
      </c>
      <c r="L456" s="54">
        <v>0</v>
      </c>
      <c r="M456" s="53">
        <v>92.61</v>
      </c>
      <c r="N456" s="55">
        <f t="shared" si="7"/>
        <v>-4538.12</v>
      </c>
    </row>
    <row r="457" spans="1:14" x14ac:dyDescent="0.2">
      <c r="A457" s="22">
        <v>455</v>
      </c>
      <c r="B457" s="23" t="s">
        <v>328</v>
      </c>
      <c r="C457" s="23" t="s">
        <v>328</v>
      </c>
      <c r="D457" s="23" t="s">
        <v>414</v>
      </c>
      <c r="E457" s="23" t="s">
        <v>411</v>
      </c>
      <c r="F457" s="23" t="s">
        <v>412</v>
      </c>
      <c r="G457" s="23" t="s">
        <v>412</v>
      </c>
      <c r="H457" s="23" t="s">
        <v>411</v>
      </c>
      <c r="I457" s="9">
        <v>-2.38</v>
      </c>
      <c r="J457" s="53">
        <v>0</v>
      </c>
      <c r="K457" s="53">
        <v>0</v>
      </c>
      <c r="L457" s="54">
        <v>-0.28999999999999998</v>
      </c>
      <c r="M457" s="53">
        <v>0.05</v>
      </c>
      <c r="N457" s="55">
        <f t="shared" si="7"/>
        <v>-2.62</v>
      </c>
    </row>
    <row r="458" spans="1:14" x14ac:dyDescent="0.2">
      <c r="A458" s="22">
        <v>456</v>
      </c>
      <c r="B458" s="23" t="s">
        <v>323</v>
      </c>
      <c r="C458" s="23" t="s">
        <v>323</v>
      </c>
      <c r="D458" s="23" t="s">
        <v>414</v>
      </c>
      <c r="E458" s="23" t="s">
        <v>411</v>
      </c>
      <c r="F458" s="23" t="s">
        <v>412</v>
      </c>
      <c r="G458" s="23" t="s">
        <v>412</v>
      </c>
      <c r="H458" s="23" t="s">
        <v>411</v>
      </c>
      <c r="I458" s="9">
        <v>-1568.23</v>
      </c>
      <c r="J458" s="53">
        <v>0</v>
      </c>
      <c r="K458" s="53">
        <v>0</v>
      </c>
      <c r="L458" s="54">
        <v>-188.19</v>
      </c>
      <c r="M458" s="53">
        <v>31.36</v>
      </c>
      <c r="N458" s="55">
        <f t="shared" si="7"/>
        <v>-1725.0600000000002</v>
      </c>
    </row>
    <row r="459" spans="1:14" x14ac:dyDescent="0.2">
      <c r="A459" s="22">
        <v>457</v>
      </c>
      <c r="B459" s="23" t="s">
        <v>323</v>
      </c>
      <c r="C459" s="23" t="s">
        <v>324</v>
      </c>
      <c r="D459" s="23" t="s">
        <v>414</v>
      </c>
      <c r="E459" s="23" t="s">
        <v>411</v>
      </c>
      <c r="F459" s="23" t="s">
        <v>412</v>
      </c>
      <c r="G459" s="23" t="s">
        <v>412</v>
      </c>
      <c r="H459" s="23" t="s">
        <v>411</v>
      </c>
      <c r="I459" s="9">
        <v>-207.77</v>
      </c>
      <c r="J459" s="53">
        <v>0</v>
      </c>
      <c r="K459" s="53">
        <v>0</v>
      </c>
      <c r="L459" s="54">
        <v>-24.93</v>
      </c>
      <c r="M459" s="53">
        <v>4.16</v>
      </c>
      <c r="N459" s="55">
        <f t="shared" si="7"/>
        <v>-228.54000000000002</v>
      </c>
    </row>
    <row r="460" spans="1:14" x14ac:dyDescent="0.2">
      <c r="A460" s="22">
        <v>458</v>
      </c>
      <c r="B460" s="23" t="s">
        <v>329</v>
      </c>
      <c r="C460" s="23" t="s">
        <v>329</v>
      </c>
      <c r="D460" s="23" t="s">
        <v>414</v>
      </c>
      <c r="E460" s="23" t="s">
        <v>411</v>
      </c>
      <c r="F460" s="23" t="s">
        <v>412</v>
      </c>
      <c r="G460" s="23" t="s">
        <v>412</v>
      </c>
      <c r="H460" s="23" t="s">
        <v>412</v>
      </c>
      <c r="I460" s="9">
        <v>-6.36</v>
      </c>
      <c r="J460" s="53">
        <v>0</v>
      </c>
      <c r="K460" s="53">
        <v>0</v>
      </c>
      <c r="L460" s="54">
        <v>-0.76</v>
      </c>
      <c r="M460" s="53">
        <v>0.13</v>
      </c>
      <c r="N460" s="55">
        <f t="shared" si="7"/>
        <v>-6.99</v>
      </c>
    </row>
    <row r="461" spans="1:14" x14ac:dyDescent="0.2">
      <c r="A461" s="22">
        <v>459</v>
      </c>
      <c r="B461" s="23" t="s">
        <v>366</v>
      </c>
      <c r="C461" s="23" t="s">
        <v>366</v>
      </c>
      <c r="D461" s="23" t="s">
        <v>414</v>
      </c>
      <c r="E461" s="23" t="s">
        <v>411</v>
      </c>
      <c r="F461" s="23" t="s">
        <v>411</v>
      </c>
      <c r="G461" s="23" t="s">
        <v>412</v>
      </c>
      <c r="H461" s="23" t="s">
        <v>412</v>
      </c>
      <c r="I461" s="9">
        <v>-16.68</v>
      </c>
      <c r="J461" s="53">
        <v>0</v>
      </c>
      <c r="K461" s="53">
        <v>0</v>
      </c>
      <c r="L461" s="54">
        <v>-2</v>
      </c>
      <c r="M461" s="53">
        <v>0</v>
      </c>
      <c r="N461" s="55">
        <f t="shared" si="7"/>
        <v>-18.68</v>
      </c>
    </row>
    <row r="462" spans="1:14" x14ac:dyDescent="0.2">
      <c r="A462" s="22">
        <v>460</v>
      </c>
      <c r="B462" s="23" t="s">
        <v>367</v>
      </c>
      <c r="C462" s="23" t="s">
        <v>367</v>
      </c>
      <c r="D462" s="23" t="s">
        <v>414</v>
      </c>
      <c r="E462" s="23" t="s">
        <v>411</v>
      </c>
      <c r="F462" s="23" t="s">
        <v>412</v>
      </c>
      <c r="G462" s="23" t="s">
        <v>412</v>
      </c>
      <c r="H462" s="23" t="s">
        <v>412</v>
      </c>
      <c r="I462" s="9">
        <v>-267.02999999999997</v>
      </c>
      <c r="J462" s="53">
        <v>0</v>
      </c>
      <c r="K462" s="53">
        <v>0</v>
      </c>
      <c r="L462" s="54">
        <v>-32.04</v>
      </c>
      <c r="M462" s="53">
        <v>5.34</v>
      </c>
      <c r="N462" s="55">
        <f t="shared" si="7"/>
        <v>-293.73</v>
      </c>
    </row>
    <row r="463" spans="1:14" x14ac:dyDescent="0.2">
      <c r="A463" s="22">
        <v>461</v>
      </c>
      <c r="B463" s="23" t="s">
        <v>330</v>
      </c>
      <c r="C463" s="23" t="s">
        <v>330</v>
      </c>
      <c r="D463" s="23" t="s">
        <v>410</v>
      </c>
      <c r="E463" s="23" t="s">
        <v>411</v>
      </c>
      <c r="F463" s="23" t="s">
        <v>411</v>
      </c>
      <c r="G463" s="23" t="s">
        <v>411</v>
      </c>
      <c r="H463" s="23" t="s">
        <v>411</v>
      </c>
      <c r="I463" s="9">
        <v>0</v>
      </c>
      <c r="J463" s="53">
        <v>0</v>
      </c>
      <c r="K463" s="53">
        <v>-2727.17</v>
      </c>
      <c r="L463" s="54">
        <v>0</v>
      </c>
      <c r="M463" s="53">
        <v>0</v>
      </c>
      <c r="N463" s="55">
        <f t="shared" si="7"/>
        <v>-2727.17</v>
      </c>
    </row>
    <row r="464" spans="1:14" x14ac:dyDescent="0.2">
      <c r="A464" s="22">
        <v>462</v>
      </c>
      <c r="B464" s="23" t="s">
        <v>360</v>
      </c>
      <c r="C464" s="23" t="s">
        <v>360</v>
      </c>
      <c r="D464" s="23" t="s">
        <v>410</v>
      </c>
      <c r="E464" s="23" t="s">
        <v>411</v>
      </c>
      <c r="F464" s="23" t="s">
        <v>412</v>
      </c>
      <c r="G464" s="23" t="s">
        <v>411</v>
      </c>
      <c r="H464" s="23" t="s">
        <v>411</v>
      </c>
      <c r="I464" s="9">
        <v>0</v>
      </c>
      <c r="J464" s="53">
        <v>0</v>
      </c>
      <c r="K464" s="53">
        <v>-1417.7</v>
      </c>
      <c r="L464" s="54">
        <v>0</v>
      </c>
      <c r="M464" s="53">
        <v>28.35</v>
      </c>
      <c r="N464" s="55">
        <f t="shared" si="7"/>
        <v>-1389.3500000000001</v>
      </c>
    </row>
    <row r="465" spans="1:14" x14ac:dyDescent="0.2">
      <c r="A465" s="22">
        <v>463</v>
      </c>
      <c r="B465" s="23" t="s">
        <v>362</v>
      </c>
      <c r="C465" s="23" t="s">
        <v>362</v>
      </c>
      <c r="D465" s="23" t="s">
        <v>410</v>
      </c>
      <c r="E465" s="23" t="s">
        <v>411</v>
      </c>
      <c r="F465" s="23" t="s">
        <v>411</v>
      </c>
      <c r="G465" s="23" t="s">
        <v>411</v>
      </c>
      <c r="H465" s="23" t="s">
        <v>411</v>
      </c>
      <c r="I465" s="9">
        <v>0</v>
      </c>
      <c r="J465" s="53">
        <v>0</v>
      </c>
      <c r="K465" s="53">
        <v>-20.149999999999999</v>
      </c>
      <c r="L465" s="54">
        <v>0</v>
      </c>
      <c r="M465" s="53">
        <v>0</v>
      </c>
      <c r="N465" s="55">
        <f t="shared" si="7"/>
        <v>-20.149999999999999</v>
      </c>
    </row>
    <row r="466" spans="1:14" x14ac:dyDescent="0.2">
      <c r="A466" s="22">
        <v>464</v>
      </c>
      <c r="B466" s="23" t="s">
        <v>710</v>
      </c>
      <c r="C466" s="23" t="s">
        <v>710</v>
      </c>
      <c r="D466" s="23" t="s">
        <v>414</v>
      </c>
      <c r="E466" s="23" t="s">
        <v>411</v>
      </c>
      <c r="F466" s="23" t="s">
        <v>411</v>
      </c>
      <c r="G466" s="23" t="s">
        <v>412</v>
      </c>
      <c r="H466" s="23" t="s">
        <v>412</v>
      </c>
      <c r="I466" s="9">
        <v>-21.12</v>
      </c>
      <c r="J466" s="53">
        <v>0</v>
      </c>
      <c r="K466" s="53">
        <v>0</v>
      </c>
      <c r="L466" s="54">
        <v>-2.5299999999999998</v>
      </c>
      <c r="M466" s="53">
        <v>0</v>
      </c>
      <c r="N466" s="55">
        <f t="shared" si="7"/>
        <v>-23.650000000000002</v>
      </c>
    </row>
    <row r="467" spans="1:14" x14ac:dyDescent="0.2">
      <c r="A467" s="22">
        <v>465</v>
      </c>
      <c r="B467" s="23" t="s">
        <v>364</v>
      </c>
      <c r="C467" s="23" t="s">
        <v>364</v>
      </c>
      <c r="D467" s="23" t="s">
        <v>414</v>
      </c>
      <c r="E467" s="23" t="s">
        <v>411</v>
      </c>
      <c r="F467" s="23" t="s">
        <v>412</v>
      </c>
      <c r="G467" s="23" t="s">
        <v>412</v>
      </c>
      <c r="H467" s="23" t="s">
        <v>412</v>
      </c>
      <c r="I467" s="9">
        <v>-0.08</v>
      </c>
      <c r="J467" s="53">
        <v>0</v>
      </c>
      <c r="K467" s="53">
        <v>0</v>
      </c>
      <c r="L467" s="54">
        <v>-0.01</v>
      </c>
      <c r="M467" s="53">
        <v>0</v>
      </c>
      <c r="N467" s="55">
        <f t="shared" si="7"/>
        <v>-0.09</v>
      </c>
    </row>
    <row r="468" spans="1:14" x14ac:dyDescent="0.2">
      <c r="A468" s="22">
        <v>466</v>
      </c>
      <c r="B468" s="23" t="s">
        <v>365</v>
      </c>
      <c r="C468" s="23" t="s">
        <v>365</v>
      </c>
      <c r="D468" s="23" t="s">
        <v>414</v>
      </c>
      <c r="E468" s="23" t="s">
        <v>411</v>
      </c>
      <c r="F468" s="23" t="s">
        <v>412</v>
      </c>
      <c r="G468" s="23" t="s">
        <v>412</v>
      </c>
      <c r="H468" s="23" t="s">
        <v>412</v>
      </c>
      <c r="I468" s="9">
        <v>-0.22</v>
      </c>
      <c r="J468" s="53">
        <v>0</v>
      </c>
      <c r="K468" s="53">
        <v>0</v>
      </c>
      <c r="L468" s="54">
        <v>-0.03</v>
      </c>
      <c r="M468" s="53">
        <v>0</v>
      </c>
      <c r="N468" s="55">
        <f t="shared" si="7"/>
        <v>-0.25</v>
      </c>
    </row>
    <row r="469" spans="1:14" x14ac:dyDescent="0.2">
      <c r="A469" s="22">
        <v>467</v>
      </c>
      <c r="B469" s="23" t="s">
        <v>711</v>
      </c>
      <c r="C469" s="23" t="s">
        <v>711</v>
      </c>
      <c r="D469" s="23" t="s">
        <v>410</v>
      </c>
      <c r="E469" s="23" t="s">
        <v>411</v>
      </c>
      <c r="F469" s="23" t="s">
        <v>412</v>
      </c>
      <c r="G469" s="23" t="s">
        <v>411</v>
      </c>
      <c r="H469" s="23" t="s">
        <v>411</v>
      </c>
      <c r="I469" s="9">
        <v>0</v>
      </c>
      <c r="J469" s="53">
        <v>0</v>
      </c>
      <c r="K469" s="53">
        <v>-113.14</v>
      </c>
      <c r="L469" s="54">
        <v>0</v>
      </c>
      <c r="M469" s="53">
        <v>2.2599999999999998</v>
      </c>
      <c r="N469" s="55">
        <f t="shared" si="7"/>
        <v>-110.88</v>
      </c>
    </row>
    <row r="470" spans="1:14" x14ac:dyDescent="0.2">
      <c r="A470" s="22">
        <v>468</v>
      </c>
      <c r="B470" s="23" t="s">
        <v>711</v>
      </c>
      <c r="C470" s="23" t="s">
        <v>712</v>
      </c>
      <c r="D470" s="23" t="s">
        <v>410</v>
      </c>
      <c r="E470" s="23" t="s">
        <v>411</v>
      </c>
      <c r="F470" s="23" t="s">
        <v>412</v>
      </c>
      <c r="G470" s="23" t="s">
        <v>411</v>
      </c>
      <c r="H470" s="23" t="s">
        <v>411</v>
      </c>
      <c r="I470" s="9">
        <v>0</v>
      </c>
      <c r="J470" s="53">
        <v>0</v>
      </c>
      <c r="K470" s="53">
        <v>-87.47</v>
      </c>
      <c r="L470" s="54">
        <v>0</v>
      </c>
      <c r="M470" s="53">
        <v>1.75</v>
      </c>
      <c r="N470" s="55">
        <f t="shared" si="7"/>
        <v>-85.72</v>
      </c>
    </row>
    <row r="471" spans="1:14" x14ac:dyDescent="0.2">
      <c r="A471" s="22">
        <v>469</v>
      </c>
      <c r="B471" s="23" t="s">
        <v>711</v>
      </c>
      <c r="C471" s="23" t="s">
        <v>713</v>
      </c>
      <c r="D471" s="23" t="s">
        <v>410</v>
      </c>
      <c r="E471" s="23" t="s">
        <v>411</v>
      </c>
      <c r="F471" s="23" t="s">
        <v>412</v>
      </c>
      <c r="G471" s="23" t="s">
        <v>411</v>
      </c>
      <c r="H471" s="23" t="s">
        <v>411</v>
      </c>
      <c r="I471" s="9">
        <v>0</v>
      </c>
      <c r="J471" s="53">
        <v>0</v>
      </c>
      <c r="K471" s="53">
        <v>-74.739999999999995</v>
      </c>
      <c r="L471" s="54">
        <v>0</v>
      </c>
      <c r="M471" s="53">
        <v>1.49</v>
      </c>
      <c r="N471" s="55">
        <f t="shared" si="7"/>
        <v>-73.25</v>
      </c>
    </row>
    <row r="472" spans="1:14" x14ac:dyDescent="0.2">
      <c r="A472" s="22">
        <v>470</v>
      </c>
      <c r="B472" s="23" t="s">
        <v>332</v>
      </c>
      <c r="C472" s="23" t="s">
        <v>332</v>
      </c>
      <c r="D472" s="23" t="s">
        <v>410</v>
      </c>
      <c r="E472" s="23" t="s">
        <v>411</v>
      </c>
      <c r="F472" s="23" t="s">
        <v>412</v>
      </c>
      <c r="G472" s="23" t="s">
        <v>412</v>
      </c>
      <c r="H472" s="23" t="s">
        <v>412</v>
      </c>
      <c r="I472" s="9">
        <v>-193.57</v>
      </c>
      <c r="J472" s="53">
        <v>0</v>
      </c>
      <c r="K472" s="53">
        <v>0</v>
      </c>
      <c r="L472" s="54">
        <v>-23.23</v>
      </c>
      <c r="M472" s="53">
        <v>3.87</v>
      </c>
      <c r="N472" s="55">
        <f t="shared" si="7"/>
        <v>-212.92999999999998</v>
      </c>
    </row>
    <row r="473" spans="1:14" x14ac:dyDescent="0.2">
      <c r="A473" s="22">
        <v>471</v>
      </c>
      <c r="B473" s="23" t="s">
        <v>714</v>
      </c>
      <c r="C473" s="23" t="s">
        <v>714</v>
      </c>
      <c r="D473" s="23" t="s">
        <v>410</v>
      </c>
      <c r="E473" s="23" t="s">
        <v>411</v>
      </c>
      <c r="F473" s="23" t="s">
        <v>412</v>
      </c>
      <c r="G473" s="23" t="s">
        <v>411</v>
      </c>
      <c r="H473" s="23" t="s">
        <v>412</v>
      </c>
      <c r="I473" s="9">
        <v>0</v>
      </c>
      <c r="J473" s="53">
        <v>0</v>
      </c>
      <c r="K473" s="53">
        <v>-30714.04</v>
      </c>
      <c r="L473" s="54">
        <v>0</v>
      </c>
      <c r="M473" s="53">
        <v>614.28</v>
      </c>
      <c r="N473" s="55">
        <f t="shared" si="7"/>
        <v>-30099.760000000002</v>
      </c>
    </row>
    <row r="474" spans="1:14" x14ac:dyDescent="0.2">
      <c r="A474" s="22">
        <v>472</v>
      </c>
      <c r="B474" s="23" t="s">
        <v>715</v>
      </c>
      <c r="C474" s="23" t="s">
        <v>715</v>
      </c>
      <c r="D474" s="23" t="s">
        <v>410</v>
      </c>
      <c r="E474" s="23" t="s">
        <v>411</v>
      </c>
      <c r="F474" s="23" t="s">
        <v>412</v>
      </c>
      <c r="G474" s="23" t="s">
        <v>412</v>
      </c>
      <c r="H474" s="23" t="s">
        <v>412</v>
      </c>
      <c r="I474" s="9">
        <v>-92.01</v>
      </c>
      <c r="J474" s="53">
        <v>0</v>
      </c>
      <c r="K474" s="53">
        <v>0</v>
      </c>
      <c r="L474" s="54">
        <v>-11.04</v>
      </c>
      <c r="M474" s="53">
        <v>1.84</v>
      </c>
      <c r="N474" s="55">
        <f t="shared" si="7"/>
        <v>-101.21000000000001</v>
      </c>
    </row>
    <row r="475" spans="1:14" x14ac:dyDescent="0.2">
      <c r="A475" s="22">
        <v>473</v>
      </c>
      <c r="B475" s="23" t="s">
        <v>715</v>
      </c>
      <c r="C475" s="23" t="s">
        <v>320</v>
      </c>
      <c r="D475" s="23" t="s">
        <v>414</v>
      </c>
      <c r="E475" s="23" t="s">
        <v>411</v>
      </c>
      <c r="F475" s="23" t="s">
        <v>412</v>
      </c>
      <c r="G475" s="23" t="s">
        <v>412</v>
      </c>
      <c r="H475" s="23" t="s">
        <v>412</v>
      </c>
      <c r="I475" s="9">
        <v>-0.01</v>
      </c>
      <c r="J475" s="53">
        <v>0</v>
      </c>
      <c r="K475" s="53">
        <v>0</v>
      </c>
      <c r="L475" s="54">
        <v>0</v>
      </c>
      <c r="M475" s="53">
        <v>0</v>
      </c>
      <c r="N475" s="55">
        <f t="shared" si="7"/>
        <v>-0.01</v>
      </c>
    </row>
    <row r="476" spans="1:14" x14ac:dyDescent="0.2">
      <c r="A476" s="22">
        <v>474</v>
      </c>
      <c r="B476" s="23" t="s">
        <v>716</v>
      </c>
      <c r="C476" s="23" t="s">
        <v>716</v>
      </c>
      <c r="D476" s="23" t="s">
        <v>410</v>
      </c>
      <c r="E476" s="23" t="s">
        <v>412</v>
      </c>
      <c r="F476" s="23" t="s">
        <v>411</v>
      </c>
      <c r="G476" s="23" t="s">
        <v>411</v>
      </c>
      <c r="H476" s="23" t="s">
        <v>411</v>
      </c>
      <c r="I476" s="9">
        <v>0</v>
      </c>
      <c r="J476" s="53">
        <v>0</v>
      </c>
      <c r="K476" s="53">
        <v>-413.65</v>
      </c>
      <c r="L476" s="54">
        <v>0</v>
      </c>
      <c r="M476" s="53">
        <v>0</v>
      </c>
      <c r="N476" s="55">
        <f t="shared" si="7"/>
        <v>-413.65</v>
      </c>
    </row>
    <row r="477" spans="1:14" x14ac:dyDescent="0.2">
      <c r="A477" s="22">
        <v>475</v>
      </c>
      <c r="B477" s="23" t="s">
        <v>717</v>
      </c>
      <c r="C477" s="23" t="s">
        <v>717</v>
      </c>
      <c r="D477" s="23" t="s">
        <v>410</v>
      </c>
      <c r="E477" s="23" t="s">
        <v>411</v>
      </c>
      <c r="F477" s="23" t="s">
        <v>412</v>
      </c>
      <c r="G477" s="23" t="s">
        <v>412</v>
      </c>
      <c r="H477" s="23" t="s">
        <v>412</v>
      </c>
      <c r="I477" s="9">
        <v>-60.2</v>
      </c>
      <c r="J477" s="53">
        <v>0</v>
      </c>
      <c r="K477" s="53">
        <v>0</v>
      </c>
      <c r="L477" s="54">
        <v>-7.22</v>
      </c>
      <c r="M477" s="53">
        <v>1.2</v>
      </c>
      <c r="N477" s="55">
        <f t="shared" si="7"/>
        <v>-66.22</v>
      </c>
    </row>
    <row r="478" spans="1:14" x14ac:dyDescent="0.2">
      <c r="A478" s="22">
        <v>476</v>
      </c>
      <c r="B478" s="23" t="s">
        <v>717</v>
      </c>
      <c r="C478" s="23" t="s">
        <v>718</v>
      </c>
      <c r="D478" s="23" t="s">
        <v>414</v>
      </c>
      <c r="E478" s="23" t="s">
        <v>411</v>
      </c>
      <c r="F478" s="23" t="s">
        <v>412</v>
      </c>
      <c r="G478" s="23" t="s">
        <v>412</v>
      </c>
      <c r="H478" s="23" t="s">
        <v>412</v>
      </c>
      <c r="I478" s="9">
        <v>-0.03</v>
      </c>
      <c r="J478" s="53">
        <v>0</v>
      </c>
      <c r="K478" s="53">
        <v>0</v>
      </c>
      <c r="L478" s="54">
        <v>0</v>
      </c>
      <c r="M478" s="53">
        <v>0</v>
      </c>
      <c r="N478" s="55">
        <f t="shared" si="7"/>
        <v>-0.03</v>
      </c>
    </row>
    <row r="479" spans="1:14" x14ac:dyDescent="0.2">
      <c r="A479" s="22">
        <v>477</v>
      </c>
      <c r="B479" s="23" t="s">
        <v>719</v>
      </c>
      <c r="C479" s="23" t="s">
        <v>719</v>
      </c>
      <c r="D479" s="23" t="s">
        <v>410</v>
      </c>
      <c r="E479" s="23" t="s">
        <v>412</v>
      </c>
      <c r="F479" s="23" t="s">
        <v>412</v>
      </c>
      <c r="G479" s="23" t="s">
        <v>411</v>
      </c>
      <c r="H479" s="23" t="s">
        <v>411</v>
      </c>
      <c r="I479" s="9">
        <v>0</v>
      </c>
      <c r="J479" s="53">
        <v>0</v>
      </c>
      <c r="K479" s="53">
        <v>-1555.59</v>
      </c>
      <c r="L479" s="54">
        <v>0</v>
      </c>
      <c r="M479" s="53">
        <v>31.11</v>
      </c>
      <c r="N479" s="55">
        <f t="shared" si="7"/>
        <v>-1524.48</v>
      </c>
    </row>
    <row r="480" spans="1:14" x14ac:dyDescent="0.2">
      <c r="A480" s="22">
        <v>478</v>
      </c>
      <c r="B480" s="23" t="s">
        <v>4605</v>
      </c>
      <c r="C480" s="23" t="s">
        <v>4605</v>
      </c>
      <c r="D480" s="23" t="s">
        <v>414</v>
      </c>
      <c r="E480" s="23" t="s">
        <v>411</v>
      </c>
      <c r="F480" s="23" t="s">
        <v>412</v>
      </c>
      <c r="G480" s="23" t="s">
        <v>412</v>
      </c>
      <c r="H480" s="23" t="s">
        <v>411</v>
      </c>
      <c r="I480" s="9">
        <v>-4.28</v>
      </c>
      <c r="J480" s="53">
        <v>0</v>
      </c>
      <c r="K480" s="53">
        <v>0</v>
      </c>
      <c r="L480" s="54">
        <v>-0.51</v>
      </c>
      <c r="M480" s="53">
        <v>0.09</v>
      </c>
      <c r="N480" s="55">
        <f t="shared" si="7"/>
        <v>-4.7</v>
      </c>
    </row>
    <row r="481" spans="1:14" x14ac:dyDescent="0.2">
      <c r="A481" s="22">
        <v>479</v>
      </c>
      <c r="B481" s="23" t="s">
        <v>370</v>
      </c>
      <c r="C481" s="23" t="s">
        <v>370</v>
      </c>
      <c r="D481" s="23" t="s">
        <v>410</v>
      </c>
      <c r="E481" s="23" t="s">
        <v>411</v>
      </c>
      <c r="F481" s="23" t="s">
        <v>411</v>
      </c>
      <c r="G481" s="23" t="s">
        <v>411</v>
      </c>
      <c r="H481" s="23" t="s">
        <v>411</v>
      </c>
      <c r="I481" s="9">
        <v>0</v>
      </c>
      <c r="J481" s="53">
        <v>0</v>
      </c>
      <c r="K481" s="53">
        <v>-4.91</v>
      </c>
      <c r="L481" s="54">
        <v>0</v>
      </c>
      <c r="M481" s="53">
        <v>0</v>
      </c>
      <c r="N481" s="55">
        <f t="shared" si="7"/>
        <v>-4.91</v>
      </c>
    </row>
    <row r="482" spans="1:14" x14ac:dyDescent="0.2">
      <c r="A482" s="22">
        <v>480</v>
      </c>
      <c r="B482" s="23" t="s">
        <v>370</v>
      </c>
      <c r="C482" s="23" t="s">
        <v>721</v>
      </c>
      <c r="D482" s="23" t="s">
        <v>410</v>
      </c>
      <c r="E482" s="23" t="s">
        <v>411</v>
      </c>
      <c r="F482" s="23" t="s">
        <v>411</v>
      </c>
      <c r="G482" s="23" t="s">
        <v>411</v>
      </c>
      <c r="H482" s="23" t="s">
        <v>411</v>
      </c>
      <c r="I482" s="9">
        <v>0</v>
      </c>
      <c r="J482" s="53">
        <v>0</v>
      </c>
      <c r="K482" s="53">
        <v>-77.78</v>
      </c>
      <c r="L482" s="54">
        <v>0</v>
      </c>
      <c r="M482" s="53">
        <v>0</v>
      </c>
      <c r="N482" s="55">
        <f t="shared" si="7"/>
        <v>-77.78</v>
      </c>
    </row>
    <row r="483" spans="1:14" x14ac:dyDescent="0.2">
      <c r="A483" s="22">
        <v>481</v>
      </c>
      <c r="B483" s="23" t="s">
        <v>334</v>
      </c>
      <c r="C483" s="23" t="s">
        <v>334</v>
      </c>
      <c r="D483" s="23" t="s">
        <v>414</v>
      </c>
      <c r="E483" s="23" t="s">
        <v>411</v>
      </c>
      <c r="F483" s="23" t="s">
        <v>411</v>
      </c>
      <c r="G483" s="23" t="s">
        <v>412</v>
      </c>
      <c r="H483" s="23" t="s">
        <v>412</v>
      </c>
      <c r="I483" s="9">
        <v>-140.1</v>
      </c>
      <c r="J483" s="53">
        <v>0</v>
      </c>
      <c r="K483" s="53">
        <v>0</v>
      </c>
      <c r="L483" s="54">
        <v>-16.809999999999999</v>
      </c>
      <c r="M483" s="53">
        <v>0</v>
      </c>
      <c r="N483" s="55">
        <f t="shared" si="7"/>
        <v>-156.91</v>
      </c>
    </row>
    <row r="484" spans="1:14" x14ac:dyDescent="0.2">
      <c r="A484" s="22">
        <v>482</v>
      </c>
      <c r="B484" s="23" t="s">
        <v>723</v>
      </c>
      <c r="C484" s="23" t="s">
        <v>723</v>
      </c>
      <c r="D484" s="23" t="s">
        <v>410</v>
      </c>
      <c r="E484" s="23" t="s">
        <v>411</v>
      </c>
      <c r="F484" s="23" t="s">
        <v>412</v>
      </c>
      <c r="G484" s="23" t="s">
        <v>412</v>
      </c>
      <c r="H484" s="23" t="s">
        <v>412</v>
      </c>
      <c r="I484" s="9">
        <v>-68.14</v>
      </c>
      <c r="J484" s="53">
        <v>0</v>
      </c>
      <c r="K484" s="53">
        <v>0</v>
      </c>
      <c r="L484" s="54">
        <v>-8.18</v>
      </c>
      <c r="M484" s="53">
        <v>1.36</v>
      </c>
      <c r="N484" s="55">
        <f t="shared" si="7"/>
        <v>-74.959999999999994</v>
      </c>
    </row>
    <row r="485" spans="1:14" x14ac:dyDescent="0.2">
      <c r="A485" s="22">
        <v>483</v>
      </c>
      <c r="B485" s="23" t="s">
        <v>381</v>
      </c>
      <c r="C485" s="23" t="s">
        <v>381</v>
      </c>
      <c r="D485" s="23" t="s">
        <v>414</v>
      </c>
      <c r="E485" s="23" t="s">
        <v>411</v>
      </c>
      <c r="F485" s="23" t="s">
        <v>411</v>
      </c>
      <c r="G485" s="23" t="s">
        <v>412</v>
      </c>
      <c r="H485" s="23" t="s">
        <v>412</v>
      </c>
      <c r="I485" s="9">
        <v>-2.8</v>
      </c>
      <c r="J485" s="53">
        <v>0</v>
      </c>
      <c r="K485" s="53">
        <v>0</v>
      </c>
      <c r="L485" s="54">
        <v>-0.34</v>
      </c>
      <c r="M485" s="53">
        <v>0</v>
      </c>
      <c r="N485" s="55">
        <f t="shared" si="7"/>
        <v>-3.1399999999999997</v>
      </c>
    </row>
    <row r="486" spans="1:14" x14ac:dyDescent="0.2">
      <c r="A486" s="22">
        <v>484</v>
      </c>
      <c r="B486" s="23" t="s">
        <v>382</v>
      </c>
      <c r="C486" s="23" t="s">
        <v>382</v>
      </c>
      <c r="D486" s="23" t="s">
        <v>414</v>
      </c>
      <c r="E486" s="23" t="s">
        <v>411</v>
      </c>
      <c r="F486" s="23" t="s">
        <v>411</v>
      </c>
      <c r="G486" s="23" t="s">
        <v>412</v>
      </c>
      <c r="H486" s="23" t="s">
        <v>412</v>
      </c>
      <c r="I486" s="9">
        <v>-96.04</v>
      </c>
      <c r="J486" s="53">
        <v>0</v>
      </c>
      <c r="K486" s="53">
        <v>0</v>
      </c>
      <c r="L486" s="54">
        <v>-11.52</v>
      </c>
      <c r="M486" s="53">
        <v>0</v>
      </c>
      <c r="N486" s="55">
        <f t="shared" si="7"/>
        <v>-107.56</v>
      </c>
    </row>
    <row r="487" spans="1:14" x14ac:dyDescent="0.2">
      <c r="A487" s="22">
        <v>485</v>
      </c>
      <c r="B487" s="23" t="s">
        <v>335</v>
      </c>
      <c r="C487" s="23" t="s">
        <v>335</v>
      </c>
      <c r="D487" s="23" t="s">
        <v>414</v>
      </c>
      <c r="E487" s="23" t="s">
        <v>411</v>
      </c>
      <c r="F487" s="23" t="s">
        <v>411</v>
      </c>
      <c r="G487" s="23" t="s">
        <v>412</v>
      </c>
      <c r="H487" s="23" t="s">
        <v>412</v>
      </c>
      <c r="I487" s="9">
        <v>-27.63</v>
      </c>
      <c r="J487" s="53">
        <v>0</v>
      </c>
      <c r="K487" s="53">
        <v>0</v>
      </c>
      <c r="L487" s="54">
        <v>-3.32</v>
      </c>
      <c r="M487" s="53">
        <v>0</v>
      </c>
      <c r="N487" s="55">
        <f t="shared" si="7"/>
        <v>-30.95</v>
      </c>
    </row>
    <row r="488" spans="1:14" x14ac:dyDescent="0.2">
      <c r="A488" s="22">
        <v>486</v>
      </c>
      <c r="B488" s="23" t="s">
        <v>379</v>
      </c>
      <c r="C488" s="23" t="s">
        <v>379</v>
      </c>
      <c r="D488" s="23" t="s">
        <v>410</v>
      </c>
      <c r="E488" s="23" t="s">
        <v>412</v>
      </c>
      <c r="F488" s="23" t="s">
        <v>412</v>
      </c>
      <c r="G488" s="23" t="s">
        <v>411</v>
      </c>
      <c r="H488" s="23" t="s">
        <v>411</v>
      </c>
      <c r="I488" s="9">
        <v>0</v>
      </c>
      <c r="J488" s="53">
        <v>0</v>
      </c>
      <c r="K488" s="53">
        <v>-523.54999999999995</v>
      </c>
      <c r="L488" s="54">
        <v>0</v>
      </c>
      <c r="M488" s="53">
        <v>10.47</v>
      </c>
      <c r="N488" s="55">
        <f t="shared" si="7"/>
        <v>-513.07999999999993</v>
      </c>
    </row>
    <row r="489" spans="1:14" x14ac:dyDescent="0.2">
      <c r="A489" s="22">
        <v>487</v>
      </c>
      <c r="B489" s="23" t="s">
        <v>384</v>
      </c>
      <c r="C489" s="23" t="s">
        <v>384</v>
      </c>
      <c r="D489" s="23" t="s">
        <v>410</v>
      </c>
      <c r="E489" s="23" t="s">
        <v>411</v>
      </c>
      <c r="F489" s="23" t="s">
        <v>411</v>
      </c>
      <c r="G489" s="23" t="s">
        <v>411</v>
      </c>
      <c r="H489" s="23" t="s">
        <v>411</v>
      </c>
      <c r="I489" s="9">
        <v>0</v>
      </c>
      <c r="J489" s="53">
        <v>0</v>
      </c>
      <c r="K489" s="53">
        <v>-1900.3</v>
      </c>
      <c r="L489" s="54">
        <v>0</v>
      </c>
      <c r="M489" s="53">
        <v>0</v>
      </c>
      <c r="N489" s="55">
        <f t="shared" si="7"/>
        <v>-1900.3</v>
      </c>
    </row>
    <row r="490" spans="1:14" x14ac:dyDescent="0.2">
      <c r="A490" s="22">
        <v>488</v>
      </c>
      <c r="B490" s="23" t="s">
        <v>724</v>
      </c>
      <c r="C490" s="23" t="s">
        <v>724</v>
      </c>
      <c r="D490" s="23" t="s">
        <v>410</v>
      </c>
      <c r="E490" s="23" t="s">
        <v>411</v>
      </c>
      <c r="F490" s="23" t="s">
        <v>412</v>
      </c>
      <c r="G490" s="23" t="s">
        <v>412</v>
      </c>
      <c r="H490" s="23" t="s">
        <v>412</v>
      </c>
      <c r="I490" s="9">
        <v>-1284.5999999999999</v>
      </c>
      <c r="J490" s="53">
        <v>0</v>
      </c>
      <c r="K490" s="53">
        <v>0</v>
      </c>
      <c r="L490" s="54">
        <v>-154.15</v>
      </c>
      <c r="M490" s="53">
        <v>25.69</v>
      </c>
      <c r="N490" s="55">
        <f t="shared" si="7"/>
        <v>-1413.06</v>
      </c>
    </row>
    <row r="491" spans="1:14" x14ac:dyDescent="0.2">
      <c r="A491" s="22">
        <v>489</v>
      </c>
      <c r="B491" s="23" t="s">
        <v>773</v>
      </c>
      <c r="C491" s="23" t="s">
        <v>773</v>
      </c>
      <c r="D491" s="23" t="s">
        <v>410</v>
      </c>
      <c r="E491" s="23" t="s">
        <v>411</v>
      </c>
      <c r="F491" s="23" t="s">
        <v>412</v>
      </c>
      <c r="G491" s="23" t="s">
        <v>412</v>
      </c>
      <c r="H491" s="23" t="s">
        <v>412</v>
      </c>
      <c r="I491" s="9">
        <v>-189.26</v>
      </c>
      <c r="J491" s="53">
        <v>0</v>
      </c>
      <c r="K491" s="53">
        <v>0</v>
      </c>
      <c r="L491" s="54">
        <v>-22.71</v>
      </c>
      <c r="M491" s="53">
        <v>3.79</v>
      </c>
      <c r="N491" s="55">
        <f t="shared" si="7"/>
        <v>-208.18</v>
      </c>
    </row>
    <row r="492" spans="1:14" x14ac:dyDescent="0.2">
      <c r="A492" s="22">
        <v>490</v>
      </c>
      <c r="B492" s="23" t="s">
        <v>725</v>
      </c>
      <c r="C492" s="23" t="s">
        <v>725</v>
      </c>
      <c r="D492" s="23" t="s">
        <v>410</v>
      </c>
      <c r="E492" s="23" t="s">
        <v>411</v>
      </c>
      <c r="F492" s="23" t="s">
        <v>412</v>
      </c>
      <c r="G492" s="23" t="s">
        <v>411</v>
      </c>
      <c r="H492" s="23" t="s">
        <v>411</v>
      </c>
      <c r="I492" s="9">
        <v>0</v>
      </c>
      <c r="J492" s="53">
        <v>0</v>
      </c>
      <c r="K492" s="53">
        <v>-2898.66</v>
      </c>
      <c r="L492" s="54">
        <v>0</v>
      </c>
      <c r="M492" s="53">
        <v>57.97</v>
      </c>
      <c r="N492" s="55">
        <f t="shared" si="7"/>
        <v>-2840.69</v>
      </c>
    </row>
    <row r="493" spans="1:14" x14ac:dyDescent="0.2">
      <c r="A493" s="22">
        <v>491</v>
      </c>
      <c r="B493" s="23" t="s">
        <v>386</v>
      </c>
      <c r="C493" s="23" t="s">
        <v>386</v>
      </c>
      <c r="D493" s="23" t="s">
        <v>414</v>
      </c>
      <c r="E493" s="23" t="s">
        <v>411</v>
      </c>
      <c r="F493" s="23" t="s">
        <v>412</v>
      </c>
      <c r="G493" s="23" t="s">
        <v>412</v>
      </c>
      <c r="H493" s="23" t="s">
        <v>412</v>
      </c>
      <c r="I493" s="9">
        <v>-0.25</v>
      </c>
      <c r="J493" s="53">
        <v>0</v>
      </c>
      <c r="K493" s="53">
        <v>0</v>
      </c>
      <c r="L493" s="54">
        <v>-0.03</v>
      </c>
      <c r="M493" s="53">
        <v>0</v>
      </c>
      <c r="N493" s="55">
        <f t="shared" si="7"/>
        <v>-0.28000000000000003</v>
      </c>
    </row>
    <row r="494" spans="1:14" x14ac:dyDescent="0.2">
      <c r="A494" s="22">
        <v>492</v>
      </c>
      <c r="B494" s="23" t="s">
        <v>726</v>
      </c>
      <c r="C494" s="23" t="s">
        <v>726</v>
      </c>
      <c r="D494" s="23" t="s">
        <v>414</v>
      </c>
      <c r="E494" s="23" t="s">
        <v>411</v>
      </c>
      <c r="F494" s="23" t="s">
        <v>412</v>
      </c>
      <c r="G494" s="23" t="s">
        <v>412</v>
      </c>
      <c r="H494" s="23" t="s">
        <v>412</v>
      </c>
      <c r="I494" s="9">
        <v>-0.64</v>
      </c>
      <c r="J494" s="53">
        <v>0</v>
      </c>
      <c r="K494" s="53">
        <v>0</v>
      </c>
      <c r="L494" s="54">
        <v>-0.08</v>
      </c>
      <c r="M494" s="53">
        <v>0.01</v>
      </c>
      <c r="N494" s="55">
        <f t="shared" si="7"/>
        <v>-0.71</v>
      </c>
    </row>
    <row r="495" spans="1:14" x14ac:dyDescent="0.2">
      <c r="A495" s="22">
        <v>493</v>
      </c>
      <c r="B495" s="23" t="s">
        <v>727</v>
      </c>
      <c r="C495" s="23" t="s">
        <v>727</v>
      </c>
      <c r="D495" s="23" t="s">
        <v>414</v>
      </c>
      <c r="E495" s="23" t="s">
        <v>411</v>
      </c>
      <c r="F495" s="23" t="s">
        <v>412</v>
      </c>
      <c r="G495" s="23" t="s">
        <v>412</v>
      </c>
      <c r="H495" s="23" t="s">
        <v>412</v>
      </c>
      <c r="I495" s="9">
        <v>-7.0000000000000007E-2</v>
      </c>
      <c r="J495" s="53">
        <v>0</v>
      </c>
      <c r="K495" s="53">
        <v>0</v>
      </c>
      <c r="L495" s="54">
        <v>-0.01</v>
      </c>
      <c r="M495" s="53">
        <v>0</v>
      </c>
      <c r="N495" s="55">
        <f t="shared" si="7"/>
        <v>-0.08</v>
      </c>
    </row>
    <row r="496" spans="1:14" x14ac:dyDescent="0.2">
      <c r="A496" s="22">
        <v>494</v>
      </c>
      <c r="B496" s="23" t="s">
        <v>728</v>
      </c>
      <c r="C496" s="23" t="s">
        <v>728</v>
      </c>
      <c r="D496" s="23" t="s">
        <v>414</v>
      </c>
      <c r="E496" s="23" t="s">
        <v>411</v>
      </c>
      <c r="F496" s="23" t="s">
        <v>412</v>
      </c>
      <c r="G496" s="23" t="s">
        <v>412</v>
      </c>
      <c r="H496" s="23" t="s">
        <v>412</v>
      </c>
      <c r="I496" s="9">
        <v>-4.54</v>
      </c>
      <c r="J496" s="53">
        <v>0</v>
      </c>
      <c r="K496" s="53">
        <v>0</v>
      </c>
      <c r="L496" s="54">
        <v>-0.54</v>
      </c>
      <c r="M496" s="53">
        <v>0.09</v>
      </c>
      <c r="N496" s="55">
        <f t="shared" si="7"/>
        <v>-4.99</v>
      </c>
    </row>
    <row r="497" spans="1:14" x14ac:dyDescent="0.2">
      <c r="A497" s="22">
        <v>495</v>
      </c>
      <c r="B497" s="23" t="s">
        <v>729</v>
      </c>
      <c r="C497" s="23" t="s">
        <v>729</v>
      </c>
      <c r="D497" s="23" t="s">
        <v>410</v>
      </c>
      <c r="E497" s="23" t="s">
        <v>411</v>
      </c>
      <c r="F497" s="23" t="s">
        <v>411</v>
      </c>
      <c r="G497" s="23" t="s">
        <v>411</v>
      </c>
      <c r="H497" s="23" t="s">
        <v>411</v>
      </c>
      <c r="I497" s="9">
        <v>0</v>
      </c>
      <c r="J497" s="53">
        <v>0</v>
      </c>
      <c r="K497" s="53">
        <v>-1.76</v>
      </c>
      <c r="L497" s="54">
        <v>0</v>
      </c>
      <c r="M497" s="53">
        <v>0</v>
      </c>
      <c r="N497" s="55">
        <f t="shared" si="7"/>
        <v>-1.76</v>
      </c>
    </row>
    <row r="498" spans="1:14" x14ac:dyDescent="0.2">
      <c r="A498" s="22">
        <v>496</v>
      </c>
      <c r="B498" s="23" t="s">
        <v>301</v>
      </c>
      <c r="C498" s="23" t="s">
        <v>309</v>
      </c>
      <c r="D498" s="23" t="s">
        <v>414</v>
      </c>
      <c r="E498" s="23" t="s">
        <v>411</v>
      </c>
      <c r="F498" s="23" t="s">
        <v>412</v>
      </c>
      <c r="G498" s="23" t="s">
        <v>412</v>
      </c>
      <c r="H498" s="23" t="s">
        <v>412</v>
      </c>
      <c r="I498" s="9">
        <v>-0.26</v>
      </c>
      <c r="J498" s="53">
        <v>0</v>
      </c>
      <c r="K498" s="53">
        <v>0</v>
      </c>
      <c r="L498" s="54">
        <v>-0.03</v>
      </c>
      <c r="M498" s="53">
        <v>0.01</v>
      </c>
      <c r="N498" s="55">
        <f t="shared" si="7"/>
        <v>-0.28000000000000003</v>
      </c>
    </row>
    <row r="499" spans="1:14" x14ac:dyDescent="0.2">
      <c r="A499" s="22">
        <v>497</v>
      </c>
      <c r="B499" s="23" t="s">
        <v>730</v>
      </c>
      <c r="C499" s="23" t="s">
        <v>730</v>
      </c>
      <c r="D499" s="23" t="s">
        <v>410</v>
      </c>
      <c r="E499" s="23" t="s">
        <v>411</v>
      </c>
      <c r="F499" s="23" t="s">
        <v>411</v>
      </c>
      <c r="G499" s="23" t="s">
        <v>411</v>
      </c>
      <c r="H499" s="23" t="s">
        <v>411</v>
      </c>
      <c r="I499" s="9">
        <v>0</v>
      </c>
      <c r="J499" s="53">
        <v>0</v>
      </c>
      <c r="K499" s="53">
        <v>-879.64</v>
      </c>
      <c r="L499" s="54">
        <v>0</v>
      </c>
      <c r="M499" s="53">
        <v>0</v>
      </c>
      <c r="N499" s="55">
        <f t="shared" si="7"/>
        <v>-879.64</v>
      </c>
    </row>
    <row r="500" spans="1:14" x14ac:dyDescent="0.2">
      <c r="A500" s="22">
        <v>498</v>
      </c>
      <c r="B500" s="23" t="s">
        <v>445</v>
      </c>
      <c r="C500" s="23" t="s">
        <v>445</v>
      </c>
      <c r="D500" s="23" t="s">
        <v>410</v>
      </c>
      <c r="E500" s="23" t="s">
        <v>411</v>
      </c>
      <c r="F500" s="23" t="s">
        <v>412</v>
      </c>
      <c r="G500" s="23" t="s">
        <v>412</v>
      </c>
      <c r="H500" s="23" t="s">
        <v>412</v>
      </c>
      <c r="I500" s="9">
        <v>-19680.91</v>
      </c>
      <c r="J500" s="53">
        <v>0</v>
      </c>
      <c r="K500" s="53">
        <v>0</v>
      </c>
      <c r="L500" s="54">
        <v>-2361.71</v>
      </c>
      <c r="M500" s="53">
        <v>393.62</v>
      </c>
      <c r="N500" s="55">
        <f t="shared" si="7"/>
        <v>-21649</v>
      </c>
    </row>
    <row r="501" spans="1:14" x14ac:dyDescent="0.2">
      <c r="A501" s="22">
        <v>499</v>
      </c>
      <c r="B501" s="23" t="s">
        <v>774</v>
      </c>
      <c r="C501" s="23" t="s">
        <v>774</v>
      </c>
      <c r="D501" s="23" t="s">
        <v>414</v>
      </c>
      <c r="E501" s="23" t="s">
        <v>411</v>
      </c>
      <c r="F501" s="23" t="s">
        <v>412</v>
      </c>
      <c r="G501" s="23" t="s">
        <v>412</v>
      </c>
      <c r="H501" s="23" t="s">
        <v>412</v>
      </c>
      <c r="I501" s="9">
        <v>-1374.49</v>
      </c>
      <c r="J501" s="53">
        <v>0</v>
      </c>
      <c r="K501" s="53">
        <v>0</v>
      </c>
      <c r="L501" s="54">
        <v>-164.94</v>
      </c>
      <c r="M501" s="53">
        <v>27.49</v>
      </c>
      <c r="N501" s="55">
        <f t="shared" si="7"/>
        <v>-1511.94</v>
      </c>
    </row>
    <row r="502" spans="1:14" x14ac:dyDescent="0.2">
      <c r="A502" s="22">
        <v>500</v>
      </c>
      <c r="B502" s="23" t="s">
        <v>774</v>
      </c>
      <c r="C502" s="23" t="s">
        <v>4530</v>
      </c>
      <c r="D502" s="23" t="s">
        <v>414</v>
      </c>
      <c r="E502" s="23" t="s">
        <v>411</v>
      </c>
      <c r="F502" s="23" t="s">
        <v>412</v>
      </c>
      <c r="G502" s="23" t="s">
        <v>412</v>
      </c>
      <c r="H502" s="23" t="s">
        <v>412</v>
      </c>
      <c r="I502" s="9">
        <v>-0.04</v>
      </c>
      <c r="J502" s="53">
        <v>0</v>
      </c>
      <c r="K502" s="53">
        <v>0</v>
      </c>
      <c r="L502" s="54">
        <v>0</v>
      </c>
      <c r="M502" s="53">
        <v>0</v>
      </c>
      <c r="N502" s="55">
        <f t="shared" si="7"/>
        <v>-0.04</v>
      </c>
    </row>
    <row r="503" spans="1:14" x14ac:dyDescent="0.2">
      <c r="A503" s="22">
        <v>501</v>
      </c>
      <c r="B503" s="23" t="s">
        <v>732</v>
      </c>
      <c r="C503" s="23" t="s">
        <v>732</v>
      </c>
      <c r="D503" s="23" t="s">
        <v>410</v>
      </c>
      <c r="E503" s="23" t="s">
        <v>411</v>
      </c>
      <c r="F503" s="23" t="s">
        <v>411</v>
      </c>
      <c r="G503" s="23" t="s">
        <v>412</v>
      </c>
      <c r="H503" s="23" t="s">
        <v>412</v>
      </c>
      <c r="I503" s="9">
        <v>-437.66</v>
      </c>
      <c r="J503" s="53">
        <v>0</v>
      </c>
      <c r="K503" s="53">
        <v>0</v>
      </c>
      <c r="L503" s="54">
        <v>-52.52</v>
      </c>
      <c r="M503" s="53">
        <v>0</v>
      </c>
      <c r="N503" s="55">
        <f t="shared" si="7"/>
        <v>-490.18</v>
      </c>
    </row>
    <row r="504" spans="1:14" x14ac:dyDescent="0.2">
      <c r="A504" s="22">
        <v>502</v>
      </c>
      <c r="B504" s="23" t="s">
        <v>732</v>
      </c>
      <c r="C504" s="23" t="s">
        <v>733</v>
      </c>
      <c r="D504" s="23" t="s">
        <v>414</v>
      </c>
      <c r="E504" s="23" t="s">
        <v>411</v>
      </c>
      <c r="F504" s="23" t="s">
        <v>411</v>
      </c>
      <c r="G504" s="23" t="s">
        <v>412</v>
      </c>
      <c r="H504" s="23" t="s">
        <v>412</v>
      </c>
      <c r="I504" s="9">
        <v>-0.05</v>
      </c>
      <c r="J504" s="53">
        <v>0</v>
      </c>
      <c r="K504" s="53">
        <v>0</v>
      </c>
      <c r="L504" s="54">
        <v>-0.01</v>
      </c>
      <c r="M504" s="53">
        <v>0</v>
      </c>
      <c r="N504" s="55">
        <f t="shared" si="7"/>
        <v>-6.0000000000000005E-2</v>
      </c>
    </row>
    <row r="505" spans="1:14" x14ac:dyDescent="0.2">
      <c r="A505" s="22">
        <v>503</v>
      </c>
      <c r="B505" s="23" t="s">
        <v>3430</v>
      </c>
      <c r="C505" s="23" t="s">
        <v>3430</v>
      </c>
      <c r="D505" s="23" t="s">
        <v>410</v>
      </c>
      <c r="E505" s="23" t="s">
        <v>411</v>
      </c>
      <c r="F505" s="23" t="s">
        <v>412</v>
      </c>
      <c r="G505" s="23" t="s">
        <v>412</v>
      </c>
      <c r="H505" s="23" t="s">
        <v>412</v>
      </c>
      <c r="I505" s="9">
        <v>-568.99</v>
      </c>
      <c r="J505" s="53">
        <v>0</v>
      </c>
      <c r="K505" s="53">
        <v>0</v>
      </c>
      <c r="L505" s="54">
        <v>-68.28</v>
      </c>
      <c r="M505" s="53">
        <v>11.38</v>
      </c>
      <c r="N505" s="55">
        <f t="shared" si="7"/>
        <v>-625.89</v>
      </c>
    </row>
    <row r="506" spans="1:14" x14ac:dyDescent="0.2">
      <c r="A506" s="22">
        <v>504</v>
      </c>
      <c r="B506" s="23" t="s">
        <v>476</v>
      </c>
      <c r="C506" s="23" t="s">
        <v>476</v>
      </c>
      <c r="D506" s="23" t="s">
        <v>410</v>
      </c>
      <c r="E506" s="23" t="s">
        <v>411</v>
      </c>
      <c r="F506" s="23" t="s">
        <v>412</v>
      </c>
      <c r="G506" s="23" t="s">
        <v>412</v>
      </c>
      <c r="H506" s="23" t="s">
        <v>412</v>
      </c>
      <c r="I506" s="9">
        <v>-1943.31</v>
      </c>
      <c r="J506" s="53">
        <v>0</v>
      </c>
      <c r="K506" s="53">
        <v>0</v>
      </c>
      <c r="L506" s="54">
        <v>-233.2</v>
      </c>
      <c r="M506" s="53">
        <v>38.869999999999997</v>
      </c>
      <c r="N506" s="55">
        <f t="shared" si="7"/>
        <v>-2137.64</v>
      </c>
    </row>
    <row r="507" spans="1:14" x14ac:dyDescent="0.2">
      <c r="A507" s="22">
        <v>505</v>
      </c>
      <c r="B507" s="23" t="s">
        <v>476</v>
      </c>
      <c r="C507" s="23" t="s">
        <v>734</v>
      </c>
      <c r="D507" s="23" t="s">
        <v>414</v>
      </c>
      <c r="E507" s="23" t="s">
        <v>411</v>
      </c>
      <c r="F507" s="23" t="s">
        <v>412</v>
      </c>
      <c r="G507" s="23" t="s">
        <v>412</v>
      </c>
      <c r="H507" s="23" t="s">
        <v>412</v>
      </c>
      <c r="I507" s="9">
        <v>0</v>
      </c>
      <c r="J507" s="53">
        <v>0</v>
      </c>
      <c r="K507" s="53">
        <v>0</v>
      </c>
      <c r="L507" s="54">
        <v>0</v>
      </c>
      <c r="M507" s="53">
        <v>0</v>
      </c>
      <c r="N507" s="55">
        <f t="shared" si="7"/>
        <v>0</v>
      </c>
    </row>
    <row r="508" spans="1:14" x14ac:dyDescent="0.2">
      <c r="A508" s="22">
        <v>506</v>
      </c>
      <c r="B508" s="23" t="s">
        <v>387</v>
      </c>
      <c r="C508" s="23" t="s">
        <v>387</v>
      </c>
      <c r="D508" s="23" t="s">
        <v>414</v>
      </c>
      <c r="E508" s="23" t="s">
        <v>411</v>
      </c>
      <c r="F508" s="23" t="s">
        <v>412</v>
      </c>
      <c r="G508" s="23" t="s">
        <v>412</v>
      </c>
      <c r="H508" s="23" t="s">
        <v>412</v>
      </c>
      <c r="I508" s="9">
        <v>-9.18</v>
      </c>
      <c r="J508" s="53">
        <v>0</v>
      </c>
      <c r="K508" s="53">
        <v>0</v>
      </c>
      <c r="L508" s="54">
        <v>-1.1000000000000001</v>
      </c>
      <c r="M508" s="53">
        <v>0.18</v>
      </c>
      <c r="N508" s="55">
        <f t="shared" si="7"/>
        <v>-10.1</v>
      </c>
    </row>
    <row r="509" spans="1:14" x14ac:dyDescent="0.2">
      <c r="A509" s="22">
        <v>507</v>
      </c>
      <c r="B509" s="23" t="s">
        <v>387</v>
      </c>
      <c r="C509" s="23" t="s">
        <v>388</v>
      </c>
      <c r="D509" s="23" t="s">
        <v>414</v>
      </c>
      <c r="E509" s="23" t="s">
        <v>411</v>
      </c>
      <c r="F509" s="23" t="s">
        <v>412</v>
      </c>
      <c r="G509" s="23" t="s">
        <v>412</v>
      </c>
      <c r="H509" s="23" t="s">
        <v>412</v>
      </c>
      <c r="I509" s="9">
        <v>-98.61</v>
      </c>
      <c r="J509" s="53">
        <v>0</v>
      </c>
      <c r="K509" s="53">
        <v>0</v>
      </c>
      <c r="L509" s="54">
        <v>-11.83</v>
      </c>
      <c r="M509" s="53">
        <v>1.97</v>
      </c>
      <c r="N509" s="55">
        <f t="shared" si="7"/>
        <v>-108.47</v>
      </c>
    </row>
    <row r="510" spans="1:14" x14ac:dyDescent="0.2">
      <c r="A510" s="22">
        <v>508</v>
      </c>
      <c r="B510" s="23" t="s">
        <v>387</v>
      </c>
      <c r="C510" s="23" t="s">
        <v>389</v>
      </c>
      <c r="D510" s="23" t="s">
        <v>414</v>
      </c>
      <c r="E510" s="23" t="s">
        <v>411</v>
      </c>
      <c r="F510" s="23" t="s">
        <v>412</v>
      </c>
      <c r="G510" s="23" t="s">
        <v>412</v>
      </c>
      <c r="H510" s="23" t="s">
        <v>412</v>
      </c>
      <c r="I510" s="9">
        <v>-106.98</v>
      </c>
      <c r="J510" s="53">
        <v>0</v>
      </c>
      <c r="K510" s="53">
        <v>0</v>
      </c>
      <c r="L510" s="54">
        <v>-12.84</v>
      </c>
      <c r="M510" s="53">
        <v>2.14</v>
      </c>
      <c r="N510" s="55">
        <f t="shared" si="7"/>
        <v>-117.68</v>
      </c>
    </row>
    <row r="511" spans="1:14" x14ac:dyDescent="0.2">
      <c r="A511" s="22">
        <v>509</v>
      </c>
      <c r="B511" s="23" t="s">
        <v>735</v>
      </c>
      <c r="C511" s="23" t="s">
        <v>735</v>
      </c>
      <c r="D511" s="23" t="s">
        <v>410</v>
      </c>
      <c r="E511" s="23" t="s">
        <v>411</v>
      </c>
      <c r="F511" s="23" t="s">
        <v>412</v>
      </c>
      <c r="G511" s="23" t="s">
        <v>412</v>
      </c>
      <c r="H511" s="23" t="s">
        <v>412</v>
      </c>
      <c r="I511" s="9">
        <v>-988.29</v>
      </c>
      <c r="J511" s="53">
        <v>0</v>
      </c>
      <c r="K511" s="53">
        <v>0</v>
      </c>
      <c r="L511" s="54">
        <v>-118.59</v>
      </c>
      <c r="M511" s="53">
        <v>19.77</v>
      </c>
      <c r="N511" s="55">
        <f t="shared" si="7"/>
        <v>-1087.1099999999999</v>
      </c>
    </row>
    <row r="512" spans="1:14" x14ac:dyDescent="0.2">
      <c r="A512" s="22">
        <v>510</v>
      </c>
      <c r="B512" s="23" t="s">
        <v>394</v>
      </c>
      <c r="C512" s="23" t="s">
        <v>394</v>
      </c>
      <c r="D512" s="23" t="s">
        <v>410</v>
      </c>
      <c r="E512" s="23" t="s">
        <v>411</v>
      </c>
      <c r="F512" s="23" t="s">
        <v>411</v>
      </c>
      <c r="G512" s="23" t="s">
        <v>411</v>
      </c>
      <c r="H512" s="23" t="s">
        <v>411</v>
      </c>
      <c r="I512" s="9">
        <v>0</v>
      </c>
      <c r="J512" s="53">
        <v>0</v>
      </c>
      <c r="K512" s="53">
        <v>-439.22</v>
      </c>
      <c r="L512" s="54">
        <v>0</v>
      </c>
      <c r="M512" s="53">
        <v>0</v>
      </c>
      <c r="N512" s="55">
        <f t="shared" si="7"/>
        <v>-439.22</v>
      </c>
    </row>
    <row r="513" spans="1:14" x14ac:dyDescent="0.2">
      <c r="A513" s="22">
        <v>511</v>
      </c>
      <c r="B513" s="23" t="s">
        <v>394</v>
      </c>
      <c r="C513" s="23" t="s">
        <v>737</v>
      </c>
      <c r="D513" s="23" t="s">
        <v>410</v>
      </c>
      <c r="E513" s="23" t="s">
        <v>411</v>
      </c>
      <c r="F513" s="23" t="s">
        <v>411</v>
      </c>
      <c r="G513" s="23" t="s">
        <v>411</v>
      </c>
      <c r="H513" s="23" t="s">
        <v>411</v>
      </c>
      <c r="I513" s="9">
        <v>0</v>
      </c>
      <c r="J513" s="53">
        <v>0</v>
      </c>
      <c r="K513" s="53">
        <v>-106.41</v>
      </c>
      <c r="L513" s="54">
        <v>0</v>
      </c>
      <c r="M513" s="53">
        <v>0</v>
      </c>
      <c r="N513" s="55">
        <f t="shared" si="7"/>
        <v>-106.41</v>
      </c>
    </row>
    <row r="514" spans="1:14" x14ac:dyDescent="0.2">
      <c r="A514" s="22">
        <v>512</v>
      </c>
      <c r="B514" s="23" t="s">
        <v>738</v>
      </c>
      <c r="C514" s="23" t="s">
        <v>738</v>
      </c>
      <c r="D514" s="23" t="s">
        <v>410</v>
      </c>
      <c r="E514" s="23" t="s">
        <v>411</v>
      </c>
      <c r="F514" s="23" t="s">
        <v>412</v>
      </c>
      <c r="G514" s="23" t="s">
        <v>412</v>
      </c>
      <c r="H514" s="23" t="s">
        <v>412</v>
      </c>
      <c r="I514" s="9">
        <v>-4545.79</v>
      </c>
      <c r="J514" s="53">
        <v>0</v>
      </c>
      <c r="K514" s="53">
        <v>0</v>
      </c>
      <c r="L514" s="54">
        <v>-545.49</v>
      </c>
      <c r="M514" s="53">
        <v>90.92</v>
      </c>
      <c r="N514" s="55">
        <f t="shared" si="7"/>
        <v>-5000.3599999999997</v>
      </c>
    </row>
    <row r="515" spans="1:14" x14ac:dyDescent="0.2">
      <c r="A515" s="22">
        <v>513</v>
      </c>
      <c r="B515" s="23" t="s">
        <v>739</v>
      </c>
      <c r="C515" s="23" t="s">
        <v>739</v>
      </c>
      <c r="D515" s="23" t="s">
        <v>410</v>
      </c>
      <c r="E515" s="23" t="s">
        <v>411</v>
      </c>
      <c r="F515" s="23" t="s">
        <v>412</v>
      </c>
      <c r="G515" s="23" t="s">
        <v>412</v>
      </c>
      <c r="H515" s="23" t="s">
        <v>412</v>
      </c>
      <c r="I515" s="9">
        <v>-5026.92</v>
      </c>
      <c r="J515" s="53">
        <v>0</v>
      </c>
      <c r="K515" s="53">
        <v>0</v>
      </c>
      <c r="L515" s="54">
        <v>-603.23</v>
      </c>
      <c r="M515" s="53">
        <v>100.54</v>
      </c>
      <c r="N515" s="55">
        <f t="shared" si="7"/>
        <v>-5529.61</v>
      </c>
    </row>
    <row r="516" spans="1:14" x14ac:dyDescent="0.2">
      <c r="A516" s="22">
        <v>514</v>
      </c>
      <c r="B516" s="23" t="s">
        <v>739</v>
      </c>
      <c r="C516" s="23" t="s">
        <v>775</v>
      </c>
      <c r="D516" s="23" t="s">
        <v>414</v>
      </c>
      <c r="E516" s="23" t="s">
        <v>411</v>
      </c>
      <c r="F516" s="23" t="s">
        <v>412</v>
      </c>
      <c r="G516" s="23" t="s">
        <v>412</v>
      </c>
      <c r="H516" s="23" t="s">
        <v>412</v>
      </c>
      <c r="I516" s="9">
        <v>0</v>
      </c>
      <c r="J516" s="53">
        <v>0</v>
      </c>
      <c r="K516" s="53">
        <v>0</v>
      </c>
      <c r="L516" s="54">
        <v>0</v>
      </c>
      <c r="M516" s="53">
        <v>0</v>
      </c>
      <c r="N516" s="55">
        <f t="shared" ref="N516:N545" si="8">SUM(I516:M516)</f>
        <v>0</v>
      </c>
    </row>
    <row r="517" spans="1:14" x14ac:dyDescent="0.2">
      <c r="A517" s="22">
        <v>515</v>
      </c>
      <c r="B517" s="23" t="s">
        <v>740</v>
      </c>
      <c r="C517" s="23" t="s">
        <v>740</v>
      </c>
      <c r="D517" s="23" t="s">
        <v>410</v>
      </c>
      <c r="E517" s="23" t="s">
        <v>411</v>
      </c>
      <c r="F517" s="23" t="s">
        <v>411</v>
      </c>
      <c r="G517" s="23" t="s">
        <v>411</v>
      </c>
      <c r="H517" s="23" t="s">
        <v>411</v>
      </c>
      <c r="I517" s="9">
        <v>0</v>
      </c>
      <c r="J517" s="53">
        <v>0</v>
      </c>
      <c r="K517" s="53">
        <v>-551.95000000000005</v>
      </c>
      <c r="L517" s="54">
        <v>0</v>
      </c>
      <c r="M517" s="53">
        <v>0</v>
      </c>
      <c r="N517" s="55">
        <f t="shared" si="8"/>
        <v>-551.95000000000005</v>
      </c>
    </row>
    <row r="518" spans="1:14" x14ac:dyDescent="0.2">
      <c r="A518" s="22">
        <v>516</v>
      </c>
      <c r="B518" s="23" t="s">
        <v>741</v>
      </c>
      <c r="C518" s="23" t="s">
        <v>741</v>
      </c>
      <c r="D518" s="23" t="s">
        <v>414</v>
      </c>
      <c r="E518" s="23" t="s">
        <v>411</v>
      </c>
      <c r="F518" s="23" t="s">
        <v>412</v>
      </c>
      <c r="G518" s="23" t="s">
        <v>412</v>
      </c>
      <c r="H518" s="23" t="s">
        <v>412</v>
      </c>
      <c r="I518" s="9">
        <v>-0.05</v>
      </c>
      <c r="J518" s="53">
        <v>0</v>
      </c>
      <c r="K518" s="53">
        <v>0</v>
      </c>
      <c r="L518" s="54">
        <v>-0.01</v>
      </c>
      <c r="M518" s="53">
        <v>0</v>
      </c>
      <c r="N518" s="55">
        <f t="shared" si="8"/>
        <v>-6.0000000000000005E-2</v>
      </c>
    </row>
    <row r="519" spans="1:14" x14ac:dyDescent="0.2">
      <c r="A519" s="22">
        <v>517</v>
      </c>
      <c r="B519" s="23" t="s">
        <v>742</v>
      </c>
      <c r="C519" s="23" t="s">
        <v>397</v>
      </c>
      <c r="D519" s="23" t="s">
        <v>414</v>
      </c>
      <c r="E519" s="23" t="s">
        <v>411</v>
      </c>
      <c r="F519" s="23" t="s">
        <v>412</v>
      </c>
      <c r="G519" s="23" t="s">
        <v>412</v>
      </c>
      <c r="H519" s="23" t="s">
        <v>412</v>
      </c>
      <c r="I519" s="9">
        <v>-0.06</v>
      </c>
      <c r="J519" s="53">
        <v>0</v>
      </c>
      <c r="K519" s="53">
        <v>0</v>
      </c>
      <c r="L519" s="54">
        <v>-0.01</v>
      </c>
      <c r="M519" s="53">
        <v>0</v>
      </c>
      <c r="N519" s="55">
        <f t="shared" si="8"/>
        <v>-6.9999999999999993E-2</v>
      </c>
    </row>
    <row r="520" spans="1:14" x14ac:dyDescent="0.2">
      <c r="A520" s="22">
        <v>518</v>
      </c>
      <c r="B520" s="23" t="s">
        <v>743</v>
      </c>
      <c r="C520" s="23" t="s">
        <v>743</v>
      </c>
      <c r="D520" s="23" t="s">
        <v>410</v>
      </c>
      <c r="E520" s="23" t="s">
        <v>411</v>
      </c>
      <c r="F520" s="23" t="s">
        <v>412</v>
      </c>
      <c r="G520" s="23" t="s">
        <v>412</v>
      </c>
      <c r="H520" s="23" t="s">
        <v>412</v>
      </c>
      <c r="I520" s="9">
        <v>-2918.9</v>
      </c>
      <c r="J520" s="53">
        <v>0</v>
      </c>
      <c r="K520" s="53">
        <v>0</v>
      </c>
      <c r="L520" s="54">
        <v>-350.27</v>
      </c>
      <c r="M520" s="53">
        <v>58.38</v>
      </c>
      <c r="N520" s="55">
        <f t="shared" si="8"/>
        <v>-3210.79</v>
      </c>
    </row>
    <row r="521" spans="1:14" x14ac:dyDescent="0.2">
      <c r="A521" s="22">
        <v>519</v>
      </c>
      <c r="B521" s="23" t="s">
        <v>317</v>
      </c>
      <c r="C521" s="23" t="s">
        <v>317</v>
      </c>
      <c r="D521" s="23" t="s">
        <v>410</v>
      </c>
      <c r="E521" s="23" t="s">
        <v>411</v>
      </c>
      <c r="F521" s="23" t="s">
        <v>412</v>
      </c>
      <c r="G521" s="23" t="s">
        <v>412</v>
      </c>
      <c r="H521" s="23" t="s">
        <v>412</v>
      </c>
      <c r="I521" s="9">
        <v>-273.52999999999997</v>
      </c>
      <c r="J521" s="53">
        <v>0</v>
      </c>
      <c r="K521" s="53">
        <v>0</v>
      </c>
      <c r="L521" s="54">
        <v>-32.82</v>
      </c>
      <c r="M521" s="53">
        <v>5.47</v>
      </c>
      <c r="N521" s="55">
        <f t="shared" si="8"/>
        <v>-300.87999999999994</v>
      </c>
    </row>
    <row r="522" spans="1:14" x14ac:dyDescent="0.2">
      <c r="A522" s="22">
        <v>520</v>
      </c>
      <c r="B522" s="23" t="s">
        <v>317</v>
      </c>
      <c r="C522" s="23" t="s">
        <v>318</v>
      </c>
      <c r="D522" s="23" t="s">
        <v>414</v>
      </c>
      <c r="E522" s="23" t="s">
        <v>411</v>
      </c>
      <c r="F522" s="23" t="s">
        <v>412</v>
      </c>
      <c r="G522" s="23" t="s">
        <v>412</v>
      </c>
      <c r="H522" s="23" t="s">
        <v>412</v>
      </c>
      <c r="I522" s="9">
        <v>-0.16</v>
      </c>
      <c r="J522" s="53">
        <v>0</v>
      </c>
      <c r="K522" s="53">
        <v>0</v>
      </c>
      <c r="L522" s="54">
        <v>-0.02</v>
      </c>
      <c r="M522" s="53">
        <v>0</v>
      </c>
      <c r="N522" s="55">
        <f t="shared" si="8"/>
        <v>-0.18</v>
      </c>
    </row>
    <row r="523" spans="1:14" x14ac:dyDescent="0.2">
      <c r="A523" s="22">
        <v>521</v>
      </c>
      <c r="B523" s="23" t="s">
        <v>743</v>
      </c>
      <c r="C523" s="23" t="s">
        <v>744</v>
      </c>
      <c r="D523" s="23" t="s">
        <v>414</v>
      </c>
      <c r="E523" s="23" t="s">
        <v>411</v>
      </c>
      <c r="F523" s="23" t="s">
        <v>412</v>
      </c>
      <c r="G523" s="23" t="s">
        <v>412</v>
      </c>
      <c r="H523" s="23" t="s">
        <v>412</v>
      </c>
      <c r="I523" s="9">
        <v>-0.13</v>
      </c>
      <c r="J523" s="53">
        <v>0</v>
      </c>
      <c r="K523" s="53">
        <v>0</v>
      </c>
      <c r="L523" s="54">
        <v>-0.02</v>
      </c>
      <c r="M523" s="53">
        <v>0</v>
      </c>
      <c r="N523" s="55">
        <f t="shared" si="8"/>
        <v>-0.15</v>
      </c>
    </row>
    <row r="524" spans="1:14" x14ac:dyDescent="0.2">
      <c r="A524" s="22">
        <v>522</v>
      </c>
      <c r="B524" s="23" t="s">
        <v>743</v>
      </c>
      <c r="C524" s="23" t="s">
        <v>745</v>
      </c>
      <c r="D524" s="23" t="s">
        <v>410</v>
      </c>
      <c r="E524" s="23" t="s">
        <v>411</v>
      </c>
      <c r="F524" s="23" t="s">
        <v>412</v>
      </c>
      <c r="G524" s="23" t="s">
        <v>412</v>
      </c>
      <c r="H524" s="23" t="s">
        <v>412</v>
      </c>
      <c r="I524" s="9">
        <v>-30.24</v>
      </c>
      <c r="J524" s="53">
        <v>0</v>
      </c>
      <c r="K524" s="53">
        <v>0</v>
      </c>
      <c r="L524" s="54">
        <v>-3.63</v>
      </c>
      <c r="M524" s="53">
        <v>0.6</v>
      </c>
      <c r="N524" s="55">
        <f t="shared" si="8"/>
        <v>-33.269999999999996</v>
      </c>
    </row>
    <row r="525" spans="1:14" x14ac:dyDescent="0.2">
      <c r="A525" s="22">
        <v>523</v>
      </c>
      <c r="B525" s="23" t="s">
        <v>743</v>
      </c>
      <c r="C525" s="23" t="s">
        <v>319</v>
      </c>
      <c r="D525" s="23" t="s">
        <v>414</v>
      </c>
      <c r="E525" s="23" t="s">
        <v>411</v>
      </c>
      <c r="F525" s="23" t="s">
        <v>412</v>
      </c>
      <c r="G525" s="23" t="s">
        <v>412</v>
      </c>
      <c r="H525" s="23" t="s">
        <v>412</v>
      </c>
      <c r="I525" s="9">
        <v>-0.01</v>
      </c>
      <c r="J525" s="53">
        <v>0</v>
      </c>
      <c r="K525" s="53">
        <v>0</v>
      </c>
      <c r="L525" s="54">
        <v>0</v>
      </c>
      <c r="M525" s="53">
        <v>0</v>
      </c>
      <c r="N525" s="55">
        <f t="shared" si="8"/>
        <v>-0.01</v>
      </c>
    </row>
    <row r="526" spans="1:14" x14ac:dyDescent="0.2">
      <c r="A526" s="22">
        <v>524</v>
      </c>
      <c r="B526" s="23" t="s">
        <v>746</v>
      </c>
      <c r="C526" s="23" t="s">
        <v>746</v>
      </c>
      <c r="D526" s="23" t="s">
        <v>410</v>
      </c>
      <c r="E526" s="23" t="s">
        <v>411</v>
      </c>
      <c r="F526" s="23" t="s">
        <v>412</v>
      </c>
      <c r="G526" s="23" t="s">
        <v>411</v>
      </c>
      <c r="H526" s="23" t="s">
        <v>411</v>
      </c>
      <c r="I526" s="9">
        <v>0</v>
      </c>
      <c r="J526" s="53">
        <v>0</v>
      </c>
      <c r="K526" s="53">
        <v>-2968.92</v>
      </c>
      <c r="L526" s="54">
        <v>0</v>
      </c>
      <c r="M526" s="53">
        <v>59.38</v>
      </c>
      <c r="N526" s="55">
        <f t="shared" si="8"/>
        <v>-2909.54</v>
      </c>
    </row>
    <row r="527" spans="1:14" x14ac:dyDescent="0.2">
      <c r="A527" s="22">
        <v>525</v>
      </c>
      <c r="B527" s="23" t="s">
        <v>748</v>
      </c>
      <c r="C527" s="23" t="s">
        <v>748</v>
      </c>
      <c r="D527" s="23" t="s">
        <v>414</v>
      </c>
      <c r="E527" s="23" t="s">
        <v>411</v>
      </c>
      <c r="F527" s="23" t="s">
        <v>412</v>
      </c>
      <c r="G527" s="23" t="s">
        <v>412</v>
      </c>
      <c r="H527" s="23" t="s">
        <v>412</v>
      </c>
      <c r="I527" s="9">
        <v>-2.2000000000000002</v>
      </c>
      <c r="J527" s="53">
        <v>0</v>
      </c>
      <c r="K527" s="53">
        <v>0</v>
      </c>
      <c r="L527" s="54">
        <v>-0.26</v>
      </c>
      <c r="M527" s="53">
        <v>0.04</v>
      </c>
      <c r="N527" s="55">
        <f t="shared" si="8"/>
        <v>-2.42</v>
      </c>
    </row>
    <row r="528" spans="1:14" x14ac:dyDescent="0.2">
      <c r="A528" s="22">
        <v>526</v>
      </c>
      <c r="B528" s="23" t="s">
        <v>399</v>
      </c>
      <c r="C528" s="23" t="s">
        <v>399</v>
      </c>
      <c r="D528" s="23" t="s">
        <v>414</v>
      </c>
      <c r="E528" s="23" t="s">
        <v>411</v>
      </c>
      <c r="F528" s="23" t="s">
        <v>412</v>
      </c>
      <c r="G528" s="23" t="s">
        <v>412</v>
      </c>
      <c r="H528" s="23" t="s">
        <v>412</v>
      </c>
      <c r="I528" s="9">
        <v>-18.16</v>
      </c>
      <c r="J528" s="53">
        <v>0</v>
      </c>
      <c r="K528" s="53">
        <v>0</v>
      </c>
      <c r="L528" s="54">
        <v>-2.1800000000000002</v>
      </c>
      <c r="M528" s="53">
        <v>0.36</v>
      </c>
      <c r="N528" s="55">
        <f t="shared" si="8"/>
        <v>-19.98</v>
      </c>
    </row>
    <row r="529" spans="1:14" x14ac:dyDescent="0.2">
      <c r="A529" s="22">
        <v>527</v>
      </c>
      <c r="B529" s="23" t="s">
        <v>399</v>
      </c>
      <c r="C529" s="23" t="s">
        <v>400</v>
      </c>
      <c r="D529" s="23" t="s">
        <v>414</v>
      </c>
      <c r="E529" s="23" t="s">
        <v>411</v>
      </c>
      <c r="F529" s="23" t="s">
        <v>412</v>
      </c>
      <c r="G529" s="23" t="s">
        <v>412</v>
      </c>
      <c r="H529" s="23" t="s">
        <v>412</v>
      </c>
      <c r="I529" s="9">
        <v>-0.1</v>
      </c>
      <c r="J529" s="53">
        <v>0</v>
      </c>
      <c r="K529" s="53">
        <v>0</v>
      </c>
      <c r="L529" s="54">
        <v>-0.01</v>
      </c>
      <c r="M529" s="53">
        <v>0</v>
      </c>
      <c r="N529" s="55">
        <f t="shared" si="8"/>
        <v>-0.11</v>
      </c>
    </row>
    <row r="530" spans="1:14" x14ac:dyDescent="0.2">
      <c r="A530" s="22">
        <v>528</v>
      </c>
      <c r="B530" s="23" t="s">
        <v>399</v>
      </c>
      <c r="C530" s="23" t="s">
        <v>401</v>
      </c>
      <c r="D530" s="23" t="s">
        <v>414</v>
      </c>
      <c r="E530" s="23" t="s">
        <v>411</v>
      </c>
      <c r="F530" s="23" t="s">
        <v>412</v>
      </c>
      <c r="G530" s="23" t="s">
        <v>412</v>
      </c>
      <c r="H530" s="23" t="s">
        <v>412</v>
      </c>
      <c r="I530" s="9">
        <v>-29.94</v>
      </c>
      <c r="J530" s="53">
        <v>0</v>
      </c>
      <c r="K530" s="53">
        <v>0</v>
      </c>
      <c r="L530" s="54">
        <v>-3.59</v>
      </c>
      <c r="M530" s="53">
        <v>0.6</v>
      </c>
      <c r="N530" s="55">
        <f t="shared" si="8"/>
        <v>-32.93</v>
      </c>
    </row>
    <row r="531" spans="1:14" x14ac:dyDescent="0.2">
      <c r="A531" s="22">
        <v>529</v>
      </c>
      <c r="B531" s="23" t="s">
        <v>749</v>
      </c>
      <c r="C531" s="23" t="s">
        <v>750</v>
      </c>
      <c r="D531" s="23" t="s">
        <v>410</v>
      </c>
      <c r="E531" s="23" t="s">
        <v>411</v>
      </c>
      <c r="F531" s="23" t="s">
        <v>411</v>
      </c>
      <c r="G531" s="23" t="s">
        <v>411</v>
      </c>
      <c r="H531" s="23" t="s">
        <v>412</v>
      </c>
      <c r="I531" s="9">
        <v>0</v>
      </c>
      <c r="J531" s="53">
        <v>0</v>
      </c>
      <c r="K531" s="53">
        <v>-3196.55</v>
      </c>
      <c r="L531" s="54">
        <v>0</v>
      </c>
      <c r="M531" s="53">
        <v>0</v>
      </c>
      <c r="N531" s="55">
        <f t="shared" si="8"/>
        <v>-3196.55</v>
      </c>
    </row>
    <row r="532" spans="1:14" x14ac:dyDescent="0.2">
      <c r="A532" s="22">
        <v>530</v>
      </c>
      <c r="B532" s="23" t="s">
        <v>749</v>
      </c>
      <c r="C532" s="23" t="s">
        <v>751</v>
      </c>
      <c r="D532" s="23" t="s">
        <v>410</v>
      </c>
      <c r="E532" s="23" t="s">
        <v>411</v>
      </c>
      <c r="F532" s="23" t="s">
        <v>411</v>
      </c>
      <c r="G532" s="23" t="s">
        <v>411</v>
      </c>
      <c r="H532" s="23" t="s">
        <v>412</v>
      </c>
      <c r="I532" s="9">
        <v>0</v>
      </c>
      <c r="J532" s="53">
        <v>0</v>
      </c>
      <c r="K532" s="53">
        <v>-835.24</v>
      </c>
      <c r="L532" s="54">
        <v>0</v>
      </c>
      <c r="M532" s="53">
        <v>0</v>
      </c>
      <c r="N532" s="55">
        <f t="shared" si="8"/>
        <v>-835.24</v>
      </c>
    </row>
    <row r="533" spans="1:14" x14ac:dyDescent="0.2">
      <c r="A533" s="22">
        <v>531</v>
      </c>
      <c r="B533" s="23" t="s">
        <v>754</v>
      </c>
      <c r="C533" s="23" t="s">
        <v>754</v>
      </c>
      <c r="D533" s="23" t="s">
        <v>410</v>
      </c>
      <c r="E533" s="23" t="s">
        <v>411</v>
      </c>
      <c r="F533" s="23" t="s">
        <v>412</v>
      </c>
      <c r="G533" s="23" t="s">
        <v>411</v>
      </c>
      <c r="H533" s="23" t="s">
        <v>411</v>
      </c>
      <c r="I533" s="9">
        <v>0</v>
      </c>
      <c r="J533" s="53">
        <v>0</v>
      </c>
      <c r="K533" s="53">
        <v>-165.9</v>
      </c>
      <c r="L533" s="54">
        <v>0</v>
      </c>
      <c r="M533" s="53">
        <v>3.32</v>
      </c>
      <c r="N533" s="55">
        <f t="shared" si="8"/>
        <v>-162.58000000000001</v>
      </c>
    </row>
    <row r="534" spans="1:14" x14ac:dyDescent="0.2">
      <c r="A534" s="22">
        <v>532</v>
      </c>
      <c r="B534" s="23" t="s">
        <v>755</v>
      </c>
      <c r="C534" s="23" t="s">
        <v>755</v>
      </c>
      <c r="D534" s="23" t="s">
        <v>410</v>
      </c>
      <c r="E534" s="23" t="s">
        <v>411</v>
      </c>
      <c r="F534" s="23" t="s">
        <v>411</v>
      </c>
      <c r="G534" s="23" t="s">
        <v>411</v>
      </c>
      <c r="H534" s="23" t="s">
        <v>411</v>
      </c>
      <c r="I534" s="9">
        <v>0</v>
      </c>
      <c r="J534" s="53">
        <v>0</v>
      </c>
      <c r="K534" s="53">
        <v>-784.72</v>
      </c>
      <c r="L534" s="54">
        <v>0</v>
      </c>
      <c r="M534" s="53">
        <v>0</v>
      </c>
      <c r="N534" s="55">
        <f t="shared" si="8"/>
        <v>-784.72</v>
      </c>
    </row>
    <row r="535" spans="1:14" x14ac:dyDescent="0.2">
      <c r="A535" s="22">
        <v>533</v>
      </c>
      <c r="B535" s="23" t="s">
        <v>445</v>
      </c>
      <c r="C535" s="23" t="s">
        <v>756</v>
      </c>
      <c r="D535" s="23" t="s">
        <v>414</v>
      </c>
      <c r="E535" s="23" t="s">
        <v>411</v>
      </c>
      <c r="F535" s="23" t="s">
        <v>412</v>
      </c>
      <c r="G535" s="23" t="s">
        <v>412</v>
      </c>
      <c r="H535" s="23" t="s">
        <v>412</v>
      </c>
      <c r="I535" s="9">
        <v>-30.32</v>
      </c>
      <c r="J535" s="53">
        <v>0</v>
      </c>
      <c r="K535" s="53">
        <v>0</v>
      </c>
      <c r="L535" s="54">
        <v>-3.64</v>
      </c>
      <c r="M535" s="53">
        <v>0.61</v>
      </c>
      <c r="N535" s="55">
        <f t="shared" si="8"/>
        <v>-33.35</v>
      </c>
    </row>
    <row r="536" spans="1:14" x14ac:dyDescent="0.2">
      <c r="A536" s="22">
        <v>534</v>
      </c>
      <c r="B536" s="23" t="s">
        <v>705</v>
      </c>
      <c r="C536" s="23" t="s">
        <v>757</v>
      </c>
      <c r="D536" s="23" t="s">
        <v>414</v>
      </c>
      <c r="E536" s="23" t="s">
        <v>411</v>
      </c>
      <c r="F536" s="23" t="s">
        <v>412</v>
      </c>
      <c r="G536" s="23" t="s">
        <v>412</v>
      </c>
      <c r="H536" s="23" t="s">
        <v>412</v>
      </c>
      <c r="I536" s="9">
        <v>-2.0299999999999998</v>
      </c>
      <c r="J536" s="53">
        <v>0</v>
      </c>
      <c r="K536" s="53">
        <v>0</v>
      </c>
      <c r="L536" s="54">
        <v>-0.24</v>
      </c>
      <c r="M536" s="53">
        <v>0.04</v>
      </c>
      <c r="N536" s="55">
        <f t="shared" si="8"/>
        <v>-2.2299999999999995</v>
      </c>
    </row>
    <row r="537" spans="1:14" x14ac:dyDescent="0.2">
      <c r="A537" s="22">
        <v>535</v>
      </c>
      <c r="B537" s="23" t="s">
        <v>758</v>
      </c>
      <c r="C537" s="23" t="s">
        <v>758</v>
      </c>
      <c r="D537" s="23" t="s">
        <v>410</v>
      </c>
      <c r="E537" s="23" t="s">
        <v>411</v>
      </c>
      <c r="F537" s="23" t="s">
        <v>412</v>
      </c>
      <c r="G537" s="23" t="s">
        <v>412</v>
      </c>
      <c r="H537" s="23" t="s">
        <v>412</v>
      </c>
      <c r="I537" s="9">
        <v>-1337.47</v>
      </c>
      <c r="J537" s="53">
        <v>0</v>
      </c>
      <c r="K537" s="53">
        <v>0</v>
      </c>
      <c r="L537" s="54">
        <v>-160.5</v>
      </c>
      <c r="M537" s="53">
        <v>26.75</v>
      </c>
      <c r="N537" s="55">
        <f t="shared" si="8"/>
        <v>-1471.22</v>
      </c>
    </row>
    <row r="538" spans="1:14" x14ac:dyDescent="0.2">
      <c r="A538" s="22">
        <v>536</v>
      </c>
      <c r="B538" s="23" t="s">
        <v>758</v>
      </c>
      <c r="C538" s="23" t="s">
        <v>402</v>
      </c>
      <c r="D538" s="23" t="s">
        <v>414</v>
      </c>
      <c r="E538" s="23" t="s">
        <v>411</v>
      </c>
      <c r="F538" s="23" t="s">
        <v>412</v>
      </c>
      <c r="G538" s="23" t="s">
        <v>412</v>
      </c>
      <c r="H538" s="23" t="s">
        <v>412</v>
      </c>
      <c r="I538" s="9">
        <v>-0.01</v>
      </c>
      <c r="J538" s="53">
        <v>0</v>
      </c>
      <c r="K538" s="53">
        <v>0</v>
      </c>
      <c r="L538" s="54">
        <v>0</v>
      </c>
      <c r="M538" s="53">
        <v>0</v>
      </c>
      <c r="N538" s="55">
        <f t="shared" si="8"/>
        <v>-0.01</v>
      </c>
    </row>
    <row r="539" spans="1:14" x14ac:dyDescent="0.2">
      <c r="A539" s="22">
        <v>537</v>
      </c>
      <c r="B539" s="23" t="s">
        <v>759</v>
      </c>
      <c r="C539" s="23" t="s">
        <v>759</v>
      </c>
      <c r="D539" s="23" t="s">
        <v>410</v>
      </c>
      <c r="E539" s="23" t="s">
        <v>411</v>
      </c>
      <c r="F539" s="23" t="s">
        <v>412</v>
      </c>
      <c r="G539" s="23" t="s">
        <v>411</v>
      </c>
      <c r="H539" s="23" t="s">
        <v>411</v>
      </c>
      <c r="I539" s="9">
        <v>0</v>
      </c>
      <c r="J539" s="53">
        <v>0</v>
      </c>
      <c r="K539" s="53">
        <v>-317.54000000000002</v>
      </c>
      <c r="L539" s="54">
        <v>0</v>
      </c>
      <c r="M539" s="53">
        <v>6.35</v>
      </c>
      <c r="N539" s="55">
        <f t="shared" si="8"/>
        <v>-311.19</v>
      </c>
    </row>
    <row r="540" spans="1:14" x14ac:dyDescent="0.2">
      <c r="A540" s="22">
        <v>538</v>
      </c>
      <c r="B540" s="23" t="s">
        <v>404</v>
      </c>
      <c r="C540" s="23" t="s">
        <v>404</v>
      </c>
      <c r="D540" s="23" t="s">
        <v>414</v>
      </c>
      <c r="E540" s="23" t="s">
        <v>411</v>
      </c>
      <c r="F540" s="23" t="s">
        <v>412</v>
      </c>
      <c r="G540" s="23" t="s">
        <v>412</v>
      </c>
      <c r="H540" s="23" t="s">
        <v>412</v>
      </c>
      <c r="I540" s="9">
        <v>-50.01</v>
      </c>
      <c r="J540" s="53">
        <v>0</v>
      </c>
      <c r="K540" s="53">
        <v>0</v>
      </c>
      <c r="L540" s="54">
        <v>-6</v>
      </c>
      <c r="M540" s="53">
        <v>1</v>
      </c>
      <c r="N540" s="55">
        <f t="shared" si="8"/>
        <v>-55.01</v>
      </c>
    </row>
    <row r="541" spans="1:14" x14ac:dyDescent="0.2">
      <c r="A541" s="22">
        <v>539</v>
      </c>
      <c r="B541" s="23" t="s">
        <v>405</v>
      </c>
      <c r="C541" s="23" t="s">
        <v>405</v>
      </c>
      <c r="D541" s="23" t="s">
        <v>414</v>
      </c>
      <c r="E541" s="23" t="s">
        <v>411</v>
      </c>
      <c r="F541" s="23" t="s">
        <v>411</v>
      </c>
      <c r="G541" s="23" t="s">
        <v>412</v>
      </c>
      <c r="H541" s="23" t="s">
        <v>412</v>
      </c>
      <c r="I541" s="9">
        <v>-0.37</v>
      </c>
      <c r="J541" s="53">
        <v>0</v>
      </c>
      <c r="K541" s="53">
        <v>0</v>
      </c>
      <c r="L541" s="54">
        <v>-0.04</v>
      </c>
      <c r="M541" s="53">
        <v>0</v>
      </c>
      <c r="N541" s="55">
        <f t="shared" si="8"/>
        <v>-0.41</v>
      </c>
    </row>
    <row r="542" spans="1:14" x14ac:dyDescent="0.2">
      <c r="A542" s="22">
        <v>540</v>
      </c>
      <c r="B542" s="23" t="s">
        <v>406</v>
      </c>
      <c r="C542" s="23" t="s">
        <v>406</v>
      </c>
      <c r="D542" s="23" t="s">
        <v>414</v>
      </c>
      <c r="E542" s="23" t="s">
        <v>411</v>
      </c>
      <c r="F542" s="23" t="s">
        <v>412</v>
      </c>
      <c r="G542" s="23" t="s">
        <v>412</v>
      </c>
      <c r="H542" s="23" t="s">
        <v>412</v>
      </c>
      <c r="I542" s="9">
        <v>-0.37</v>
      </c>
      <c r="J542" s="53">
        <v>0</v>
      </c>
      <c r="K542" s="53">
        <v>0</v>
      </c>
      <c r="L542" s="54">
        <v>-0.04</v>
      </c>
      <c r="M542" s="53">
        <v>0.01</v>
      </c>
      <c r="N542" s="55">
        <f t="shared" si="8"/>
        <v>-0.39999999999999997</v>
      </c>
    </row>
    <row r="543" spans="1:14" x14ac:dyDescent="0.2">
      <c r="A543" s="22">
        <v>541</v>
      </c>
      <c r="B543" s="23" t="s">
        <v>407</v>
      </c>
      <c r="C543" s="23" t="s">
        <v>407</v>
      </c>
      <c r="D543" s="23" t="s">
        <v>414</v>
      </c>
      <c r="E543" s="23" t="s">
        <v>411</v>
      </c>
      <c r="F543" s="23" t="s">
        <v>412</v>
      </c>
      <c r="G543" s="23" t="s">
        <v>412</v>
      </c>
      <c r="H543" s="23" t="s">
        <v>412</v>
      </c>
      <c r="I543" s="9">
        <v>-122.15</v>
      </c>
      <c r="J543" s="53">
        <v>0</v>
      </c>
      <c r="K543" s="53">
        <v>0</v>
      </c>
      <c r="L543" s="54">
        <v>-14.66</v>
      </c>
      <c r="M543" s="53">
        <v>2.44</v>
      </c>
      <c r="N543" s="55">
        <f t="shared" si="8"/>
        <v>-134.37</v>
      </c>
    </row>
    <row r="544" spans="1:14" x14ac:dyDescent="0.2">
      <c r="A544" s="22">
        <v>542</v>
      </c>
      <c r="B544" s="23" t="s">
        <v>408</v>
      </c>
      <c r="C544" s="23" t="s">
        <v>408</v>
      </c>
      <c r="D544" s="23" t="s">
        <v>414</v>
      </c>
      <c r="E544" s="23" t="s">
        <v>411</v>
      </c>
      <c r="F544" s="23" t="s">
        <v>412</v>
      </c>
      <c r="G544" s="23" t="s">
        <v>412</v>
      </c>
      <c r="H544" s="23" t="s">
        <v>412</v>
      </c>
      <c r="I544" s="9">
        <v>-3.22</v>
      </c>
      <c r="J544" s="53">
        <v>0</v>
      </c>
      <c r="K544" s="53">
        <v>0</v>
      </c>
      <c r="L544" s="54">
        <v>-0.39</v>
      </c>
      <c r="M544" s="53">
        <v>0.06</v>
      </c>
      <c r="N544" s="55">
        <f t="shared" si="8"/>
        <v>-3.5500000000000003</v>
      </c>
    </row>
    <row r="545" spans="1:14" x14ac:dyDescent="0.2">
      <c r="A545" s="22">
        <v>543</v>
      </c>
      <c r="B545" s="23" t="s">
        <v>760</v>
      </c>
      <c r="C545" s="23" t="s">
        <v>760</v>
      </c>
      <c r="D545" s="23" t="s">
        <v>414</v>
      </c>
      <c r="E545" s="23" t="s">
        <v>411</v>
      </c>
      <c r="F545" s="23" t="s">
        <v>412</v>
      </c>
      <c r="G545" s="23" t="s">
        <v>412</v>
      </c>
      <c r="H545" s="23" t="s">
        <v>412</v>
      </c>
      <c r="I545" s="9">
        <v>-1.08</v>
      </c>
      <c r="J545" s="53">
        <v>0</v>
      </c>
      <c r="K545" s="53">
        <v>0</v>
      </c>
      <c r="L545" s="54">
        <v>-0.13</v>
      </c>
      <c r="M545" s="53">
        <v>0.02</v>
      </c>
      <c r="N545" s="55">
        <f t="shared" si="8"/>
        <v>-1.19</v>
      </c>
    </row>
    <row r="547" spans="1:14" x14ac:dyDescent="0.2">
      <c r="I547" s="24">
        <f>SUM(I3:I545)</f>
        <v>-537353</v>
      </c>
      <c r="J547" s="24">
        <f t="shared" ref="J547:N547" si="9">SUM(J3:J545)</f>
        <v>0</v>
      </c>
      <c r="K547" s="24">
        <f t="shared" si="9"/>
        <v>-255015.93000000005</v>
      </c>
      <c r="L547" s="24">
        <f t="shared" si="9"/>
        <v>-64482.229999999996</v>
      </c>
      <c r="M547" s="24">
        <f t="shared" si="9"/>
        <v>13232.720000000014</v>
      </c>
      <c r="N547" s="24">
        <f t="shared" si="9"/>
        <v>-843618.44000000064</v>
      </c>
    </row>
    <row r="555" spans="1:14" x14ac:dyDescent="0.2">
      <c r="N555" s="84"/>
    </row>
  </sheetData>
  <mergeCells count="1">
    <mergeCell ref="A1:R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8"/>
  <sheetViews>
    <sheetView workbookViewId="0">
      <selection activeCell="K2" sqref="K2"/>
    </sheetView>
  </sheetViews>
  <sheetFormatPr defaultRowHeight="12.75" x14ac:dyDescent="0.2"/>
  <cols>
    <col min="1" max="1" width="9.33203125" style="5"/>
    <col min="2" max="3" width="21.1640625" style="5" customWidth="1"/>
    <col min="4" max="4" width="50.6640625" style="5" customWidth="1"/>
    <col min="5" max="7" width="19.83203125" style="5" customWidth="1"/>
    <col min="8" max="9" width="9.33203125" style="5"/>
    <col min="10" max="10" width="14.6640625" style="5" bestFit="1" customWidth="1"/>
    <col min="11" max="16384" width="9.33203125" style="5"/>
  </cols>
  <sheetData>
    <row r="1" spans="1:10" s="21" customFormat="1" x14ac:dyDescent="0.2">
      <c r="A1" s="25"/>
      <c r="J1" s="12"/>
    </row>
    <row r="2" spans="1:10" s="21" customFormat="1" ht="25.5" x14ac:dyDescent="0.2">
      <c r="A2" s="26" t="s">
        <v>783</v>
      </c>
      <c r="B2" s="27" t="s">
        <v>784</v>
      </c>
      <c r="C2" s="28" t="s">
        <v>41</v>
      </c>
      <c r="D2" s="26" t="s">
        <v>779</v>
      </c>
      <c r="E2" s="26" t="s">
        <v>780</v>
      </c>
      <c r="F2" s="29" t="s">
        <v>785</v>
      </c>
      <c r="G2" s="26" t="s">
        <v>786</v>
      </c>
      <c r="H2" s="30"/>
      <c r="I2" s="31" t="s">
        <v>787</v>
      </c>
      <c r="J2" s="32"/>
    </row>
    <row r="3" spans="1:10" s="21" customFormat="1" x14ac:dyDescent="0.2">
      <c r="A3" s="33">
        <v>1</v>
      </c>
      <c r="B3" s="34" t="s">
        <v>409</v>
      </c>
      <c r="C3" s="35" t="s">
        <v>409</v>
      </c>
      <c r="D3" s="35" t="s">
        <v>788</v>
      </c>
      <c r="E3" s="35" t="s">
        <v>789</v>
      </c>
      <c r="F3" s="36">
        <f>IF(COUNTIF(E$3:E3,E3)=1,MAX(F$2:F2)+1,VLOOKUP(E3,E$2:G2,2,0))+J2</f>
        <v>1</v>
      </c>
      <c r="G3" s="37">
        <v>-0.89</v>
      </c>
      <c r="I3" s="25" t="s">
        <v>790</v>
      </c>
      <c r="J3" s="12">
        <f>MIN(F3:F608)</f>
        <v>1</v>
      </c>
    </row>
    <row r="4" spans="1:10" s="21" customFormat="1" ht="12.75" customHeight="1" x14ac:dyDescent="0.2">
      <c r="A4" s="33">
        <v>2</v>
      </c>
      <c r="B4" s="34" t="s">
        <v>409</v>
      </c>
      <c r="C4" s="35" t="s">
        <v>413</v>
      </c>
      <c r="D4" s="35" t="s">
        <v>788</v>
      </c>
      <c r="E4" s="35" t="s">
        <v>789</v>
      </c>
      <c r="F4" s="36">
        <f>IF(COUNTIF(E$3:E4,E4)=1,MAX(F$2:F3)+1,VLOOKUP(E4,E$2:G3,2,0))</f>
        <v>1</v>
      </c>
      <c r="G4" s="37">
        <v>-0.75</v>
      </c>
      <c r="I4" s="25" t="s">
        <v>791</v>
      </c>
      <c r="J4" s="12">
        <f>MAX(F3:F608)</f>
        <v>347</v>
      </c>
    </row>
    <row r="5" spans="1:10" s="21" customFormat="1" ht="12.75" customHeight="1" x14ac:dyDescent="0.2">
      <c r="A5" s="33">
        <v>3</v>
      </c>
      <c r="B5" s="34" t="s">
        <v>415</v>
      </c>
      <c r="C5" s="35" t="s">
        <v>415</v>
      </c>
      <c r="D5" s="35" t="s">
        <v>792</v>
      </c>
      <c r="E5" s="35" t="s">
        <v>793</v>
      </c>
      <c r="F5" s="36">
        <f>IF(COUNTIF(E$3:E5,E5)=1,MAX(F$2:F4)+1,VLOOKUP(E5,E$2:G4,2,0))</f>
        <v>2</v>
      </c>
      <c r="G5" s="37">
        <v>-11.589999999999998</v>
      </c>
      <c r="J5" s="12"/>
    </row>
    <row r="6" spans="1:10" s="21" customFormat="1" ht="22.5" customHeight="1" x14ac:dyDescent="0.2">
      <c r="A6" s="33">
        <v>4</v>
      </c>
      <c r="B6" s="34" t="s">
        <v>70</v>
      </c>
      <c r="C6" s="35" t="s">
        <v>70</v>
      </c>
      <c r="D6" s="35" t="s">
        <v>794</v>
      </c>
      <c r="E6" s="35" t="s">
        <v>795</v>
      </c>
      <c r="F6" s="36">
        <f>IF(COUNTIF(E$3:E6,E6)=1,MAX(F$2:F5)+1,VLOOKUP(E6,E$2:G5,2,0))</f>
        <v>3</v>
      </c>
      <c r="G6" s="37">
        <v>-23.47</v>
      </c>
      <c r="I6" s="12">
        <v>28543</v>
      </c>
      <c r="J6" s="38">
        <f>SUMIF(F3:F608, I6, G3:G608)</f>
        <v>0</v>
      </c>
    </row>
    <row r="7" spans="1:10" s="21" customFormat="1" ht="22.5" customHeight="1" x14ac:dyDescent="0.2">
      <c r="A7" s="33">
        <v>5</v>
      </c>
      <c r="B7" s="34" t="s">
        <v>416</v>
      </c>
      <c r="C7" s="35" t="s">
        <v>416</v>
      </c>
      <c r="D7" s="35" t="s">
        <v>796</v>
      </c>
      <c r="E7" s="35" t="s">
        <v>797</v>
      </c>
      <c r="F7" s="36">
        <f>IF(COUNTIF(E$3:E7,E7)=1,MAX(F$2:F6)+1,VLOOKUP(E7,E$2:G6,2,0))</f>
        <v>4</v>
      </c>
      <c r="G7" s="37">
        <v>-747.15</v>
      </c>
      <c r="I7" s="12">
        <v>28544</v>
      </c>
      <c r="J7" s="38">
        <f t="shared" ref="J7:J19" si="0">SUMIF(F4:F609, I7, G4:G609)</f>
        <v>0</v>
      </c>
    </row>
    <row r="8" spans="1:10" s="21" customFormat="1" ht="22.5" customHeight="1" x14ac:dyDescent="0.2">
      <c r="A8" s="33">
        <v>6</v>
      </c>
      <c r="B8" s="34" t="s">
        <v>416</v>
      </c>
      <c r="C8" s="35" t="s">
        <v>58</v>
      </c>
      <c r="D8" s="35" t="s">
        <v>796</v>
      </c>
      <c r="E8" s="35" t="s">
        <v>797</v>
      </c>
      <c r="F8" s="36">
        <f>IF(COUNTIF(E$3:E8,E8)=1,MAX(F$2:F7)+1,VLOOKUP(E8,E$2:G7,2,0))</f>
        <v>4</v>
      </c>
      <c r="G8" s="37">
        <v>-352.8</v>
      </c>
      <c r="I8" s="12">
        <v>28545</v>
      </c>
      <c r="J8" s="38">
        <f t="shared" si="0"/>
        <v>0</v>
      </c>
    </row>
    <row r="9" spans="1:10" s="21" customFormat="1" ht="22.5" customHeight="1" x14ac:dyDescent="0.2">
      <c r="A9" s="33">
        <v>7</v>
      </c>
      <c r="B9" s="34" t="s">
        <v>59</v>
      </c>
      <c r="C9" s="35" t="s">
        <v>59</v>
      </c>
      <c r="D9" s="35" t="s">
        <v>796</v>
      </c>
      <c r="E9" s="35" t="s">
        <v>797</v>
      </c>
      <c r="F9" s="36">
        <f>IF(COUNTIF(E$3:E9,E9)=1,MAX(F$2:F8)+1,VLOOKUP(E9,E$2:G8,2,0))</f>
        <v>4</v>
      </c>
      <c r="G9" s="37">
        <v>-5575.05</v>
      </c>
      <c r="I9" s="12">
        <v>28546</v>
      </c>
      <c r="J9" s="38">
        <f t="shared" si="0"/>
        <v>0</v>
      </c>
    </row>
    <row r="10" spans="1:10" s="21" customFormat="1" ht="12.75" customHeight="1" x14ac:dyDescent="0.2">
      <c r="A10" s="33">
        <v>8</v>
      </c>
      <c r="B10" s="34" t="s">
        <v>59</v>
      </c>
      <c r="C10" s="35" t="s">
        <v>60</v>
      </c>
      <c r="D10" s="35" t="s">
        <v>796</v>
      </c>
      <c r="E10" s="35" t="s">
        <v>797</v>
      </c>
      <c r="F10" s="36">
        <f>IF(COUNTIF(E$3:E10,E10)=1,MAX(F$2:F9)+1,VLOOKUP(E10,E$2:G9,2,0))</f>
        <v>4</v>
      </c>
      <c r="G10" s="37">
        <v>-5.96</v>
      </c>
      <c r="I10" s="12">
        <v>28547</v>
      </c>
      <c r="J10" s="38">
        <f t="shared" si="0"/>
        <v>0</v>
      </c>
    </row>
    <row r="11" spans="1:10" s="21" customFormat="1" ht="12.75" customHeight="1" x14ac:dyDescent="0.2">
      <c r="A11" s="33">
        <v>9</v>
      </c>
      <c r="B11" s="34" t="s">
        <v>61</v>
      </c>
      <c r="C11" s="35" t="s">
        <v>61</v>
      </c>
      <c r="D11" s="35" t="s">
        <v>798</v>
      </c>
      <c r="E11" s="35" t="s">
        <v>799</v>
      </c>
      <c r="F11" s="36">
        <f>IF(COUNTIF(E$3:E11,E11)=1,MAX(F$2:F10)+1,VLOOKUP(E11,E$2:G10,2,0))</f>
        <v>5</v>
      </c>
      <c r="G11" s="37">
        <v>-0.6399999999999999</v>
      </c>
      <c r="I11" s="12">
        <v>28548</v>
      </c>
      <c r="J11" s="38">
        <f t="shared" si="0"/>
        <v>0</v>
      </c>
    </row>
    <row r="12" spans="1:10" s="21" customFormat="1" ht="12.75" customHeight="1" x14ac:dyDescent="0.2">
      <c r="A12" s="33">
        <v>10</v>
      </c>
      <c r="B12" s="34" t="s">
        <v>417</v>
      </c>
      <c r="C12" s="35" t="s">
        <v>417</v>
      </c>
      <c r="D12" s="35" t="s">
        <v>800</v>
      </c>
      <c r="E12" s="35" t="s">
        <v>801</v>
      </c>
      <c r="F12" s="36">
        <f>IF(COUNTIF(E$3:E12,E12)=1,MAX(F$2:F11)+1,VLOOKUP(E12,E$2:G11,2,0))</f>
        <v>6</v>
      </c>
      <c r="G12" s="37">
        <v>-7.51</v>
      </c>
      <c r="I12" s="12">
        <v>28549</v>
      </c>
      <c r="J12" s="38">
        <f t="shared" si="0"/>
        <v>0</v>
      </c>
    </row>
    <row r="13" spans="1:10" s="21" customFormat="1" ht="12.75" customHeight="1" x14ac:dyDescent="0.2">
      <c r="A13" s="33">
        <v>11</v>
      </c>
      <c r="B13" s="34" t="s">
        <v>418</v>
      </c>
      <c r="C13" s="35" t="s">
        <v>418</v>
      </c>
      <c r="D13" s="35" t="s">
        <v>802</v>
      </c>
      <c r="E13" s="35" t="s">
        <v>803</v>
      </c>
      <c r="F13" s="36">
        <f>IF(COUNTIF(E$3:E13,E13)=1,MAX(F$2:F12)+1,VLOOKUP(E13,E$2:G12,2,0))</f>
        <v>7</v>
      </c>
      <c r="G13" s="37">
        <v>-389.52</v>
      </c>
      <c r="I13" s="12">
        <v>28550</v>
      </c>
      <c r="J13" s="38">
        <f t="shared" si="0"/>
        <v>0</v>
      </c>
    </row>
    <row r="14" spans="1:10" s="21" customFormat="1" ht="12.75" customHeight="1" x14ac:dyDescent="0.2">
      <c r="A14" s="33">
        <v>12</v>
      </c>
      <c r="B14" s="34" t="s">
        <v>418</v>
      </c>
      <c r="C14" s="35" t="s">
        <v>419</v>
      </c>
      <c r="D14" s="35" t="s">
        <v>802</v>
      </c>
      <c r="E14" s="35" t="s">
        <v>803</v>
      </c>
      <c r="F14" s="36">
        <f>IF(COUNTIF(E$3:E14,E14)=1,MAX(F$2:F13)+1,VLOOKUP(E14,E$2:G13,2,0))</f>
        <v>7</v>
      </c>
      <c r="G14" s="37">
        <v>-0.01</v>
      </c>
      <c r="I14" s="12">
        <v>28551</v>
      </c>
      <c r="J14" s="38">
        <f t="shared" si="0"/>
        <v>0</v>
      </c>
    </row>
    <row r="15" spans="1:10" s="21" customFormat="1" ht="12.75" customHeight="1" x14ac:dyDescent="0.2">
      <c r="A15" s="33">
        <v>13</v>
      </c>
      <c r="B15" s="34" t="s">
        <v>71</v>
      </c>
      <c r="C15" s="35" t="s">
        <v>71</v>
      </c>
      <c r="D15" s="35" t="s">
        <v>804</v>
      </c>
      <c r="E15" s="35" t="s">
        <v>805</v>
      </c>
      <c r="F15" s="36">
        <f>IF(COUNTIF(E$3:E15,E15)=1,MAX(F$2:F14)+1,VLOOKUP(E15,E$2:G14,2,0))</f>
        <v>8</v>
      </c>
      <c r="G15" s="37">
        <v>-1.27</v>
      </c>
      <c r="I15" s="12">
        <v>28552</v>
      </c>
      <c r="J15" s="38">
        <f t="shared" si="0"/>
        <v>0</v>
      </c>
    </row>
    <row r="16" spans="1:10" s="21" customFormat="1" ht="12.75" customHeight="1" x14ac:dyDescent="0.2">
      <c r="A16" s="33">
        <v>14</v>
      </c>
      <c r="B16" s="34" t="s">
        <v>71</v>
      </c>
      <c r="C16" s="35" t="s">
        <v>72</v>
      </c>
      <c r="D16" s="35" t="s">
        <v>804</v>
      </c>
      <c r="E16" s="35" t="s">
        <v>805</v>
      </c>
      <c r="F16" s="36">
        <f>IF(COUNTIF(E$3:E16,E16)=1,MAX(F$2:F15)+1,VLOOKUP(E16,E$2:G15,2,0))</f>
        <v>8</v>
      </c>
      <c r="G16" s="37">
        <v>-13.08</v>
      </c>
      <c r="I16" s="12">
        <v>28553</v>
      </c>
      <c r="J16" s="38">
        <f t="shared" si="0"/>
        <v>0</v>
      </c>
    </row>
    <row r="17" spans="1:10" s="21" customFormat="1" ht="12.75" customHeight="1" x14ac:dyDescent="0.2">
      <c r="A17" s="33">
        <v>15</v>
      </c>
      <c r="B17" s="34" t="s">
        <v>73</v>
      </c>
      <c r="C17" s="35" t="s">
        <v>73</v>
      </c>
      <c r="D17" s="35" t="s">
        <v>804</v>
      </c>
      <c r="E17" s="35" t="s">
        <v>805</v>
      </c>
      <c r="F17" s="36">
        <f>IF(COUNTIF(E$3:E17,E17)=1,MAX(F$2:F16)+1,VLOOKUP(E17,E$2:G16,2,0))</f>
        <v>8</v>
      </c>
      <c r="G17" s="37">
        <v>-11782.08</v>
      </c>
      <c r="I17" s="12">
        <v>28554</v>
      </c>
      <c r="J17" s="38">
        <f t="shared" si="0"/>
        <v>0</v>
      </c>
    </row>
    <row r="18" spans="1:10" s="21" customFormat="1" ht="12.75" customHeight="1" x14ac:dyDescent="0.2">
      <c r="A18" s="33">
        <v>16</v>
      </c>
      <c r="B18" s="34" t="s">
        <v>73</v>
      </c>
      <c r="C18" s="35" t="s">
        <v>74</v>
      </c>
      <c r="D18" s="35" t="s">
        <v>804</v>
      </c>
      <c r="E18" s="35" t="s">
        <v>805</v>
      </c>
      <c r="F18" s="36">
        <f>IF(COUNTIF(E$3:E18,E18)=1,MAX(F$2:F17)+1,VLOOKUP(E18,E$2:G17,2,0))</f>
        <v>8</v>
      </c>
      <c r="G18" s="37">
        <v>-45.78</v>
      </c>
      <c r="I18" s="12">
        <v>28555</v>
      </c>
      <c r="J18" s="38">
        <f t="shared" si="0"/>
        <v>0</v>
      </c>
    </row>
    <row r="19" spans="1:10" s="21" customFormat="1" ht="12.75" customHeight="1" x14ac:dyDescent="0.2">
      <c r="A19" s="33">
        <v>17</v>
      </c>
      <c r="B19" s="34" t="s">
        <v>73</v>
      </c>
      <c r="C19" s="35" t="s">
        <v>75</v>
      </c>
      <c r="D19" s="35" t="s">
        <v>804</v>
      </c>
      <c r="E19" s="35" t="s">
        <v>805</v>
      </c>
      <c r="F19" s="36">
        <f>IF(COUNTIF(E$3:E19,E19)=1,MAX(F$2:F18)+1,VLOOKUP(E19,E$2:G18,2,0))</f>
        <v>8</v>
      </c>
      <c r="G19" s="37">
        <v>-106.98</v>
      </c>
      <c r="I19" s="12">
        <v>28556</v>
      </c>
      <c r="J19" s="38">
        <f t="shared" si="0"/>
        <v>0</v>
      </c>
    </row>
    <row r="20" spans="1:10" s="21" customFormat="1" ht="12.75" customHeight="1" x14ac:dyDescent="0.2">
      <c r="A20" s="33">
        <v>18</v>
      </c>
      <c r="B20" s="34" t="s">
        <v>73</v>
      </c>
      <c r="C20" s="35" t="s">
        <v>76</v>
      </c>
      <c r="D20" s="35" t="s">
        <v>804</v>
      </c>
      <c r="E20" s="35" t="s">
        <v>805</v>
      </c>
      <c r="F20" s="36">
        <f>IF(COUNTIF(E$3:E20,E20)=1,MAX(F$2:F19)+1,VLOOKUP(E20,E$2:G19,2,0))</f>
        <v>8</v>
      </c>
      <c r="G20" s="37">
        <v>-1429.56</v>
      </c>
      <c r="I20" s="12">
        <v>28557</v>
      </c>
      <c r="J20" s="38">
        <f t="shared" ref="J20:J35" si="1">SUMIF(F17:F639, I20, G17:G639)</f>
        <v>0</v>
      </c>
    </row>
    <row r="21" spans="1:10" s="21" customFormat="1" ht="12.75" customHeight="1" x14ac:dyDescent="0.2">
      <c r="A21" s="33">
        <v>19</v>
      </c>
      <c r="B21" s="34" t="s">
        <v>73</v>
      </c>
      <c r="C21" s="35" t="s">
        <v>77</v>
      </c>
      <c r="D21" s="35" t="s">
        <v>804</v>
      </c>
      <c r="E21" s="35" t="s">
        <v>805</v>
      </c>
      <c r="F21" s="36">
        <f>IF(COUNTIF(E$3:E21,E21)=1,MAX(F$2:F20)+1,VLOOKUP(E21,E$2:G20,2,0))</f>
        <v>8</v>
      </c>
      <c r="G21" s="37">
        <v>-4.6899999999999995</v>
      </c>
      <c r="I21" s="12">
        <v>28558</v>
      </c>
      <c r="J21" s="38">
        <f t="shared" si="1"/>
        <v>0</v>
      </c>
    </row>
    <row r="22" spans="1:10" s="21" customFormat="1" ht="12.75" customHeight="1" x14ac:dyDescent="0.2">
      <c r="A22" s="33">
        <v>20</v>
      </c>
      <c r="B22" s="34" t="s">
        <v>420</v>
      </c>
      <c r="C22" s="35" t="s">
        <v>420</v>
      </c>
      <c r="D22" s="35" t="s">
        <v>806</v>
      </c>
      <c r="E22" s="35" t="s">
        <v>807</v>
      </c>
      <c r="F22" s="36">
        <f>IF(COUNTIF(E$3:E22,E22)=1,MAX(F$2:F21)+1,VLOOKUP(E22,E$2:G21,2,0))</f>
        <v>9</v>
      </c>
      <c r="G22" s="37">
        <v>-8.6</v>
      </c>
      <c r="I22" s="12">
        <v>28559</v>
      </c>
      <c r="J22" s="38">
        <f t="shared" si="1"/>
        <v>0</v>
      </c>
    </row>
    <row r="23" spans="1:10" s="21" customFormat="1" ht="12.75" customHeight="1" x14ac:dyDescent="0.2">
      <c r="A23" s="33">
        <v>21</v>
      </c>
      <c r="B23" s="34" t="s">
        <v>67</v>
      </c>
      <c r="C23" s="35" t="s">
        <v>67</v>
      </c>
      <c r="D23" s="35" t="s">
        <v>808</v>
      </c>
      <c r="E23" s="35" t="s">
        <v>809</v>
      </c>
      <c r="F23" s="36">
        <f>IF(COUNTIF(E$3:E23,E23)=1,MAX(F$2:F22)+1,VLOOKUP(E23,E$2:G22,2,0))</f>
        <v>10</v>
      </c>
      <c r="G23" s="37">
        <v>-2017.3300000000002</v>
      </c>
      <c r="I23" s="12">
        <v>28560</v>
      </c>
      <c r="J23" s="38">
        <f t="shared" si="1"/>
        <v>0</v>
      </c>
    </row>
    <row r="24" spans="1:10" s="21" customFormat="1" ht="12.75" customHeight="1" x14ac:dyDescent="0.2">
      <c r="A24" s="33">
        <v>22</v>
      </c>
      <c r="B24" s="34" t="s">
        <v>67</v>
      </c>
      <c r="C24" s="35" t="s">
        <v>68</v>
      </c>
      <c r="D24" s="35" t="s">
        <v>808</v>
      </c>
      <c r="E24" s="35" t="s">
        <v>809</v>
      </c>
      <c r="F24" s="36">
        <f>IF(COUNTIF(E$3:E24,E24)=1,MAX(F$2:F23)+1,VLOOKUP(E24,E$2:G23,2,0))</f>
        <v>10</v>
      </c>
      <c r="G24" s="37">
        <v>-7.71</v>
      </c>
      <c r="I24" s="12">
        <v>28561</v>
      </c>
      <c r="J24" s="38">
        <f t="shared" si="1"/>
        <v>0</v>
      </c>
    </row>
    <row r="25" spans="1:10" s="21" customFormat="1" ht="12.75" customHeight="1" x14ac:dyDescent="0.2">
      <c r="A25" s="33">
        <v>23</v>
      </c>
      <c r="B25" s="34" t="s">
        <v>67</v>
      </c>
      <c r="C25" s="35" t="s">
        <v>69</v>
      </c>
      <c r="D25" s="35" t="s">
        <v>808</v>
      </c>
      <c r="E25" s="35" t="s">
        <v>809</v>
      </c>
      <c r="F25" s="36">
        <f>IF(COUNTIF(E$3:E25,E25)=1,MAX(F$2:F24)+1,VLOOKUP(E25,E$2:G24,2,0))</f>
        <v>10</v>
      </c>
      <c r="G25" s="37">
        <v>-81.680000000000007</v>
      </c>
      <c r="I25" s="12">
        <v>28562</v>
      </c>
      <c r="J25" s="38">
        <f t="shared" si="1"/>
        <v>0</v>
      </c>
    </row>
    <row r="26" spans="1:10" s="21" customFormat="1" ht="12.75" customHeight="1" x14ac:dyDescent="0.2">
      <c r="A26" s="33">
        <v>24</v>
      </c>
      <c r="B26" s="34" t="s">
        <v>421</v>
      </c>
      <c r="C26" s="35" t="s">
        <v>421</v>
      </c>
      <c r="D26" s="35" t="s">
        <v>810</v>
      </c>
      <c r="E26" s="35" t="s">
        <v>811</v>
      </c>
      <c r="F26" s="36">
        <f>IF(COUNTIF(E$3:E26,E26)=1,MAX(F$2:F25)+1,VLOOKUP(E26,E$2:G25,2,0))</f>
        <v>11</v>
      </c>
      <c r="G26" s="37">
        <v>-151.28</v>
      </c>
      <c r="I26" s="12">
        <v>28563</v>
      </c>
      <c r="J26" s="38">
        <f t="shared" si="1"/>
        <v>0</v>
      </c>
    </row>
    <row r="27" spans="1:10" s="21" customFormat="1" ht="12.75" customHeight="1" x14ac:dyDescent="0.2">
      <c r="A27" s="33">
        <v>25</v>
      </c>
      <c r="B27" s="34" t="s">
        <v>422</v>
      </c>
      <c r="C27" s="35" t="s">
        <v>422</v>
      </c>
      <c r="D27" s="35" t="s">
        <v>812</v>
      </c>
      <c r="E27" s="35" t="s">
        <v>813</v>
      </c>
      <c r="F27" s="36">
        <f>IF(COUNTIF(E$3:E27,E27)=1,MAX(F$2:F26)+1,VLOOKUP(E27,E$2:G26,2,0))</f>
        <v>12</v>
      </c>
      <c r="G27" s="37">
        <v>-154.32999999999998</v>
      </c>
      <c r="I27" s="12">
        <v>28564</v>
      </c>
      <c r="J27" s="38">
        <f t="shared" si="1"/>
        <v>0</v>
      </c>
    </row>
    <row r="28" spans="1:10" s="21" customFormat="1" ht="12.75" customHeight="1" x14ac:dyDescent="0.2">
      <c r="A28" s="33">
        <v>26</v>
      </c>
      <c r="B28" s="34" t="s">
        <v>422</v>
      </c>
      <c r="C28" s="35" t="s">
        <v>86</v>
      </c>
      <c r="D28" s="35" t="s">
        <v>812</v>
      </c>
      <c r="E28" s="35" t="s">
        <v>813</v>
      </c>
      <c r="F28" s="36">
        <f>IF(COUNTIF(E$3:E28,E28)=1,MAX(F$2:F27)+1,VLOOKUP(E28,E$2:G27,2,0))</f>
        <v>12</v>
      </c>
      <c r="G28" s="37">
        <v>-0.01</v>
      </c>
      <c r="I28" s="12">
        <v>28565</v>
      </c>
      <c r="J28" s="38">
        <f t="shared" si="1"/>
        <v>0</v>
      </c>
    </row>
    <row r="29" spans="1:10" s="21" customFormat="1" ht="12.75" customHeight="1" x14ac:dyDescent="0.2">
      <c r="A29" s="33">
        <v>27</v>
      </c>
      <c r="B29" s="34" t="s">
        <v>423</v>
      </c>
      <c r="C29" s="35" t="s">
        <v>423</v>
      </c>
      <c r="D29" s="35" t="s">
        <v>814</v>
      </c>
      <c r="E29" s="35" t="s">
        <v>815</v>
      </c>
      <c r="F29" s="36">
        <f>IF(COUNTIF(E$3:E29,E29)=1,MAX(F$2:F28)+1,VLOOKUP(E29,E$2:G28,2,0))</f>
        <v>13</v>
      </c>
      <c r="G29" s="37">
        <v>-12.459999999999999</v>
      </c>
      <c r="I29" s="12">
        <v>28566</v>
      </c>
      <c r="J29" s="38">
        <f t="shared" si="1"/>
        <v>0</v>
      </c>
    </row>
    <row r="30" spans="1:10" s="21" customFormat="1" ht="12.75" customHeight="1" x14ac:dyDescent="0.2">
      <c r="A30" s="33">
        <v>28</v>
      </c>
      <c r="B30" s="34" t="s">
        <v>423</v>
      </c>
      <c r="C30" s="35" t="s">
        <v>424</v>
      </c>
      <c r="D30" s="35" t="s">
        <v>814</v>
      </c>
      <c r="E30" s="35" t="s">
        <v>815</v>
      </c>
      <c r="F30" s="36">
        <f>IF(COUNTIF(E$3:E30,E30)=1,MAX(F$2:F29)+1,VLOOKUP(E30,E$2:G29,2,0))</f>
        <v>13</v>
      </c>
      <c r="G30" s="37">
        <v>-0.71</v>
      </c>
      <c r="I30" s="12">
        <v>28567</v>
      </c>
      <c r="J30" s="38">
        <f t="shared" si="1"/>
        <v>0</v>
      </c>
    </row>
    <row r="31" spans="1:10" s="21" customFormat="1" ht="12.75" customHeight="1" x14ac:dyDescent="0.2">
      <c r="A31" s="33">
        <v>29</v>
      </c>
      <c r="B31" s="34" t="s">
        <v>425</v>
      </c>
      <c r="C31" s="35" t="s">
        <v>425</v>
      </c>
      <c r="D31" s="35" t="s">
        <v>816</v>
      </c>
      <c r="E31" s="35" t="s">
        <v>817</v>
      </c>
      <c r="F31" s="36">
        <f>IF(COUNTIF(E$3:E31,E31)=1,MAX(F$2:F30)+1,VLOOKUP(E31,E$2:G30,2,0))</f>
        <v>14</v>
      </c>
      <c r="G31" s="37">
        <v>-23.279999999999998</v>
      </c>
      <c r="I31" s="12">
        <v>28568</v>
      </c>
      <c r="J31" s="38">
        <f t="shared" si="1"/>
        <v>0</v>
      </c>
    </row>
    <row r="32" spans="1:10" s="21" customFormat="1" ht="12.75" customHeight="1" x14ac:dyDescent="0.2">
      <c r="A32" s="33">
        <v>30</v>
      </c>
      <c r="B32" s="34" t="s">
        <v>426</v>
      </c>
      <c r="C32" s="35" t="s">
        <v>426</v>
      </c>
      <c r="D32" s="35" t="s">
        <v>818</v>
      </c>
      <c r="E32" s="35" t="s">
        <v>819</v>
      </c>
      <c r="F32" s="36">
        <f>IF(COUNTIF(E$3:E32,E32)=1,MAX(F$2:F31)+1,VLOOKUP(E32,E$2:G31,2,0))</f>
        <v>15</v>
      </c>
      <c r="G32" s="37">
        <v>-104.25</v>
      </c>
      <c r="I32" s="12">
        <v>28569</v>
      </c>
      <c r="J32" s="38">
        <f t="shared" si="1"/>
        <v>0</v>
      </c>
    </row>
    <row r="33" spans="1:10" s="21" customFormat="1" ht="12.75" customHeight="1" x14ac:dyDescent="0.2">
      <c r="A33" s="33">
        <v>31</v>
      </c>
      <c r="B33" s="34" t="s">
        <v>78</v>
      </c>
      <c r="C33" s="35" t="s">
        <v>79</v>
      </c>
      <c r="D33" s="35" t="s">
        <v>820</v>
      </c>
      <c r="E33" s="35" t="s">
        <v>821</v>
      </c>
      <c r="F33" s="36">
        <f>IF(COUNTIF(E$3:E33,E33)=1,MAX(F$2:F32)+1,VLOOKUP(E33,E$2:G32,2,0))</f>
        <v>16</v>
      </c>
      <c r="G33" s="37">
        <v>-66.08</v>
      </c>
      <c r="I33" s="12">
        <v>28570</v>
      </c>
      <c r="J33" s="38">
        <f t="shared" si="1"/>
        <v>0</v>
      </c>
    </row>
    <row r="34" spans="1:10" s="21" customFormat="1" ht="12.75" customHeight="1" x14ac:dyDescent="0.2">
      <c r="A34" s="33">
        <v>32</v>
      </c>
      <c r="B34" s="34" t="s">
        <v>78</v>
      </c>
      <c r="C34" s="35" t="s">
        <v>80</v>
      </c>
      <c r="D34" s="35" t="s">
        <v>820</v>
      </c>
      <c r="E34" s="35" t="s">
        <v>821</v>
      </c>
      <c r="F34" s="36">
        <f>IF(COUNTIF(E$3:E34,E34)=1,MAX(F$2:F33)+1,VLOOKUP(E34,E$2:G33,2,0))</f>
        <v>16</v>
      </c>
      <c r="G34" s="37">
        <v>-265.07</v>
      </c>
      <c r="I34" s="12">
        <v>28571</v>
      </c>
      <c r="J34" s="38">
        <f t="shared" si="1"/>
        <v>0</v>
      </c>
    </row>
    <row r="35" spans="1:10" s="21" customFormat="1" ht="12.75" customHeight="1" x14ac:dyDescent="0.2">
      <c r="A35" s="33">
        <v>33</v>
      </c>
      <c r="B35" s="34" t="s">
        <v>231</v>
      </c>
      <c r="C35" s="35" t="s">
        <v>232</v>
      </c>
      <c r="D35" s="35" t="s">
        <v>822</v>
      </c>
      <c r="E35" s="35" t="s">
        <v>823</v>
      </c>
      <c r="F35" s="36">
        <f>IF(COUNTIF(E$3:E35,E35)=1,MAX(F$2:F34)+1,VLOOKUP(E35,E$2:G34,2,0))</f>
        <v>17</v>
      </c>
      <c r="G35" s="37">
        <v>-0.13</v>
      </c>
      <c r="I35" s="12">
        <v>28572</v>
      </c>
      <c r="J35" s="38">
        <f t="shared" si="1"/>
        <v>0</v>
      </c>
    </row>
    <row r="36" spans="1:10" s="21" customFormat="1" ht="12.75" customHeight="1" x14ac:dyDescent="0.2">
      <c r="A36" s="33">
        <v>34</v>
      </c>
      <c r="B36" s="34" t="s">
        <v>81</v>
      </c>
      <c r="C36" s="35" t="s">
        <v>81</v>
      </c>
      <c r="D36" s="35" t="s">
        <v>824</v>
      </c>
      <c r="E36" s="35" t="s">
        <v>825</v>
      </c>
      <c r="F36" s="36">
        <f>IF(COUNTIF(E$3:E36,E36)=1,MAX(F$2:F35)+1,VLOOKUP(E36,E$2:G35,2,0))</f>
        <v>18</v>
      </c>
      <c r="G36" s="37">
        <v>-6.6000000000000005</v>
      </c>
      <c r="I36" s="12">
        <v>28573</v>
      </c>
      <c r="J36" s="38">
        <f>SUMIF(F33:F656, I36, G33:G656)</f>
        <v>0</v>
      </c>
    </row>
    <row r="37" spans="1:10" s="21" customFormat="1" ht="12.75" customHeight="1" x14ac:dyDescent="0.2">
      <c r="A37" s="33">
        <v>35</v>
      </c>
      <c r="B37" s="34" t="s">
        <v>427</v>
      </c>
      <c r="C37" s="35" t="s">
        <v>427</v>
      </c>
      <c r="D37" s="35" t="s">
        <v>826</v>
      </c>
      <c r="E37" s="35" t="s">
        <v>827</v>
      </c>
      <c r="F37" s="36">
        <f>IF(COUNTIF(E$3:E37,E37)=1,MAX(F$2:F36)+1,VLOOKUP(E37,E$2:G36,2,0))</f>
        <v>19</v>
      </c>
      <c r="G37" s="37">
        <v>-41.32</v>
      </c>
      <c r="I37" s="12">
        <v>28574</v>
      </c>
      <c r="J37" s="38">
        <f>SUMIF(F34:F656, I37, G34:G656)</f>
        <v>0</v>
      </c>
    </row>
    <row r="38" spans="1:10" s="21" customFormat="1" ht="12.75" customHeight="1" x14ac:dyDescent="0.2">
      <c r="A38" s="33">
        <v>36</v>
      </c>
      <c r="B38" s="34" t="s">
        <v>84</v>
      </c>
      <c r="C38" s="35" t="s">
        <v>84</v>
      </c>
      <c r="D38" s="35" t="s">
        <v>826</v>
      </c>
      <c r="E38" s="35" t="s">
        <v>827</v>
      </c>
      <c r="F38" s="36">
        <f>IF(COUNTIF(E$3:E38,E38)=1,MAX(F$2:F37)+1,VLOOKUP(E38,E$2:G37,2,0))</f>
        <v>19</v>
      </c>
      <c r="G38" s="37">
        <v>-0.09</v>
      </c>
      <c r="I38" s="12">
        <v>28575</v>
      </c>
      <c r="J38" s="38">
        <f>SUMIF(F35:F656, I38, G35:G656)</f>
        <v>0</v>
      </c>
    </row>
    <row r="39" spans="1:10" s="21" customFormat="1" ht="12.75" customHeight="1" x14ac:dyDescent="0.2">
      <c r="A39" s="33">
        <v>37</v>
      </c>
      <c r="B39" s="34" t="s">
        <v>428</v>
      </c>
      <c r="C39" s="35" t="s">
        <v>428</v>
      </c>
      <c r="D39" s="35" t="s">
        <v>828</v>
      </c>
      <c r="E39" s="35" t="s">
        <v>829</v>
      </c>
      <c r="F39" s="36">
        <f>IF(COUNTIF(E$3:E39,E39)=1,MAX(F$2:F38)+1,VLOOKUP(E39,E$2:G38,2,0))</f>
        <v>20</v>
      </c>
      <c r="G39" s="37">
        <v>-352.88</v>
      </c>
      <c r="I39" s="12">
        <v>28576</v>
      </c>
      <c r="J39" s="38">
        <f>SUMIF(F36:F656, I39, G36:G656)</f>
        <v>0</v>
      </c>
    </row>
    <row r="40" spans="1:10" s="21" customFormat="1" ht="12.75" customHeight="1" x14ac:dyDescent="0.2">
      <c r="A40" s="33">
        <v>38</v>
      </c>
      <c r="B40" s="34" t="s">
        <v>429</v>
      </c>
      <c r="C40" s="35" t="s">
        <v>429</v>
      </c>
      <c r="D40" s="35" t="s">
        <v>830</v>
      </c>
      <c r="E40" s="35" t="s">
        <v>831</v>
      </c>
      <c r="F40" s="36">
        <f>IF(COUNTIF(E$3:E40,E40)=1,MAX(F$2:F39)+1,VLOOKUP(E40,E$2:G39,2,0))</f>
        <v>21</v>
      </c>
      <c r="G40" s="37">
        <v>-5.69</v>
      </c>
      <c r="I40" s="12">
        <v>28577</v>
      </c>
      <c r="J40" s="38">
        <f>SUMIF(F37:F656, I40, G37:G656)</f>
        <v>0</v>
      </c>
    </row>
    <row r="41" spans="1:10" s="21" customFormat="1" ht="12.75" customHeight="1" x14ac:dyDescent="0.2">
      <c r="A41" s="33">
        <v>39</v>
      </c>
      <c r="B41" s="34" t="s">
        <v>430</v>
      </c>
      <c r="C41" s="35" t="s">
        <v>430</v>
      </c>
      <c r="D41" s="35" t="s">
        <v>832</v>
      </c>
      <c r="E41" s="35" t="s">
        <v>833</v>
      </c>
      <c r="F41" s="36">
        <f>IF(COUNTIF(E$3:E41,E41)=1,MAX(F$2:F40)+1,VLOOKUP(E41,E$2:G40,2,0))</f>
        <v>22</v>
      </c>
      <c r="G41" s="37">
        <v>0</v>
      </c>
      <c r="I41" s="12">
        <v>28578</v>
      </c>
      <c r="J41" s="38">
        <f>SUMIF(F38:F656, I41, G38:G656)</f>
        <v>0</v>
      </c>
    </row>
    <row r="42" spans="1:10" s="21" customFormat="1" ht="12.75" customHeight="1" x14ac:dyDescent="0.2">
      <c r="A42" s="33">
        <v>40</v>
      </c>
      <c r="B42" s="34" t="s">
        <v>62</v>
      </c>
      <c r="C42" s="35" t="s">
        <v>62</v>
      </c>
      <c r="D42" s="35" t="s">
        <v>834</v>
      </c>
      <c r="E42" s="35" t="s">
        <v>835</v>
      </c>
      <c r="F42" s="36">
        <f>IF(COUNTIF(E$3:E42,E42)=1,MAX(F$2:F41)+1,VLOOKUP(E42,E$2:G41,2,0))</f>
        <v>23</v>
      </c>
      <c r="G42" s="37">
        <v>-358.87</v>
      </c>
      <c r="I42" s="12">
        <v>28579</v>
      </c>
      <c r="J42" s="38">
        <f>SUMIF(F39:F656, I42, G39:G656)</f>
        <v>0</v>
      </c>
    </row>
    <row r="43" spans="1:10" s="21" customFormat="1" ht="12.75" customHeight="1" x14ac:dyDescent="0.2">
      <c r="A43" s="33">
        <v>41</v>
      </c>
      <c r="B43" s="34" t="s">
        <v>62</v>
      </c>
      <c r="C43" s="35" t="s">
        <v>63</v>
      </c>
      <c r="D43" s="35" t="s">
        <v>834</v>
      </c>
      <c r="E43" s="35" t="s">
        <v>835</v>
      </c>
      <c r="F43" s="36">
        <f>IF(COUNTIF(E$3:E43,E43)=1,MAX(F$2:F42)+1,VLOOKUP(E43,E$2:G42,2,0))</f>
        <v>23</v>
      </c>
      <c r="G43" s="37">
        <v>-0.01</v>
      </c>
      <c r="I43" s="12">
        <v>28580</v>
      </c>
      <c r="J43" s="38">
        <f>SUMIF(F40:F656, I43, G40:G656)</f>
        <v>0</v>
      </c>
    </row>
    <row r="44" spans="1:10" s="21" customFormat="1" ht="12.75" customHeight="1" x14ac:dyDescent="0.2">
      <c r="A44" s="33">
        <v>42</v>
      </c>
      <c r="B44" s="34" t="s">
        <v>431</v>
      </c>
      <c r="C44" s="35" t="s">
        <v>431</v>
      </c>
      <c r="D44" s="35" t="s">
        <v>836</v>
      </c>
      <c r="E44" s="35" t="s">
        <v>837</v>
      </c>
      <c r="F44" s="36">
        <f>IF(COUNTIF(E$3:E44,E44)=1,MAX(F$2:F43)+1,VLOOKUP(E44,E$2:G43,2,0))</f>
        <v>24</v>
      </c>
      <c r="G44" s="37">
        <v>-232.81</v>
      </c>
      <c r="I44" s="12">
        <v>28581</v>
      </c>
      <c r="J44" s="38">
        <f>SUMIF(F41:F656, I44, G41:G656)</f>
        <v>0</v>
      </c>
    </row>
    <row r="45" spans="1:10" s="21" customFormat="1" ht="12.75" customHeight="1" x14ac:dyDescent="0.2">
      <c r="A45" s="33">
        <v>43</v>
      </c>
      <c r="B45" s="34" t="s">
        <v>431</v>
      </c>
      <c r="C45" s="35" t="s">
        <v>85</v>
      </c>
      <c r="D45" s="35" t="s">
        <v>836</v>
      </c>
      <c r="E45" s="35" t="s">
        <v>837</v>
      </c>
      <c r="F45" s="36">
        <f>IF(COUNTIF(E$3:E45,E45)=1,MAX(F$2:F44)+1,VLOOKUP(E45,E$2:G44,2,0))</f>
        <v>24</v>
      </c>
      <c r="G45" s="37">
        <v>-0.01</v>
      </c>
      <c r="I45" s="12">
        <v>28582</v>
      </c>
      <c r="J45" s="38">
        <f>SUMIF(F42:F656, I45, G42:G656)</f>
        <v>0</v>
      </c>
    </row>
    <row r="46" spans="1:10" s="21" customFormat="1" ht="12.75" customHeight="1" x14ac:dyDescent="0.2">
      <c r="A46" s="33">
        <v>44</v>
      </c>
      <c r="B46" s="34" t="s">
        <v>432</v>
      </c>
      <c r="C46" s="35" t="s">
        <v>432</v>
      </c>
      <c r="D46" s="35" t="s">
        <v>838</v>
      </c>
      <c r="E46" s="35" t="s">
        <v>839</v>
      </c>
      <c r="F46" s="36">
        <f>IF(COUNTIF(E$3:E46,E46)=1,MAX(F$2:F45)+1,VLOOKUP(E46,E$2:G45,2,0))</f>
        <v>25</v>
      </c>
      <c r="G46" s="37">
        <v>-5.0999999999999996</v>
      </c>
      <c r="I46" s="12">
        <v>28583</v>
      </c>
      <c r="J46" s="38">
        <f>SUMIF(F43:F656, I46, G43:G656)</f>
        <v>0</v>
      </c>
    </row>
    <row r="47" spans="1:10" s="21" customFormat="1" ht="12.75" customHeight="1" x14ac:dyDescent="0.2">
      <c r="A47" s="33">
        <v>45</v>
      </c>
      <c r="B47" s="34" t="s">
        <v>433</v>
      </c>
      <c r="C47" s="35" t="s">
        <v>433</v>
      </c>
      <c r="D47" s="35" t="s">
        <v>840</v>
      </c>
      <c r="E47" s="35" t="s">
        <v>841</v>
      </c>
      <c r="F47" s="36">
        <f>IF(COUNTIF(E$3:E47,E47)=1,MAX(F$2:F46)+1,VLOOKUP(E47,E$2:G46,2,0))</f>
        <v>26</v>
      </c>
      <c r="G47" s="37">
        <v>-7978.3600000000006</v>
      </c>
      <c r="I47" s="12">
        <v>28584</v>
      </c>
      <c r="J47" s="38">
        <f>SUMIF(F44:F656, I47, G44:G656)</f>
        <v>0</v>
      </c>
    </row>
    <row r="48" spans="1:10" s="21" customFormat="1" ht="12.75" customHeight="1" x14ac:dyDescent="0.2">
      <c r="A48" s="33">
        <v>46</v>
      </c>
      <c r="B48" s="34" t="s">
        <v>433</v>
      </c>
      <c r="C48" s="35" t="s">
        <v>434</v>
      </c>
      <c r="D48" s="35" t="s">
        <v>840</v>
      </c>
      <c r="E48" s="35" t="s">
        <v>841</v>
      </c>
      <c r="F48" s="36">
        <f>IF(COUNTIF(E$3:E48,E48)=1,MAX(F$2:F47)+1,VLOOKUP(E48,E$2:G47,2,0))</f>
        <v>26</v>
      </c>
      <c r="G48" s="37">
        <v>-680.44</v>
      </c>
      <c r="I48" s="12">
        <v>28585</v>
      </c>
      <c r="J48" s="38">
        <f>SUMIF(F45:F656, I48, G45:G656)</f>
        <v>0</v>
      </c>
    </row>
    <row r="49" spans="1:10" s="21" customFormat="1" ht="12.75" customHeight="1" x14ac:dyDescent="0.2">
      <c r="A49" s="33">
        <v>47</v>
      </c>
      <c r="B49" s="34" t="s">
        <v>433</v>
      </c>
      <c r="C49" s="35" t="s">
        <v>64</v>
      </c>
      <c r="D49" s="35" t="s">
        <v>840</v>
      </c>
      <c r="E49" s="35" t="s">
        <v>841</v>
      </c>
      <c r="F49" s="36">
        <f>IF(COUNTIF(E$3:E49,E49)=1,MAX(F$2:F48)+1,VLOOKUP(E49,E$2:G48,2,0))</f>
        <v>26</v>
      </c>
      <c r="G49" s="37">
        <v>0</v>
      </c>
      <c r="I49" s="12">
        <v>28586</v>
      </c>
      <c r="J49" s="38">
        <f>SUMIF(F46:F656, I49, G46:G656)</f>
        <v>0</v>
      </c>
    </row>
    <row r="50" spans="1:10" s="21" customFormat="1" ht="12.75" customHeight="1" x14ac:dyDescent="0.2">
      <c r="A50" s="33">
        <v>48</v>
      </c>
      <c r="B50" s="34" t="s">
        <v>433</v>
      </c>
      <c r="C50" s="35" t="s">
        <v>65</v>
      </c>
      <c r="D50" s="35" t="s">
        <v>840</v>
      </c>
      <c r="E50" s="35" t="s">
        <v>841</v>
      </c>
      <c r="F50" s="36">
        <f>IF(COUNTIF(E$3:E50,E50)=1,MAX(F$2:F49)+1,VLOOKUP(E50,E$2:G49,2,0))</f>
        <v>26</v>
      </c>
      <c r="G50" s="37">
        <v>-1.9</v>
      </c>
      <c r="I50" s="12">
        <v>28587</v>
      </c>
      <c r="J50" s="38">
        <f>SUMIF(F47:F656, I50, G47:G656)</f>
        <v>0</v>
      </c>
    </row>
    <row r="51" spans="1:10" s="21" customFormat="1" ht="12.75" customHeight="1" x14ac:dyDescent="0.2">
      <c r="A51" s="33">
        <v>49</v>
      </c>
      <c r="B51" s="34" t="s">
        <v>66</v>
      </c>
      <c r="C51" s="35" t="s">
        <v>66</v>
      </c>
      <c r="D51" s="35" t="s">
        <v>1720</v>
      </c>
      <c r="E51" s="35" t="s">
        <v>841</v>
      </c>
      <c r="F51" s="36">
        <f>IF(COUNTIF(E$3:E51,E51)=1,MAX(F$2:F50)+1,VLOOKUP(E51,E$2:G50,2,0))</f>
        <v>26</v>
      </c>
      <c r="G51" s="37">
        <v>-0.33999999999999997</v>
      </c>
      <c r="I51" s="12">
        <v>28588</v>
      </c>
      <c r="J51" s="38">
        <f>SUMIF(F48:F656, I51, G48:G656)</f>
        <v>0</v>
      </c>
    </row>
    <row r="52" spans="1:10" s="21" customFormat="1" ht="12.75" customHeight="1" x14ac:dyDescent="0.2">
      <c r="A52" s="33">
        <v>50</v>
      </c>
      <c r="B52" s="34" t="s">
        <v>433</v>
      </c>
      <c r="C52" s="35" t="s">
        <v>435</v>
      </c>
      <c r="D52" s="35" t="s">
        <v>840</v>
      </c>
      <c r="E52" s="35" t="s">
        <v>841</v>
      </c>
      <c r="F52" s="36">
        <f>IF(COUNTIF(E$3:E52,E52)=1,MAX(F$2:F51)+1,VLOOKUP(E52,E$2:G51,2,0))</f>
        <v>26</v>
      </c>
      <c r="G52" s="37">
        <v>0</v>
      </c>
      <c r="I52" s="12">
        <v>28589</v>
      </c>
      <c r="J52" s="38">
        <f>SUMIF(F49:F656, I52, G49:G656)</f>
        <v>0</v>
      </c>
    </row>
    <row r="53" spans="1:10" s="21" customFormat="1" ht="12.75" customHeight="1" x14ac:dyDescent="0.2">
      <c r="A53" s="33">
        <v>51</v>
      </c>
      <c r="B53" s="34" t="s">
        <v>436</v>
      </c>
      <c r="C53" s="35" t="s">
        <v>436</v>
      </c>
      <c r="D53" s="35" t="s">
        <v>842</v>
      </c>
      <c r="E53" s="35" t="s">
        <v>843</v>
      </c>
      <c r="F53" s="36">
        <f>IF(COUNTIF(E$3:E53,E53)=1,MAX(F$2:F52)+1,VLOOKUP(E53,E$2:G52,2,0))</f>
        <v>27</v>
      </c>
      <c r="G53" s="37">
        <v>-1965.97</v>
      </c>
      <c r="I53" s="12">
        <v>28590</v>
      </c>
      <c r="J53" s="38">
        <f>SUMIF(F50:F656, I53, G50:G656)</f>
        <v>0</v>
      </c>
    </row>
    <row r="54" spans="1:10" s="21" customFormat="1" ht="12.75" customHeight="1" x14ac:dyDescent="0.2">
      <c r="A54" s="33">
        <v>52</v>
      </c>
      <c r="B54" s="34" t="s">
        <v>436</v>
      </c>
      <c r="C54" s="35" t="s">
        <v>437</v>
      </c>
      <c r="D54" s="35" t="s">
        <v>842</v>
      </c>
      <c r="E54" s="35" t="s">
        <v>843</v>
      </c>
      <c r="F54" s="36">
        <f>IF(COUNTIF(E$3:E54,E54)=1,MAX(F$2:F53)+1,VLOOKUP(E54,E$2:G53,2,0))</f>
        <v>27</v>
      </c>
      <c r="G54" s="37">
        <v>-0.03</v>
      </c>
      <c r="I54" s="12">
        <v>28591</v>
      </c>
      <c r="J54" s="38">
        <f>SUMIF(F51:F656, I54, G51:G656)</f>
        <v>0</v>
      </c>
    </row>
    <row r="55" spans="1:10" s="21" customFormat="1" ht="12.75" customHeight="1" x14ac:dyDescent="0.2">
      <c r="A55" s="33">
        <v>53</v>
      </c>
      <c r="B55" s="34" t="s">
        <v>438</v>
      </c>
      <c r="C55" s="35" t="s">
        <v>438</v>
      </c>
      <c r="D55" s="35" t="s">
        <v>844</v>
      </c>
      <c r="E55" s="35" t="s">
        <v>845</v>
      </c>
      <c r="F55" s="36">
        <f>IF(COUNTIF(E$3:E55,E55)=1,MAX(F$2:F54)+1,VLOOKUP(E55,E$2:G54,2,0))</f>
        <v>28</v>
      </c>
      <c r="G55" s="37">
        <v>-67.92</v>
      </c>
      <c r="I55" s="12">
        <v>28592</v>
      </c>
      <c r="J55" s="38">
        <f>SUMIF(F52:F656, I55, G52:G656)</f>
        <v>0</v>
      </c>
    </row>
    <row r="56" spans="1:10" s="21" customFormat="1" ht="12.75" customHeight="1" x14ac:dyDescent="0.2">
      <c r="A56" s="33">
        <v>54</v>
      </c>
      <c r="B56" s="34" t="s">
        <v>439</v>
      </c>
      <c r="C56" s="35" t="s">
        <v>439</v>
      </c>
      <c r="D56" s="35" t="s">
        <v>846</v>
      </c>
      <c r="E56" s="35" t="s">
        <v>847</v>
      </c>
      <c r="F56" s="36">
        <f>IF(COUNTIF(E$3:E56,E56)=1,MAX(F$2:F55)+1,VLOOKUP(E56,E$2:G55,2,0))</f>
        <v>29</v>
      </c>
      <c r="G56" s="37">
        <v>-1583.55</v>
      </c>
      <c r="I56" s="12">
        <v>28593</v>
      </c>
      <c r="J56" s="38">
        <f>SUMIF(F53:F656, I56, G53:G656)</f>
        <v>0</v>
      </c>
    </row>
    <row r="57" spans="1:10" s="21" customFormat="1" ht="12.75" customHeight="1" x14ac:dyDescent="0.2">
      <c r="A57" s="33">
        <v>55</v>
      </c>
      <c r="B57" s="34" t="s">
        <v>439</v>
      </c>
      <c r="C57" s="35" t="s">
        <v>440</v>
      </c>
      <c r="D57" s="35" t="s">
        <v>846</v>
      </c>
      <c r="E57" s="35" t="s">
        <v>847</v>
      </c>
      <c r="F57" s="36">
        <f>IF(COUNTIF(E$3:E57,E57)=1,MAX(F$2:F56)+1,VLOOKUP(E57,E$2:G56,2,0))</f>
        <v>29</v>
      </c>
      <c r="G57" s="37">
        <v>-0.15</v>
      </c>
      <c r="I57" s="12">
        <v>28594</v>
      </c>
      <c r="J57" s="38">
        <f>SUMIF(F54:F656, I57, G54:G656)</f>
        <v>0</v>
      </c>
    </row>
    <row r="58" spans="1:10" s="21" customFormat="1" ht="12.75" customHeight="1" x14ac:dyDescent="0.2">
      <c r="A58" s="33">
        <v>56</v>
      </c>
      <c r="B58" s="34" t="s">
        <v>541</v>
      </c>
      <c r="C58" s="35" t="s">
        <v>185</v>
      </c>
      <c r="D58" s="35" t="s">
        <v>1068</v>
      </c>
      <c r="E58" s="35" t="s">
        <v>1069</v>
      </c>
      <c r="F58" s="36">
        <f>IF(COUNTIF(E$3:E58,E58)=1,MAX(F$2:F57)+1,VLOOKUP(E58,E$2:G57,2,0))</f>
        <v>30</v>
      </c>
      <c r="G58" s="37">
        <v>-21.78</v>
      </c>
      <c r="I58" s="12">
        <v>28595</v>
      </c>
      <c r="J58" s="38">
        <f>SUMIF(F55:F656, I58, G55:G656)</f>
        <v>0</v>
      </c>
    </row>
    <row r="59" spans="1:10" s="21" customFormat="1" ht="12.75" customHeight="1" x14ac:dyDescent="0.2">
      <c r="A59" s="33">
        <v>57</v>
      </c>
      <c r="B59" s="34" t="s">
        <v>442</v>
      </c>
      <c r="C59" s="35" t="s">
        <v>442</v>
      </c>
      <c r="D59" s="35" t="s">
        <v>850</v>
      </c>
      <c r="E59" s="35" t="s">
        <v>851</v>
      </c>
      <c r="F59" s="36">
        <f>IF(COUNTIF(E$3:E59,E59)=1,MAX(F$2:F58)+1,VLOOKUP(E59,E$2:G58,2,0))</f>
        <v>31</v>
      </c>
      <c r="G59" s="37">
        <v>-2563.66</v>
      </c>
      <c r="I59" s="12">
        <v>28596</v>
      </c>
      <c r="J59" s="38">
        <f>SUMIF(F56:F656, I59, G56:G656)</f>
        <v>0</v>
      </c>
    </row>
    <row r="60" spans="1:10" s="21" customFormat="1" ht="12.75" customHeight="1" x14ac:dyDescent="0.2">
      <c r="A60" s="33">
        <v>58</v>
      </c>
      <c r="B60" s="34" t="s">
        <v>443</v>
      </c>
      <c r="C60" s="35" t="s">
        <v>93</v>
      </c>
      <c r="D60" s="35" t="s">
        <v>852</v>
      </c>
      <c r="E60" s="35" t="s">
        <v>853</v>
      </c>
      <c r="F60" s="36">
        <f>IF(COUNTIF(E$3:E60,E60)=1,MAX(F$2:F59)+1,VLOOKUP(E60,E$2:G59,2,0))</f>
        <v>32</v>
      </c>
      <c r="G60" s="37">
        <v>-4.12</v>
      </c>
      <c r="I60" s="12">
        <v>28597</v>
      </c>
      <c r="J60" s="38">
        <f>SUMIF(F57:F656, I60, G57:G656)</f>
        <v>0</v>
      </c>
    </row>
    <row r="61" spans="1:10" s="21" customFormat="1" ht="12.75" customHeight="1" x14ac:dyDescent="0.2">
      <c r="A61" s="33">
        <v>59</v>
      </c>
      <c r="B61" s="34" t="s">
        <v>94</v>
      </c>
      <c r="C61" s="35" t="s">
        <v>94</v>
      </c>
      <c r="D61" s="35" t="s">
        <v>854</v>
      </c>
      <c r="E61" s="35" t="s">
        <v>855</v>
      </c>
      <c r="F61" s="36">
        <f>IF(COUNTIF(E$3:E61,E61)=1,MAX(F$2:F60)+1,VLOOKUP(E61,E$2:G60,2,0))</f>
        <v>33</v>
      </c>
      <c r="G61" s="37">
        <v>-186.89000000000001</v>
      </c>
      <c r="I61" s="12">
        <v>28598</v>
      </c>
      <c r="J61" s="38">
        <f>SUMIF(F58:F656, I61, G58:G656)</f>
        <v>0</v>
      </c>
    </row>
    <row r="62" spans="1:10" s="21" customFormat="1" ht="12.75" customHeight="1" x14ac:dyDescent="0.2">
      <c r="A62" s="33">
        <v>60</v>
      </c>
      <c r="B62" s="34" t="s">
        <v>95</v>
      </c>
      <c r="C62" s="35" t="s">
        <v>95</v>
      </c>
      <c r="D62" s="35" t="s">
        <v>856</v>
      </c>
      <c r="E62" s="35" t="s">
        <v>857</v>
      </c>
      <c r="F62" s="36">
        <f>IF(COUNTIF(E$3:E62,E62)=1,MAX(F$2:F61)+1,VLOOKUP(E62,E$2:G61,2,0))</f>
        <v>34</v>
      </c>
      <c r="G62" s="37">
        <v>-57.33</v>
      </c>
      <c r="I62" s="12">
        <v>28599</v>
      </c>
      <c r="J62" s="38">
        <f>SUMIF(F59:F656, I62, G59:G656)</f>
        <v>0</v>
      </c>
    </row>
    <row r="63" spans="1:10" s="21" customFormat="1" ht="12.75" customHeight="1" x14ac:dyDescent="0.2">
      <c r="A63" s="33">
        <v>61</v>
      </c>
      <c r="B63" s="34" t="s">
        <v>444</v>
      </c>
      <c r="C63" s="35" t="s">
        <v>444</v>
      </c>
      <c r="D63" s="35" t="s">
        <v>858</v>
      </c>
      <c r="E63" s="35" t="s">
        <v>859</v>
      </c>
      <c r="F63" s="36">
        <f>IF(COUNTIF(E$3:E63,E63)=1,MAX(F$2:F62)+1,VLOOKUP(E63,E$2:G62,2,0))</f>
        <v>35</v>
      </c>
      <c r="G63" s="37">
        <v>-446.4</v>
      </c>
      <c r="I63" s="12">
        <v>28600</v>
      </c>
      <c r="J63" s="38">
        <f>SUMIF(F60:F656, I63, G60:G656)</f>
        <v>0</v>
      </c>
    </row>
    <row r="64" spans="1:10" s="21" customFormat="1" ht="12.75" customHeight="1" x14ac:dyDescent="0.2">
      <c r="A64" s="33">
        <v>62</v>
      </c>
      <c r="B64" s="34" t="s">
        <v>445</v>
      </c>
      <c r="C64" s="35" t="s">
        <v>446</v>
      </c>
      <c r="D64" s="35" t="s">
        <v>860</v>
      </c>
      <c r="E64" s="35" t="s">
        <v>861</v>
      </c>
      <c r="F64" s="36">
        <f>IF(COUNTIF(E$3:E64,E64)=1,MAX(F$2:F63)+1,VLOOKUP(E64,E$2:G63,2,0))</f>
        <v>36</v>
      </c>
      <c r="G64" s="37">
        <v>-0.02</v>
      </c>
      <c r="I64" s="12">
        <v>28601</v>
      </c>
      <c r="J64" s="38">
        <f>SUMIF(F61:F656, I64, G61:G656)</f>
        <v>0</v>
      </c>
    </row>
    <row r="65" spans="1:10" s="21" customFormat="1" ht="12.75" customHeight="1" x14ac:dyDescent="0.2">
      <c r="A65" s="33">
        <v>63</v>
      </c>
      <c r="B65" s="34" t="s">
        <v>445</v>
      </c>
      <c r="C65" s="35" t="s">
        <v>447</v>
      </c>
      <c r="D65" s="35" t="s">
        <v>860</v>
      </c>
      <c r="E65" s="35" t="s">
        <v>861</v>
      </c>
      <c r="F65" s="36">
        <f>IF(COUNTIF(E$3:E65,E65)=1,MAX(F$2:F64)+1,VLOOKUP(E65,E$2:G64,2,0))</f>
        <v>36</v>
      </c>
      <c r="G65" s="37">
        <v>-0.58000000000000007</v>
      </c>
      <c r="I65" s="12">
        <v>28602</v>
      </c>
      <c r="J65" s="38">
        <f>SUMIF(F62:F656, I65, G62:G656)</f>
        <v>0</v>
      </c>
    </row>
    <row r="66" spans="1:10" s="21" customFormat="1" ht="12.75" customHeight="1" x14ac:dyDescent="0.2">
      <c r="A66" s="33">
        <v>64</v>
      </c>
      <c r="B66" s="34" t="s">
        <v>87</v>
      </c>
      <c r="C66" s="35" t="s">
        <v>87</v>
      </c>
      <c r="D66" s="35" t="s">
        <v>862</v>
      </c>
      <c r="E66" s="35" t="s">
        <v>863</v>
      </c>
      <c r="F66" s="36">
        <f>IF(COUNTIF(E$3:E66,E66)=1,MAX(F$2:F65)+1,VLOOKUP(E66,E$2:G65,2,0))</f>
        <v>37</v>
      </c>
      <c r="G66" s="37">
        <v>-125.24</v>
      </c>
      <c r="I66" s="12">
        <v>28603</v>
      </c>
      <c r="J66" s="38">
        <f>SUMIF(F63:F656, I66, G63:G656)</f>
        <v>0</v>
      </c>
    </row>
    <row r="67" spans="1:10" s="21" customFormat="1" x14ac:dyDescent="0.2">
      <c r="A67" s="33">
        <v>65</v>
      </c>
      <c r="B67" s="34" t="s">
        <v>87</v>
      </c>
      <c r="C67" s="35" t="s">
        <v>88</v>
      </c>
      <c r="D67" s="35" t="s">
        <v>862</v>
      </c>
      <c r="E67" s="35" t="s">
        <v>863</v>
      </c>
      <c r="F67" s="36">
        <f>IF(COUNTIF(E$3:E67,E67)=1,MAX(F$2:F66)+1,VLOOKUP(E67,E$2:G66,2,0))</f>
        <v>37</v>
      </c>
      <c r="G67" s="37">
        <v>-0.01</v>
      </c>
      <c r="I67" s="12">
        <v>28604</v>
      </c>
      <c r="J67" s="38">
        <f>SUMIF(F64:F656, I67, G64:G656)</f>
        <v>0</v>
      </c>
    </row>
    <row r="68" spans="1:10" s="21" customFormat="1" ht="12.75" customHeight="1" x14ac:dyDescent="0.2">
      <c r="A68" s="33">
        <v>66</v>
      </c>
      <c r="B68" s="34" t="s">
        <v>448</v>
      </c>
      <c r="C68" s="35" t="s">
        <v>449</v>
      </c>
      <c r="D68" s="35" t="s">
        <v>864</v>
      </c>
      <c r="E68" s="35" t="s">
        <v>865</v>
      </c>
      <c r="F68" s="36">
        <f>IF(COUNTIF(E$3:E68,E68)=1,MAX(F$2:F67)+1,VLOOKUP(E68,E$2:G67,2,0))</f>
        <v>38</v>
      </c>
      <c r="G68" s="37">
        <v>-0.03</v>
      </c>
      <c r="I68" s="12">
        <v>28605</v>
      </c>
      <c r="J68" s="38">
        <f>SUMIF(F65:F656, I68, G65:G656)</f>
        <v>0</v>
      </c>
    </row>
    <row r="69" spans="1:10" s="21" customFormat="1" ht="12.75" customHeight="1" x14ac:dyDescent="0.2">
      <c r="A69" s="33">
        <v>67</v>
      </c>
      <c r="B69" s="34" t="s">
        <v>450</v>
      </c>
      <c r="C69" s="35" t="s">
        <v>450</v>
      </c>
      <c r="D69" s="35" t="s">
        <v>866</v>
      </c>
      <c r="E69" s="35" t="s">
        <v>867</v>
      </c>
      <c r="F69" s="36">
        <f>IF(COUNTIF(E$3:E69,E69)=1,MAX(F$2:F68)+1,VLOOKUP(E69,E$2:G68,2,0))</f>
        <v>39</v>
      </c>
      <c r="G69" s="37">
        <v>-20.010000000000002</v>
      </c>
      <c r="I69" s="12">
        <v>28606</v>
      </c>
      <c r="J69" s="38">
        <f>SUMIF(F66:F656, I69, G66:G656)</f>
        <v>0</v>
      </c>
    </row>
    <row r="70" spans="1:10" s="21" customFormat="1" ht="12.75" customHeight="1" x14ac:dyDescent="0.2">
      <c r="A70" s="33">
        <v>68</v>
      </c>
      <c r="B70" s="34" t="s">
        <v>97</v>
      </c>
      <c r="C70" s="35" t="s">
        <v>97</v>
      </c>
      <c r="D70" s="35" t="s">
        <v>868</v>
      </c>
      <c r="E70" s="35" t="s">
        <v>867</v>
      </c>
      <c r="F70" s="36">
        <f>IF(COUNTIF(E$3:E70,E70)=1,MAX(F$2:F69)+1,VLOOKUP(E70,E$2:G69,2,0))</f>
        <v>39</v>
      </c>
      <c r="G70" s="37">
        <v>-154.51</v>
      </c>
      <c r="I70" s="12">
        <v>28607</v>
      </c>
      <c r="J70" s="38">
        <f>SUMIF(F67:F656, I70, G67:G656)</f>
        <v>0</v>
      </c>
    </row>
    <row r="71" spans="1:10" s="21" customFormat="1" ht="12.75" customHeight="1" x14ac:dyDescent="0.2">
      <c r="A71" s="33">
        <v>69</v>
      </c>
      <c r="B71" s="34" t="s">
        <v>427</v>
      </c>
      <c r="C71" s="35" t="s">
        <v>451</v>
      </c>
      <c r="D71" s="35" t="s">
        <v>826</v>
      </c>
      <c r="E71" s="35" t="s">
        <v>827</v>
      </c>
      <c r="F71" s="36">
        <f>IF(COUNTIF(E$3:E71,E71)=1,MAX(F$2:F70)+1,VLOOKUP(E71,E$2:G70,2,0))</f>
        <v>19</v>
      </c>
      <c r="G71" s="37">
        <v>-1.19</v>
      </c>
      <c r="I71" s="12">
        <v>28608</v>
      </c>
      <c r="J71" s="38">
        <f>SUMIF(F68:F656, I71, G68:G656)</f>
        <v>0</v>
      </c>
    </row>
    <row r="72" spans="1:10" s="21" customFormat="1" ht="12.75" customHeight="1" x14ac:dyDescent="0.2">
      <c r="A72" s="33">
        <v>70</v>
      </c>
      <c r="B72" s="34" t="s">
        <v>452</v>
      </c>
      <c r="C72" s="35" t="s">
        <v>452</v>
      </c>
      <c r="D72" s="35" t="s">
        <v>869</v>
      </c>
      <c r="E72" s="35" t="s">
        <v>870</v>
      </c>
      <c r="F72" s="36">
        <f>IF(COUNTIF(E$3:E72,E72)=1,MAX(F$2:F71)+1,VLOOKUP(E72,E$2:G71,2,0))</f>
        <v>40</v>
      </c>
      <c r="G72" s="37">
        <v>-37.230000000000004</v>
      </c>
      <c r="I72" s="12">
        <v>28609</v>
      </c>
      <c r="J72" s="38">
        <f>SUMIF(F69:F656, I72, G69:G656)</f>
        <v>0</v>
      </c>
    </row>
    <row r="73" spans="1:10" s="21" customFormat="1" ht="12.75" customHeight="1" x14ac:dyDescent="0.2">
      <c r="A73" s="33">
        <v>71</v>
      </c>
      <c r="B73" s="34" t="s">
        <v>453</v>
      </c>
      <c r="C73" s="35" t="s">
        <v>453</v>
      </c>
      <c r="D73" s="35" t="s">
        <v>871</v>
      </c>
      <c r="E73" s="35" t="s">
        <v>872</v>
      </c>
      <c r="F73" s="36">
        <f>IF(COUNTIF(E$3:E73,E73)=1,MAX(F$2:F72)+1,VLOOKUP(E73,E$2:G72,2,0))</f>
        <v>41</v>
      </c>
      <c r="G73" s="37">
        <v>-0.01</v>
      </c>
      <c r="I73" s="12">
        <v>28610</v>
      </c>
      <c r="J73" s="38">
        <f>SUMIF(F70:F656, I73, G70:G656)</f>
        <v>0</v>
      </c>
    </row>
    <row r="74" spans="1:10" s="21" customFormat="1" ht="12.75" customHeight="1" x14ac:dyDescent="0.2">
      <c r="A74" s="33">
        <v>72</v>
      </c>
      <c r="B74" s="34" t="s">
        <v>454</v>
      </c>
      <c r="C74" s="35" t="s">
        <v>454</v>
      </c>
      <c r="D74" s="35" t="s">
        <v>873</v>
      </c>
      <c r="E74" s="35" t="s">
        <v>874</v>
      </c>
      <c r="F74" s="36">
        <f>IF(COUNTIF(E$3:E74,E74)=1,MAX(F$2:F73)+1,VLOOKUP(E74,E$2:G73,2,0))</f>
        <v>42</v>
      </c>
      <c r="G74" s="37">
        <v>-5646.3600000000006</v>
      </c>
      <c r="I74" s="12">
        <v>28611</v>
      </c>
      <c r="J74" s="38">
        <f>SUMIF(F71:F656, I74, G71:G656)</f>
        <v>0</v>
      </c>
    </row>
    <row r="75" spans="1:10" s="21" customFormat="1" ht="12.75" customHeight="1" x14ac:dyDescent="0.2">
      <c r="A75" s="33">
        <v>73</v>
      </c>
      <c r="B75" s="34" t="s">
        <v>455</v>
      </c>
      <c r="C75" s="35" t="s">
        <v>455</v>
      </c>
      <c r="D75" s="35" t="s">
        <v>873</v>
      </c>
      <c r="E75" s="35" t="s">
        <v>874</v>
      </c>
      <c r="F75" s="36">
        <f>IF(COUNTIF(E$3:E75,E75)=1,MAX(F$2:F74)+1,VLOOKUP(E75,E$2:G74,2,0))</f>
        <v>42</v>
      </c>
      <c r="G75" s="37">
        <v>-10.17</v>
      </c>
      <c r="I75" s="12">
        <v>28612</v>
      </c>
      <c r="J75" s="38">
        <f>SUMIF(F72:F656, I75, G72:G656)</f>
        <v>0</v>
      </c>
    </row>
    <row r="76" spans="1:10" s="21" customFormat="1" ht="12.75" customHeight="1" x14ac:dyDescent="0.2">
      <c r="A76" s="33">
        <v>74</v>
      </c>
      <c r="B76" s="34" t="s">
        <v>455</v>
      </c>
      <c r="C76" s="35" t="s">
        <v>90</v>
      </c>
      <c r="D76" s="35" t="s">
        <v>873</v>
      </c>
      <c r="E76" s="35" t="s">
        <v>874</v>
      </c>
      <c r="F76" s="36">
        <f>IF(COUNTIF(E$3:E76,E76)=1,MAX(F$2:F75)+1,VLOOKUP(E76,E$2:G75,2,0))</f>
        <v>42</v>
      </c>
      <c r="G76" s="37">
        <v>-7.26</v>
      </c>
      <c r="I76" s="12">
        <v>28613</v>
      </c>
      <c r="J76" s="38">
        <f t="shared" ref="J76:J139" si="2">SUMIF(F73:F656, I76, G73:G656)</f>
        <v>0</v>
      </c>
    </row>
    <row r="77" spans="1:10" s="21" customFormat="1" ht="12.75" customHeight="1" x14ac:dyDescent="0.2">
      <c r="A77" s="33">
        <v>75</v>
      </c>
      <c r="B77" s="34" t="s">
        <v>456</v>
      </c>
      <c r="C77" s="35" t="s">
        <v>456</v>
      </c>
      <c r="D77" s="35" t="s">
        <v>873</v>
      </c>
      <c r="E77" s="35" t="s">
        <v>874</v>
      </c>
      <c r="F77" s="36">
        <f>IF(COUNTIF(E$3:E77,E77)=1,MAX(F$2:F76)+1,VLOOKUP(E77,E$2:G76,2,0))</f>
        <v>42</v>
      </c>
      <c r="G77" s="37">
        <v>-220.85999999999999</v>
      </c>
      <c r="I77" s="12">
        <v>28614</v>
      </c>
      <c r="J77" s="38">
        <f t="shared" si="2"/>
        <v>0</v>
      </c>
    </row>
    <row r="78" spans="1:10" s="21" customFormat="1" ht="12.75" customHeight="1" x14ac:dyDescent="0.2">
      <c r="A78" s="33">
        <v>76</v>
      </c>
      <c r="B78" s="34" t="s">
        <v>456</v>
      </c>
      <c r="C78" s="35" t="s">
        <v>91</v>
      </c>
      <c r="D78" s="35" t="s">
        <v>873</v>
      </c>
      <c r="E78" s="35" t="s">
        <v>874</v>
      </c>
      <c r="F78" s="36">
        <f>IF(COUNTIF(E$3:E78,E78)=1,MAX(F$2:F77)+1,VLOOKUP(E78,E$2:G77,2,0))</f>
        <v>42</v>
      </c>
      <c r="G78" s="37">
        <v>-11.769999999999998</v>
      </c>
      <c r="I78" s="12">
        <v>28615</v>
      </c>
      <c r="J78" s="38">
        <f t="shared" si="2"/>
        <v>0</v>
      </c>
    </row>
    <row r="79" spans="1:10" s="21" customFormat="1" ht="12.75" customHeight="1" x14ac:dyDescent="0.2">
      <c r="A79" s="33">
        <v>77</v>
      </c>
      <c r="B79" s="34" t="s">
        <v>456</v>
      </c>
      <c r="C79" s="35" t="s">
        <v>92</v>
      </c>
      <c r="D79" s="35" t="s">
        <v>873</v>
      </c>
      <c r="E79" s="35" t="s">
        <v>874</v>
      </c>
      <c r="F79" s="36">
        <f>IF(COUNTIF(E$3:E79,E79)=1,MAX(F$2:F78)+1,VLOOKUP(E79,E$2:G78,2,0))</f>
        <v>42</v>
      </c>
      <c r="G79" s="37">
        <v>-98.15</v>
      </c>
      <c r="I79" s="12">
        <v>28616</v>
      </c>
      <c r="J79" s="38">
        <f t="shared" si="2"/>
        <v>0</v>
      </c>
    </row>
    <row r="80" spans="1:10" s="21" customFormat="1" ht="12.75" customHeight="1" x14ac:dyDescent="0.2">
      <c r="A80" s="33">
        <v>78</v>
      </c>
      <c r="B80" s="34" t="s">
        <v>458</v>
      </c>
      <c r="C80" s="35" t="s">
        <v>458</v>
      </c>
      <c r="D80" s="35" t="s">
        <v>875</v>
      </c>
      <c r="E80" s="35" t="s">
        <v>876</v>
      </c>
      <c r="F80" s="36">
        <f>IF(COUNTIF(E$3:E80,E80)=1,MAX(F$2:F79)+1,VLOOKUP(E80,E$2:G79,2,0))</f>
        <v>43</v>
      </c>
      <c r="G80" s="37">
        <v>-150.19</v>
      </c>
      <c r="I80" s="12">
        <v>28617</v>
      </c>
      <c r="J80" s="38">
        <f t="shared" si="2"/>
        <v>0</v>
      </c>
    </row>
    <row r="81" spans="1:10" s="21" customFormat="1" ht="12.75" customHeight="1" x14ac:dyDescent="0.2">
      <c r="A81" s="33">
        <v>79</v>
      </c>
      <c r="B81" s="34" t="s">
        <v>445</v>
      </c>
      <c r="C81" s="35" t="s">
        <v>459</v>
      </c>
      <c r="D81" s="35" t="s">
        <v>860</v>
      </c>
      <c r="E81" s="35" t="s">
        <v>861</v>
      </c>
      <c r="F81" s="36">
        <f>IF(COUNTIF(E$3:E81,E81)=1,MAX(F$2:F80)+1,VLOOKUP(E81,E$2:G80,2,0))</f>
        <v>36</v>
      </c>
      <c r="G81" s="37">
        <v>-9.9999999999999992E-2</v>
      </c>
      <c r="I81" s="12">
        <v>28618</v>
      </c>
      <c r="J81" s="38">
        <f t="shared" si="2"/>
        <v>0</v>
      </c>
    </row>
    <row r="82" spans="1:10" s="21" customFormat="1" ht="12.75" customHeight="1" x14ac:dyDescent="0.2">
      <c r="A82" s="33">
        <v>80</v>
      </c>
      <c r="B82" s="34" t="s">
        <v>445</v>
      </c>
      <c r="C82" s="35" t="s">
        <v>391</v>
      </c>
      <c r="D82" s="35" t="s">
        <v>860</v>
      </c>
      <c r="E82" s="35" t="s">
        <v>861</v>
      </c>
      <c r="F82" s="36">
        <f>IF(COUNTIF(E$3:E82,E82)=1,MAX(F$2:F81)+1,VLOOKUP(E82,E$2:G81,2,0))</f>
        <v>36</v>
      </c>
      <c r="G82" s="37">
        <v>-6.0000000000000005E-2</v>
      </c>
      <c r="I82" s="12">
        <v>28619</v>
      </c>
      <c r="J82" s="38">
        <f t="shared" si="2"/>
        <v>0</v>
      </c>
    </row>
    <row r="83" spans="1:10" s="21" customFormat="1" ht="12.75" customHeight="1" x14ac:dyDescent="0.2">
      <c r="A83" s="33">
        <v>81</v>
      </c>
      <c r="B83" s="34" t="s">
        <v>460</v>
      </c>
      <c r="C83" s="35" t="s">
        <v>460</v>
      </c>
      <c r="D83" s="35" t="s">
        <v>877</v>
      </c>
      <c r="E83" s="35" t="s">
        <v>878</v>
      </c>
      <c r="F83" s="36">
        <f>IF(COUNTIF(E$3:E83,E83)=1,MAX(F$2:F82)+1,VLOOKUP(E83,E$2:G82,2,0))</f>
        <v>44</v>
      </c>
      <c r="G83" s="37">
        <v>-28.729999999999997</v>
      </c>
      <c r="I83" s="12">
        <v>28620</v>
      </c>
      <c r="J83" s="38">
        <f t="shared" si="2"/>
        <v>0</v>
      </c>
    </row>
    <row r="84" spans="1:10" s="21" customFormat="1" ht="12.75" customHeight="1" x14ac:dyDescent="0.2">
      <c r="A84" s="33">
        <v>82</v>
      </c>
      <c r="B84" s="34" t="s">
        <v>461</v>
      </c>
      <c r="C84" s="35" t="s">
        <v>461</v>
      </c>
      <c r="D84" s="35" t="s">
        <v>879</v>
      </c>
      <c r="E84" s="35" t="s">
        <v>880</v>
      </c>
      <c r="F84" s="36">
        <f>IF(COUNTIF(E$3:E84,E84)=1,MAX(F$2:F83)+1,VLOOKUP(E84,E$2:G83,2,0))</f>
        <v>45</v>
      </c>
      <c r="G84" s="37">
        <v>-866.3900000000001</v>
      </c>
      <c r="I84" s="12">
        <v>28621</v>
      </c>
      <c r="J84" s="38">
        <f t="shared" si="2"/>
        <v>0</v>
      </c>
    </row>
    <row r="85" spans="1:10" s="21" customFormat="1" ht="12.75" customHeight="1" x14ac:dyDescent="0.2">
      <c r="A85" s="33">
        <v>83</v>
      </c>
      <c r="B85" s="34" t="s">
        <v>462</v>
      </c>
      <c r="C85" s="35" t="s">
        <v>462</v>
      </c>
      <c r="D85" s="35" t="s">
        <v>881</v>
      </c>
      <c r="E85" s="35" t="s">
        <v>882</v>
      </c>
      <c r="F85" s="36">
        <f>IF(COUNTIF(E$3:E85,E85)=1,MAX(F$2:F84)+1,VLOOKUP(E85,E$2:G84,2,0))</f>
        <v>46</v>
      </c>
      <c r="G85" s="37">
        <v>-8.870000000000001</v>
      </c>
      <c r="I85" s="12">
        <v>28622</v>
      </c>
      <c r="J85" s="38">
        <f t="shared" si="2"/>
        <v>0</v>
      </c>
    </row>
    <row r="86" spans="1:10" s="21" customFormat="1" ht="12.75" customHeight="1" x14ac:dyDescent="0.2">
      <c r="A86" s="33">
        <v>84</v>
      </c>
      <c r="B86" s="34" t="s">
        <v>98</v>
      </c>
      <c r="C86" s="35" t="s">
        <v>99</v>
      </c>
      <c r="D86" s="35" t="s">
        <v>883</v>
      </c>
      <c r="E86" s="35" t="s">
        <v>884</v>
      </c>
      <c r="F86" s="36">
        <f>IF(COUNTIF(E$3:E86,E86)=1,MAX(F$2:F85)+1,VLOOKUP(E86,E$2:G85,2,0))</f>
        <v>47</v>
      </c>
      <c r="G86" s="37">
        <v>-0.01</v>
      </c>
      <c r="I86" s="12">
        <v>28623</v>
      </c>
      <c r="J86" s="38">
        <f t="shared" si="2"/>
        <v>0</v>
      </c>
    </row>
    <row r="87" spans="1:10" s="21" customFormat="1" ht="12.75" customHeight="1" x14ac:dyDescent="0.2">
      <c r="A87" s="33">
        <v>85</v>
      </c>
      <c r="B87" s="34" t="s">
        <v>100</v>
      </c>
      <c r="C87" s="35" t="s">
        <v>100</v>
      </c>
      <c r="D87" s="35" t="s">
        <v>885</v>
      </c>
      <c r="E87" s="35" t="s">
        <v>886</v>
      </c>
      <c r="F87" s="36">
        <f>IF(COUNTIF(E$3:E87,E87)=1,MAX(F$2:F86)+1,VLOOKUP(E87,E$2:G86,2,0))</f>
        <v>48</v>
      </c>
      <c r="G87" s="37">
        <v>-35.39</v>
      </c>
      <c r="I87" s="12">
        <v>28624</v>
      </c>
      <c r="J87" s="38">
        <f t="shared" si="2"/>
        <v>0</v>
      </c>
    </row>
    <row r="88" spans="1:10" s="21" customFormat="1" ht="12.75" customHeight="1" x14ac:dyDescent="0.2">
      <c r="A88" s="33">
        <v>86</v>
      </c>
      <c r="B88" s="34" t="s">
        <v>101</v>
      </c>
      <c r="C88" s="35" t="s">
        <v>101</v>
      </c>
      <c r="D88" s="35" t="s">
        <v>887</v>
      </c>
      <c r="E88" s="35" t="s">
        <v>888</v>
      </c>
      <c r="F88" s="36">
        <f>IF(COUNTIF(E$3:E88,E88)=1,MAX(F$2:F87)+1,VLOOKUP(E88,E$2:G87,2,0))</f>
        <v>49</v>
      </c>
      <c r="G88" s="37">
        <v>-67.349999999999994</v>
      </c>
      <c r="I88" s="12">
        <v>28625</v>
      </c>
      <c r="J88" s="38">
        <f t="shared" si="2"/>
        <v>0</v>
      </c>
    </row>
    <row r="89" spans="1:10" s="21" customFormat="1" ht="12.75" customHeight="1" x14ac:dyDescent="0.2">
      <c r="A89" s="33">
        <v>87</v>
      </c>
      <c r="B89" s="34" t="s">
        <v>102</v>
      </c>
      <c r="C89" s="35" t="s">
        <v>102</v>
      </c>
      <c r="D89" s="35" t="s">
        <v>889</v>
      </c>
      <c r="E89" s="35" t="s">
        <v>890</v>
      </c>
      <c r="F89" s="36">
        <f>IF(COUNTIF(E$3:E89,E89)=1,MAX(F$2:F88)+1,VLOOKUP(E89,E$2:G88,2,0))</f>
        <v>50</v>
      </c>
      <c r="G89" s="37">
        <v>-14.32</v>
      </c>
      <c r="I89" s="12">
        <v>28626</v>
      </c>
      <c r="J89" s="38">
        <f t="shared" si="2"/>
        <v>0</v>
      </c>
    </row>
    <row r="90" spans="1:10" s="21" customFormat="1" ht="12.75" customHeight="1" x14ac:dyDescent="0.2">
      <c r="A90" s="33">
        <v>88</v>
      </c>
      <c r="B90" s="34" t="s">
        <v>463</v>
      </c>
      <c r="C90" s="35" t="s">
        <v>464</v>
      </c>
      <c r="D90" s="35" t="s">
        <v>891</v>
      </c>
      <c r="E90" s="35" t="s">
        <v>892</v>
      </c>
      <c r="F90" s="36">
        <f>IF(COUNTIF(E$3:E90,E90)=1,MAX(F$2:F89)+1,VLOOKUP(E90,E$2:G89,2,0))</f>
        <v>51</v>
      </c>
      <c r="G90" s="37">
        <v>-0.22</v>
      </c>
      <c r="I90" s="12">
        <v>28627</v>
      </c>
      <c r="J90" s="38">
        <f t="shared" si="2"/>
        <v>0</v>
      </c>
    </row>
    <row r="91" spans="1:10" s="21" customFormat="1" ht="12.75" customHeight="1" x14ac:dyDescent="0.2">
      <c r="A91" s="33">
        <v>89</v>
      </c>
      <c r="B91" s="34" t="s">
        <v>465</v>
      </c>
      <c r="C91" s="35" t="s">
        <v>465</v>
      </c>
      <c r="D91" s="35" t="s">
        <v>893</v>
      </c>
      <c r="E91" s="35" t="s">
        <v>894</v>
      </c>
      <c r="F91" s="36">
        <f>IF(COUNTIF(E$3:E91,E91)=1,MAX(F$2:F90)+1,VLOOKUP(E91,E$2:G90,2,0))</f>
        <v>52</v>
      </c>
      <c r="G91" s="37">
        <v>-65.13</v>
      </c>
      <c r="I91" s="12">
        <v>28628</v>
      </c>
      <c r="J91" s="38">
        <f t="shared" si="2"/>
        <v>0</v>
      </c>
    </row>
    <row r="92" spans="1:10" s="21" customFormat="1" ht="12.75" customHeight="1" x14ac:dyDescent="0.2">
      <c r="A92" s="33">
        <v>90</v>
      </c>
      <c r="B92" s="34" t="s">
        <v>465</v>
      </c>
      <c r="C92" s="35" t="s">
        <v>466</v>
      </c>
      <c r="D92" s="35" t="s">
        <v>893</v>
      </c>
      <c r="E92" s="35" t="s">
        <v>894</v>
      </c>
      <c r="F92" s="36">
        <f>IF(COUNTIF(E$3:E92,E92)=1,MAX(F$2:F91)+1,VLOOKUP(E92,E$2:G91,2,0))</f>
        <v>52</v>
      </c>
      <c r="G92" s="37">
        <v>-0.04</v>
      </c>
      <c r="I92" s="12">
        <v>28629</v>
      </c>
      <c r="J92" s="38">
        <f t="shared" si="2"/>
        <v>0</v>
      </c>
    </row>
    <row r="93" spans="1:10" s="21" customFormat="1" ht="12.75" customHeight="1" x14ac:dyDescent="0.2">
      <c r="A93" s="33">
        <v>91</v>
      </c>
      <c r="B93" s="34" t="s">
        <v>467</v>
      </c>
      <c r="C93" s="35" t="s">
        <v>467</v>
      </c>
      <c r="D93" s="35" t="s">
        <v>895</v>
      </c>
      <c r="E93" s="35" t="s">
        <v>896</v>
      </c>
      <c r="F93" s="36">
        <f>IF(COUNTIF(E$3:E93,E93)=1,MAX(F$2:F92)+1,VLOOKUP(E93,E$2:G92,2,0))</f>
        <v>53</v>
      </c>
      <c r="G93" s="37">
        <v>-93.149999999999991</v>
      </c>
      <c r="I93" s="12">
        <v>28630</v>
      </c>
      <c r="J93" s="38">
        <f t="shared" si="2"/>
        <v>0</v>
      </c>
    </row>
    <row r="94" spans="1:10" s="21" customFormat="1" ht="12.75" customHeight="1" x14ac:dyDescent="0.2">
      <c r="A94" s="33">
        <v>92</v>
      </c>
      <c r="B94" s="34" t="s">
        <v>468</v>
      </c>
      <c r="C94" s="35" t="s">
        <v>468</v>
      </c>
      <c r="D94" s="35" t="s">
        <v>897</v>
      </c>
      <c r="E94" s="35" t="s">
        <v>898</v>
      </c>
      <c r="F94" s="36">
        <f>IF(COUNTIF(E$3:E94,E94)=1,MAX(F$2:F93)+1,VLOOKUP(E94,E$2:G93,2,0))</f>
        <v>54</v>
      </c>
      <c r="G94" s="37">
        <v>-895.34</v>
      </c>
      <c r="I94" s="12">
        <v>28631</v>
      </c>
      <c r="J94" s="38">
        <f t="shared" si="2"/>
        <v>0</v>
      </c>
    </row>
    <row r="95" spans="1:10" s="21" customFormat="1" ht="12.75" customHeight="1" x14ac:dyDescent="0.2">
      <c r="A95" s="33">
        <v>93</v>
      </c>
      <c r="B95" s="34" t="s">
        <v>468</v>
      </c>
      <c r="C95" s="35" t="s">
        <v>469</v>
      </c>
      <c r="D95" s="35" t="s">
        <v>897</v>
      </c>
      <c r="E95" s="35" t="s">
        <v>898</v>
      </c>
      <c r="F95" s="36">
        <f>IF(COUNTIF(E$3:E95,E95)=1,MAX(F$2:F94)+1,VLOOKUP(E95,E$2:G94,2,0))</f>
        <v>54</v>
      </c>
      <c r="G95" s="37">
        <v>0</v>
      </c>
      <c r="I95" s="12">
        <v>28632</v>
      </c>
      <c r="J95" s="38">
        <f t="shared" si="2"/>
        <v>0</v>
      </c>
    </row>
    <row r="96" spans="1:10" s="21" customFormat="1" x14ac:dyDescent="0.2">
      <c r="A96" s="33">
        <v>94</v>
      </c>
      <c r="B96" s="34" t="s">
        <v>134</v>
      </c>
      <c r="C96" s="35" t="s">
        <v>134</v>
      </c>
      <c r="D96" s="35" t="s">
        <v>899</v>
      </c>
      <c r="E96" s="35" t="s">
        <v>900</v>
      </c>
      <c r="F96" s="36">
        <f>IF(COUNTIF(E$3:E96,E96)=1,MAX(F$2:F95)+1,VLOOKUP(E96,E$2:G95,2,0))</f>
        <v>55</v>
      </c>
      <c r="G96" s="37">
        <v>-172.69</v>
      </c>
      <c r="I96" s="12">
        <v>28633</v>
      </c>
      <c r="J96" s="38">
        <f t="shared" si="2"/>
        <v>0</v>
      </c>
    </row>
    <row r="97" spans="1:10" s="21" customFormat="1" ht="12.75" customHeight="1" x14ac:dyDescent="0.2">
      <c r="A97" s="33">
        <v>95</v>
      </c>
      <c r="B97" s="34" t="s">
        <v>470</v>
      </c>
      <c r="C97" s="35" t="s">
        <v>470</v>
      </c>
      <c r="D97" s="35" t="s">
        <v>901</v>
      </c>
      <c r="E97" s="35" t="s">
        <v>902</v>
      </c>
      <c r="F97" s="36">
        <f>IF(COUNTIF(E$3:E97,E97)=1,MAX(F$2:F96)+1,VLOOKUP(E97,E$2:G96,2,0))</f>
        <v>56</v>
      </c>
      <c r="G97" s="37">
        <v>-28.089999999999996</v>
      </c>
      <c r="I97" s="12">
        <v>28634</v>
      </c>
      <c r="J97" s="38">
        <f t="shared" si="2"/>
        <v>0</v>
      </c>
    </row>
    <row r="98" spans="1:10" s="21" customFormat="1" ht="12.75" customHeight="1" x14ac:dyDescent="0.2">
      <c r="A98" s="33">
        <v>96</v>
      </c>
      <c r="B98" s="34" t="s">
        <v>471</v>
      </c>
      <c r="C98" s="35" t="s">
        <v>471</v>
      </c>
      <c r="D98" s="35" t="s">
        <v>903</v>
      </c>
      <c r="E98" s="35" t="s">
        <v>904</v>
      </c>
      <c r="F98" s="36">
        <f>IF(COUNTIF(E$3:E98,E98)=1,MAX(F$2:F97)+1,VLOOKUP(E98,E$2:G97,2,0))</f>
        <v>57</v>
      </c>
      <c r="G98" s="37">
        <v>-824.02</v>
      </c>
      <c r="I98" s="12">
        <v>28635</v>
      </c>
      <c r="J98" s="38">
        <f t="shared" si="2"/>
        <v>0</v>
      </c>
    </row>
    <row r="99" spans="1:10" s="21" customFormat="1" x14ac:dyDescent="0.2">
      <c r="A99" s="33">
        <v>97</v>
      </c>
      <c r="B99" s="34" t="s">
        <v>471</v>
      </c>
      <c r="C99" s="35" t="s">
        <v>96</v>
      </c>
      <c r="D99" s="35" t="s">
        <v>903</v>
      </c>
      <c r="E99" s="35" t="s">
        <v>904</v>
      </c>
      <c r="F99" s="36">
        <f>IF(COUNTIF(E$3:E99,E99)=1,MAX(F$2:F98)+1,VLOOKUP(E99,E$2:G98,2,0))</f>
        <v>57</v>
      </c>
      <c r="G99" s="37">
        <v>-0.01</v>
      </c>
      <c r="I99" s="12">
        <v>28636</v>
      </c>
      <c r="J99" s="38">
        <f t="shared" si="2"/>
        <v>0</v>
      </c>
    </row>
    <row r="100" spans="1:10" s="21" customFormat="1" ht="12.75" customHeight="1" x14ac:dyDescent="0.2">
      <c r="A100" s="33">
        <v>98</v>
      </c>
      <c r="B100" s="34" t="s">
        <v>472</v>
      </c>
      <c r="C100" s="35" t="s">
        <v>472</v>
      </c>
      <c r="D100" s="35" t="s">
        <v>905</v>
      </c>
      <c r="E100" s="35" t="s">
        <v>906</v>
      </c>
      <c r="F100" s="36">
        <f>IF(COUNTIF(E$3:E100,E100)=1,MAX(F$2:F99)+1,VLOOKUP(E100,E$2:G99,2,0))</f>
        <v>58</v>
      </c>
      <c r="G100" s="37">
        <v>-914.85</v>
      </c>
      <c r="I100" s="12">
        <v>28637</v>
      </c>
      <c r="J100" s="38">
        <f t="shared" si="2"/>
        <v>0</v>
      </c>
    </row>
    <row r="101" spans="1:10" s="21" customFormat="1" ht="12.75" customHeight="1" x14ac:dyDescent="0.2">
      <c r="A101" s="33">
        <v>99</v>
      </c>
      <c r="B101" s="34" t="s">
        <v>472</v>
      </c>
      <c r="C101" s="35" t="s">
        <v>473</v>
      </c>
      <c r="D101" s="35" t="s">
        <v>905</v>
      </c>
      <c r="E101" s="35" t="s">
        <v>906</v>
      </c>
      <c r="F101" s="36">
        <f>IF(COUNTIF(E$3:E101,E101)=1,MAX(F$2:F100)+1,VLOOKUP(E101,E$2:G100,2,0))</f>
        <v>58</v>
      </c>
      <c r="G101" s="37">
        <v>0</v>
      </c>
      <c r="I101" s="12">
        <v>28638</v>
      </c>
      <c r="J101" s="38">
        <f t="shared" si="2"/>
        <v>0</v>
      </c>
    </row>
    <row r="102" spans="1:10" s="21" customFormat="1" ht="12.75" customHeight="1" x14ac:dyDescent="0.2">
      <c r="A102" s="33">
        <v>100</v>
      </c>
      <c r="B102" s="34" t="s">
        <v>109</v>
      </c>
      <c r="C102" s="35" t="s">
        <v>109</v>
      </c>
      <c r="D102" s="35" t="s">
        <v>907</v>
      </c>
      <c r="E102" s="35" t="s">
        <v>908</v>
      </c>
      <c r="F102" s="36">
        <f>IF(COUNTIF(E$3:E102,E102)=1,MAX(F$2:F101)+1,VLOOKUP(E102,E$2:G101,2,0))</f>
        <v>59</v>
      </c>
      <c r="G102" s="37">
        <v>-189.81000000000003</v>
      </c>
      <c r="I102" s="12">
        <v>28639</v>
      </c>
      <c r="J102" s="38">
        <f t="shared" si="2"/>
        <v>0</v>
      </c>
    </row>
    <row r="103" spans="1:10" s="21" customFormat="1" ht="12.75" customHeight="1" x14ac:dyDescent="0.2">
      <c r="A103" s="33">
        <v>101</v>
      </c>
      <c r="B103" s="34" t="s">
        <v>110</v>
      </c>
      <c r="C103" s="35" t="s">
        <v>110</v>
      </c>
      <c r="D103" s="35" t="s">
        <v>909</v>
      </c>
      <c r="E103" s="35" t="s">
        <v>910</v>
      </c>
      <c r="F103" s="36">
        <f>IF(COUNTIF(E$3:E103,E103)=1,MAX(F$2:F102)+1,VLOOKUP(E103,E$2:G102,2,0))</f>
        <v>60</v>
      </c>
      <c r="G103" s="37">
        <v>-78.519999999999982</v>
      </c>
      <c r="I103" s="12">
        <v>28640</v>
      </c>
      <c r="J103" s="38">
        <f t="shared" si="2"/>
        <v>0</v>
      </c>
    </row>
    <row r="104" spans="1:10" s="21" customFormat="1" ht="12.75" customHeight="1" x14ac:dyDescent="0.2">
      <c r="A104" s="33">
        <v>102</v>
      </c>
      <c r="B104" s="34" t="s">
        <v>111</v>
      </c>
      <c r="C104" s="35" t="s">
        <v>111</v>
      </c>
      <c r="D104" s="35" t="s">
        <v>911</v>
      </c>
      <c r="E104" s="35" t="s">
        <v>912</v>
      </c>
      <c r="F104" s="36">
        <f>IF(COUNTIF(E$3:E104,E104)=1,MAX(F$2:F103)+1,VLOOKUP(E104,E$2:G103,2,0))</f>
        <v>61</v>
      </c>
      <c r="G104" s="37">
        <v>-370.28</v>
      </c>
      <c r="I104" s="12">
        <v>28641</v>
      </c>
      <c r="J104" s="38">
        <f t="shared" si="2"/>
        <v>0</v>
      </c>
    </row>
    <row r="105" spans="1:10" s="21" customFormat="1" ht="12.75" customHeight="1" x14ac:dyDescent="0.2">
      <c r="A105" s="33">
        <v>103</v>
      </c>
      <c r="B105" s="34" t="s">
        <v>111</v>
      </c>
      <c r="C105" s="35" t="s">
        <v>112</v>
      </c>
      <c r="D105" s="35" t="s">
        <v>911</v>
      </c>
      <c r="E105" s="35" t="s">
        <v>912</v>
      </c>
      <c r="F105" s="36">
        <f>IF(COUNTIF(E$3:E105,E105)=1,MAX(F$2:F104)+1,VLOOKUP(E105,E$2:G104,2,0))</f>
        <v>61</v>
      </c>
      <c r="G105" s="37">
        <v>-0.02</v>
      </c>
      <c r="I105" s="12">
        <v>28642</v>
      </c>
      <c r="J105" s="38">
        <f t="shared" si="2"/>
        <v>0</v>
      </c>
    </row>
    <row r="106" spans="1:10" s="21" customFormat="1" ht="12.75" customHeight="1" x14ac:dyDescent="0.2">
      <c r="A106" s="33">
        <v>104</v>
      </c>
      <c r="B106" s="34" t="s">
        <v>118</v>
      </c>
      <c r="C106" s="35" t="s">
        <v>118</v>
      </c>
      <c r="D106" s="35" t="s">
        <v>913</v>
      </c>
      <c r="E106" s="35" t="s">
        <v>914</v>
      </c>
      <c r="F106" s="36">
        <f>IF(COUNTIF(E$3:E106,E106)=1,MAX(F$2:F105)+1,VLOOKUP(E106,E$2:G105,2,0))</f>
        <v>62</v>
      </c>
      <c r="G106" s="37">
        <v>-25.269999999999996</v>
      </c>
      <c r="I106" s="12">
        <v>28643</v>
      </c>
      <c r="J106" s="38">
        <f t="shared" si="2"/>
        <v>0</v>
      </c>
    </row>
    <row r="107" spans="1:10" s="21" customFormat="1" ht="12.75" customHeight="1" x14ac:dyDescent="0.2">
      <c r="A107" s="33">
        <v>105</v>
      </c>
      <c r="B107" s="34" t="s">
        <v>113</v>
      </c>
      <c r="C107" s="35" t="s">
        <v>113</v>
      </c>
      <c r="D107" s="35" t="s">
        <v>915</v>
      </c>
      <c r="E107" s="35" t="s">
        <v>916</v>
      </c>
      <c r="F107" s="36">
        <f>IF(COUNTIF(E$3:E107,E107)=1,MAX(F$2:F106)+1,VLOOKUP(E107,E$2:G106,2,0))</f>
        <v>63</v>
      </c>
      <c r="G107" s="37">
        <v>-15.34</v>
      </c>
      <c r="I107" s="12">
        <v>28644</v>
      </c>
      <c r="J107" s="38">
        <f t="shared" si="2"/>
        <v>0</v>
      </c>
    </row>
    <row r="108" spans="1:10" s="21" customFormat="1" ht="12.75" customHeight="1" x14ac:dyDescent="0.2">
      <c r="A108" s="33">
        <v>106</v>
      </c>
      <c r="B108" s="34" t="s">
        <v>119</v>
      </c>
      <c r="C108" s="35" t="s">
        <v>119</v>
      </c>
      <c r="D108" s="35" t="s">
        <v>917</v>
      </c>
      <c r="E108" s="35" t="s">
        <v>918</v>
      </c>
      <c r="F108" s="36">
        <f>IF(COUNTIF(E$3:E108,E108)=1,MAX(F$2:F107)+1,VLOOKUP(E108,E$2:G107,2,0))</f>
        <v>64</v>
      </c>
      <c r="G108" s="37">
        <v>-10.029999999999999</v>
      </c>
      <c r="I108" s="12">
        <v>28645</v>
      </c>
      <c r="J108" s="38">
        <f t="shared" si="2"/>
        <v>0</v>
      </c>
    </row>
    <row r="109" spans="1:10" s="21" customFormat="1" ht="12.75" customHeight="1" x14ac:dyDescent="0.2">
      <c r="A109" s="33">
        <v>107</v>
      </c>
      <c r="B109" s="34" t="s">
        <v>474</v>
      </c>
      <c r="C109" s="35" t="s">
        <v>474</v>
      </c>
      <c r="D109" s="35" t="s">
        <v>919</v>
      </c>
      <c r="E109" s="35" t="s">
        <v>920</v>
      </c>
      <c r="F109" s="36">
        <f>IF(COUNTIF(E$3:E109,E109)=1,MAX(F$2:F108)+1,VLOOKUP(E109,E$2:G108,2,0))</f>
        <v>65</v>
      </c>
      <c r="G109" s="37">
        <v>-696.14</v>
      </c>
      <c r="I109" s="12">
        <v>28646</v>
      </c>
      <c r="J109" s="38">
        <f t="shared" si="2"/>
        <v>0</v>
      </c>
    </row>
    <row r="110" spans="1:10" s="21" customFormat="1" ht="12.75" customHeight="1" x14ac:dyDescent="0.2">
      <c r="A110" s="33">
        <v>108</v>
      </c>
      <c r="B110" s="34" t="s">
        <v>474</v>
      </c>
      <c r="C110" s="35" t="s">
        <v>125</v>
      </c>
      <c r="D110" s="35" t="s">
        <v>919</v>
      </c>
      <c r="E110" s="35" t="s">
        <v>920</v>
      </c>
      <c r="F110" s="36">
        <f>IF(COUNTIF(E$3:E110,E110)=1,MAX(F$2:F109)+1,VLOOKUP(E110,E$2:G109,2,0))</f>
        <v>65</v>
      </c>
      <c r="G110" s="37">
        <v>0</v>
      </c>
      <c r="I110" s="12">
        <v>28647</v>
      </c>
      <c r="J110" s="38">
        <f t="shared" si="2"/>
        <v>0</v>
      </c>
    </row>
    <row r="111" spans="1:10" s="21" customFormat="1" ht="12.75" customHeight="1" x14ac:dyDescent="0.2">
      <c r="A111" s="33">
        <v>109</v>
      </c>
      <c r="B111" s="34" t="s">
        <v>114</v>
      </c>
      <c r="C111" s="35" t="s">
        <v>114</v>
      </c>
      <c r="D111" s="35" t="s">
        <v>921</v>
      </c>
      <c r="E111" s="35" t="s">
        <v>922</v>
      </c>
      <c r="F111" s="36">
        <f>IF(COUNTIF(E$3:E111,E111)=1,MAX(F$2:F110)+1,VLOOKUP(E111,E$2:G110,2,0))</f>
        <v>66</v>
      </c>
      <c r="G111" s="37">
        <v>-17.600000000000001</v>
      </c>
      <c r="I111" s="12">
        <v>28648</v>
      </c>
      <c r="J111" s="38">
        <f t="shared" si="2"/>
        <v>0</v>
      </c>
    </row>
    <row r="112" spans="1:10" s="21" customFormat="1" ht="12.75" customHeight="1" x14ac:dyDescent="0.2">
      <c r="A112" s="33">
        <v>110</v>
      </c>
      <c r="B112" s="34" t="s">
        <v>115</v>
      </c>
      <c r="C112" s="35" t="s">
        <v>115</v>
      </c>
      <c r="D112" s="35" t="s">
        <v>923</v>
      </c>
      <c r="E112" s="35" t="s">
        <v>924</v>
      </c>
      <c r="F112" s="36">
        <f>IF(COUNTIF(E$3:E112,E112)=1,MAX(F$2:F111)+1,VLOOKUP(E112,E$2:G111,2,0))</f>
        <v>67</v>
      </c>
      <c r="G112" s="37">
        <v>-53.570000000000007</v>
      </c>
      <c r="I112" s="12">
        <v>28649</v>
      </c>
      <c r="J112" s="38">
        <f t="shared" si="2"/>
        <v>0</v>
      </c>
    </row>
    <row r="113" spans="1:10" s="21" customFormat="1" ht="12.75" customHeight="1" x14ac:dyDescent="0.2">
      <c r="A113" s="33">
        <v>111</v>
      </c>
      <c r="B113" s="34" t="s">
        <v>116</v>
      </c>
      <c r="C113" s="35" t="s">
        <v>116</v>
      </c>
      <c r="D113" s="35" t="s">
        <v>925</v>
      </c>
      <c r="E113" s="35" t="s">
        <v>926</v>
      </c>
      <c r="F113" s="36">
        <f>IF(COUNTIF(E$3:E113,E113)=1,MAX(F$2:F112)+1,VLOOKUP(E113,E$2:G112,2,0))</f>
        <v>68</v>
      </c>
      <c r="G113" s="37">
        <v>-30.69</v>
      </c>
      <c r="I113" s="12">
        <v>28650</v>
      </c>
      <c r="J113" s="38">
        <f t="shared" si="2"/>
        <v>0</v>
      </c>
    </row>
    <row r="114" spans="1:10" s="21" customFormat="1" ht="12.75" customHeight="1" x14ac:dyDescent="0.2">
      <c r="A114" s="33">
        <v>112</v>
      </c>
      <c r="B114" s="34" t="s">
        <v>117</v>
      </c>
      <c r="C114" s="35" t="s">
        <v>117</v>
      </c>
      <c r="D114" s="35" t="s">
        <v>927</v>
      </c>
      <c r="E114" s="35" t="s">
        <v>928</v>
      </c>
      <c r="F114" s="36">
        <f>IF(COUNTIF(E$3:E114,E114)=1,MAX(F$2:F113)+1,VLOOKUP(E114,E$2:G113,2,0))</f>
        <v>69</v>
      </c>
      <c r="G114" s="37">
        <v>-13.1</v>
      </c>
      <c r="I114" s="12">
        <v>28651</v>
      </c>
      <c r="J114" s="38">
        <f t="shared" si="2"/>
        <v>0</v>
      </c>
    </row>
    <row r="115" spans="1:10" s="21" customFormat="1" ht="12.75" customHeight="1" x14ac:dyDescent="0.2">
      <c r="A115" s="33">
        <v>113</v>
      </c>
      <c r="B115" s="34" t="s">
        <v>475</v>
      </c>
      <c r="C115" s="35" t="s">
        <v>475</v>
      </c>
      <c r="D115" s="35" t="s">
        <v>929</v>
      </c>
      <c r="E115" s="35" t="s">
        <v>930</v>
      </c>
      <c r="F115" s="36">
        <f>IF(COUNTIF(E$3:E115,E115)=1,MAX(F$2:F114)+1,VLOOKUP(E115,E$2:G114,2,0))</f>
        <v>70</v>
      </c>
      <c r="G115" s="37">
        <v>-642.26</v>
      </c>
      <c r="I115" s="12">
        <v>28652</v>
      </c>
      <c r="J115" s="38">
        <f t="shared" si="2"/>
        <v>0</v>
      </c>
    </row>
    <row r="116" spans="1:10" s="21" customFormat="1" ht="12.75" customHeight="1" x14ac:dyDescent="0.2">
      <c r="A116" s="33">
        <v>114</v>
      </c>
      <c r="B116" s="34" t="s">
        <v>476</v>
      </c>
      <c r="C116" s="35" t="s">
        <v>477</v>
      </c>
      <c r="D116" s="35" t="s">
        <v>931</v>
      </c>
      <c r="E116" s="35" t="s">
        <v>932</v>
      </c>
      <c r="F116" s="36">
        <f>IF(COUNTIF(E$3:E116,E116)=1,MAX(F$2:F115)+1,VLOOKUP(E116,E$2:G115,2,0))</f>
        <v>71</v>
      </c>
      <c r="G116" s="37">
        <v>-80.540000000000006</v>
      </c>
      <c r="I116" s="12">
        <v>28653</v>
      </c>
      <c r="J116" s="38">
        <f t="shared" si="2"/>
        <v>0</v>
      </c>
    </row>
    <row r="117" spans="1:10" s="21" customFormat="1" ht="12.75" customHeight="1" x14ac:dyDescent="0.2">
      <c r="A117" s="33">
        <v>115</v>
      </c>
      <c r="B117" s="34" t="s">
        <v>122</v>
      </c>
      <c r="C117" s="35" t="s">
        <v>122</v>
      </c>
      <c r="D117" s="35" t="s">
        <v>933</v>
      </c>
      <c r="E117" s="35" t="s">
        <v>934</v>
      </c>
      <c r="F117" s="36">
        <f>IF(COUNTIF(E$3:E117,E117)=1,MAX(F$2:F116)+1,VLOOKUP(E117,E$2:G116,2,0))</f>
        <v>72</v>
      </c>
      <c r="G117" s="37">
        <v>-26.8</v>
      </c>
      <c r="I117" s="12">
        <v>28654</v>
      </c>
      <c r="J117" s="38">
        <f t="shared" si="2"/>
        <v>0</v>
      </c>
    </row>
    <row r="118" spans="1:10" s="21" customFormat="1" ht="12.75" customHeight="1" x14ac:dyDescent="0.2">
      <c r="A118" s="33">
        <v>116</v>
      </c>
      <c r="B118" s="34" t="s">
        <v>123</v>
      </c>
      <c r="C118" s="35" t="s">
        <v>123</v>
      </c>
      <c r="D118" s="35" t="s">
        <v>935</v>
      </c>
      <c r="E118" s="35" t="s">
        <v>936</v>
      </c>
      <c r="F118" s="36">
        <f>IF(COUNTIF(E$3:E118,E118)=1,MAX(F$2:F117)+1,VLOOKUP(E118,E$2:G117,2,0))</f>
        <v>73</v>
      </c>
      <c r="G118" s="37">
        <v>-30.28</v>
      </c>
      <c r="I118" s="12">
        <v>28655</v>
      </c>
      <c r="J118" s="38">
        <f t="shared" si="2"/>
        <v>0</v>
      </c>
    </row>
    <row r="119" spans="1:10" s="21" customFormat="1" ht="12.75" customHeight="1" x14ac:dyDescent="0.2">
      <c r="A119" s="33">
        <v>117</v>
      </c>
      <c r="B119" s="34" t="s">
        <v>124</v>
      </c>
      <c r="C119" s="35" t="s">
        <v>124</v>
      </c>
      <c r="D119" s="35" t="s">
        <v>937</v>
      </c>
      <c r="E119" s="35" t="s">
        <v>938</v>
      </c>
      <c r="F119" s="36">
        <f>IF(COUNTIF(E$3:E119,E119)=1,MAX(F$2:F118)+1,VLOOKUP(E119,E$2:G118,2,0))</f>
        <v>74</v>
      </c>
      <c r="G119" s="37">
        <v>-5.6300000000000008</v>
      </c>
      <c r="I119" s="12">
        <v>28656</v>
      </c>
      <c r="J119" s="38">
        <f t="shared" si="2"/>
        <v>0</v>
      </c>
    </row>
    <row r="120" spans="1:10" s="21" customFormat="1" ht="12.75" customHeight="1" x14ac:dyDescent="0.2">
      <c r="A120" s="33">
        <v>118</v>
      </c>
      <c r="B120" s="34" t="s">
        <v>120</v>
      </c>
      <c r="C120" s="35" t="s">
        <v>120</v>
      </c>
      <c r="D120" s="35" t="s">
        <v>939</v>
      </c>
      <c r="E120" s="35" t="s">
        <v>940</v>
      </c>
      <c r="F120" s="36">
        <f>IF(COUNTIF(E$3:E120,E120)=1,MAX(F$2:F119)+1,VLOOKUP(E120,E$2:G119,2,0))</f>
        <v>75</v>
      </c>
      <c r="G120" s="37">
        <v>-2433.6899999999996</v>
      </c>
      <c r="I120" s="12">
        <v>28657</v>
      </c>
      <c r="J120" s="38">
        <f t="shared" si="2"/>
        <v>0</v>
      </c>
    </row>
    <row r="121" spans="1:10" s="21" customFormat="1" ht="12.75" customHeight="1" x14ac:dyDescent="0.2">
      <c r="A121" s="33">
        <v>119</v>
      </c>
      <c r="B121" s="34" t="s">
        <v>120</v>
      </c>
      <c r="C121" s="35" t="s">
        <v>121</v>
      </c>
      <c r="D121" s="35" t="s">
        <v>939</v>
      </c>
      <c r="E121" s="35" t="s">
        <v>940</v>
      </c>
      <c r="F121" s="36">
        <f>IF(COUNTIF(E$3:E121,E121)=1,MAX(F$2:F120)+1,VLOOKUP(E121,E$2:G120,2,0))</f>
        <v>75</v>
      </c>
      <c r="G121" s="37">
        <v>-1.8499999999999999</v>
      </c>
      <c r="I121" s="12">
        <v>28658</v>
      </c>
      <c r="J121" s="38">
        <f t="shared" si="2"/>
        <v>0</v>
      </c>
    </row>
    <row r="122" spans="1:10" s="21" customFormat="1" ht="12.75" customHeight="1" x14ac:dyDescent="0.2">
      <c r="A122" s="33">
        <v>120</v>
      </c>
      <c r="B122" s="34" t="s">
        <v>478</v>
      </c>
      <c r="C122" s="35" t="s">
        <v>479</v>
      </c>
      <c r="D122" s="35" t="s">
        <v>941</v>
      </c>
      <c r="E122" s="35" t="s">
        <v>942</v>
      </c>
      <c r="F122" s="36">
        <f>IF(COUNTIF(E$3:E122,E122)=1,MAX(F$2:F121)+1,VLOOKUP(E122,E$2:G121,2,0))</f>
        <v>76</v>
      </c>
      <c r="G122" s="37">
        <v>-0.11</v>
      </c>
      <c r="I122" s="12">
        <v>28659</v>
      </c>
      <c r="J122" s="38">
        <f t="shared" si="2"/>
        <v>0</v>
      </c>
    </row>
    <row r="123" spans="1:10" s="21" customFormat="1" ht="12.75" customHeight="1" x14ac:dyDescent="0.2">
      <c r="A123" s="33">
        <v>121</v>
      </c>
      <c r="B123" s="34" t="s">
        <v>480</v>
      </c>
      <c r="C123" s="35" t="s">
        <v>480</v>
      </c>
      <c r="D123" s="35" t="s">
        <v>943</v>
      </c>
      <c r="E123" s="35" t="s">
        <v>944</v>
      </c>
      <c r="F123" s="36">
        <f>IF(COUNTIF(E$3:E123,E123)=1,MAX(F$2:F122)+1,VLOOKUP(E123,E$2:G122,2,0))</f>
        <v>77</v>
      </c>
      <c r="G123" s="37">
        <v>-81.399999999999991</v>
      </c>
      <c r="I123" s="12">
        <v>28660</v>
      </c>
      <c r="J123" s="38">
        <f t="shared" si="2"/>
        <v>0</v>
      </c>
    </row>
    <row r="124" spans="1:10" s="21" customFormat="1" ht="12.75" customHeight="1" x14ac:dyDescent="0.2">
      <c r="A124" s="33">
        <v>122</v>
      </c>
      <c r="B124" s="34" t="s">
        <v>142</v>
      </c>
      <c r="C124" s="35" t="s">
        <v>142</v>
      </c>
      <c r="D124" s="35" t="s">
        <v>945</v>
      </c>
      <c r="E124" s="35" t="s">
        <v>944</v>
      </c>
      <c r="F124" s="36">
        <f>IF(COUNTIF(E$3:E124,E124)=1,MAX(F$2:F123)+1,VLOOKUP(E124,E$2:G123,2,0))</f>
        <v>77</v>
      </c>
      <c r="G124" s="37">
        <v>-579.74</v>
      </c>
      <c r="I124" s="12">
        <v>28661</v>
      </c>
      <c r="J124" s="38">
        <f t="shared" si="2"/>
        <v>0</v>
      </c>
    </row>
    <row r="125" spans="1:10" s="21" customFormat="1" ht="12.75" customHeight="1" x14ac:dyDescent="0.2">
      <c r="A125" s="33">
        <v>123</v>
      </c>
      <c r="B125" s="34" t="s">
        <v>481</v>
      </c>
      <c r="C125" s="35" t="s">
        <v>481</v>
      </c>
      <c r="D125" s="35" t="s">
        <v>946</v>
      </c>
      <c r="E125" s="35" t="s">
        <v>947</v>
      </c>
      <c r="F125" s="36">
        <f>IF(COUNTIF(E$3:E125,E125)=1,MAX(F$2:F124)+1,VLOOKUP(E125,E$2:G124,2,0))</f>
        <v>78</v>
      </c>
      <c r="G125" s="37">
        <v>-30.349999999999998</v>
      </c>
      <c r="I125" s="12">
        <v>28662</v>
      </c>
      <c r="J125" s="38">
        <f t="shared" si="2"/>
        <v>0</v>
      </c>
    </row>
    <row r="126" spans="1:10" s="21" customFormat="1" ht="12.75" customHeight="1" x14ac:dyDescent="0.2">
      <c r="A126" s="33">
        <v>124</v>
      </c>
      <c r="B126" s="34" t="s">
        <v>441</v>
      </c>
      <c r="C126" s="35" t="s">
        <v>251</v>
      </c>
      <c r="D126" s="35" t="s">
        <v>848</v>
      </c>
      <c r="E126" s="35" t="s">
        <v>849</v>
      </c>
      <c r="F126" s="36">
        <f>IF(COUNTIF(E$3:E126,E126)=1,MAX(F$2:F125)+1,VLOOKUP(E126,E$2:G125,2,0))</f>
        <v>79</v>
      </c>
      <c r="G126" s="37">
        <v>-27.919999999999998</v>
      </c>
      <c r="I126" s="12">
        <v>28663</v>
      </c>
      <c r="J126" s="38">
        <f t="shared" si="2"/>
        <v>0</v>
      </c>
    </row>
    <row r="127" spans="1:10" s="21" customFormat="1" ht="12.75" customHeight="1" x14ac:dyDescent="0.2">
      <c r="A127" s="33">
        <v>125</v>
      </c>
      <c r="B127" s="34" t="s">
        <v>484</v>
      </c>
      <c r="C127" s="35" t="s">
        <v>484</v>
      </c>
      <c r="D127" s="35" t="s">
        <v>952</v>
      </c>
      <c r="E127" s="35" t="s">
        <v>2087</v>
      </c>
      <c r="F127" s="36">
        <f>IF(COUNTIF(E$3:E127,E127)=1,MAX(F$2:F126)+1,VLOOKUP(E127,E$2:G126,2,0))</f>
        <v>80</v>
      </c>
      <c r="G127" s="37">
        <v>-35.19</v>
      </c>
      <c r="I127" s="12">
        <v>28664</v>
      </c>
      <c r="J127" s="38">
        <f t="shared" si="2"/>
        <v>0</v>
      </c>
    </row>
    <row r="128" spans="1:10" s="21" customFormat="1" ht="12.75" customHeight="1" x14ac:dyDescent="0.2">
      <c r="A128" s="33">
        <v>126</v>
      </c>
      <c r="B128" s="34" t="s">
        <v>484</v>
      </c>
      <c r="C128" s="35" t="s">
        <v>485</v>
      </c>
      <c r="D128" s="35" t="s">
        <v>952</v>
      </c>
      <c r="E128" s="35" t="s">
        <v>2087</v>
      </c>
      <c r="F128" s="36">
        <f>IF(COUNTIF(E$3:E128,E128)=1,MAX(F$2:F127)+1,VLOOKUP(E128,E$2:G127,2,0))</f>
        <v>80</v>
      </c>
      <c r="G128" s="37">
        <v>-0.25</v>
      </c>
      <c r="I128" s="12">
        <v>28665</v>
      </c>
      <c r="J128" s="38">
        <f t="shared" si="2"/>
        <v>0</v>
      </c>
    </row>
    <row r="129" spans="1:10" s="21" customFormat="1" ht="12.75" customHeight="1" x14ac:dyDescent="0.2">
      <c r="A129" s="33">
        <v>127</v>
      </c>
      <c r="B129" s="34" t="s">
        <v>483</v>
      </c>
      <c r="C129" s="35" t="s">
        <v>372</v>
      </c>
      <c r="D129" s="35" t="s">
        <v>950</v>
      </c>
      <c r="E129" s="35" t="s">
        <v>951</v>
      </c>
      <c r="F129" s="36">
        <f>IF(COUNTIF(E$3:E129,E129)=1,MAX(F$2:F128)+1,VLOOKUP(E129,E$2:G128,2,0))</f>
        <v>81</v>
      </c>
      <c r="G129" s="37">
        <v>-3.46</v>
      </c>
      <c r="I129" s="12">
        <v>28666</v>
      </c>
      <c r="J129" s="38">
        <f t="shared" si="2"/>
        <v>0</v>
      </c>
    </row>
    <row r="130" spans="1:10" s="21" customFormat="1" ht="12.75" customHeight="1" x14ac:dyDescent="0.2">
      <c r="A130" s="33">
        <v>128</v>
      </c>
      <c r="B130" s="34" t="s">
        <v>108</v>
      </c>
      <c r="C130" s="35" t="s">
        <v>108</v>
      </c>
      <c r="D130" s="35" t="s">
        <v>953</v>
      </c>
      <c r="E130" s="35" t="s">
        <v>954</v>
      </c>
      <c r="F130" s="36">
        <f>IF(COUNTIF(E$3:E130,E130)=1,MAX(F$2:F129)+1,VLOOKUP(E130,E$2:G129,2,0))</f>
        <v>82</v>
      </c>
      <c r="G130" s="37">
        <v>-2986.71</v>
      </c>
      <c r="I130" s="12">
        <v>28667</v>
      </c>
      <c r="J130" s="38">
        <f t="shared" si="2"/>
        <v>0</v>
      </c>
    </row>
    <row r="131" spans="1:10" s="21" customFormat="1" ht="12.75" customHeight="1" x14ac:dyDescent="0.2">
      <c r="A131" s="33">
        <v>129</v>
      </c>
      <c r="B131" s="34" t="s">
        <v>247</v>
      </c>
      <c r="C131" s="35" t="s">
        <v>246</v>
      </c>
      <c r="D131" s="35" t="s">
        <v>955</v>
      </c>
      <c r="E131" s="35" t="s">
        <v>956</v>
      </c>
      <c r="F131" s="36">
        <f>IF(COUNTIF(E$3:E131,E131)=1,MAX(F$2:F130)+1,VLOOKUP(E131,E$2:G130,2,0))</f>
        <v>83</v>
      </c>
      <c r="G131" s="37">
        <v>-35.01</v>
      </c>
      <c r="I131" s="12">
        <v>28668</v>
      </c>
      <c r="J131" s="38">
        <f t="shared" si="2"/>
        <v>0</v>
      </c>
    </row>
    <row r="132" spans="1:10" s="21" customFormat="1" ht="12.75" customHeight="1" x14ac:dyDescent="0.2">
      <c r="A132" s="33">
        <v>130</v>
      </c>
      <c r="B132" s="34" t="s">
        <v>126</v>
      </c>
      <c r="C132" s="35" t="s">
        <v>126</v>
      </c>
      <c r="D132" s="35" t="s">
        <v>957</v>
      </c>
      <c r="E132" s="35" t="s">
        <v>958</v>
      </c>
      <c r="F132" s="36">
        <f>IF(COUNTIF(E$3:E132,E132)=1,MAX(F$2:F131)+1,VLOOKUP(E132,E$2:G131,2,0))</f>
        <v>84</v>
      </c>
      <c r="G132" s="37">
        <v>-1.0699999999999998</v>
      </c>
      <c r="I132" s="12">
        <v>28669</v>
      </c>
      <c r="J132" s="38">
        <f t="shared" si="2"/>
        <v>0</v>
      </c>
    </row>
    <row r="133" spans="1:10" s="21" customFormat="1" ht="12.75" customHeight="1" x14ac:dyDescent="0.2">
      <c r="A133" s="33">
        <v>131</v>
      </c>
      <c r="B133" s="34" t="s">
        <v>126</v>
      </c>
      <c r="C133" s="35" t="s">
        <v>127</v>
      </c>
      <c r="D133" s="35" t="s">
        <v>957</v>
      </c>
      <c r="E133" s="35" t="s">
        <v>958</v>
      </c>
      <c r="F133" s="36">
        <f>IF(COUNTIF(E$3:E133,E133)=1,MAX(F$2:F132)+1,VLOOKUP(E133,E$2:G132,2,0))</f>
        <v>84</v>
      </c>
      <c r="G133" s="37">
        <v>-6.39</v>
      </c>
      <c r="I133" s="12">
        <v>28670</v>
      </c>
      <c r="J133" s="38">
        <f t="shared" si="2"/>
        <v>0</v>
      </c>
    </row>
    <row r="134" spans="1:10" s="21" customFormat="1" ht="12.75" customHeight="1" x14ac:dyDescent="0.2">
      <c r="A134" s="33">
        <v>132</v>
      </c>
      <c r="B134" s="34" t="s">
        <v>128</v>
      </c>
      <c r="C134" s="35" t="s">
        <v>128</v>
      </c>
      <c r="D134" s="35" t="s">
        <v>957</v>
      </c>
      <c r="E134" s="35" t="s">
        <v>958</v>
      </c>
      <c r="F134" s="36">
        <f>IF(COUNTIF(E$3:E134,E134)=1,MAX(F$2:F133)+1,VLOOKUP(E134,E$2:G133,2,0))</f>
        <v>84</v>
      </c>
      <c r="G134" s="37">
        <v>-103.08999999999999</v>
      </c>
      <c r="I134" s="12">
        <v>28671</v>
      </c>
      <c r="J134" s="38">
        <f t="shared" si="2"/>
        <v>0</v>
      </c>
    </row>
    <row r="135" spans="1:10" s="21" customFormat="1" ht="12.75" customHeight="1" x14ac:dyDescent="0.2">
      <c r="A135" s="33">
        <v>133</v>
      </c>
      <c r="B135" s="34" t="s">
        <v>128</v>
      </c>
      <c r="C135" s="35" t="s">
        <v>129</v>
      </c>
      <c r="D135" s="35" t="s">
        <v>957</v>
      </c>
      <c r="E135" s="35" t="s">
        <v>958</v>
      </c>
      <c r="F135" s="36">
        <f>IF(COUNTIF(E$3:E135,E135)=1,MAX(F$2:F134)+1,VLOOKUP(E135,E$2:G134,2,0))</f>
        <v>84</v>
      </c>
      <c r="G135" s="37">
        <v>-3.19</v>
      </c>
      <c r="I135" s="12">
        <v>28672</v>
      </c>
      <c r="J135" s="38">
        <f t="shared" si="2"/>
        <v>0</v>
      </c>
    </row>
    <row r="136" spans="1:10" s="21" customFormat="1" ht="12.75" customHeight="1" x14ac:dyDescent="0.2">
      <c r="A136" s="33">
        <v>134</v>
      </c>
      <c r="B136" s="34" t="s">
        <v>486</v>
      </c>
      <c r="C136" s="35" t="s">
        <v>486</v>
      </c>
      <c r="D136" s="35" t="s">
        <v>959</v>
      </c>
      <c r="E136" s="35" t="s">
        <v>960</v>
      </c>
      <c r="F136" s="36">
        <f>IF(COUNTIF(E$3:E136,E136)=1,MAX(F$2:F135)+1,VLOOKUP(E136,E$2:G135,2,0))</f>
        <v>85</v>
      </c>
      <c r="G136" s="37">
        <v>-141.20000000000002</v>
      </c>
      <c r="I136" s="12">
        <v>28673</v>
      </c>
      <c r="J136" s="38">
        <f t="shared" si="2"/>
        <v>0</v>
      </c>
    </row>
    <row r="137" spans="1:10" s="21" customFormat="1" ht="12.75" customHeight="1" x14ac:dyDescent="0.2">
      <c r="A137" s="33">
        <v>135</v>
      </c>
      <c r="B137" s="34" t="s">
        <v>486</v>
      </c>
      <c r="C137" s="35" t="s">
        <v>487</v>
      </c>
      <c r="D137" s="35" t="s">
        <v>959</v>
      </c>
      <c r="E137" s="35" t="s">
        <v>960</v>
      </c>
      <c r="F137" s="36">
        <f>IF(COUNTIF(E$3:E137,E137)=1,MAX(F$2:F136)+1,VLOOKUP(E137,E$2:G136,2,0))</f>
        <v>85</v>
      </c>
      <c r="G137" s="37">
        <v>0</v>
      </c>
      <c r="I137" s="12">
        <v>28674</v>
      </c>
      <c r="J137" s="38">
        <f t="shared" si="2"/>
        <v>0</v>
      </c>
    </row>
    <row r="138" spans="1:10" s="21" customFormat="1" ht="12.75" customHeight="1" x14ac:dyDescent="0.2">
      <c r="A138" s="33">
        <v>136</v>
      </c>
      <c r="B138" s="34" t="s">
        <v>488</v>
      </c>
      <c r="C138" s="35" t="s">
        <v>489</v>
      </c>
      <c r="D138" s="35" t="s">
        <v>961</v>
      </c>
      <c r="E138" s="35" t="s">
        <v>962</v>
      </c>
      <c r="F138" s="36">
        <f>IF(COUNTIF(E$3:E138,E138)=1,MAX(F$2:F137)+1,VLOOKUP(E138,E$2:G137,2,0))</f>
        <v>86</v>
      </c>
      <c r="G138" s="37">
        <v>-0.09</v>
      </c>
      <c r="I138" s="12">
        <v>28675</v>
      </c>
      <c r="J138" s="38">
        <f t="shared" si="2"/>
        <v>0</v>
      </c>
    </row>
    <row r="139" spans="1:10" s="21" customFormat="1" ht="12.75" customHeight="1" x14ac:dyDescent="0.2">
      <c r="A139" s="33">
        <v>137</v>
      </c>
      <c r="B139" s="34" t="s">
        <v>490</v>
      </c>
      <c r="C139" s="35" t="s">
        <v>490</v>
      </c>
      <c r="D139" s="35" t="s">
        <v>963</v>
      </c>
      <c r="E139" s="35" t="s">
        <v>964</v>
      </c>
      <c r="F139" s="36">
        <f>IF(COUNTIF(E$3:E139,E139)=1,MAX(F$2:F138)+1,VLOOKUP(E139,E$2:G138,2,0))</f>
        <v>87</v>
      </c>
      <c r="G139" s="37">
        <v>-3.39</v>
      </c>
      <c r="I139" s="12">
        <v>28676</v>
      </c>
      <c r="J139" s="38">
        <f t="shared" si="2"/>
        <v>0</v>
      </c>
    </row>
    <row r="140" spans="1:10" s="21" customFormat="1" ht="12.75" customHeight="1" x14ac:dyDescent="0.2">
      <c r="A140" s="33">
        <v>138</v>
      </c>
      <c r="B140" s="34" t="s">
        <v>491</v>
      </c>
      <c r="C140" s="35" t="s">
        <v>491</v>
      </c>
      <c r="D140" s="35" t="s">
        <v>965</v>
      </c>
      <c r="E140" s="35" t="s">
        <v>966</v>
      </c>
      <c r="F140" s="36">
        <f>IF(COUNTIF(E$3:E140,E140)=1,MAX(F$2:F139)+1,VLOOKUP(E140,E$2:G139,2,0))</f>
        <v>88</v>
      </c>
      <c r="G140" s="37">
        <v>-7.97</v>
      </c>
      <c r="I140" s="12">
        <v>28677</v>
      </c>
      <c r="J140" s="38">
        <f t="shared" ref="J140:J203" si="3">SUMIF(F137:F720, I140, G137:G720)</f>
        <v>0</v>
      </c>
    </row>
    <row r="141" spans="1:10" s="21" customFormat="1" ht="12.75" customHeight="1" x14ac:dyDescent="0.2">
      <c r="A141" s="33">
        <v>139</v>
      </c>
      <c r="B141" s="34" t="s">
        <v>143</v>
      </c>
      <c r="C141" s="35" t="s">
        <v>143</v>
      </c>
      <c r="D141" s="35" t="s">
        <v>969</v>
      </c>
      <c r="E141" s="35" t="s">
        <v>970</v>
      </c>
      <c r="F141" s="36">
        <f>IF(COUNTIF(E$3:E141,E141)=1,MAX(F$2:F140)+1,VLOOKUP(E141,E$2:G140,2,0))</f>
        <v>89</v>
      </c>
      <c r="G141" s="37">
        <v>-459.46999999999997</v>
      </c>
      <c r="I141" s="12">
        <v>28678</v>
      </c>
      <c r="J141" s="38">
        <f t="shared" si="3"/>
        <v>0</v>
      </c>
    </row>
    <row r="142" spans="1:10" s="21" customFormat="1" ht="12.75" customHeight="1" x14ac:dyDescent="0.2">
      <c r="A142" s="33">
        <v>140</v>
      </c>
      <c r="B142" s="34" t="s">
        <v>143</v>
      </c>
      <c r="C142" s="35" t="s">
        <v>144</v>
      </c>
      <c r="D142" s="35" t="s">
        <v>969</v>
      </c>
      <c r="E142" s="35" t="s">
        <v>970</v>
      </c>
      <c r="F142" s="36">
        <f>IF(COUNTIF(E$3:E142,E142)=1,MAX(F$2:F141)+1,VLOOKUP(E142,E$2:G141,2,0))</f>
        <v>89</v>
      </c>
      <c r="G142" s="37">
        <v>-0.64999999999999991</v>
      </c>
      <c r="I142" s="12">
        <v>28679</v>
      </c>
      <c r="J142" s="38">
        <f t="shared" si="3"/>
        <v>0</v>
      </c>
    </row>
    <row r="143" spans="1:10" s="21" customFormat="1" ht="12.75" customHeight="1" x14ac:dyDescent="0.2">
      <c r="A143" s="33">
        <v>141</v>
      </c>
      <c r="B143" s="34" t="s">
        <v>143</v>
      </c>
      <c r="C143" s="35" t="s">
        <v>145</v>
      </c>
      <c r="D143" s="35" t="s">
        <v>969</v>
      </c>
      <c r="E143" s="35" t="s">
        <v>970</v>
      </c>
      <c r="F143" s="36">
        <f>IF(COUNTIF(E$3:E143,E143)=1,MAX(F$2:F142)+1,VLOOKUP(E143,E$2:G142,2,0))</f>
        <v>89</v>
      </c>
      <c r="G143" s="37">
        <v>-70.419999999999987</v>
      </c>
      <c r="I143" s="12">
        <v>28680</v>
      </c>
      <c r="J143" s="38">
        <f t="shared" si="3"/>
        <v>0</v>
      </c>
    </row>
    <row r="144" spans="1:10" s="21" customFormat="1" ht="12.75" customHeight="1" x14ac:dyDescent="0.2">
      <c r="A144" s="33">
        <v>142</v>
      </c>
      <c r="B144" s="34" t="s">
        <v>107</v>
      </c>
      <c r="C144" s="35" t="s">
        <v>107</v>
      </c>
      <c r="D144" s="35" t="s">
        <v>971</v>
      </c>
      <c r="E144" s="35" t="s">
        <v>972</v>
      </c>
      <c r="F144" s="36">
        <f>IF(COUNTIF(E$3:E144,E144)=1,MAX(F$2:F143)+1,VLOOKUP(E144,E$2:G143,2,0))</f>
        <v>90</v>
      </c>
      <c r="G144" s="37">
        <v>-12.379999999999999</v>
      </c>
      <c r="I144" s="12">
        <v>28681</v>
      </c>
      <c r="J144" s="38">
        <f t="shared" si="3"/>
        <v>0</v>
      </c>
    </row>
    <row r="145" spans="1:10" s="21" customFormat="1" ht="12.75" customHeight="1" x14ac:dyDescent="0.2">
      <c r="A145" s="33">
        <v>143</v>
      </c>
      <c r="B145" s="34" t="s">
        <v>492</v>
      </c>
      <c r="C145" s="35" t="s">
        <v>492</v>
      </c>
      <c r="D145" s="35" t="s">
        <v>973</v>
      </c>
      <c r="E145" s="35" t="s">
        <v>974</v>
      </c>
      <c r="F145" s="36">
        <f>IF(COUNTIF(E$3:E145,E145)=1,MAX(F$2:F144)+1,VLOOKUP(E145,E$2:G144,2,0))</f>
        <v>91</v>
      </c>
      <c r="G145" s="37">
        <v>-12.07</v>
      </c>
      <c r="I145" s="12">
        <v>28682</v>
      </c>
      <c r="J145" s="38">
        <f t="shared" si="3"/>
        <v>0</v>
      </c>
    </row>
    <row r="146" spans="1:10" s="21" customFormat="1" ht="12.75" customHeight="1" x14ac:dyDescent="0.2">
      <c r="A146" s="33">
        <v>144</v>
      </c>
      <c r="B146" s="34" t="s">
        <v>4427</v>
      </c>
      <c r="C146" s="35" t="s">
        <v>4427</v>
      </c>
      <c r="D146" s="35" t="s">
        <v>4428</v>
      </c>
      <c r="E146" s="35" t="s">
        <v>4430</v>
      </c>
      <c r="F146" s="36">
        <f>IF(COUNTIF(E$3:E146,E146)=1,MAX(F$2:F145)+1,VLOOKUP(E146,E$2:G145,2,0))</f>
        <v>92</v>
      </c>
      <c r="G146" s="37">
        <v>-259.27</v>
      </c>
      <c r="I146" s="12">
        <v>28683</v>
      </c>
      <c r="J146" s="38">
        <f t="shared" si="3"/>
        <v>0</v>
      </c>
    </row>
    <row r="147" spans="1:10" s="21" customFormat="1" ht="12.75" customHeight="1" x14ac:dyDescent="0.2">
      <c r="A147" s="33">
        <v>145</v>
      </c>
      <c r="B147" s="34" t="s">
        <v>130</v>
      </c>
      <c r="C147" s="35" t="s">
        <v>130</v>
      </c>
      <c r="D147" s="35" t="s">
        <v>975</v>
      </c>
      <c r="E147" s="35" t="s">
        <v>976</v>
      </c>
      <c r="F147" s="36">
        <f>IF(COUNTIF(E$3:E147,E147)=1,MAX(F$2:F146)+1,VLOOKUP(E147,E$2:G146,2,0))</f>
        <v>93</v>
      </c>
      <c r="G147" s="37">
        <v>-242.69</v>
      </c>
      <c r="I147" s="12">
        <v>28684</v>
      </c>
      <c r="J147" s="38">
        <f t="shared" si="3"/>
        <v>0</v>
      </c>
    </row>
    <row r="148" spans="1:10" s="21" customFormat="1" ht="12.75" customHeight="1" x14ac:dyDescent="0.2">
      <c r="A148" s="33">
        <v>146</v>
      </c>
      <c r="B148" s="34" t="s">
        <v>130</v>
      </c>
      <c r="C148" s="35" t="s">
        <v>131</v>
      </c>
      <c r="D148" s="35" t="s">
        <v>975</v>
      </c>
      <c r="E148" s="35" t="s">
        <v>976</v>
      </c>
      <c r="F148" s="36">
        <f>IF(COUNTIF(E$3:E148,E148)=1,MAX(F$2:F147)+1,VLOOKUP(E148,E$2:G147,2,0))</f>
        <v>93</v>
      </c>
      <c r="G148" s="37">
        <v>-0.01</v>
      </c>
      <c r="I148" s="12">
        <v>28685</v>
      </c>
      <c r="J148" s="38">
        <f t="shared" si="3"/>
        <v>0</v>
      </c>
    </row>
    <row r="149" spans="1:10" s="21" customFormat="1" ht="12.75" customHeight="1" x14ac:dyDescent="0.2">
      <c r="A149" s="33">
        <v>147</v>
      </c>
      <c r="B149" s="34" t="s">
        <v>146</v>
      </c>
      <c r="C149" s="35" t="s">
        <v>146</v>
      </c>
      <c r="D149" s="35" t="s">
        <v>977</v>
      </c>
      <c r="E149" s="35" t="s">
        <v>978</v>
      </c>
      <c r="F149" s="36">
        <f>IF(COUNTIF(E$3:E149,E149)=1,MAX(F$2:F148)+1,VLOOKUP(E149,E$2:G148,2,0))</f>
        <v>94</v>
      </c>
      <c r="G149" s="37">
        <v>-96.27</v>
      </c>
      <c r="I149" s="12">
        <v>28686</v>
      </c>
      <c r="J149" s="38">
        <f t="shared" si="3"/>
        <v>0</v>
      </c>
    </row>
    <row r="150" spans="1:10" s="21" customFormat="1" ht="12.75" customHeight="1" x14ac:dyDescent="0.2">
      <c r="A150" s="33">
        <v>148</v>
      </c>
      <c r="B150" s="34" t="s">
        <v>265</v>
      </c>
      <c r="C150" s="35" t="s">
        <v>265</v>
      </c>
      <c r="D150" s="35" t="s">
        <v>979</v>
      </c>
      <c r="E150" s="35" t="s">
        <v>980</v>
      </c>
      <c r="F150" s="36">
        <f>IF(COUNTIF(E$3:E150,E150)=1,MAX(F$2:F149)+1,VLOOKUP(E150,E$2:G149,2,0))</f>
        <v>95</v>
      </c>
      <c r="G150" s="37">
        <v>-17.989999999999998</v>
      </c>
      <c r="I150" s="12">
        <v>28687</v>
      </c>
      <c r="J150" s="38">
        <f t="shared" si="3"/>
        <v>0</v>
      </c>
    </row>
    <row r="151" spans="1:10" s="21" customFormat="1" ht="12.75" customHeight="1" x14ac:dyDescent="0.2">
      <c r="A151" s="33">
        <v>149</v>
      </c>
      <c r="B151" s="34" t="s">
        <v>149</v>
      </c>
      <c r="C151" s="35" t="s">
        <v>149</v>
      </c>
      <c r="D151" s="35" t="s">
        <v>981</v>
      </c>
      <c r="E151" s="35" t="s">
        <v>982</v>
      </c>
      <c r="F151" s="36">
        <f>IF(COUNTIF(E$3:E151,E151)=1,MAX(F$2:F150)+1,VLOOKUP(E151,E$2:G150,2,0))</f>
        <v>96</v>
      </c>
      <c r="G151" s="37">
        <v>-53.93</v>
      </c>
      <c r="I151" s="12">
        <v>28688</v>
      </c>
      <c r="J151" s="38">
        <f t="shared" si="3"/>
        <v>0</v>
      </c>
    </row>
    <row r="152" spans="1:10" s="21" customFormat="1" ht="12.75" customHeight="1" x14ac:dyDescent="0.2">
      <c r="A152" s="33">
        <v>150</v>
      </c>
      <c r="B152" s="34" t="s">
        <v>147</v>
      </c>
      <c r="C152" s="35" t="s">
        <v>147</v>
      </c>
      <c r="D152" s="35" t="s">
        <v>983</v>
      </c>
      <c r="E152" s="35" t="s">
        <v>984</v>
      </c>
      <c r="F152" s="36">
        <f>IF(COUNTIF(E$3:E152,E152)=1,MAX(F$2:F151)+1,VLOOKUP(E152,E$2:G151,2,0))</f>
        <v>97</v>
      </c>
      <c r="G152" s="37">
        <v>-16.060000000000002</v>
      </c>
      <c r="I152" s="12">
        <v>28689</v>
      </c>
      <c r="J152" s="38">
        <f t="shared" si="3"/>
        <v>0</v>
      </c>
    </row>
    <row r="153" spans="1:10" s="21" customFormat="1" ht="12.75" customHeight="1" x14ac:dyDescent="0.2">
      <c r="A153" s="33">
        <v>151</v>
      </c>
      <c r="B153" s="34" t="s">
        <v>493</v>
      </c>
      <c r="C153" s="35" t="s">
        <v>493</v>
      </c>
      <c r="D153" s="35" t="s">
        <v>985</v>
      </c>
      <c r="E153" s="35" t="s">
        <v>986</v>
      </c>
      <c r="F153" s="36">
        <f>IF(COUNTIF(E$3:E153,E153)=1,MAX(F$2:F152)+1,VLOOKUP(E153,E$2:G152,2,0))</f>
        <v>98</v>
      </c>
      <c r="G153" s="37">
        <v>-383.8</v>
      </c>
      <c r="I153" s="12">
        <v>28690</v>
      </c>
      <c r="J153" s="38">
        <f t="shared" si="3"/>
        <v>0</v>
      </c>
    </row>
    <row r="154" spans="1:10" s="21" customFormat="1" ht="12.75" customHeight="1" x14ac:dyDescent="0.2">
      <c r="A154" s="33">
        <v>152</v>
      </c>
      <c r="B154" s="34" t="s">
        <v>493</v>
      </c>
      <c r="C154" s="35" t="s">
        <v>494</v>
      </c>
      <c r="D154" s="35" t="s">
        <v>985</v>
      </c>
      <c r="E154" s="35" t="s">
        <v>986</v>
      </c>
      <c r="F154" s="36">
        <f>IF(COUNTIF(E$3:E154,E154)=1,MAX(F$2:F153)+1,VLOOKUP(E154,E$2:G153,2,0))</f>
        <v>98</v>
      </c>
      <c r="G154" s="37">
        <v>-0.01</v>
      </c>
      <c r="I154" s="12">
        <v>28691</v>
      </c>
      <c r="J154" s="38">
        <f t="shared" si="3"/>
        <v>0</v>
      </c>
    </row>
    <row r="155" spans="1:10" s="21" customFormat="1" x14ac:dyDescent="0.2">
      <c r="A155" s="33">
        <v>153</v>
      </c>
      <c r="B155" s="34" t="s">
        <v>150</v>
      </c>
      <c r="C155" s="35" t="s">
        <v>150</v>
      </c>
      <c r="D155" s="35" t="s">
        <v>987</v>
      </c>
      <c r="E155" s="35" t="s">
        <v>988</v>
      </c>
      <c r="F155" s="36">
        <f>IF(COUNTIF(E$3:E155,E155)=1,MAX(F$2:F154)+1,VLOOKUP(E155,E$2:G154,2,0))</f>
        <v>99</v>
      </c>
      <c r="G155" s="37">
        <v>-4.74</v>
      </c>
      <c r="I155" s="12">
        <v>28692</v>
      </c>
      <c r="J155" s="38">
        <f t="shared" si="3"/>
        <v>0</v>
      </c>
    </row>
    <row r="156" spans="1:10" s="21" customFormat="1" ht="12.75" customHeight="1" x14ac:dyDescent="0.2">
      <c r="A156" s="33">
        <v>154</v>
      </c>
      <c r="B156" s="34" t="s">
        <v>150</v>
      </c>
      <c r="C156" s="35" t="s">
        <v>151</v>
      </c>
      <c r="D156" s="35" t="s">
        <v>987</v>
      </c>
      <c r="E156" s="35" t="s">
        <v>988</v>
      </c>
      <c r="F156" s="36">
        <f>IF(COUNTIF(E$3:E156,E156)=1,MAX(F$2:F155)+1,VLOOKUP(E156,E$2:G155,2,0))</f>
        <v>99</v>
      </c>
      <c r="G156" s="37">
        <v>-1.77</v>
      </c>
      <c r="I156" s="12">
        <v>28693</v>
      </c>
      <c r="J156" s="38">
        <f t="shared" si="3"/>
        <v>0</v>
      </c>
    </row>
    <row r="157" spans="1:10" s="21" customFormat="1" ht="12.75" customHeight="1" x14ac:dyDescent="0.2">
      <c r="A157" s="33">
        <v>155</v>
      </c>
      <c r="B157" s="34" t="s">
        <v>152</v>
      </c>
      <c r="C157" s="35" t="s">
        <v>152</v>
      </c>
      <c r="D157" s="35" t="s">
        <v>987</v>
      </c>
      <c r="E157" s="35" t="s">
        <v>988</v>
      </c>
      <c r="F157" s="36">
        <f>IF(COUNTIF(E$3:E157,E157)=1,MAX(F$2:F156)+1,VLOOKUP(E157,E$2:G156,2,0))</f>
        <v>99</v>
      </c>
      <c r="G157" s="37">
        <v>-6.29</v>
      </c>
      <c r="I157" s="12">
        <v>28694</v>
      </c>
      <c r="J157" s="38">
        <f t="shared" si="3"/>
        <v>0</v>
      </c>
    </row>
    <row r="158" spans="1:10" s="21" customFormat="1" ht="12.75" customHeight="1" x14ac:dyDescent="0.2">
      <c r="A158" s="33">
        <v>156</v>
      </c>
      <c r="B158" s="34" t="s">
        <v>152</v>
      </c>
      <c r="C158" s="35" t="s">
        <v>153</v>
      </c>
      <c r="D158" s="35" t="s">
        <v>987</v>
      </c>
      <c r="E158" s="35" t="s">
        <v>988</v>
      </c>
      <c r="F158" s="36">
        <f>IF(COUNTIF(E$3:E158,E158)=1,MAX(F$2:F157)+1,VLOOKUP(E158,E$2:G157,2,0))</f>
        <v>99</v>
      </c>
      <c r="G158" s="37">
        <v>-10.1</v>
      </c>
      <c r="I158" s="12">
        <v>28695</v>
      </c>
      <c r="J158" s="38">
        <f t="shared" si="3"/>
        <v>0</v>
      </c>
    </row>
    <row r="159" spans="1:10" s="21" customFormat="1" ht="12.75" customHeight="1" x14ac:dyDescent="0.2">
      <c r="A159" s="33">
        <v>157</v>
      </c>
      <c r="B159" s="34" t="s">
        <v>495</v>
      </c>
      <c r="C159" s="35" t="s">
        <v>495</v>
      </c>
      <c r="D159" s="35" t="s">
        <v>989</v>
      </c>
      <c r="E159" s="35" t="s">
        <v>990</v>
      </c>
      <c r="F159" s="36">
        <f>IF(COUNTIF(E$3:E159,E159)=1,MAX(F$2:F158)+1,VLOOKUP(E159,E$2:G158,2,0))</f>
        <v>100</v>
      </c>
      <c r="G159" s="37">
        <v>-168.56</v>
      </c>
      <c r="I159" s="12">
        <v>28696</v>
      </c>
      <c r="J159" s="38">
        <f t="shared" si="3"/>
        <v>0</v>
      </c>
    </row>
    <row r="160" spans="1:10" s="21" customFormat="1" ht="12.75" customHeight="1" x14ac:dyDescent="0.2">
      <c r="A160" s="33">
        <v>158</v>
      </c>
      <c r="B160" s="34" t="s">
        <v>148</v>
      </c>
      <c r="C160" s="35" t="s">
        <v>148</v>
      </c>
      <c r="D160" s="35" t="s">
        <v>991</v>
      </c>
      <c r="E160" s="35" t="s">
        <v>992</v>
      </c>
      <c r="F160" s="36">
        <f>IF(COUNTIF(E$3:E160,E160)=1,MAX(F$2:F159)+1,VLOOKUP(E160,E$2:G159,2,0))</f>
        <v>101</v>
      </c>
      <c r="G160" s="37">
        <v>-77.25</v>
      </c>
      <c r="I160" s="12">
        <v>28697</v>
      </c>
      <c r="J160" s="38">
        <f t="shared" si="3"/>
        <v>0</v>
      </c>
    </row>
    <row r="161" spans="1:10" s="21" customFormat="1" ht="12.75" customHeight="1" x14ac:dyDescent="0.2">
      <c r="A161" s="33">
        <v>159</v>
      </c>
      <c r="B161" s="34" t="s">
        <v>154</v>
      </c>
      <c r="C161" s="35" t="s">
        <v>154</v>
      </c>
      <c r="D161" s="35" t="s">
        <v>993</v>
      </c>
      <c r="E161" s="35" t="s">
        <v>994</v>
      </c>
      <c r="F161" s="36">
        <f>IF(COUNTIF(E$3:E161,E161)=1,MAX(F$2:F160)+1,VLOOKUP(E161,E$2:G160,2,0))</f>
        <v>102</v>
      </c>
      <c r="G161" s="37">
        <v>-25.770000000000003</v>
      </c>
      <c r="I161" s="12">
        <v>28698</v>
      </c>
      <c r="J161" s="38">
        <f t="shared" si="3"/>
        <v>0</v>
      </c>
    </row>
    <row r="162" spans="1:10" s="21" customFormat="1" ht="12.75" customHeight="1" x14ac:dyDescent="0.2">
      <c r="A162" s="33">
        <v>160</v>
      </c>
      <c r="B162" s="34" t="s">
        <v>496</v>
      </c>
      <c r="C162" s="35" t="s">
        <v>496</v>
      </c>
      <c r="D162" s="35" t="s">
        <v>995</v>
      </c>
      <c r="E162" s="35" t="s">
        <v>996</v>
      </c>
      <c r="F162" s="36">
        <f>IF(COUNTIF(E$3:E162,E162)=1,MAX(F$2:F161)+1,VLOOKUP(E162,E$2:G161,2,0))</f>
        <v>103</v>
      </c>
      <c r="G162" s="37">
        <v>-2580.67</v>
      </c>
      <c r="I162" s="12">
        <v>28699</v>
      </c>
      <c r="J162" s="38">
        <f t="shared" si="3"/>
        <v>0</v>
      </c>
    </row>
    <row r="163" spans="1:10" s="21" customFormat="1" ht="12.75" customHeight="1" x14ac:dyDescent="0.2">
      <c r="A163" s="33">
        <v>161</v>
      </c>
      <c r="B163" s="34" t="s">
        <v>496</v>
      </c>
      <c r="C163" s="35" t="s">
        <v>160</v>
      </c>
      <c r="D163" s="35" t="s">
        <v>995</v>
      </c>
      <c r="E163" s="35" t="s">
        <v>996</v>
      </c>
      <c r="F163" s="36">
        <f>IF(COUNTIF(E$3:E163,E163)=1,MAX(F$2:F162)+1,VLOOKUP(E163,E$2:G162,2,0))</f>
        <v>103</v>
      </c>
      <c r="G163" s="37">
        <v>-0.42</v>
      </c>
      <c r="I163" s="12">
        <v>28700</v>
      </c>
      <c r="J163" s="38">
        <f t="shared" si="3"/>
        <v>0</v>
      </c>
    </row>
    <row r="164" spans="1:10" s="21" customFormat="1" ht="12.75" customHeight="1" x14ac:dyDescent="0.2">
      <c r="A164" s="33">
        <v>162</v>
      </c>
      <c r="B164" s="34" t="s">
        <v>497</v>
      </c>
      <c r="C164" s="35" t="s">
        <v>497</v>
      </c>
      <c r="D164" s="35" t="s">
        <v>997</v>
      </c>
      <c r="E164" s="35" t="s">
        <v>998</v>
      </c>
      <c r="F164" s="36">
        <f>IF(COUNTIF(E$3:E164,E164)=1,MAX(F$2:F163)+1,VLOOKUP(E164,E$2:G163,2,0))</f>
        <v>104</v>
      </c>
      <c r="G164" s="37">
        <v>-6273.07</v>
      </c>
      <c r="I164" s="12">
        <v>28701</v>
      </c>
      <c r="J164" s="38">
        <f t="shared" si="3"/>
        <v>0</v>
      </c>
    </row>
    <row r="165" spans="1:10" s="21" customFormat="1" ht="12.75" customHeight="1" x14ac:dyDescent="0.2">
      <c r="A165" s="33">
        <v>163</v>
      </c>
      <c r="B165" s="34" t="s">
        <v>497</v>
      </c>
      <c r="C165" s="35" t="s">
        <v>157</v>
      </c>
      <c r="D165" s="35" t="s">
        <v>997</v>
      </c>
      <c r="E165" s="35" t="s">
        <v>998</v>
      </c>
      <c r="F165" s="36">
        <f>IF(COUNTIF(E$3:E165,E165)=1,MAX(F$2:F164)+1,VLOOKUP(E165,E$2:G164,2,0))</f>
        <v>104</v>
      </c>
      <c r="G165" s="37">
        <v>0</v>
      </c>
      <c r="I165" s="12">
        <v>28702</v>
      </c>
      <c r="J165" s="38">
        <f t="shared" si="3"/>
        <v>0</v>
      </c>
    </row>
    <row r="166" spans="1:10" s="21" customFormat="1" ht="12.75" customHeight="1" x14ac:dyDescent="0.2">
      <c r="A166" s="33">
        <v>164</v>
      </c>
      <c r="B166" s="34" t="s">
        <v>155</v>
      </c>
      <c r="C166" s="35" t="s">
        <v>155</v>
      </c>
      <c r="D166" s="35" t="s">
        <v>999</v>
      </c>
      <c r="E166" s="35" t="s">
        <v>1000</v>
      </c>
      <c r="F166" s="36">
        <f>IF(COUNTIF(E$3:E166,E166)=1,MAX(F$2:F165)+1,VLOOKUP(E166,E$2:G165,2,0))</f>
        <v>105</v>
      </c>
      <c r="G166" s="37">
        <v>-53.81</v>
      </c>
      <c r="I166" s="12">
        <v>28703</v>
      </c>
      <c r="J166" s="38">
        <f t="shared" si="3"/>
        <v>0</v>
      </c>
    </row>
    <row r="167" spans="1:10" s="21" customFormat="1" ht="12.75" customHeight="1" x14ac:dyDescent="0.2">
      <c r="A167" s="33">
        <v>165</v>
      </c>
      <c r="B167" s="34" t="s">
        <v>155</v>
      </c>
      <c r="C167" s="35" t="s">
        <v>156</v>
      </c>
      <c r="D167" s="35" t="s">
        <v>999</v>
      </c>
      <c r="E167" s="35" t="s">
        <v>1000</v>
      </c>
      <c r="F167" s="36">
        <f>IF(COUNTIF(E$3:E167,E167)=1,MAX(F$2:F166)+1,VLOOKUP(E167,E$2:G166,2,0))</f>
        <v>105</v>
      </c>
      <c r="G167" s="37">
        <v>-211.77</v>
      </c>
      <c r="I167" s="12">
        <v>28704</v>
      </c>
      <c r="J167" s="38">
        <f t="shared" si="3"/>
        <v>0</v>
      </c>
    </row>
    <row r="168" spans="1:10" s="21" customFormat="1" ht="12.75" customHeight="1" x14ac:dyDescent="0.2">
      <c r="A168" s="33">
        <v>166</v>
      </c>
      <c r="B168" s="34" t="s">
        <v>498</v>
      </c>
      <c r="C168" s="35" t="s">
        <v>499</v>
      </c>
      <c r="D168" s="35" t="s">
        <v>1001</v>
      </c>
      <c r="E168" s="35" t="s">
        <v>1002</v>
      </c>
      <c r="F168" s="36">
        <f>IF(COUNTIF(E$3:E168,E168)=1,MAX(F$2:F167)+1,VLOOKUP(E168,E$2:G167,2,0))</f>
        <v>106</v>
      </c>
      <c r="G168" s="37">
        <v>-2.5</v>
      </c>
      <c r="I168" s="12">
        <v>28705</v>
      </c>
      <c r="J168" s="38">
        <f t="shared" si="3"/>
        <v>0</v>
      </c>
    </row>
    <row r="169" spans="1:10" s="21" customFormat="1" ht="12.75" customHeight="1" x14ac:dyDescent="0.2">
      <c r="A169" s="33">
        <v>167</v>
      </c>
      <c r="B169" s="34" t="s">
        <v>500</v>
      </c>
      <c r="C169" s="35" t="s">
        <v>500</v>
      </c>
      <c r="D169" s="35" t="s">
        <v>1003</v>
      </c>
      <c r="E169" s="35" t="s">
        <v>1004</v>
      </c>
      <c r="F169" s="36">
        <f>IF(COUNTIF(E$3:E169,E169)=1,MAX(F$2:F168)+1,VLOOKUP(E169,E$2:G168,2,0))</f>
        <v>107</v>
      </c>
      <c r="G169" s="37">
        <v>-10974.94</v>
      </c>
      <c r="I169" s="12">
        <v>28706</v>
      </c>
      <c r="J169" s="38">
        <f t="shared" si="3"/>
        <v>0</v>
      </c>
    </row>
    <row r="170" spans="1:10" s="21" customFormat="1" ht="12.75" customHeight="1" x14ac:dyDescent="0.2">
      <c r="A170" s="33">
        <v>168</v>
      </c>
      <c r="B170" s="34" t="s">
        <v>501</v>
      </c>
      <c r="C170" s="35" t="s">
        <v>162</v>
      </c>
      <c r="D170" s="35" t="s">
        <v>1005</v>
      </c>
      <c r="E170" s="35" t="s">
        <v>1004</v>
      </c>
      <c r="F170" s="36">
        <f>IF(COUNTIF(E$3:E170,E170)=1,MAX(F$2:F169)+1,VLOOKUP(E170,E$2:G169,2,0))</f>
        <v>107</v>
      </c>
      <c r="G170" s="37">
        <v>-4070.19</v>
      </c>
      <c r="I170" s="12">
        <v>28707</v>
      </c>
      <c r="J170" s="38">
        <f t="shared" si="3"/>
        <v>0</v>
      </c>
    </row>
    <row r="171" spans="1:10" s="21" customFormat="1" ht="12.75" customHeight="1" x14ac:dyDescent="0.2">
      <c r="A171" s="33">
        <v>169</v>
      </c>
      <c r="B171" s="34" t="s">
        <v>501</v>
      </c>
      <c r="C171" s="35" t="s">
        <v>164</v>
      </c>
      <c r="D171" s="35" t="s">
        <v>1005</v>
      </c>
      <c r="E171" s="35" t="s">
        <v>1004</v>
      </c>
      <c r="F171" s="36">
        <f>IF(COUNTIF(E$3:E171,E171)=1,MAX(F$2:F170)+1,VLOOKUP(E171,E$2:G170,2,0))</f>
        <v>107</v>
      </c>
      <c r="G171" s="37">
        <v>0</v>
      </c>
      <c r="I171" s="12">
        <v>28708</v>
      </c>
      <c r="J171" s="38">
        <f t="shared" si="3"/>
        <v>0</v>
      </c>
    </row>
    <row r="172" spans="1:10" s="21" customFormat="1" ht="12.75" customHeight="1" x14ac:dyDescent="0.2">
      <c r="A172" s="33">
        <v>170</v>
      </c>
      <c r="B172" s="34" t="s">
        <v>501</v>
      </c>
      <c r="C172" s="35" t="s">
        <v>163</v>
      </c>
      <c r="D172" s="35" t="s">
        <v>1005</v>
      </c>
      <c r="E172" s="35" t="s">
        <v>1004</v>
      </c>
      <c r="F172" s="36">
        <f>IF(COUNTIF(E$3:E172,E172)=1,MAX(F$2:F171)+1,VLOOKUP(E172,E$2:G171,2,0))</f>
        <v>107</v>
      </c>
      <c r="G172" s="37">
        <v>-199.57</v>
      </c>
      <c r="I172" s="12">
        <v>28709</v>
      </c>
      <c r="J172" s="38">
        <f t="shared" si="3"/>
        <v>0</v>
      </c>
    </row>
    <row r="173" spans="1:10" s="21" customFormat="1" ht="12.75" customHeight="1" x14ac:dyDescent="0.2">
      <c r="A173" s="33">
        <v>171</v>
      </c>
      <c r="B173" s="34" t="s">
        <v>501</v>
      </c>
      <c r="C173" s="35" t="s">
        <v>165</v>
      </c>
      <c r="D173" s="35" t="s">
        <v>1005</v>
      </c>
      <c r="E173" s="35" t="s">
        <v>1004</v>
      </c>
      <c r="F173" s="36">
        <f>IF(COUNTIF(E$3:E173,E173)=1,MAX(F$2:F172)+1,VLOOKUP(E173,E$2:G172,2,0))</f>
        <v>107</v>
      </c>
      <c r="G173" s="37">
        <v>-0.06</v>
      </c>
      <c r="I173" s="12">
        <v>28710</v>
      </c>
      <c r="J173" s="38">
        <f t="shared" si="3"/>
        <v>0</v>
      </c>
    </row>
    <row r="174" spans="1:10" s="21" customFormat="1" ht="12.75" customHeight="1" x14ac:dyDescent="0.2">
      <c r="A174" s="33">
        <v>172</v>
      </c>
      <c r="B174" s="34" t="s">
        <v>500</v>
      </c>
      <c r="C174" s="35" t="s">
        <v>502</v>
      </c>
      <c r="D174" s="35" t="s">
        <v>1003</v>
      </c>
      <c r="E174" s="35" t="s">
        <v>1004</v>
      </c>
      <c r="F174" s="36">
        <f>IF(COUNTIF(E$3:E174,E174)=1,MAX(F$2:F173)+1,VLOOKUP(E174,E$2:G173,2,0))</f>
        <v>107</v>
      </c>
      <c r="G174" s="37">
        <v>-49.43</v>
      </c>
      <c r="I174" s="12">
        <v>28711</v>
      </c>
      <c r="J174" s="38">
        <f t="shared" si="3"/>
        <v>0</v>
      </c>
    </row>
    <row r="175" spans="1:10" s="21" customFormat="1" ht="12.75" customHeight="1" x14ac:dyDescent="0.2">
      <c r="A175" s="33">
        <v>173</v>
      </c>
      <c r="B175" s="34" t="s">
        <v>500</v>
      </c>
      <c r="C175" s="35" t="s">
        <v>503</v>
      </c>
      <c r="D175" s="35" t="s">
        <v>1003</v>
      </c>
      <c r="E175" s="35" t="s">
        <v>1004</v>
      </c>
      <c r="F175" s="36">
        <f>IF(COUNTIF(E$3:E175,E175)=1,MAX(F$2:F174)+1,VLOOKUP(E175,E$2:G174,2,0))</f>
        <v>107</v>
      </c>
      <c r="G175" s="37">
        <v>-31.740000000000002</v>
      </c>
      <c r="I175" s="12">
        <v>28712</v>
      </c>
      <c r="J175" s="38">
        <f t="shared" si="3"/>
        <v>0</v>
      </c>
    </row>
    <row r="176" spans="1:10" s="21" customFormat="1" ht="12.75" customHeight="1" x14ac:dyDescent="0.2">
      <c r="A176" s="33">
        <v>174</v>
      </c>
      <c r="B176" s="34" t="s">
        <v>500</v>
      </c>
      <c r="C176" s="35" t="s">
        <v>504</v>
      </c>
      <c r="D176" s="35" t="s">
        <v>1003</v>
      </c>
      <c r="E176" s="35" t="s">
        <v>1004</v>
      </c>
      <c r="F176" s="36">
        <f>IF(COUNTIF(E$3:E176,E176)=1,MAX(F$2:F175)+1,VLOOKUP(E176,E$2:G175,2,0))</f>
        <v>107</v>
      </c>
      <c r="G176" s="37">
        <v>-32.46</v>
      </c>
      <c r="I176" s="12">
        <v>28713</v>
      </c>
      <c r="J176" s="38">
        <f t="shared" si="3"/>
        <v>0</v>
      </c>
    </row>
    <row r="177" spans="1:10" s="21" customFormat="1" ht="12.75" customHeight="1" x14ac:dyDescent="0.2">
      <c r="A177" s="33">
        <v>175</v>
      </c>
      <c r="B177" s="34" t="s">
        <v>506</v>
      </c>
      <c r="C177" s="35" t="s">
        <v>506</v>
      </c>
      <c r="D177" s="35" t="s">
        <v>1008</v>
      </c>
      <c r="E177" s="35" t="s">
        <v>1009</v>
      </c>
      <c r="F177" s="36">
        <f>IF(COUNTIF(E$3:E177,E177)=1,MAX(F$2:F176)+1,VLOOKUP(E177,E$2:G176,2,0))</f>
        <v>108</v>
      </c>
      <c r="G177" s="37">
        <v>-1559.27</v>
      </c>
      <c r="I177" s="12">
        <v>28714</v>
      </c>
      <c r="J177" s="38">
        <f t="shared" si="3"/>
        <v>0</v>
      </c>
    </row>
    <row r="178" spans="1:10" s="21" customFormat="1" ht="12.75" customHeight="1" x14ac:dyDescent="0.2">
      <c r="A178" s="33">
        <v>176</v>
      </c>
      <c r="B178" s="34" t="s">
        <v>506</v>
      </c>
      <c r="C178" s="35" t="s">
        <v>507</v>
      </c>
      <c r="D178" s="35" t="s">
        <v>1008</v>
      </c>
      <c r="E178" s="35" t="s">
        <v>1009</v>
      </c>
      <c r="F178" s="36">
        <f>IF(COUNTIF(E$3:E178,E178)=1,MAX(F$2:F177)+1,VLOOKUP(E178,E$2:G177,2,0))</f>
        <v>108</v>
      </c>
      <c r="G178" s="37">
        <v>0</v>
      </c>
      <c r="I178" s="12">
        <v>28715</v>
      </c>
      <c r="J178" s="38">
        <f t="shared" si="3"/>
        <v>0</v>
      </c>
    </row>
    <row r="179" spans="1:10" s="21" customFormat="1" ht="12.75" customHeight="1" x14ac:dyDescent="0.2">
      <c r="A179" s="33">
        <v>177</v>
      </c>
      <c r="B179" s="34" t="s">
        <v>508</v>
      </c>
      <c r="C179" s="35" t="s">
        <v>508</v>
      </c>
      <c r="D179" s="35" t="s">
        <v>1010</v>
      </c>
      <c r="E179" s="35" t="s">
        <v>1011</v>
      </c>
      <c r="F179" s="36">
        <f>IF(COUNTIF(E$3:E179,E179)=1,MAX(F$2:F178)+1,VLOOKUP(E179,E$2:G178,2,0))</f>
        <v>109</v>
      </c>
      <c r="G179" s="37">
        <v>-14.5</v>
      </c>
      <c r="I179" s="12">
        <v>28716</v>
      </c>
      <c r="J179" s="38">
        <f t="shared" si="3"/>
        <v>0</v>
      </c>
    </row>
    <row r="180" spans="1:10" s="21" customFormat="1" ht="12.75" customHeight="1" x14ac:dyDescent="0.2">
      <c r="A180" s="33">
        <v>178</v>
      </c>
      <c r="B180" s="34" t="s">
        <v>508</v>
      </c>
      <c r="C180" s="35" t="s">
        <v>166</v>
      </c>
      <c r="D180" s="35" t="s">
        <v>1010</v>
      </c>
      <c r="E180" s="35" t="s">
        <v>1011</v>
      </c>
      <c r="F180" s="36">
        <f>IF(COUNTIF(E$3:E180,E180)=1,MAX(F$2:F179)+1,VLOOKUP(E180,E$2:G179,2,0))</f>
        <v>109</v>
      </c>
      <c r="G180" s="37">
        <v>-0.04</v>
      </c>
      <c r="I180" s="12">
        <v>28717</v>
      </c>
      <c r="J180" s="38">
        <f t="shared" si="3"/>
        <v>0</v>
      </c>
    </row>
    <row r="181" spans="1:10" s="21" customFormat="1" ht="12.75" customHeight="1" x14ac:dyDescent="0.2">
      <c r="A181" s="33">
        <v>179</v>
      </c>
      <c r="B181" s="34" t="s">
        <v>161</v>
      </c>
      <c r="C181" s="35" t="s">
        <v>161</v>
      </c>
      <c r="D181" s="35" t="s">
        <v>1012</v>
      </c>
      <c r="E181" s="35" t="s">
        <v>1013</v>
      </c>
      <c r="F181" s="36">
        <f>IF(COUNTIF(E$3:E181,E181)=1,MAX(F$2:F180)+1,VLOOKUP(E181,E$2:G180,2,0))</f>
        <v>110</v>
      </c>
      <c r="G181" s="37">
        <v>-31.43</v>
      </c>
      <c r="I181" s="12">
        <v>28718</v>
      </c>
      <c r="J181" s="38">
        <f t="shared" si="3"/>
        <v>0</v>
      </c>
    </row>
    <row r="182" spans="1:10" s="21" customFormat="1" ht="12.75" customHeight="1" x14ac:dyDescent="0.2">
      <c r="A182" s="33">
        <v>180</v>
      </c>
      <c r="B182" s="34" t="s">
        <v>158</v>
      </c>
      <c r="C182" s="35" t="s">
        <v>158</v>
      </c>
      <c r="D182" s="35" t="s">
        <v>1016</v>
      </c>
      <c r="E182" s="35" t="s">
        <v>1017</v>
      </c>
      <c r="F182" s="36">
        <f>IF(COUNTIF(E$3:E182,E182)=1,MAX(F$2:F181)+1,VLOOKUP(E182,E$2:G181,2,0))</f>
        <v>111</v>
      </c>
      <c r="G182" s="37">
        <v>-168.39</v>
      </c>
      <c r="I182" s="12">
        <v>28719</v>
      </c>
      <c r="J182" s="38">
        <f t="shared" si="3"/>
        <v>0</v>
      </c>
    </row>
    <row r="183" spans="1:10" s="21" customFormat="1" ht="12.75" customHeight="1" x14ac:dyDescent="0.2">
      <c r="A183" s="33">
        <v>181</v>
      </c>
      <c r="B183" s="34" t="s">
        <v>158</v>
      </c>
      <c r="C183" s="35" t="s">
        <v>4354</v>
      </c>
      <c r="D183" s="35" t="s">
        <v>1016</v>
      </c>
      <c r="E183" s="35" t="s">
        <v>1017</v>
      </c>
      <c r="F183" s="36">
        <f>IF(COUNTIF(E$3:E183,E183)=1,MAX(F$2:F182)+1,VLOOKUP(E183,E$2:G182,2,0))</f>
        <v>111</v>
      </c>
      <c r="G183" s="37">
        <v>-22.09</v>
      </c>
      <c r="I183" s="12">
        <v>28720</v>
      </c>
      <c r="J183" s="38">
        <f t="shared" si="3"/>
        <v>0</v>
      </c>
    </row>
    <row r="184" spans="1:10" s="21" customFormat="1" ht="12.75" customHeight="1" x14ac:dyDescent="0.2">
      <c r="A184" s="33">
        <v>182</v>
      </c>
      <c r="B184" s="34" t="s">
        <v>158</v>
      </c>
      <c r="C184" s="35" t="s">
        <v>159</v>
      </c>
      <c r="D184" s="35" t="s">
        <v>1016</v>
      </c>
      <c r="E184" s="35" t="s">
        <v>1017</v>
      </c>
      <c r="F184" s="36">
        <f>IF(COUNTIF(E$3:E184,E184)=1,MAX(F$2:F183)+1,VLOOKUP(E184,E$2:G183,2,0))</f>
        <v>111</v>
      </c>
      <c r="G184" s="37">
        <v>-0.01</v>
      </c>
      <c r="I184" s="12">
        <v>28721</v>
      </c>
      <c r="J184" s="38">
        <f t="shared" si="3"/>
        <v>0</v>
      </c>
    </row>
    <row r="185" spans="1:10" s="21" customFormat="1" ht="12.75" customHeight="1" x14ac:dyDescent="0.2">
      <c r="A185" s="33">
        <v>183</v>
      </c>
      <c r="B185" s="34" t="s">
        <v>433</v>
      </c>
      <c r="C185" s="35" t="s">
        <v>511</v>
      </c>
      <c r="D185" s="35" t="s">
        <v>840</v>
      </c>
      <c r="E185" s="35" t="s">
        <v>841</v>
      </c>
      <c r="F185" s="36">
        <f>IF(COUNTIF(E$3:E185,E185)=1,MAX(F$2:F184)+1,VLOOKUP(E185,E$2:G184,2,0))</f>
        <v>26</v>
      </c>
      <c r="G185" s="37">
        <v>-4.9400000000000004</v>
      </c>
      <c r="I185" s="12">
        <v>28722</v>
      </c>
      <c r="J185" s="38">
        <f t="shared" si="3"/>
        <v>0</v>
      </c>
    </row>
    <row r="186" spans="1:10" s="21" customFormat="1" ht="12.75" customHeight="1" x14ac:dyDescent="0.2">
      <c r="A186" s="33">
        <v>184</v>
      </c>
      <c r="B186" s="34" t="s">
        <v>512</v>
      </c>
      <c r="C186" s="35" t="s">
        <v>512</v>
      </c>
      <c r="D186" s="35" t="s">
        <v>1018</v>
      </c>
      <c r="E186" s="35" t="s">
        <v>1019</v>
      </c>
      <c r="F186" s="36">
        <f>IF(COUNTIF(E$3:E186,E186)=1,MAX(F$2:F185)+1,VLOOKUP(E186,E$2:G185,2,0))</f>
        <v>112</v>
      </c>
      <c r="G186" s="37">
        <v>-73.25</v>
      </c>
      <c r="I186" s="12">
        <v>28723</v>
      </c>
      <c r="J186" s="38">
        <f t="shared" si="3"/>
        <v>0</v>
      </c>
    </row>
    <row r="187" spans="1:10" s="21" customFormat="1" ht="12.75" customHeight="1" x14ac:dyDescent="0.2">
      <c r="A187" s="33">
        <v>185</v>
      </c>
      <c r="B187" s="34" t="s">
        <v>513</v>
      </c>
      <c r="C187" s="35" t="s">
        <v>513</v>
      </c>
      <c r="D187" s="35" t="s">
        <v>1020</v>
      </c>
      <c r="E187" s="35" t="s">
        <v>1021</v>
      </c>
      <c r="F187" s="36">
        <f>IF(COUNTIF(E$3:E187,E187)=1,MAX(F$2:F186)+1,VLOOKUP(E187,E$2:G186,2,0))</f>
        <v>113</v>
      </c>
      <c r="G187" s="37">
        <v>-130.09</v>
      </c>
      <c r="I187" s="12">
        <v>28724</v>
      </c>
      <c r="J187" s="38">
        <f t="shared" si="3"/>
        <v>0</v>
      </c>
    </row>
    <row r="188" spans="1:10" s="21" customFormat="1" ht="12.75" customHeight="1" x14ac:dyDescent="0.2">
      <c r="A188" s="33">
        <v>186</v>
      </c>
      <c r="B188" s="34" t="s">
        <v>514</v>
      </c>
      <c r="C188" s="35" t="s">
        <v>514</v>
      </c>
      <c r="D188" s="35" t="s">
        <v>1022</v>
      </c>
      <c r="E188" s="35" t="s">
        <v>1023</v>
      </c>
      <c r="F188" s="36">
        <f>IF(COUNTIF(E$3:E188,E188)=1,MAX(F$2:F187)+1,VLOOKUP(E188,E$2:G187,2,0))</f>
        <v>114</v>
      </c>
      <c r="G188" s="37">
        <v>-21407.32</v>
      </c>
      <c r="I188" s="12">
        <v>28725</v>
      </c>
      <c r="J188" s="38">
        <f t="shared" si="3"/>
        <v>0</v>
      </c>
    </row>
    <row r="189" spans="1:10" s="21" customFormat="1" ht="12.75" customHeight="1" x14ac:dyDescent="0.2">
      <c r="A189" s="33">
        <v>187</v>
      </c>
      <c r="B189" s="34" t="s">
        <v>167</v>
      </c>
      <c r="C189" s="35" t="s">
        <v>167</v>
      </c>
      <c r="D189" s="35" t="s">
        <v>1024</v>
      </c>
      <c r="E189" s="35" t="s">
        <v>1025</v>
      </c>
      <c r="F189" s="36">
        <f>IF(COUNTIF(E$3:E189,E189)=1,MAX(F$2:F188)+1,VLOOKUP(E189,E$2:G188,2,0))</f>
        <v>115</v>
      </c>
      <c r="G189" s="37">
        <v>-227.42000000000002</v>
      </c>
      <c r="I189" s="12">
        <v>28726</v>
      </c>
      <c r="J189" s="38">
        <f t="shared" si="3"/>
        <v>0</v>
      </c>
    </row>
    <row r="190" spans="1:10" s="21" customFormat="1" ht="12.75" customHeight="1" x14ac:dyDescent="0.2">
      <c r="A190" s="33">
        <v>188</v>
      </c>
      <c r="B190" s="34" t="s">
        <v>167</v>
      </c>
      <c r="C190" s="35" t="s">
        <v>168</v>
      </c>
      <c r="D190" s="35" t="s">
        <v>1024</v>
      </c>
      <c r="E190" s="35" t="s">
        <v>1025</v>
      </c>
      <c r="F190" s="36">
        <f>IF(COUNTIF(E$3:E190,E190)=1,MAX(F$2:F189)+1,VLOOKUP(E190,E$2:G189,2,0))</f>
        <v>115</v>
      </c>
      <c r="G190" s="37">
        <v>-0.6399999999999999</v>
      </c>
      <c r="I190" s="12">
        <v>28727</v>
      </c>
      <c r="J190" s="38">
        <f t="shared" si="3"/>
        <v>0</v>
      </c>
    </row>
    <row r="191" spans="1:10" s="21" customFormat="1" ht="12.75" customHeight="1" x14ac:dyDescent="0.2">
      <c r="A191" s="33">
        <v>189</v>
      </c>
      <c r="B191" s="34" t="s">
        <v>167</v>
      </c>
      <c r="C191" s="35" t="s">
        <v>169</v>
      </c>
      <c r="D191" s="35" t="s">
        <v>1024</v>
      </c>
      <c r="E191" s="35" t="s">
        <v>1025</v>
      </c>
      <c r="F191" s="36">
        <f>IF(COUNTIF(E$3:E191,E191)=1,MAX(F$2:F190)+1,VLOOKUP(E191,E$2:G190,2,0))</f>
        <v>115</v>
      </c>
      <c r="G191" s="37">
        <v>-1.8399999999999999</v>
      </c>
      <c r="I191" s="12">
        <v>28728</v>
      </c>
      <c r="J191" s="38">
        <f t="shared" si="3"/>
        <v>0</v>
      </c>
    </row>
    <row r="192" spans="1:10" s="21" customFormat="1" ht="12.75" customHeight="1" x14ac:dyDescent="0.2">
      <c r="A192" s="33">
        <v>190</v>
      </c>
      <c r="B192" s="34" t="s">
        <v>515</v>
      </c>
      <c r="C192" s="35" t="s">
        <v>515</v>
      </c>
      <c r="D192" s="35" t="s">
        <v>1026</v>
      </c>
      <c r="E192" s="35" t="s">
        <v>1027</v>
      </c>
      <c r="F192" s="36">
        <f>IF(COUNTIF(E$3:E192,E192)=1,MAX(F$2:F191)+1,VLOOKUP(E192,E$2:G191,2,0))</f>
        <v>116</v>
      </c>
      <c r="G192" s="37">
        <v>-696.05</v>
      </c>
      <c r="I192" s="12">
        <v>28729</v>
      </c>
      <c r="J192" s="38">
        <f t="shared" si="3"/>
        <v>0</v>
      </c>
    </row>
    <row r="193" spans="1:10" s="21" customFormat="1" ht="12.75" customHeight="1" x14ac:dyDescent="0.2">
      <c r="A193" s="33">
        <v>191</v>
      </c>
      <c r="B193" s="34" t="s">
        <v>515</v>
      </c>
      <c r="C193" s="35" t="s">
        <v>171</v>
      </c>
      <c r="D193" s="35" t="s">
        <v>1026</v>
      </c>
      <c r="E193" s="35" t="s">
        <v>1027</v>
      </c>
      <c r="F193" s="36">
        <f>IF(COUNTIF(E$3:E193,E193)=1,MAX(F$2:F192)+1,VLOOKUP(E193,E$2:G192,2,0))</f>
        <v>116</v>
      </c>
      <c r="G193" s="37">
        <v>0</v>
      </c>
      <c r="I193" s="12">
        <v>28730</v>
      </c>
      <c r="J193" s="38">
        <f t="shared" si="3"/>
        <v>0</v>
      </c>
    </row>
    <row r="194" spans="1:10" s="21" customFormat="1" ht="12.75" customHeight="1" x14ac:dyDescent="0.2">
      <c r="A194" s="33">
        <v>192</v>
      </c>
      <c r="B194" s="34" t="s">
        <v>516</v>
      </c>
      <c r="C194" s="35" t="s">
        <v>516</v>
      </c>
      <c r="D194" s="35" t="s">
        <v>1028</v>
      </c>
      <c r="E194" s="35" t="s">
        <v>1029</v>
      </c>
      <c r="F194" s="36">
        <f>IF(COUNTIF(E$3:E194,E194)=1,MAX(F$2:F193)+1,VLOOKUP(E194,E$2:G193,2,0))</f>
        <v>117</v>
      </c>
      <c r="G194" s="37">
        <v>-0.75</v>
      </c>
      <c r="I194" s="12">
        <v>28731</v>
      </c>
      <c r="J194" s="38">
        <f t="shared" si="3"/>
        <v>0</v>
      </c>
    </row>
    <row r="195" spans="1:10" s="21" customFormat="1" ht="12.75" customHeight="1" x14ac:dyDescent="0.2">
      <c r="A195" s="33">
        <v>193</v>
      </c>
      <c r="B195" s="34" t="s">
        <v>517</v>
      </c>
      <c r="C195" s="35" t="s">
        <v>176</v>
      </c>
      <c r="D195" s="35" t="s">
        <v>1030</v>
      </c>
      <c r="E195" s="35" t="s">
        <v>1031</v>
      </c>
      <c r="F195" s="36">
        <f>IF(COUNTIF(E$3:E195,E195)=1,MAX(F$2:F194)+1,VLOOKUP(E195,E$2:G194,2,0))</f>
        <v>118</v>
      </c>
      <c r="G195" s="37">
        <v>-0.89999999999999991</v>
      </c>
      <c r="I195" s="12">
        <v>28732</v>
      </c>
      <c r="J195" s="38">
        <f t="shared" si="3"/>
        <v>0</v>
      </c>
    </row>
    <row r="196" spans="1:10" s="21" customFormat="1" ht="12.75" customHeight="1" x14ac:dyDescent="0.2">
      <c r="A196" s="33">
        <v>194</v>
      </c>
      <c r="B196" s="34" t="s">
        <v>174</v>
      </c>
      <c r="C196" s="35" t="s">
        <v>174</v>
      </c>
      <c r="D196" s="35" t="s">
        <v>1030</v>
      </c>
      <c r="E196" s="35" t="s">
        <v>1031</v>
      </c>
      <c r="F196" s="36">
        <f>IF(COUNTIF(E$3:E196,E196)=1,MAX(F$2:F195)+1,VLOOKUP(E196,E$2:G195,2,0))</f>
        <v>118</v>
      </c>
      <c r="G196" s="37">
        <v>-7.0699999999999994</v>
      </c>
      <c r="I196" s="12">
        <v>28733</v>
      </c>
      <c r="J196" s="38">
        <f t="shared" si="3"/>
        <v>0</v>
      </c>
    </row>
    <row r="197" spans="1:10" s="21" customFormat="1" ht="12.75" customHeight="1" x14ac:dyDescent="0.2">
      <c r="A197" s="33">
        <v>195</v>
      </c>
      <c r="B197" s="34" t="s">
        <v>174</v>
      </c>
      <c r="C197" s="35" t="s">
        <v>175</v>
      </c>
      <c r="D197" s="35" t="s">
        <v>1030</v>
      </c>
      <c r="E197" s="35" t="s">
        <v>1031</v>
      </c>
      <c r="F197" s="36">
        <f>IF(COUNTIF(E$3:E197,E197)=1,MAX(F$2:F196)+1,VLOOKUP(E197,E$2:G196,2,0))</f>
        <v>118</v>
      </c>
      <c r="G197" s="37">
        <v>-1.29</v>
      </c>
      <c r="I197" s="12">
        <v>28734</v>
      </c>
      <c r="J197" s="38">
        <f t="shared" si="3"/>
        <v>0</v>
      </c>
    </row>
    <row r="198" spans="1:10" s="21" customFormat="1" ht="12.75" customHeight="1" x14ac:dyDescent="0.2">
      <c r="A198" s="33">
        <v>196</v>
      </c>
      <c r="B198" s="34" t="s">
        <v>498</v>
      </c>
      <c r="C198" s="35" t="s">
        <v>498</v>
      </c>
      <c r="D198" s="35" t="s">
        <v>1001</v>
      </c>
      <c r="E198" s="35" t="s">
        <v>1002</v>
      </c>
      <c r="F198" s="36">
        <f>IF(COUNTIF(E$3:E198,E198)=1,MAX(F$2:F197)+1,VLOOKUP(E198,E$2:G197,2,0))</f>
        <v>106</v>
      </c>
      <c r="G198" s="37">
        <v>-6819.47</v>
      </c>
      <c r="I198" s="12">
        <v>28735</v>
      </c>
      <c r="J198" s="38">
        <f t="shared" si="3"/>
        <v>0</v>
      </c>
    </row>
    <row r="199" spans="1:10" s="21" customFormat="1" ht="12.75" customHeight="1" x14ac:dyDescent="0.2">
      <c r="A199" s="33">
        <v>197</v>
      </c>
      <c r="B199" s="34" t="s">
        <v>498</v>
      </c>
      <c r="C199" s="35" t="s">
        <v>177</v>
      </c>
      <c r="D199" s="35" t="s">
        <v>1001</v>
      </c>
      <c r="E199" s="35" t="s">
        <v>1002</v>
      </c>
      <c r="F199" s="36">
        <f>IF(COUNTIF(E$3:E199,E199)=1,MAX(F$2:F198)+1,VLOOKUP(E199,E$2:G198,2,0))</f>
        <v>106</v>
      </c>
      <c r="G199" s="37">
        <v>-0.12</v>
      </c>
      <c r="I199" s="12">
        <v>28736</v>
      </c>
      <c r="J199" s="38">
        <f t="shared" si="3"/>
        <v>0</v>
      </c>
    </row>
    <row r="200" spans="1:10" s="21" customFormat="1" ht="12.75" customHeight="1" x14ac:dyDescent="0.2">
      <c r="A200" s="33">
        <v>198</v>
      </c>
      <c r="B200" s="34" t="s">
        <v>498</v>
      </c>
      <c r="C200" s="35" t="s">
        <v>178</v>
      </c>
      <c r="D200" s="35" t="s">
        <v>1001</v>
      </c>
      <c r="E200" s="35" t="s">
        <v>1002</v>
      </c>
      <c r="F200" s="36">
        <f>IF(COUNTIF(E$3:E200,E200)=1,MAX(F$2:F199)+1,VLOOKUP(E200,E$2:G199,2,0))</f>
        <v>106</v>
      </c>
      <c r="G200" s="37">
        <v>-0.23</v>
      </c>
      <c r="I200" s="12">
        <v>28737</v>
      </c>
      <c r="J200" s="38">
        <f t="shared" si="3"/>
        <v>0</v>
      </c>
    </row>
    <row r="201" spans="1:10" s="21" customFormat="1" ht="12.75" customHeight="1" x14ac:dyDescent="0.2">
      <c r="A201" s="33">
        <v>199</v>
      </c>
      <c r="B201" s="34" t="s">
        <v>179</v>
      </c>
      <c r="C201" s="35" t="s">
        <v>179</v>
      </c>
      <c r="D201" s="35" t="s">
        <v>1001</v>
      </c>
      <c r="E201" s="35" t="s">
        <v>1002</v>
      </c>
      <c r="F201" s="36">
        <f>IF(COUNTIF(E$3:E201,E201)=1,MAX(F$2:F200)+1,VLOOKUP(E201,E$2:G200,2,0))</f>
        <v>106</v>
      </c>
      <c r="G201" s="37">
        <v>-0.03</v>
      </c>
      <c r="I201" s="12">
        <v>28738</v>
      </c>
      <c r="J201" s="38">
        <f t="shared" si="3"/>
        <v>0</v>
      </c>
    </row>
    <row r="202" spans="1:10" s="21" customFormat="1" ht="12.75" customHeight="1" x14ac:dyDescent="0.2">
      <c r="A202" s="33">
        <v>200</v>
      </c>
      <c r="B202" s="34" t="s">
        <v>172</v>
      </c>
      <c r="C202" s="35" t="s">
        <v>172</v>
      </c>
      <c r="D202" s="35" t="s">
        <v>1032</v>
      </c>
      <c r="E202" s="35" t="s">
        <v>1033</v>
      </c>
      <c r="F202" s="36">
        <f>IF(COUNTIF(E$3:E202,E202)=1,MAX(F$2:F201)+1,VLOOKUP(E202,E$2:G201,2,0))</f>
        <v>119</v>
      </c>
      <c r="G202" s="37">
        <v>-4.2</v>
      </c>
      <c r="I202" s="12">
        <v>28739</v>
      </c>
      <c r="J202" s="38">
        <f t="shared" si="3"/>
        <v>0</v>
      </c>
    </row>
    <row r="203" spans="1:10" s="21" customFormat="1" ht="12.75" customHeight="1" x14ac:dyDescent="0.2">
      <c r="A203" s="33">
        <v>201</v>
      </c>
      <c r="B203" s="34" t="s">
        <v>172</v>
      </c>
      <c r="C203" s="35" t="s">
        <v>173</v>
      </c>
      <c r="D203" s="35" t="s">
        <v>1032</v>
      </c>
      <c r="E203" s="35" t="s">
        <v>1033</v>
      </c>
      <c r="F203" s="36">
        <f>IF(COUNTIF(E$3:E203,E203)=1,MAX(F$2:F202)+1,VLOOKUP(E203,E$2:G202,2,0))</f>
        <v>119</v>
      </c>
      <c r="G203" s="37">
        <v>0</v>
      </c>
      <c r="I203" s="12">
        <v>28740</v>
      </c>
      <c r="J203" s="38">
        <f t="shared" si="3"/>
        <v>0</v>
      </c>
    </row>
    <row r="204" spans="1:10" s="21" customFormat="1" ht="12.75" customHeight="1" x14ac:dyDescent="0.2">
      <c r="A204" s="33">
        <v>202</v>
      </c>
      <c r="B204" s="34" t="s">
        <v>170</v>
      </c>
      <c r="C204" s="35" t="s">
        <v>170</v>
      </c>
      <c r="D204" s="35" t="s">
        <v>1034</v>
      </c>
      <c r="E204" s="35" t="s">
        <v>1035</v>
      </c>
      <c r="F204" s="36">
        <f>IF(COUNTIF(E$3:E204,E204)=1,MAX(F$2:F203)+1,VLOOKUP(E204,E$2:G203,2,0))</f>
        <v>120</v>
      </c>
      <c r="G204" s="37">
        <v>-0.76999999999999991</v>
      </c>
      <c r="I204" s="12">
        <v>28741</v>
      </c>
      <c r="J204" s="38">
        <f t="shared" ref="J204:J267" si="4">SUMIF(F201:F784, I204, G201:G784)</f>
        <v>0</v>
      </c>
    </row>
    <row r="205" spans="1:10" s="21" customFormat="1" ht="12.75" customHeight="1" x14ac:dyDescent="0.2">
      <c r="A205" s="33">
        <v>203</v>
      </c>
      <c r="B205" s="34" t="s">
        <v>170</v>
      </c>
      <c r="C205" s="35" t="s">
        <v>518</v>
      </c>
      <c r="D205" s="35" t="s">
        <v>1034</v>
      </c>
      <c r="E205" s="35" t="s">
        <v>1035</v>
      </c>
      <c r="F205" s="36">
        <f>IF(COUNTIF(E$3:E205,E205)=1,MAX(F$2:F204)+1,VLOOKUP(E205,E$2:G204,2,0))</f>
        <v>120</v>
      </c>
      <c r="G205" s="37">
        <v>-0.01</v>
      </c>
      <c r="I205" s="12">
        <v>28742</v>
      </c>
      <c r="J205" s="38">
        <f t="shared" si="4"/>
        <v>0</v>
      </c>
    </row>
    <row r="206" spans="1:10" s="21" customFormat="1" ht="12.75" customHeight="1" x14ac:dyDescent="0.2">
      <c r="A206" s="33">
        <v>204</v>
      </c>
      <c r="B206" s="34" t="s">
        <v>519</v>
      </c>
      <c r="C206" s="35" t="s">
        <v>519</v>
      </c>
      <c r="D206" s="35" t="s">
        <v>1036</v>
      </c>
      <c r="E206" s="35" t="s">
        <v>1037</v>
      </c>
      <c r="F206" s="36">
        <f>IF(COUNTIF(E$3:E206,E206)=1,MAX(F$2:F205)+1,VLOOKUP(E206,E$2:G205,2,0))</f>
        <v>121</v>
      </c>
      <c r="G206" s="37">
        <v>-80.2</v>
      </c>
      <c r="I206" s="12">
        <v>28743</v>
      </c>
      <c r="J206" s="38">
        <f t="shared" si="4"/>
        <v>0</v>
      </c>
    </row>
    <row r="207" spans="1:10" s="21" customFormat="1" ht="12.75" customHeight="1" x14ac:dyDescent="0.2">
      <c r="A207" s="33">
        <v>205</v>
      </c>
      <c r="B207" s="34" t="s">
        <v>498</v>
      </c>
      <c r="C207" s="35" t="s">
        <v>520</v>
      </c>
      <c r="D207" s="35" t="s">
        <v>1001</v>
      </c>
      <c r="E207" s="35" t="s">
        <v>1002</v>
      </c>
      <c r="F207" s="36">
        <f>IF(COUNTIF(E$3:E207,E207)=1,MAX(F$2:F206)+1,VLOOKUP(E207,E$2:G206,2,0))</f>
        <v>106</v>
      </c>
      <c r="G207" s="37">
        <v>-2.08</v>
      </c>
      <c r="I207" s="12">
        <v>28744</v>
      </c>
      <c r="J207" s="38">
        <f t="shared" si="4"/>
        <v>0</v>
      </c>
    </row>
    <row r="208" spans="1:10" s="21" customFormat="1" ht="12.75" customHeight="1" x14ac:dyDescent="0.2">
      <c r="A208" s="33">
        <v>206</v>
      </c>
      <c r="B208" s="34" t="s">
        <v>521</v>
      </c>
      <c r="C208" s="35" t="s">
        <v>521</v>
      </c>
      <c r="D208" s="35" t="s">
        <v>1038</v>
      </c>
      <c r="E208" s="35" t="s">
        <v>1039</v>
      </c>
      <c r="F208" s="36">
        <f>IF(COUNTIF(E$3:E208,E208)=1,MAX(F$2:F207)+1,VLOOKUP(E208,E$2:G207,2,0))</f>
        <v>122</v>
      </c>
      <c r="G208" s="37">
        <v>-11.250000000000002</v>
      </c>
      <c r="I208" s="12">
        <v>28745</v>
      </c>
      <c r="J208" s="38">
        <f t="shared" si="4"/>
        <v>0</v>
      </c>
    </row>
    <row r="209" spans="1:10" s="21" customFormat="1" ht="12.75" customHeight="1" x14ac:dyDescent="0.2">
      <c r="A209" s="33">
        <v>207</v>
      </c>
      <c r="B209" s="34" t="s">
        <v>522</v>
      </c>
      <c r="C209" s="35" t="s">
        <v>523</v>
      </c>
      <c r="D209" s="35" t="s">
        <v>1040</v>
      </c>
      <c r="E209" s="35" t="s">
        <v>1041</v>
      </c>
      <c r="F209" s="36">
        <f>IF(COUNTIF(E$3:E209,E209)=1,MAX(F$2:F208)+1,VLOOKUP(E209,E$2:G208,2,0))</f>
        <v>123</v>
      </c>
      <c r="G209" s="37">
        <v>-1.96</v>
      </c>
      <c r="I209" s="12">
        <v>28746</v>
      </c>
      <c r="J209" s="38">
        <f t="shared" si="4"/>
        <v>0</v>
      </c>
    </row>
    <row r="210" spans="1:10" s="21" customFormat="1" ht="12.75" customHeight="1" x14ac:dyDescent="0.2">
      <c r="A210" s="33">
        <v>208</v>
      </c>
      <c r="B210" s="34" t="s">
        <v>524</v>
      </c>
      <c r="C210" s="35" t="s">
        <v>525</v>
      </c>
      <c r="D210" s="35" t="s">
        <v>1042</v>
      </c>
      <c r="E210" s="35" t="s">
        <v>1043</v>
      </c>
      <c r="F210" s="36">
        <f>IF(COUNTIF(E$3:E210,E210)=1,MAX(F$2:F209)+1,VLOOKUP(E210,E$2:G209,2,0))</f>
        <v>124</v>
      </c>
      <c r="G210" s="37">
        <v>-0.01</v>
      </c>
      <c r="I210" s="12">
        <v>28747</v>
      </c>
      <c r="J210" s="38">
        <f t="shared" si="4"/>
        <v>0</v>
      </c>
    </row>
    <row r="211" spans="1:10" s="21" customFormat="1" ht="12.75" customHeight="1" x14ac:dyDescent="0.2">
      <c r="A211" s="33">
        <v>209</v>
      </c>
      <c r="B211" s="34" t="s">
        <v>526</v>
      </c>
      <c r="C211" s="35" t="s">
        <v>526</v>
      </c>
      <c r="D211" s="35" t="s">
        <v>1044</v>
      </c>
      <c r="E211" s="35" t="s">
        <v>1045</v>
      </c>
      <c r="F211" s="36">
        <f>IF(COUNTIF(E$3:E211,E211)=1,MAX(F$2:F210)+1,VLOOKUP(E211,E$2:G210,2,0))</f>
        <v>125</v>
      </c>
      <c r="G211" s="37">
        <v>-4824.72</v>
      </c>
      <c r="I211" s="12">
        <v>28748</v>
      </c>
      <c r="J211" s="38">
        <f t="shared" si="4"/>
        <v>0</v>
      </c>
    </row>
    <row r="212" spans="1:10" s="21" customFormat="1" x14ac:dyDescent="0.2">
      <c r="A212" s="33">
        <v>210</v>
      </c>
      <c r="B212" s="34" t="s">
        <v>526</v>
      </c>
      <c r="C212" s="35" t="s">
        <v>527</v>
      </c>
      <c r="D212" s="35" t="s">
        <v>1044</v>
      </c>
      <c r="E212" s="35" t="s">
        <v>1045</v>
      </c>
      <c r="F212" s="36">
        <f>IF(COUNTIF(E$3:E212,E212)=1,MAX(F$2:F211)+1,VLOOKUP(E212,E$2:G211,2,0))</f>
        <v>125</v>
      </c>
      <c r="G212" s="37">
        <v>-0.43</v>
      </c>
      <c r="I212" s="12">
        <v>28749</v>
      </c>
      <c r="J212" s="38">
        <f t="shared" si="4"/>
        <v>0</v>
      </c>
    </row>
    <row r="213" spans="1:10" s="21" customFormat="1" ht="12.75" customHeight="1" x14ac:dyDescent="0.2">
      <c r="A213" s="33">
        <v>211</v>
      </c>
      <c r="B213" s="34" t="s">
        <v>528</v>
      </c>
      <c r="C213" s="35" t="s">
        <v>528</v>
      </c>
      <c r="D213" s="35" t="s">
        <v>1046</v>
      </c>
      <c r="E213" s="35" t="s">
        <v>1047</v>
      </c>
      <c r="F213" s="36">
        <f>IF(COUNTIF(E$3:E213,E213)=1,MAX(F$2:F212)+1,VLOOKUP(E213,E$2:G212,2,0))</f>
        <v>126</v>
      </c>
      <c r="G213" s="37">
        <v>-322.56</v>
      </c>
      <c r="I213" s="12">
        <v>28750</v>
      </c>
      <c r="J213" s="38">
        <f t="shared" si="4"/>
        <v>0</v>
      </c>
    </row>
    <row r="214" spans="1:10" s="21" customFormat="1" ht="12.75" customHeight="1" x14ac:dyDescent="0.2">
      <c r="A214" s="33">
        <v>212</v>
      </c>
      <c r="B214" s="34" t="s">
        <v>528</v>
      </c>
      <c r="C214" s="35" t="s">
        <v>180</v>
      </c>
      <c r="D214" s="35" t="s">
        <v>1046</v>
      </c>
      <c r="E214" s="35" t="s">
        <v>1047</v>
      </c>
      <c r="F214" s="36">
        <f>IF(COUNTIF(E$3:E214,E214)=1,MAX(F$2:F213)+1,VLOOKUP(E214,E$2:G213,2,0))</f>
        <v>126</v>
      </c>
      <c r="G214" s="37">
        <v>-0.01</v>
      </c>
      <c r="I214" s="12">
        <v>28751</v>
      </c>
      <c r="J214" s="38">
        <f t="shared" si="4"/>
        <v>0</v>
      </c>
    </row>
    <row r="215" spans="1:10" s="21" customFormat="1" ht="22.5" customHeight="1" x14ac:dyDescent="0.2">
      <c r="A215" s="33">
        <v>213</v>
      </c>
      <c r="B215" s="34" t="s">
        <v>135</v>
      </c>
      <c r="C215" s="35" t="s">
        <v>135</v>
      </c>
      <c r="D215" s="35" t="s">
        <v>1048</v>
      </c>
      <c r="E215" s="35" t="s">
        <v>1049</v>
      </c>
      <c r="F215" s="36">
        <f>IF(COUNTIF(E$3:E215,E215)=1,MAX(F$2:F214)+1,VLOOKUP(E215,E$2:G214,2,0))</f>
        <v>127</v>
      </c>
      <c r="G215" s="37">
        <v>-275.15999999999997</v>
      </c>
      <c r="I215" s="12">
        <v>28752</v>
      </c>
      <c r="J215" s="38">
        <f t="shared" si="4"/>
        <v>0</v>
      </c>
    </row>
    <row r="216" spans="1:10" s="21" customFormat="1" ht="12.75" customHeight="1" x14ac:dyDescent="0.2">
      <c r="A216" s="33">
        <v>214</v>
      </c>
      <c r="B216" s="34" t="s">
        <v>135</v>
      </c>
      <c r="C216" s="35" t="s">
        <v>136</v>
      </c>
      <c r="D216" s="35" t="s">
        <v>1048</v>
      </c>
      <c r="E216" s="35" t="s">
        <v>1049</v>
      </c>
      <c r="F216" s="36">
        <f>IF(COUNTIF(E$3:E216,E216)=1,MAX(F$2:F215)+1,VLOOKUP(E216,E$2:G215,2,0))</f>
        <v>127</v>
      </c>
      <c r="G216" s="37">
        <v>-0.03</v>
      </c>
      <c r="I216" s="12">
        <v>28753</v>
      </c>
      <c r="J216" s="38">
        <f t="shared" si="4"/>
        <v>0</v>
      </c>
    </row>
    <row r="217" spans="1:10" s="21" customFormat="1" ht="12.75" customHeight="1" x14ac:dyDescent="0.2">
      <c r="A217" s="33">
        <v>215</v>
      </c>
      <c r="B217" s="34" t="s">
        <v>529</v>
      </c>
      <c r="C217" s="35" t="s">
        <v>529</v>
      </c>
      <c r="D217" s="35" t="s">
        <v>1050</v>
      </c>
      <c r="E217" s="35" t="s">
        <v>1051</v>
      </c>
      <c r="F217" s="36">
        <f>IF(COUNTIF(E$3:E217,E217)=1,MAX(F$2:F216)+1,VLOOKUP(E217,E$2:G216,2,0))</f>
        <v>128</v>
      </c>
      <c r="G217" s="37">
        <v>-368.27</v>
      </c>
      <c r="I217" s="12">
        <v>28754</v>
      </c>
      <c r="J217" s="38">
        <f t="shared" si="4"/>
        <v>0</v>
      </c>
    </row>
    <row r="218" spans="1:10" s="21" customFormat="1" ht="12.75" customHeight="1" x14ac:dyDescent="0.2">
      <c r="A218" s="33">
        <v>216</v>
      </c>
      <c r="B218" s="34" t="s">
        <v>764</v>
      </c>
      <c r="C218" s="35" t="s">
        <v>764</v>
      </c>
      <c r="D218" s="35" t="s">
        <v>4517</v>
      </c>
      <c r="E218" s="35" t="s">
        <v>4519</v>
      </c>
      <c r="F218" s="36">
        <f>IF(COUNTIF(E$3:E218,E218)=1,MAX(F$2:F217)+1,VLOOKUP(E218,E$2:G217,2,0))</f>
        <v>129</v>
      </c>
      <c r="G218" s="37">
        <v>-393.21000000000004</v>
      </c>
      <c r="I218" s="12">
        <v>28755</v>
      </c>
      <c r="J218" s="38">
        <f t="shared" si="4"/>
        <v>0</v>
      </c>
    </row>
    <row r="219" spans="1:10" s="21" customFormat="1" ht="12.75" customHeight="1" x14ac:dyDescent="0.2">
      <c r="A219" s="33">
        <v>217</v>
      </c>
      <c r="B219" s="34" t="s">
        <v>764</v>
      </c>
      <c r="C219" s="35" t="s">
        <v>765</v>
      </c>
      <c r="D219" s="35" t="s">
        <v>4517</v>
      </c>
      <c r="E219" s="35" t="s">
        <v>4519</v>
      </c>
      <c r="F219" s="36">
        <f>IF(COUNTIF(E$3:E219,E219)=1,MAX(F$2:F218)+1,VLOOKUP(E219,E$2:G218,2,0))</f>
        <v>129</v>
      </c>
      <c r="G219" s="37">
        <v>-0.09</v>
      </c>
      <c r="I219" s="12">
        <v>28756</v>
      </c>
      <c r="J219" s="38">
        <f t="shared" si="4"/>
        <v>0</v>
      </c>
    </row>
    <row r="220" spans="1:10" s="21" customFormat="1" ht="12.75" customHeight="1" x14ac:dyDescent="0.2">
      <c r="A220" s="33">
        <v>218</v>
      </c>
      <c r="B220" s="34" t="s">
        <v>530</v>
      </c>
      <c r="C220" s="35" t="s">
        <v>530</v>
      </c>
      <c r="D220" s="35" t="s">
        <v>1052</v>
      </c>
      <c r="E220" s="35" t="s">
        <v>1053</v>
      </c>
      <c r="F220" s="36">
        <f>IF(COUNTIF(E$3:E220,E220)=1,MAX(F$2:F219)+1,VLOOKUP(E220,E$2:G219,2,0))</f>
        <v>130</v>
      </c>
      <c r="G220" s="37">
        <v>-6.339999999999999</v>
      </c>
      <c r="I220" s="12">
        <v>28757</v>
      </c>
      <c r="J220" s="38">
        <f t="shared" si="4"/>
        <v>0</v>
      </c>
    </row>
    <row r="221" spans="1:10" s="21" customFormat="1" ht="12.75" customHeight="1" x14ac:dyDescent="0.2">
      <c r="A221" s="33">
        <v>219</v>
      </c>
      <c r="B221" s="34" t="s">
        <v>531</v>
      </c>
      <c r="C221" s="35" t="s">
        <v>531</v>
      </c>
      <c r="D221" s="35" t="s">
        <v>1054</v>
      </c>
      <c r="E221" s="35" t="s">
        <v>1055</v>
      </c>
      <c r="F221" s="36">
        <f>IF(COUNTIF(E$3:E221,E221)=1,MAX(F$2:F220)+1,VLOOKUP(E221,E$2:G220,2,0))</f>
        <v>131</v>
      </c>
      <c r="G221" s="37">
        <v>-6820.17</v>
      </c>
      <c r="I221" s="12">
        <v>28758</v>
      </c>
      <c r="J221" s="38">
        <f t="shared" si="4"/>
        <v>0</v>
      </c>
    </row>
    <row r="222" spans="1:10" s="21" customFormat="1" ht="12.75" customHeight="1" x14ac:dyDescent="0.2">
      <c r="A222" s="33">
        <v>220</v>
      </c>
      <c r="B222" s="34" t="s">
        <v>192</v>
      </c>
      <c r="C222" s="35" t="s">
        <v>192</v>
      </c>
      <c r="D222" s="35" t="s">
        <v>1054</v>
      </c>
      <c r="E222" s="35" t="s">
        <v>1055</v>
      </c>
      <c r="F222" s="36">
        <f>IF(COUNTIF(E$3:E222,E222)=1,MAX(F$2:F221)+1,VLOOKUP(E222,E$2:G221,2,0))</f>
        <v>131</v>
      </c>
      <c r="G222" s="37">
        <v>-34.869999999999997</v>
      </c>
      <c r="I222" s="12">
        <v>28759</v>
      </c>
      <c r="J222" s="38">
        <f t="shared" si="4"/>
        <v>0</v>
      </c>
    </row>
    <row r="223" spans="1:10" s="21" customFormat="1" ht="12.75" customHeight="1" x14ac:dyDescent="0.2">
      <c r="A223" s="33">
        <v>221</v>
      </c>
      <c r="B223" s="34" t="s">
        <v>192</v>
      </c>
      <c r="C223" s="35" t="s">
        <v>193</v>
      </c>
      <c r="D223" s="35" t="s">
        <v>1054</v>
      </c>
      <c r="E223" s="35" t="s">
        <v>1055</v>
      </c>
      <c r="F223" s="36">
        <f>IF(COUNTIF(E$3:E223,E223)=1,MAX(F$2:F222)+1,VLOOKUP(E223,E$2:G222,2,0))</f>
        <v>131</v>
      </c>
      <c r="G223" s="37">
        <v>-2.09</v>
      </c>
      <c r="I223" s="12">
        <v>28760</v>
      </c>
      <c r="J223" s="38">
        <f t="shared" si="4"/>
        <v>0</v>
      </c>
    </row>
    <row r="224" spans="1:10" s="21" customFormat="1" ht="12.75" customHeight="1" x14ac:dyDescent="0.2">
      <c r="A224" s="33">
        <v>222</v>
      </c>
      <c r="B224" s="34" t="s">
        <v>192</v>
      </c>
      <c r="C224" s="35" t="s">
        <v>194</v>
      </c>
      <c r="D224" s="35" t="s">
        <v>1054</v>
      </c>
      <c r="E224" s="35" t="s">
        <v>1055</v>
      </c>
      <c r="F224" s="36">
        <f>IF(COUNTIF(E$3:E224,E224)=1,MAX(F$2:F223)+1,VLOOKUP(E224,E$2:G223,2,0))</f>
        <v>131</v>
      </c>
      <c r="G224" s="37">
        <v>-7.22</v>
      </c>
      <c r="I224" s="12">
        <v>28761</v>
      </c>
      <c r="J224" s="38">
        <f t="shared" si="4"/>
        <v>0</v>
      </c>
    </row>
    <row r="225" spans="1:10" s="21" customFormat="1" ht="12.75" customHeight="1" x14ac:dyDescent="0.2">
      <c r="A225" s="33">
        <v>223</v>
      </c>
      <c r="B225" s="34" t="s">
        <v>195</v>
      </c>
      <c r="C225" s="35" t="s">
        <v>195</v>
      </c>
      <c r="D225" s="35" t="s">
        <v>1054</v>
      </c>
      <c r="E225" s="35" t="s">
        <v>1055</v>
      </c>
      <c r="F225" s="36">
        <f>IF(COUNTIF(E$3:E225,E225)=1,MAX(F$2:F224)+1,VLOOKUP(E225,E$2:G224,2,0))</f>
        <v>131</v>
      </c>
      <c r="G225" s="37">
        <v>-465.59999999999997</v>
      </c>
      <c r="I225" s="12">
        <v>28762</v>
      </c>
      <c r="J225" s="38">
        <f t="shared" si="4"/>
        <v>0</v>
      </c>
    </row>
    <row r="226" spans="1:10" s="21" customFormat="1" ht="12.75" customHeight="1" x14ac:dyDescent="0.2">
      <c r="A226" s="33">
        <v>224</v>
      </c>
      <c r="B226" s="34" t="s">
        <v>195</v>
      </c>
      <c r="C226" s="35" t="s">
        <v>196</v>
      </c>
      <c r="D226" s="35" t="s">
        <v>1054</v>
      </c>
      <c r="E226" s="35" t="s">
        <v>1055</v>
      </c>
      <c r="F226" s="36">
        <f>IF(COUNTIF(E$3:E226,E226)=1,MAX(F$2:F225)+1,VLOOKUP(E226,E$2:G225,2,0))</f>
        <v>131</v>
      </c>
      <c r="G226" s="37">
        <v>-0.85</v>
      </c>
      <c r="I226" s="12">
        <v>28763</v>
      </c>
      <c r="J226" s="38">
        <f t="shared" si="4"/>
        <v>0</v>
      </c>
    </row>
    <row r="227" spans="1:10" s="21" customFormat="1" ht="12.75" customHeight="1" x14ac:dyDescent="0.2">
      <c r="A227" s="33">
        <v>225</v>
      </c>
      <c r="B227" s="34" t="s">
        <v>195</v>
      </c>
      <c r="C227" s="35" t="s">
        <v>197</v>
      </c>
      <c r="D227" s="35" t="s">
        <v>1054</v>
      </c>
      <c r="E227" s="35" t="s">
        <v>1055</v>
      </c>
      <c r="F227" s="36">
        <f>IF(COUNTIF(E$3:E227,E227)=1,MAX(F$2:F226)+1,VLOOKUP(E227,E$2:G226,2,0))</f>
        <v>131</v>
      </c>
      <c r="G227" s="37">
        <v>-250.9</v>
      </c>
      <c r="I227" s="12">
        <v>28764</v>
      </c>
      <c r="J227" s="38">
        <f t="shared" si="4"/>
        <v>0</v>
      </c>
    </row>
    <row r="228" spans="1:10" s="21" customFormat="1" ht="12.75" customHeight="1" x14ac:dyDescent="0.2">
      <c r="A228" s="33">
        <v>226</v>
      </c>
      <c r="B228" s="34" t="s">
        <v>195</v>
      </c>
      <c r="C228" s="35" t="s">
        <v>198</v>
      </c>
      <c r="D228" s="35" t="s">
        <v>1054</v>
      </c>
      <c r="E228" s="35" t="s">
        <v>1055</v>
      </c>
      <c r="F228" s="36">
        <f>IF(COUNTIF(E$3:E228,E228)=1,MAX(F$2:F227)+1,VLOOKUP(E228,E$2:G227,2,0))</f>
        <v>131</v>
      </c>
      <c r="G228" s="37">
        <v>-21.43</v>
      </c>
      <c r="I228" s="12">
        <v>28765</v>
      </c>
      <c r="J228" s="38">
        <f t="shared" si="4"/>
        <v>0</v>
      </c>
    </row>
    <row r="229" spans="1:10" s="21" customFormat="1" ht="12.75" customHeight="1" x14ac:dyDescent="0.2">
      <c r="A229" s="33">
        <v>227</v>
      </c>
      <c r="B229" s="34" t="s">
        <v>195</v>
      </c>
      <c r="C229" s="35" t="s">
        <v>199</v>
      </c>
      <c r="D229" s="35" t="s">
        <v>1054</v>
      </c>
      <c r="E229" s="35" t="s">
        <v>1055</v>
      </c>
      <c r="F229" s="36">
        <f>IF(COUNTIF(E$3:E229,E229)=1,MAX(F$2:F228)+1,VLOOKUP(E229,E$2:G228,2,0))</f>
        <v>131</v>
      </c>
      <c r="G229" s="37">
        <v>-2.02</v>
      </c>
      <c r="I229" s="12">
        <v>28766</v>
      </c>
      <c r="J229" s="38">
        <f t="shared" si="4"/>
        <v>0</v>
      </c>
    </row>
    <row r="230" spans="1:10" s="21" customFormat="1" ht="12.75" customHeight="1" x14ac:dyDescent="0.2">
      <c r="A230" s="33">
        <v>228</v>
      </c>
      <c r="B230" s="34" t="s">
        <v>531</v>
      </c>
      <c r="C230" s="35" t="s">
        <v>532</v>
      </c>
      <c r="D230" s="35" t="s">
        <v>1054</v>
      </c>
      <c r="E230" s="35" t="s">
        <v>1055</v>
      </c>
      <c r="F230" s="36">
        <f>IF(COUNTIF(E$3:E230,E230)=1,MAX(F$2:F229)+1,VLOOKUP(E230,E$2:G229,2,0))</f>
        <v>131</v>
      </c>
      <c r="G230" s="37">
        <v>0</v>
      </c>
      <c r="I230" s="12">
        <v>28767</v>
      </c>
      <c r="J230" s="38">
        <f t="shared" si="4"/>
        <v>0</v>
      </c>
    </row>
    <row r="231" spans="1:10" s="21" customFormat="1" x14ac:dyDescent="0.2">
      <c r="A231" s="33">
        <v>229</v>
      </c>
      <c r="B231" s="34" t="s">
        <v>533</v>
      </c>
      <c r="C231" s="35" t="s">
        <v>191</v>
      </c>
      <c r="D231" s="35" t="s">
        <v>1056</v>
      </c>
      <c r="E231" s="35" t="s">
        <v>1057</v>
      </c>
      <c r="F231" s="36">
        <f>IF(COUNTIF(E$3:E231,E231)=1,MAX(F$2:F230)+1,VLOOKUP(E231,E$2:G230,2,0))</f>
        <v>132</v>
      </c>
      <c r="G231" s="37">
        <v>-4540.5599999999995</v>
      </c>
      <c r="I231" s="12">
        <v>28768</v>
      </c>
      <c r="J231" s="38">
        <f t="shared" si="4"/>
        <v>0</v>
      </c>
    </row>
    <row r="232" spans="1:10" s="21" customFormat="1" ht="12.75" customHeight="1" x14ac:dyDescent="0.2">
      <c r="A232" s="33">
        <v>230</v>
      </c>
      <c r="B232" s="34" t="s">
        <v>534</v>
      </c>
      <c r="C232" s="35" t="s">
        <v>534</v>
      </c>
      <c r="D232" s="35" t="s">
        <v>1058</v>
      </c>
      <c r="E232" s="35" t="s">
        <v>1059</v>
      </c>
      <c r="F232" s="36">
        <f>IF(COUNTIF(E$3:E232,E232)=1,MAX(F$2:F231)+1,VLOOKUP(E232,E$2:G231,2,0))</f>
        <v>133</v>
      </c>
      <c r="G232" s="37">
        <v>-165.28</v>
      </c>
      <c r="I232" s="12">
        <v>28769</v>
      </c>
      <c r="J232" s="38">
        <f t="shared" si="4"/>
        <v>0</v>
      </c>
    </row>
    <row r="233" spans="1:10" s="21" customFormat="1" ht="12.75" customHeight="1" x14ac:dyDescent="0.2">
      <c r="A233" s="33">
        <v>231</v>
      </c>
      <c r="B233" s="34" t="s">
        <v>534</v>
      </c>
      <c r="C233" s="35" t="s">
        <v>535</v>
      </c>
      <c r="D233" s="35" t="s">
        <v>1058</v>
      </c>
      <c r="E233" s="35" t="s">
        <v>1059</v>
      </c>
      <c r="F233" s="36">
        <f>IF(COUNTIF(E$3:E233,E233)=1,MAX(F$2:F232)+1,VLOOKUP(E233,E$2:G232,2,0))</f>
        <v>133</v>
      </c>
      <c r="G233" s="37">
        <v>-1.77</v>
      </c>
      <c r="I233" s="12">
        <v>28770</v>
      </c>
      <c r="J233" s="38">
        <f t="shared" si="4"/>
        <v>0</v>
      </c>
    </row>
    <row r="234" spans="1:10" s="21" customFormat="1" ht="12.75" customHeight="1" x14ac:dyDescent="0.2">
      <c r="A234" s="33">
        <v>232</v>
      </c>
      <c r="B234" s="34" t="s">
        <v>483</v>
      </c>
      <c r="C234" s="35" t="s">
        <v>536</v>
      </c>
      <c r="D234" s="35" t="s">
        <v>950</v>
      </c>
      <c r="E234" s="35" t="s">
        <v>951</v>
      </c>
      <c r="F234" s="36">
        <f>IF(COUNTIF(E$3:E234,E234)=1,MAX(F$2:F233)+1,VLOOKUP(E234,E$2:G233,2,0))</f>
        <v>81</v>
      </c>
      <c r="G234" s="37">
        <v>-0.44</v>
      </c>
      <c r="I234" s="12">
        <v>28771</v>
      </c>
      <c r="J234" s="38">
        <f t="shared" si="4"/>
        <v>0</v>
      </c>
    </row>
    <row r="235" spans="1:10" s="21" customFormat="1" ht="12.75" customHeight="1" x14ac:dyDescent="0.2">
      <c r="A235" s="33">
        <v>233</v>
      </c>
      <c r="B235" s="34" t="s">
        <v>537</v>
      </c>
      <c r="C235" s="35" t="s">
        <v>537</v>
      </c>
      <c r="D235" s="35" t="s">
        <v>1060</v>
      </c>
      <c r="E235" s="35" t="s">
        <v>1061</v>
      </c>
      <c r="F235" s="36">
        <f>IF(COUNTIF(E$3:E235,E235)=1,MAX(F$2:F234)+1,VLOOKUP(E235,E$2:G234,2,0))</f>
        <v>134</v>
      </c>
      <c r="G235" s="37">
        <v>-800.03</v>
      </c>
      <c r="I235" s="12">
        <v>28772</v>
      </c>
      <c r="J235" s="38">
        <f t="shared" si="4"/>
        <v>0</v>
      </c>
    </row>
    <row r="236" spans="1:10" s="21" customFormat="1" ht="12.75" customHeight="1" x14ac:dyDescent="0.2">
      <c r="A236" s="33">
        <v>234</v>
      </c>
      <c r="B236" s="34" t="s">
        <v>537</v>
      </c>
      <c r="C236" s="35" t="s">
        <v>538</v>
      </c>
      <c r="D236" s="35" t="s">
        <v>1060</v>
      </c>
      <c r="E236" s="35" t="s">
        <v>1061</v>
      </c>
      <c r="F236" s="36">
        <f>IF(COUNTIF(E$3:E236,E236)=1,MAX(F$2:F235)+1,VLOOKUP(E236,E$2:G235,2,0))</f>
        <v>134</v>
      </c>
      <c r="G236" s="37">
        <v>-510.36</v>
      </c>
      <c r="I236" s="12">
        <v>28773</v>
      </c>
      <c r="J236" s="38">
        <f t="shared" si="4"/>
        <v>0</v>
      </c>
    </row>
    <row r="237" spans="1:10" s="21" customFormat="1" ht="12.75" customHeight="1" x14ac:dyDescent="0.2">
      <c r="A237" s="33">
        <v>235</v>
      </c>
      <c r="B237" s="34" t="s">
        <v>537</v>
      </c>
      <c r="C237" s="35" t="s">
        <v>539</v>
      </c>
      <c r="D237" s="35" t="s">
        <v>1060</v>
      </c>
      <c r="E237" s="35" t="s">
        <v>1061</v>
      </c>
      <c r="F237" s="36">
        <f>IF(COUNTIF(E$3:E237,E237)=1,MAX(F$2:F236)+1,VLOOKUP(E237,E$2:G236,2,0))</f>
        <v>134</v>
      </c>
      <c r="G237" s="37">
        <v>0</v>
      </c>
      <c r="I237" s="12">
        <v>28774</v>
      </c>
      <c r="J237" s="38">
        <f t="shared" si="4"/>
        <v>0</v>
      </c>
    </row>
    <row r="238" spans="1:10" s="21" customFormat="1" ht="12.75" customHeight="1" x14ac:dyDescent="0.2">
      <c r="A238" s="33">
        <v>236</v>
      </c>
      <c r="B238" s="34" t="s">
        <v>181</v>
      </c>
      <c r="C238" s="35" t="s">
        <v>181</v>
      </c>
      <c r="D238" s="35" t="s">
        <v>1062</v>
      </c>
      <c r="E238" s="35" t="s">
        <v>1063</v>
      </c>
      <c r="F238" s="36">
        <f>IF(COUNTIF(E$3:E238,E238)=1,MAX(F$2:F237)+1,VLOOKUP(E238,E$2:G237,2,0))</f>
        <v>135</v>
      </c>
      <c r="G238" s="37">
        <v>-206.11</v>
      </c>
      <c r="I238" s="12">
        <v>28775</v>
      </c>
      <c r="J238" s="38">
        <f t="shared" si="4"/>
        <v>0</v>
      </c>
    </row>
    <row r="239" spans="1:10" s="21" customFormat="1" ht="12.75" customHeight="1" x14ac:dyDescent="0.2">
      <c r="A239" s="33">
        <v>237</v>
      </c>
      <c r="B239" s="34" t="s">
        <v>181</v>
      </c>
      <c r="C239" s="35" t="s">
        <v>182</v>
      </c>
      <c r="D239" s="35" t="s">
        <v>1062</v>
      </c>
      <c r="E239" s="35" t="s">
        <v>1063</v>
      </c>
      <c r="F239" s="36">
        <f>IF(COUNTIF(E$3:E239,E239)=1,MAX(F$2:F238)+1,VLOOKUP(E239,E$2:G238,2,0))</f>
        <v>135</v>
      </c>
      <c r="G239" s="37">
        <v>-6.31</v>
      </c>
      <c r="I239" s="12">
        <v>28776</v>
      </c>
      <c r="J239" s="38">
        <f t="shared" si="4"/>
        <v>0</v>
      </c>
    </row>
    <row r="240" spans="1:10" s="21" customFormat="1" ht="12.75" customHeight="1" x14ac:dyDescent="0.2">
      <c r="A240" s="33">
        <v>238</v>
      </c>
      <c r="B240" s="34" t="s">
        <v>183</v>
      </c>
      <c r="C240" s="35" t="s">
        <v>183</v>
      </c>
      <c r="D240" s="35" t="s">
        <v>1064</v>
      </c>
      <c r="E240" s="35" t="s">
        <v>1065</v>
      </c>
      <c r="F240" s="36">
        <f>IF(COUNTIF(E$3:E240,E240)=1,MAX(F$2:F239)+1,VLOOKUP(E240,E$2:G239,2,0))</f>
        <v>136</v>
      </c>
      <c r="G240" s="37">
        <v>-806.97</v>
      </c>
      <c r="I240" s="12">
        <v>28777</v>
      </c>
      <c r="J240" s="38">
        <f t="shared" si="4"/>
        <v>0</v>
      </c>
    </row>
    <row r="241" spans="1:10" s="21" customFormat="1" ht="12.75" customHeight="1" x14ac:dyDescent="0.2">
      <c r="A241" s="33">
        <v>239</v>
      </c>
      <c r="B241" s="34" t="s">
        <v>183</v>
      </c>
      <c r="C241" s="35" t="s">
        <v>184</v>
      </c>
      <c r="D241" s="35" t="s">
        <v>1064</v>
      </c>
      <c r="E241" s="35" t="s">
        <v>1065</v>
      </c>
      <c r="F241" s="36">
        <f>IF(COUNTIF(E$3:E241,E241)=1,MAX(F$2:F240)+1,VLOOKUP(E241,E$2:G240,2,0))</f>
        <v>136</v>
      </c>
      <c r="G241" s="37">
        <v>-0.02</v>
      </c>
      <c r="I241" s="12">
        <v>28778</v>
      </c>
      <c r="J241" s="38">
        <f t="shared" si="4"/>
        <v>0</v>
      </c>
    </row>
    <row r="242" spans="1:10" s="21" customFormat="1" ht="12.75" customHeight="1" x14ac:dyDescent="0.2">
      <c r="A242" s="33">
        <v>240</v>
      </c>
      <c r="B242" s="34" t="s">
        <v>540</v>
      </c>
      <c r="C242" s="35" t="s">
        <v>540</v>
      </c>
      <c r="D242" s="35" t="s">
        <v>1066</v>
      </c>
      <c r="E242" s="35" t="s">
        <v>1067</v>
      </c>
      <c r="F242" s="36">
        <f>IF(COUNTIF(E$3:E242,E242)=1,MAX(F$2:F241)+1,VLOOKUP(E242,E$2:G241,2,0))</f>
        <v>137</v>
      </c>
      <c r="G242" s="37">
        <v>-3968.55</v>
      </c>
      <c r="I242" s="12">
        <v>28779</v>
      </c>
      <c r="J242" s="38">
        <f t="shared" si="4"/>
        <v>0</v>
      </c>
    </row>
    <row r="243" spans="1:10" s="21" customFormat="1" ht="12.75" customHeight="1" x14ac:dyDescent="0.2">
      <c r="A243" s="33">
        <v>241</v>
      </c>
      <c r="B243" s="34" t="s">
        <v>540</v>
      </c>
      <c r="C243" s="35" t="s">
        <v>190</v>
      </c>
      <c r="D243" s="35" t="s">
        <v>1066</v>
      </c>
      <c r="E243" s="35" t="s">
        <v>1067</v>
      </c>
      <c r="F243" s="36">
        <f>IF(COUNTIF(E$3:E243,E243)=1,MAX(F$2:F242)+1,VLOOKUP(E243,E$2:G242,2,0))</f>
        <v>137</v>
      </c>
      <c r="G243" s="37">
        <v>-3.21</v>
      </c>
      <c r="I243" s="12">
        <v>28780</v>
      </c>
      <c r="J243" s="38">
        <f t="shared" si="4"/>
        <v>0</v>
      </c>
    </row>
    <row r="244" spans="1:10" s="21" customFormat="1" ht="12.75" customHeight="1" x14ac:dyDescent="0.2">
      <c r="A244" s="33">
        <v>242</v>
      </c>
      <c r="B244" s="34" t="s">
        <v>541</v>
      </c>
      <c r="C244" s="35" t="s">
        <v>541</v>
      </c>
      <c r="D244" s="35" t="s">
        <v>1068</v>
      </c>
      <c r="E244" s="35" t="s">
        <v>1069</v>
      </c>
      <c r="F244" s="36">
        <f>IF(COUNTIF(E$3:E244,E244)=1,MAX(F$2:F243)+1,VLOOKUP(E244,E$2:G243,2,0))</f>
        <v>30</v>
      </c>
      <c r="G244" s="37">
        <v>-15225.49</v>
      </c>
      <c r="I244" s="12">
        <v>28781</v>
      </c>
      <c r="J244" s="38">
        <f t="shared" si="4"/>
        <v>0</v>
      </c>
    </row>
    <row r="245" spans="1:10" s="21" customFormat="1" x14ac:dyDescent="0.2">
      <c r="A245" s="33">
        <v>243</v>
      </c>
      <c r="B245" s="34" t="s">
        <v>186</v>
      </c>
      <c r="C245" s="35" t="s">
        <v>186</v>
      </c>
      <c r="D245" s="35" t="s">
        <v>1070</v>
      </c>
      <c r="E245" s="35" t="s">
        <v>1071</v>
      </c>
      <c r="F245" s="36">
        <f>IF(COUNTIF(E$3:E245,E245)=1,MAX(F$2:F244)+1,VLOOKUP(E245,E$2:G244,2,0))</f>
        <v>138</v>
      </c>
      <c r="G245" s="37">
        <v>-19510.84</v>
      </c>
      <c r="I245" s="12">
        <v>28782</v>
      </c>
      <c r="J245" s="38">
        <f t="shared" si="4"/>
        <v>0</v>
      </c>
    </row>
    <row r="246" spans="1:10" s="21" customFormat="1" ht="12.75" customHeight="1" x14ac:dyDescent="0.2">
      <c r="A246" s="33">
        <v>244</v>
      </c>
      <c r="B246" s="34" t="s">
        <v>186</v>
      </c>
      <c r="C246" s="35" t="s">
        <v>187</v>
      </c>
      <c r="D246" s="35" t="s">
        <v>1070</v>
      </c>
      <c r="E246" s="35" t="s">
        <v>1071</v>
      </c>
      <c r="F246" s="36">
        <f>IF(COUNTIF(E$3:E246,E246)=1,MAX(F$2:F245)+1,VLOOKUP(E246,E$2:G245,2,0))</f>
        <v>138</v>
      </c>
      <c r="G246" s="37">
        <v>0</v>
      </c>
      <c r="I246" s="12">
        <v>28783</v>
      </c>
      <c r="J246" s="38">
        <f t="shared" si="4"/>
        <v>0</v>
      </c>
    </row>
    <row r="247" spans="1:10" s="21" customFormat="1" ht="12.75" customHeight="1" x14ac:dyDescent="0.2">
      <c r="A247" s="33">
        <v>245</v>
      </c>
      <c r="B247" s="34" t="s">
        <v>188</v>
      </c>
      <c r="C247" s="35" t="s">
        <v>188</v>
      </c>
      <c r="D247" s="35" t="s">
        <v>1072</v>
      </c>
      <c r="E247" s="35" t="s">
        <v>1073</v>
      </c>
      <c r="F247" s="36">
        <f>IF(COUNTIF(E$3:E247,E247)=1,MAX(F$2:F246)+1,VLOOKUP(E247,E$2:G246,2,0))</f>
        <v>139</v>
      </c>
      <c r="G247" s="37">
        <v>-298.62</v>
      </c>
      <c r="I247" s="12">
        <v>28784</v>
      </c>
      <c r="J247" s="38">
        <f t="shared" si="4"/>
        <v>0</v>
      </c>
    </row>
    <row r="248" spans="1:10" s="21" customFormat="1" ht="12.75" customHeight="1" x14ac:dyDescent="0.2">
      <c r="A248" s="33">
        <v>246</v>
      </c>
      <c r="B248" s="34" t="s">
        <v>188</v>
      </c>
      <c r="C248" s="35" t="s">
        <v>189</v>
      </c>
      <c r="D248" s="35" t="s">
        <v>1072</v>
      </c>
      <c r="E248" s="35" t="s">
        <v>1073</v>
      </c>
      <c r="F248" s="36">
        <f>IF(COUNTIF(E$3:E248,E248)=1,MAX(F$2:F247)+1,VLOOKUP(E248,E$2:G247,2,0))</f>
        <v>139</v>
      </c>
      <c r="G248" s="37">
        <v>-5.67</v>
      </c>
      <c r="I248" s="12">
        <v>28785</v>
      </c>
      <c r="J248" s="38">
        <f t="shared" si="4"/>
        <v>0</v>
      </c>
    </row>
    <row r="249" spans="1:10" s="21" customFormat="1" ht="12.75" customHeight="1" x14ac:dyDescent="0.2">
      <c r="A249" s="33">
        <v>247</v>
      </c>
      <c r="B249" s="34" t="s">
        <v>542</v>
      </c>
      <c r="C249" s="35" t="s">
        <v>542</v>
      </c>
      <c r="D249" s="35" t="s">
        <v>1074</v>
      </c>
      <c r="E249" s="35" t="s">
        <v>1075</v>
      </c>
      <c r="F249" s="36">
        <f>IF(COUNTIF(E$3:E249,E249)=1,MAX(F$2:F248)+1,VLOOKUP(E249,E$2:G248,2,0))</f>
        <v>140</v>
      </c>
      <c r="G249" s="37">
        <v>-1549.47</v>
      </c>
      <c r="I249" s="12">
        <v>28786</v>
      </c>
      <c r="J249" s="38">
        <f t="shared" si="4"/>
        <v>0</v>
      </c>
    </row>
    <row r="250" spans="1:10" s="21" customFormat="1" ht="12.75" customHeight="1" x14ac:dyDescent="0.2">
      <c r="A250" s="33">
        <v>248</v>
      </c>
      <c r="B250" s="34" t="s">
        <v>542</v>
      </c>
      <c r="C250" s="35" t="s">
        <v>200</v>
      </c>
      <c r="D250" s="35" t="s">
        <v>1074</v>
      </c>
      <c r="E250" s="35" t="s">
        <v>1075</v>
      </c>
      <c r="F250" s="36">
        <f>IF(COUNTIF(E$3:E250,E250)=1,MAX(F$2:F249)+1,VLOOKUP(E250,E$2:G249,2,0))</f>
        <v>140</v>
      </c>
      <c r="G250" s="37">
        <v>-0.03</v>
      </c>
      <c r="I250" s="12">
        <v>28787</v>
      </c>
      <c r="J250" s="38">
        <f t="shared" si="4"/>
        <v>0</v>
      </c>
    </row>
    <row r="251" spans="1:10" s="21" customFormat="1" ht="12.75" customHeight="1" x14ac:dyDescent="0.2">
      <c r="A251" s="33">
        <v>249</v>
      </c>
      <c r="B251" s="34" t="s">
        <v>543</v>
      </c>
      <c r="C251" s="35" t="s">
        <v>543</v>
      </c>
      <c r="D251" s="35" t="s">
        <v>1076</v>
      </c>
      <c r="E251" s="35" t="s">
        <v>1077</v>
      </c>
      <c r="F251" s="36">
        <f>IF(COUNTIF(E$3:E251,E251)=1,MAX(F$2:F250)+1,VLOOKUP(E251,E$2:G250,2,0))</f>
        <v>141</v>
      </c>
      <c r="G251" s="37">
        <v>-82.850000000000009</v>
      </c>
      <c r="I251" s="12">
        <v>28788</v>
      </c>
      <c r="J251" s="38">
        <f t="shared" si="4"/>
        <v>0</v>
      </c>
    </row>
    <row r="252" spans="1:10" s="21" customFormat="1" ht="12.75" customHeight="1" x14ac:dyDescent="0.2">
      <c r="A252" s="33">
        <v>250</v>
      </c>
      <c r="B252" s="34" t="s">
        <v>543</v>
      </c>
      <c r="C252" s="35" t="s">
        <v>544</v>
      </c>
      <c r="D252" s="35" t="s">
        <v>1076</v>
      </c>
      <c r="E252" s="35" t="s">
        <v>1077</v>
      </c>
      <c r="F252" s="36">
        <f>IF(COUNTIF(E$3:E252,E252)=1,MAX(F$2:F251)+1,VLOOKUP(E252,E$2:G251,2,0))</f>
        <v>141</v>
      </c>
      <c r="G252" s="37">
        <v>-0.01</v>
      </c>
      <c r="I252" s="12">
        <v>28789</v>
      </c>
      <c r="J252" s="38">
        <f t="shared" si="4"/>
        <v>0</v>
      </c>
    </row>
    <row r="253" spans="1:10" s="21" customFormat="1" ht="12.75" customHeight="1" x14ac:dyDescent="0.2">
      <c r="A253" s="33">
        <v>251</v>
      </c>
      <c r="B253" s="34" t="s">
        <v>545</v>
      </c>
      <c r="C253" s="35" t="s">
        <v>545</v>
      </c>
      <c r="D253" s="35" t="s">
        <v>1078</v>
      </c>
      <c r="E253" s="35" t="s">
        <v>1079</v>
      </c>
      <c r="F253" s="36">
        <f>IF(COUNTIF(E$3:E253,E253)=1,MAX(F$2:F252)+1,VLOOKUP(E253,E$2:G252,2,0))</f>
        <v>142</v>
      </c>
      <c r="G253" s="37">
        <v>-80.099999999999994</v>
      </c>
      <c r="I253" s="12">
        <v>28790</v>
      </c>
      <c r="J253" s="38">
        <f t="shared" si="4"/>
        <v>0</v>
      </c>
    </row>
    <row r="254" spans="1:10" s="21" customFormat="1" ht="12.75" customHeight="1" x14ac:dyDescent="0.2">
      <c r="A254" s="33">
        <v>252</v>
      </c>
      <c r="B254" s="34" t="s">
        <v>545</v>
      </c>
      <c r="C254" s="35" t="s">
        <v>546</v>
      </c>
      <c r="D254" s="35" t="s">
        <v>1078</v>
      </c>
      <c r="E254" s="35" t="s">
        <v>1079</v>
      </c>
      <c r="F254" s="36">
        <f>IF(COUNTIF(E$3:E254,E254)=1,MAX(F$2:F253)+1,VLOOKUP(E254,E$2:G253,2,0))</f>
        <v>142</v>
      </c>
      <c r="G254" s="37">
        <v>-0.03</v>
      </c>
      <c r="I254" s="12">
        <v>28791</v>
      </c>
      <c r="J254" s="38">
        <f t="shared" si="4"/>
        <v>0</v>
      </c>
    </row>
    <row r="255" spans="1:10" s="21" customFormat="1" ht="12.75" customHeight="1" x14ac:dyDescent="0.2">
      <c r="A255" s="33">
        <v>253</v>
      </c>
      <c r="B255" s="34" t="s">
        <v>201</v>
      </c>
      <c r="C255" s="35" t="s">
        <v>201</v>
      </c>
      <c r="D255" s="35" t="s">
        <v>1080</v>
      </c>
      <c r="E255" s="35" t="s">
        <v>1081</v>
      </c>
      <c r="F255" s="36">
        <f>IF(COUNTIF(E$3:E255,E255)=1,MAX(F$2:F254)+1,VLOOKUP(E255,E$2:G254,2,0))</f>
        <v>143</v>
      </c>
      <c r="G255" s="37">
        <v>-9.17</v>
      </c>
      <c r="I255" s="12">
        <v>28792</v>
      </c>
      <c r="J255" s="38">
        <f t="shared" si="4"/>
        <v>0</v>
      </c>
    </row>
    <row r="256" spans="1:10" s="21" customFormat="1" ht="12.75" customHeight="1" x14ac:dyDescent="0.2">
      <c r="A256" s="33">
        <v>254</v>
      </c>
      <c r="B256" s="34" t="s">
        <v>547</v>
      </c>
      <c r="C256" s="35" t="s">
        <v>547</v>
      </c>
      <c r="D256" s="35" t="s">
        <v>1082</v>
      </c>
      <c r="E256" s="35" t="s">
        <v>1083</v>
      </c>
      <c r="F256" s="36">
        <f>IF(COUNTIF(E$3:E256,E256)=1,MAX(F$2:F255)+1,VLOOKUP(E256,E$2:G255,2,0))</f>
        <v>144</v>
      </c>
      <c r="G256" s="37">
        <v>-387.26000000000005</v>
      </c>
      <c r="I256" s="12">
        <v>28793</v>
      </c>
      <c r="J256" s="38">
        <f t="shared" si="4"/>
        <v>0</v>
      </c>
    </row>
    <row r="257" spans="1:10" s="21" customFormat="1" ht="12.75" customHeight="1" x14ac:dyDescent="0.2">
      <c r="A257" s="33">
        <v>255</v>
      </c>
      <c r="B257" s="34" t="s">
        <v>549</v>
      </c>
      <c r="C257" s="35" t="s">
        <v>549</v>
      </c>
      <c r="D257" s="35" t="s">
        <v>1084</v>
      </c>
      <c r="E257" s="35" t="s">
        <v>1085</v>
      </c>
      <c r="F257" s="36">
        <f>IF(COUNTIF(E$3:E257,E257)=1,MAX(F$2:F256)+1,VLOOKUP(E257,E$2:G256,2,0))</f>
        <v>145</v>
      </c>
      <c r="G257" s="37">
        <v>-3191.32</v>
      </c>
      <c r="I257" s="12">
        <v>28794</v>
      </c>
      <c r="J257" s="38">
        <f t="shared" si="4"/>
        <v>0</v>
      </c>
    </row>
    <row r="258" spans="1:10" s="21" customFormat="1" ht="12.75" customHeight="1" x14ac:dyDescent="0.2">
      <c r="A258" s="33">
        <v>256</v>
      </c>
      <c r="B258" s="34" t="s">
        <v>204</v>
      </c>
      <c r="C258" s="35" t="s">
        <v>205</v>
      </c>
      <c r="D258" s="35" t="s">
        <v>1086</v>
      </c>
      <c r="E258" s="35" t="s">
        <v>1087</v>
      </c>
      <c r="F258" s="36">
        <f>IF(COUNTIF(E$3:E258,E258)=1,MAX(F$2:F257)+1,VLOOKUP(E258,E$2:G257,2,0))</f>
        <v>146</v>
      </c>
      <c r="G258" s="37">
        <v>-560.38</v>
      </c>
      <c r="I258" s="12">
        <v>28795</v>
      </c>
      <c r="J258" s="38">
        <f t="shared" si="4"/>
        <v>0</v>
      </c>
    </row>
    <row r="259" spans="1:10" s="21" customFormat="1" ht="12.75" customHeight="1" x14ac:dyDescent="0.2">
      <c r="A259" s="33">
        <v>257</v>
      </c>
      <c r="B259" s="34" t="s">
        <v>204</v>
      </c>
      <c r="C259" s="35" t="s">
        <v>209</v>
      </c>
      <c r="D259" s="35" t="s">
        <v>1086</v>
      </c>
      <c r="E259" s="35" t="s">
        <v>1087</v>
      </c>
      <c r="F259" s="36">
        <f>IF(COUNTIF(E$3:E259,E259)=1,MAX(F$2:F258)+1,VLOOKUP(E259,E$2:G258,2,0))</f>
        <v>146</v>
      </c>
      <c r="G259" s="37">
        <v>-0.03</v>
      </c>
      <c r="I259" s="12">
        <v>28796</v>
      </c>
      <c r="J259" s="38">
        <f t="shared" si="4"/>
        <v>0</v>
      </c>
    </row>
    <row r="260" spans="1:10" s="21" customFormat="1" ht="12.75" customHeight="1" x14ac:dyDescent="0.2">
      <c r="A260" s="33">
        <v>258</v>
      </c>
      <c r="B260" s="34" t="s">
        <v>204</v>
      </c>
      <c r="C260" s="35" t="s">
        <v>207</v>
      </c>
      <c r="D260" s="35" t="s">
        <v>1086</v>
      </c>
      <c r="E260" s="35" t="s">
        <v>1087</v>
      </c>
      <c r="F260" s="36">
        <f>IF(COUNTIF(E$3:E260,E260)=1,MAX(F$2:F259)+1,VLOOKUP(E260,E$2:G259,2,0))</f>
        <v>146</v>
      </c>
      <c r="G260" s="37">
        <v>-91.93</v>
      </c>
      <c r="I260" s="12">
        <v>28797</v>
      </c>
      <c r="J260" s="38">
        <f t="shared" si="4"/>
        <v>0</v>
      </c>
    </row>
    <row r="261" spans="1:10" s="21" customFormat="1" ht="12.75" customHeight="1" x14ac:dyDescent="0.2">
      <c r="A261" s="33">
        <v>259</v>
      </c>
      <c r="B261" s="34" t="s">
        <v>204</v>
      </c>
      <c r="C261" s="35" t="s">
        <v>210</v>
      </c>
      <c r="D261" s="35" t="s">
        <v>1086</v>
      </c>
      <c r="E261" s="35" t="s">
        <v>1087</v>
      </c>
      <c r="F261" s="36">
        <f>IF(COUNTIF(E$3:E261,E261)=1,MAX(F$2:F260)+1,VLOOKUP(E261,E$2:G260,2,0))</f>
        <v>146</v>
      </c>
      <c r="G261" s="37">
        <v>-0.03</v>
      </c>
      <c r="I261" s="12">
        <v>28798</v>
      </c>
      <c r="J261" s="38">
        <f t="shared" si="4"/>
        <v>0</v>
      </c>
    </row>
    <row r="262" spans="1:10" s="21" customFormat="1" ht="12.75" customHeight="1" x14ac:dyDescent="0.2">
      <c r="A262" s="33">
        <v>260</v>
      </c>
      <c r="B262" s="34" t="s">
        <v>208</v>
      </c>
      <c r="C262" s="35" t="s">
        <v>208</v>
      </c>
      <c r="D262" s="35" t="s">
        <v>1088</v>
      </c>
      <c r="E262" s="35" t="s">
        <v>1087</v>
      </c>
      <c r="F262" s="36">
        <f>IF(COUNTIF(E$3:E262,E262)=1,MAX(F$2:F261)+1,VLOOKUP(E262,E$2:G261,2,0))</f>
        <v>146</v>
      </c>
      <c r="G262" s="37">
        <v>-0.04</v>
      </c>
      <c r="I262" s="12">
        <v>28799</v>
      </c>
      <c r="J262" s="38">
        <f t="shared" si="4"/>
        <v>0</v>
      </c>
    </row>
    <row r="263" spans="1:10" s="21" customFormat="1" ht="12.75" customHeight="1" x14ac:dyDescent="0.2">
      <c r="A263" s="33">
        <v>261</v>
      </c>
      <c r="B263" s="34" t="s">
        <v>204</v>
      </c>
      <c r="C263" s="35" t="s">
        <v>212</v>
      </c>
      <c r="D263" s="35" t="s">
        <v>1086</v>
      </c>
      <c r="E263" s="35" t="s">
        <v>1087</v>
      </c>
      <c r="F263" s="36">
        <f>IF(COUNTIF(E$3:E263,E263)=1,MAX(F$2:F262)+1,VLOOKUP(E263,E$2:G262,2,0))</f>
        <v>146</v>
      </c>
      <c r="G263" s="37">
        <v>-0.01</v>
      </c>
      <c r="I263" s="12">
        <v>28800</v>
      </c>
      <c r="J263" s="38">
        <f t="shared" si="4"/>
        <v>0</v>
      </c>
    </row>
    <row r="264" spans="1:10" s="21" customFormat="1" ht="12.75" customHeight="1" x14ac:dyDescent="0.2">
      <c r="A264" s="33">
        <v>262</v>
      </c>
      <c r="B264" s="34" t="s">
        <v>550</v>
      </c>
      <c r="C264" s="35" t="s">
        <v>550</v>
      </c>
      <c r="D264" s="35" t="s">
        <v>1089</v>
      </c>
      <c r="E264" s="35" t="s">
        <v>1090</v>
      </c>
      <c r="F264" s="36">
        <f>IF(COUNTIF(E$3:E264,E264)=1,MAX(F$2:F263)+1,VLOOKUP(E264,E$2:G263,2,0))</f>
        <v>147</v>
      </c>
      <c r="G264" s="37">
        <v>-1843.83</v>
      </c>
      <c r="I264" s="12">
        <v>28801</v>
      </c>
      <c r="J264" s="38">
        <f t="shared" si="4"/>
        <v>0</v>
      </c>
    </row>
    <row r="265" spans="1:10" s="21" customFormat="1" ht="12.75" customHeight="1" x14ac:dyDescent="0.2">
      <c r="A265" s="33">
        <v>263</v>
      </c>
      <c r="B265" s="34" t="s">
        <v>550</v>
      </c>
      <c r="C265" s="35" t="s">
        <v>213</v>
      </c>
      <c r="D265" s="35" t="s">
        <v>1089</v>
      </c>
      <c r="E265" s="35" t="s">
        <v>1090</v>
      </c>
      <c r="F265" s="36">
        <f>IF(COUNTIF(E$3:E265,E265)=1,MAX(F$2:F264)+1,VLOOKUP(E265,E$2:G264,2,0))</f>
        <v>147</v>
      </c>
      <c r="G265" s="37">
        <v>-0.06</v>
      </c>
      <c r="I265" s="12">
        <v>28802</v>
      </c>
      <c r="J265" s="38">
        <f t="shared" si="4"/>
        <v>0</v>
      </c>
    </row>
    <row r="266" spans="1:10" s="21" customFormat="1" ht="12.75" customHeight="1" x14ac:dyDescent="0.2">
      <c r="A266" s="33">
        <v>264</v>
      </c>
      <c r="B266" s="34" t="s">
        <v>552</v>
      </c>
      <c r="C266" s="35" t="s">
        <v>552</v>
      </c>
      <c r="D266" s="35" t="s">
        <v>1091</v>
      </c>
      <c r="E266" s="35" t="s">
        <v>1092</v>
      </c>
      <c r="F266" s="36">
        <f>IF(COUNTIF(E$3:E266,E266)=1,MAX(F$2:F265)+1,VLOOKUP(E266,E$2:G265,2,0))</f>
        <v>148</v>
      </c>
      <c r="G266" s="37">
        <v>-366.34999999999997</v>
      </c>
      <c r="I266" s="12">
        <v>28803</v>
      </c>
      <c r="J266" s="38">
        <f t="shared" si="4"/>
        <v>0</v>
      </c>
    </row>
    <row r="267" spans="1:10" s="21" customFormat="1" ht="12.75" customHeight="1" x14ac:dyDescent="0.2">
      <c r="A267" s="33">
        <v>265</v>
      </c>
      <c r="B267" s="34" t="s">
        <v>552</v>
      </c>
      <c r="C267" s="35" t="s">
        <v>553</v>
      </c>
      <c r="D267" s="35" t="s">
        <v>1091</v>
      </c>
      <c r="E267" s="35" t="s">
        <v>1092</v>
      </c>
      <c r="F267" s="36">
        <f>IF(COUNTIF(E$3:E267,E267)=1,MAX(F$2:F266)+1,VLOOKUP(E267,E$2:G266,2,0))</f>
        <v>148</v>
      </c>
      <c r="G267" s="37">
        <v>0</v>
      </c>
      <c r="I267" s="12">
        <v>28804</v>
      </c>
      <c r="J267" s="38">
        <f t="shared" si="4"/>
        <v>0</v>
      </c>
    </row>
    <row r="268" spans="1:10" s="21" customFormat="1" ht="12.75" customHeight="1" x14ac:dyDescent="0.2">
      <c r="A268" s="33">
        <v>266</v>
      </c>
      <c r="B268" s="34" t="s">
        <v>554</v>
      </c>
      <c r="C268" s="35" t="s">
        <v>555</v>
      </c>
      <c r="D268" s="35" t="s">
        <v>1093</v>
      </c>
      <c r="E268" s="35" t="s">
        <v>1094</v>
      </c>
      <c r="F268" s="36">
        <f>IF(COUNTIF(E$3:E268,E268)=1,MAX(F$2:F267)+1,VLOOKUP(E268,E$2:G267,2,0))</f>
        <v>149</v>
      </c>
      <c r="G268" s="37">
        <v>-75.910000000000011</v>
      </c>
      <c r="I268" s="12">
        <v>28805</v>
      </c>
      <c r="J268" s="38">
        <f t="shared" ref="J268:J331" si="5">SUMIF(F265:F848, I268, G265:G848)</f>
        <v>0</v>
      </c>
    </row>
    <row r="269" spans="1:10" s="21" customFormat="1" ht="12.75" customHeight="1" x14ac:dyDescent="0.2">
      <c r="A269" s="33">
        <v>267</v>
      </c>
      <c r="B269" s="34" t="s">
        <v>556</v>
      </c>
      <c r="C269" s="35" t="s">
        <v>556</v>
      </c>
      <c r="D269" s="35" t="s">
        <v>1095</v>
      </c>
      <c r="E269" s="35" t="s">
        <v>1096</v>
      </c>
      <c r="F269" s="36">
        <f>IF(COUNTIF(E$3:E269,E269)=1,MAX(F$2:F268)+1,VLOOKUP(E269,E$2:G268,2,0))</f>
        <v>150</v>
      </c>
      <c r="G269" s="37">
        <v>-495.57</v>
      </c>
      <c r="I269" s="12">
        <v>28806</v>
      </c>
      <c r="J269" s="38">
        <f t="shared" si="5"/>
        <v>0</v>
      </c>
    </row>
    <row r="270" spans="1:10" s="21" customFormat="1" ht="12.75" customHeight="1" x14ac:dyDescent="0.2">
      <c r="A270" s="33">
        <v>268</v>
      </c>
      <c r="B270" s="34" t="s">
        <v>557</v>
      </c>
      <c r="C270" s="35" t="s">
        <v>557</v>
      </c>
      <c r="D270" s="35" t="s">
        <v>1097</v>
      </c>
      <c r="E270" s="35" t="s">
        <v>1098</v>
      </c>
      <c r="F270" s="36">
        <f>IF(COUNTIF(E$3:E270,E270)=1,MAX(F$2:F269)+1,VLOOKUP(E270,E$2:G269,2,0))</f>
        <v>151</v>
      </c>
      <c r="G270" s="37">
        <v>-271.83</v>
      </c>
      <c r="I270" s="12">
        <v>28807</v>
      </c>
      <c r="J270" s="38">
        <f t="shared" si="5"/>
        <v>0</v>
      </c>
    </row>
    <row r="271" spans="1:10" s="21" customFormat="1" ht="12.75" customHeight="1" x14ac:dyDescent="0.2">
      <c r="A271" s="33">
        <v>269</v>
      </c>
      <c r="B271" s="34" t="s">
        <v>558</v>
      </c>
      <c r="C271" s="35" t="s">
        <v>558</v>
      </c>
      <c r="D271" s="35" t="s">
        <v>1099</v>
      </c>
      <c r="E271" s="35" t="s">
        <v>1100</v>
      </c>
      <c r="F271" s="36">
        <f>IF(COUNTIF(E$3:E271,E271)=1,MAX(F$2:F270)+1,VLOOKUP(E271,E$2:G270,2,0))</f>
        <v>152</v>
      </c>
      <c r="G271" s="37">
        <v>-1483.07</v>
      </c>
      <c r="I271" s="12">
        <v>28808</v>
      </c>
      <c r="J271" s="38">
        <f t="shared" si="5"/>
        <v>0</v>
      </c>
    </row>
    <row r="272" spans="1:10" s="21" customFormat="1" ht="12.75" customHeight="1" x14ac:dyDescent="0.2">
      <c r="A272" s="33">
        <v>270</v>
      </c>
      <c r="B272" s="34" t="s">
        <v>558</v>
      </c>
      <c r="C272" s="35" t="s">
        <v>215</v>
      </c>
      <c r="D272" s="35" t="s">
        <v>1099</v>
      </c>
      <c r="E272" s="35" t="s">
        <v>1100</v>
      </c>
      <c r="F272" s="36">
        <f>IF(COUNTIF(E$3:E272,E272)=1,MAX(F$2:F271)+1,VLOOKUP(E272,E$2:G271,2,0))</f>
        <v>152</v>
      </c>
      <c r="G272" s="37">
        <v>-0.02</v>
      </c>
      <c r="I272" s="12">
        <v>28809</v>
      </c>
      <c r="J272" s="38">
        <f t="shared" si="5"/>
        <v>0</v>
      </c>
    </row>
    <row r="273" spans="1:10" s="21" customFormat="1" ht="12.75" customHeight="1" x14ac:dyDescent="0.2">
      <c r="A273" s="33">
        <v>271</v>
      </c>
      <c r="B273" s="34" t="s">
        <v>559</v>
      </c>
      <c r="C273" s="35" t="s">
        <v>559</v>
      </c>
      <c r="D273" s="35" t="s">
        <v>1101</v>
      </c>
      <c r="E273" s="35" t="s">
        <v>1102</v>
      </c>
      <c r="F273" s="36">
        <f>IF(COUNTIF(E$3:E273,E273)=1,MAX(F$2:F272)+1,VLOOKUP(E273,E$2:G272,2,0))</f>
        <v>153</v>
      </c>
      <c r="G273" s="37">
        <v>-1003.75</v>
      </c>
      <c r="I273" s="12">
        <v>28810</v>
      </c>
      <c r="J273" s="38">
        <f t="shared" si="5"/>
        <v>0</v>
      </c>
    </row>
    <row r="274" spans="1:10" s="21" customFormat="1" ht="12.75" customHeight="1" x14ac:dyDescent="0.2">
      <c r="A274" s="33">
        <v>272</v>
      </c>
      <c r="B274" s="34" t="s">
        <v>559</v>
      </c>
      <c r="C274" s="35" t="s">
        <v>2434</v>
      </c>
      <c r="D274" s="35" t="s">
        <v>1101</v>
      </c>
      <c r="E274" s="35" t="s">
        <v>1102</v>
      </c>
      <c r="F274" s="36">
        <f>IF(COUNTIF(E$3:E274,E274)=1,MAX(F$2:F273)+1,VLOOKUP(E274,E$2:G273,2,0))</f>
        <v>153</v>
      </c>
      <c r="G274" s="37">
        <v>0</v>
      </c>
      <c r="I274" s="12">
        <v>28811</v>
      </c>
      <c r="J274" s="38">
        <f t="shared" si="5"/>
        <v>0</v>
      </c>
    </row>
    <row r="275" spans="1:10" s="21" customFormat="1" ht="12.75" customHeight="1" x14ac:dyDescent="0.2">
      <c r="A275" s="33">
        <v>273</v>
      </c>
      <c r="B275" s="34" t="s">
        <v>445</v>
      </c>
      <c r="C275" s="35" t="s">
        <v>560</v>
      </c>
      <c r="D275" s="35" t="s">
        <v>860</v>
      </c>
      <c r="E275" s="35" t="s">
        <v>861</v>
      </c>
      <c r="F275" s="36">
        <f>IF(COUNTIF(E$3:E275,E275)=1,MAX(F$2:F274)+1,VLOOKUP(E275,E$2:G274,2,0))</f>
        <v>36</v>
      </c>
      <c r="G275" s="37">
        <v>-0.37</v>
      </c>
      <c r="I275" s="12">
        <v>28812</v>
      </c>
      <c r="J275" s="38">
        <f t="shared" si="5"/>
        <v>0</v>
      </c>
    </row>
    <row r="276" spans="1:10" s="21" customFormat="1" ht="12.75" customHeight="1" x14ac:dyDescent="0.2">
      <c r="A276" s="33">
        <v>274</v>
      </c>
      <c r="B276" s="34" t="s">
        <v>321</v>
      </c>
      <c r="C276" s="35" t="s">
        <v>561</v>
      </c>
      <c r="D276" s="35" t="s">
        <v>1103</v>
      </c>
      <c r="E276" s="35" t="s">
        <v>1104</v>
      </c>
      <c r="F276" s="36">
        <f>IF(COUNTIF(E$3:E276,E276)=1,MAX(F$2:F275)+1,VLOOKUP(E276,E$2:G275,2,0))</f>
        <v>154</v>
      </c>
      <c r="G276" s="37">
        <v>-0.73</v>
      </c>
      <c r="I276" s="12">
        <v>28813</v>
      </c>
      <c r="J276" s="38">
        <f t="shared" si="5"/>
        <v>0</v>
      </c>
    </row>
    <row r="277" spans="1:10" s="21" customFormat="1" ht="12.75" customHeight="1" x14ac:dyDescent="0.2">
      <c r="A277" s="33">
        <v>275</v>
      </c>
      <c r="B277" s="34" t="s">
        <v>562</v>
      </c>
      <c r="C277" s="35" t="s">
        <v>562</v>
      </c>
      <c r="D277" s="35" t="s">
        <v>1105</v>
      </c>
      <c r="E277" s="35" t="s">
        <v>1106</v>
      </c>
      <c r="F277" s="36">
        <f>IF(COUNTIF(E$3:E277,E277)=1,MAX(F$2:F276)+1,VLOOKUP(E277,E$2:G276,2,0))</f>
        <v>155</v>
      </c>
      <c r="G277" s="37">
        <v>-15.13</v>
      </c>
      <c r="I277" s="12">
        <v>28814</v>
      </c>
      <c r="J277" s="38">
        <f t="shared" si="5"/>
        <v>0</v>
      </c>
    </row>
    <row r="278" spans="1:10" s="21" customFormat="1" ht="12.75" customHeight="1" x14ac:dyDescent="0.2">
      <c r="A278" s="33">
        <v>276</v>
      </c>
      <c r="B278" s="34" t="s">
        <v>563</v>
      </c>
      <c r="C278" s="35" t="s">
        <v>563</v>
      </c>
      <c r="D278" s="35" t="s">
        <v>1107</v>
      </c>
      <c r="E278" s="35" t="s">
        <v>1108</v>
      </c>
      <c r="F278" s="36">
        <f>IF(COUNTIF(E$3:E278,E278)=1,MAX(F$2:F277)+1,VLOOKUP(E278,E$2:G277,2,0))</f>
        <v>156</v>
      </c>
      <c r="G278" s="37">
        <v>-12.13</v>
      </c>
      <c r="I278" s="12">
        <v>28815</v>
      </c>
      <c r="J278" s="38">
        <f t="shared" si="5"/>
        <v>0</v>
      </c>
    </row>
    <row r="279" spans="1:10" s="21" customFormat="1" ht="12.75" customHeight="1" x14ac:dyDescent="0.2">
      <c r="A279" s="33">
        <v>277</v>
      </c>
      <c r="B279" s="34" t="s">
        <v>564</v>
      </c>
      <c r="C279" s="35" t="s">
        <v>564</v>
      </c>
      <c r="D279" s="35" t="s">
        <v>1109</v>
      </c>
      <c r="E279" s="35" t="s">
        <v>1110</v>
      </c>
      <c r="F279" s="36">
        <f>IF(COUNTIF(E$3:E279,E279)=1,MAX(F$2:F278)+1,VLOOKUP(E279,E$2:G278,2,0))</f>
        <v>157</v>
      </c>
      <c r="G279" s="37">
        <v>-8.870000000000001</v>
      </c>
      <c r="I279" s="12">
        <v>28816</v>
      </c>
      <c r="J279" s="38">
        <f t="shared" si="5"/>
        <v>0</v>
      </c>
    </row>
    <row r="280" spans="1:10" s="21" customFormat="1" ht="12.75" customHeight="1" x14ac:dyDescent="0.2">
      <c r="A280" s="33">
        <v>278</v>
      </c>
      <c r="B280" s="34" t="s">
        <v>565</v>
      </c>
      <c r="C280" s="35" t="s">
        <v>565</v>
      </c>
      <c r="D280" s="35" t="s">
        <v>1111</v>
      </c>
      <c r="E280" s="35" t="s">
        <v>1112</v>
      </c>
      <c r="F280" s="36">
        <f>IF(COUNTIF(E$3:E280,E280)=1,MAX(F$2:F279)+1,VLOOKUP(E280,E$2:G279,2,0))</f>
        <v>158</v>
      </c>
      <c r="G280" s="37">
        <v>-31.380000000000003</v>
      </c>
      <c r="I280" s="12">
        <v>28817</v>
      </c>
      <c r="J280" s="38">
        <f t="shared" si="5"/>
        <v>0</v>
      </c>
    </row>
    <row r="281" spans="1:10" s="21" customFormat="1" ht="12.75" customHeight="1" x14ac:dyDescent="0.2">
      <c r="A281" s="33">
        <v>279</v>
      </c>
      <c r="B281" s="34" t="s">
        <v>566</v>
      </c>
      <c r="C281" s="35" t="s">
        <v>566</v>
      </c>
      <c r="D281" s="35" t="s">
        <v>1113</v>
      </c>
      <c r="E281" s="35" t="s">
        <v>1114</v>
      </c>
      <c r="F281" s="36">
        <f>IF(COUNTIF(E$3:E281,E281)=1,MAX(F$2:F280)+1,VLOOKUP(E281,E$2:G280,2,0))</f>
        <v>159</v>
      </c>
      <c r="G281" s="37">
        <v>-131.94</v>
      </c>
      <c r="I281" s="12">
        <v>28818</v>
      </c>
      <c r="J281" s="38">
        <f t="shared" si="5"/>
        <v>0</v>
      </c>
    </row>
    <row r="282" spans="1:10" s="21" customFormat="1" ht="12.75" customHeight="1" x14ac:dyDescent="0.2">
      <c r="A282" s="33">
        <v>280</v>
      </c>
      <c r="B282" s="34" t="s">
        <v>567</v>
      </c>
      <c r="C282" s="35" t="s">
        <v>567</v>
      </c>
      <c r="D282" s="35" t="s">
        <v>1115</v>
      </c>
      <c r="E282" s="35" t="s">
        <v>1116</v>
      </c>
      <c r="F282" s="36">
        <f>IF(COUNTIF(E$3:E282,E282)=1,MAX(F$2:F281)+1,VLOOKUP(E282,E$2:G281,2,0))</f>
        <v>160</v>
      </c>
      <c r="G282" s="37">
        <v>-544.13</v>
      </c>
      <c r="I282" s="12">
        <v>28819</v>
      </c>
      <c r="J282" s="38">
        <f t="shared" si="5"/>
        <v>0</v>
      </c>
    </row>
    <row r="283" spans="1:10" s="21" customFormat="1" ht="12.75" customHeight="1" x14ac:dyDescent="0.2">
      <c r="A283" s="33">
        <v>281</v>
      </c>
      <c r="B283" s="34" t="s">
        <v>567</v>
      </c>
      <c r="C283" s="35" t="s">
        <v>568</v>
      </c>
      <c r="D283" s="35" t="s">
        <v>1115</v>
      </c>
      <c r="E283" s="35" t="s">
        <v>1116</v>
      </c>
      <c r="F283" s="36">
        <f>IF(COUNTIF(E$3:E283,E283)=1,MAX(F$2:F282)+1,VLOOKUP(E283,E$2:G282,2,0))</f>
        <v>160</v>
      </c>
      <c r="G283" s="37">
        <v>-0.57000000000000006</v>
      </c>
      <c r="I283" s="12">
        <v>28820</v>
      </c>
      <c r="J283" s="38">
        <f t="shared" si="5"/>
        <v>0</v>
      </c>
    </row>
    <row r="284" spans="1:10" s="21" customFormat="1" ht="12.75" customHeight="1" x14ac:dyDescent="0.2">
      <c r="A284" s="33">
        <v>282</v>
      </c>
      <c r="B284" s="34" t="s">
        <v>569</v>
      </c>
      <c r="C284" s="35" t="s">
        <v>569</v>
      </c>
      <c r="D284" s="35" t="s">
        <v>1117</v>
      </c>
      <c r="E284" s="35" t="s">
        <v>1118</v>
      </c>
      <c r="F284" s="36">
        <f>IF(COUNTIF(E$3:E284,E284)=1,MAX(F$2:F283)+1,VLOOKUP(E284,E$2:G283,2,0))</f>
        <v>161</v>
      </c>
      <c r="G284" s="37">
        <v>-439.54999999999995</v>
      </c>
      <c r="I284" s="12">
        <v>28821</v>
      </c>
      <c r="J284" s="38">
        <f t="shared" si="5"/>
        <v>0</v>
      </c>
    </row>
    <row r="285" spans="1:10" s="21" customFormat="1" ht="12.75" customHeight="1" x14ac:dyDescent="0.2">
      <c r="A285" s="33">
        <v>283</v>
      </c>
      <c r="B285" s="34" t="s">
        <v>569</v>
      </c>
      <c r="C285" s="35" t="s">
        <v>348</v>
      </c>
      <c r="D285" s="35" t="s">
        <v>1117</v>
      </c>
      <c r="E285" s="35" t="s">
        <v>1118</v>
      </c>
      <c r="F285" s="36">
        <f>IF(COUNTIF(E$3:E285,E285)=1,MAX(F$2:F284)+1,VLOOKUP(E285,E$2:G284,2,0))</f>
        <v>161</v>
      </c>
      <c r="G285" s="37">
        <v>-477.93</v>
      </c>
      <c r="I285" s="12">
        <v>28822</v>
      </c>
      <c r="J285" s="38">
        <f t="shared" si="5"/>
        <v>0</v>
      </c>
    </row>
    <row r="286" spans="1:10" s="21" customFormat="1" ht="12.75" customHeight="1" x14ac:dyDescent="0.2">
      <c r="A286" s="33">
        <v>284</v>
      </c>
      <c r="B286" s="34" t="s">
        <v>571</v>
      </c>
      <c r="C286" s="35" t="s">
        <v>571</v>
      </c>
      <c r="D286" s="35" t="s">
        <v>1119</v>
      </c>
      <c r="E286" s="35" t="s">
        <v>1120</v>
      </c>
      <c r="F286" s="36">
        <f>IF(COUNTIF(E$3:E286,E286)=1,MAX(F$2:F285)+1,VLOOKUP(E286,E$2:G285,2,0))</f>
        <v>162</v>
      </c>
      <c r="G286" s="37">
        <v>-48.87</v>
      </c>
      <c r="I286" s="12">
        <v>28823</v>
      </c>
      <c r="J286" s="38">
        <f t="shared" si="5"/>
        <v>0</v>
      </c>
    </row>
    <row r="287" spans="1:10" s="21" customFormat="1" ht="12.75" customHeight="1" x14ac:dyDescent="0.2">
      <c r="A287" s="33">
        <v>285</v>
      </c>
      <c r="B287" s="34" t="s">
        <v>572</v>
      </c>
      <c r="C287" s="35" t="s">
        <v>572</v>
      </c>
      <c r="D287" s="35" t="s">
        <v>1121</v>
      </c>
      <c r="E287" s="35" t="s">
        <v>1122</v>
      </c>
      <c r="F287" s="36">
        <f>IF(COUNTIF(E$3:E287,E287)=1,MAX(F$2:F286)+1,VLOOKUP(E287,E$2:G286,2,0))</f>
        <v>163</v>
      </c>
      <c r="G287" s="37">
        <v>-64.39</v>
      </c>
      <c r="I287" s="12">
        <v>28824</v>
      </c>
      <c r="J287" s="38">
        <f t="shared" si="5"/>
        <v>0</v>
      </c>
    </row>
    <row r="288" spans="1:10" s="21" customFormat="1" ht="12.75" customHeight="1" x14ac:dyDescent="0.2">
      <c r="A288" s="33">
        <v>286</v>
      </c>
      <c r="B288" s="34" t="s">
        <v>573</v>
      </c>
      <c r="C288" s="35" t="s">
        <v>573</v>
      </c>
      <c r="D288" s="35" t="s">
        <v>1123</v>
      </c>
      <c r="E288" s="35" t="s">
        <v>1124</v>
      </c>
      <c r="F288" s="36">
        <f>IF(COUNTIF(E$3:E288,E288)=1,MAX(F$2:F287)+1,VLOOKUP(E288,E$2:G287,2,0))</f>
        <v>164</v>
      </c>
      <c r="G288" s="37">
        <v>-17.170000000000002</v>
      </c>
      <c r="I288" s="12">
        <v>28825</v>
      </c>
      <c r="J288" s="38">
        <f t="shared" si="5"/>
        <v>0</v>
      </c>
    </row>
    <row r="289" spans="1:10" s="21" customFormat="1" ht="12.75" customHeight="1" x14ac:dyDescent="0.2">
      <c r="A289" s="33">
        <v>287</v>
      </c>
      <c r="B289" s="34" t="s">
        <v>574</v>
      </c>
      <c r="C289" s="35" t="s">
        <v>214</v>
      </c>
      <c r="D289" s="35" t="s">
        <v>1125</v>
      </c>
      <c r="E289" s="35">
        <v>746356438</v>
      </c>
      <c r="F289" s="36">
        <f>IF(COUNTIF(E$3:E289,E289)=1,MAX(F$2:F288)+1,VLOOKUP(E289,E$2:G288,2,0))</f>
        <v>165</v>
      </c>
      <c r="G289" s="37">
        <v>-0.02</v>
      </c>
      <c r="I289" s="12">
        <v>28826</v>
      </c>
      <c r="J289" s="38">
        <f t="shared" si="5"/>
        <v>0</v>
      </c>
    </row>
    <row r="290" spans="1:10" s="21" customFormat="1" ht="12.75" customHeight="1" x14ac:dyDescent="0.2">
      <c r="A290" s="33">
        <v>288</v>
      </c>
      <c r="B290" s="34" t="s">
        <v>216</v>
      </c>
      <c r="C290" s="35" t="s">
        <v>216</v>
      </c>
      <c r="D290" s="35" t="s">
        <v>1126</v>
      </c>
      <c r="E290" s="35" t="s">
        <v>1127</v>
      </c>
      <c r="F290" s="36">
        <f>IF(COUNTIF(E$3:E290,E290)=1,MAX(F$2:F289)+1,VLOOKUP(E290,E$2:G289,2,0))</f>
        <v>166</v>
      </c>
      <c r="G290" s="37">
        <v>-5.33</v>
      </c>
      <c r="I290" s="12">
        <v>28827</v>
      </c>
      <c r="J290" s="38">
        <f t="shared" si="5"/>
        <v>0</v>
      </c>
    </row>
    <row r="291" spans="1:10" s="21" customFormat="1" ht="12.75" customHeight="1" x14ac:dyDescent="0.2">
      <c r="A291" s="33">
        <v>289</v>
      </c>
      <c r="B291" s="34" t="s">
        <v>216</v>
      </c>
      <c r="C291" s="35" t="s">
        <v>217</v>
      </c>
      <c r="D291" s="35" t="s">
        <v>1126</v>
      </c>
      <c r="E291" s="35" t="s">
        <v>1127</v>
      </c>
      <c r="F291" s="36">
        <f>IF(COUNTIF(E$3:E291,E291)=1,MAX(F$2:F290)+1,VLOOKUP(E291,E$2:G290,2,0))</f>
        <v>166</v>
      </c>
      <c r="G291" s="37">
        <v>-8.0399999999999991</v>
      </c>
      <c r="I291" s="12">
        <v>28828</v>
      </c>
      <c r="J291" s="38">
        <f t="shared" si="5"/>
        <v>0</v>
      </c>
    </row>
    <row r="292" spans="1:10" s="21" customFormat="1" ht="12.75" customHeight="1" x14ac:dyDescent="0.2">
      <c r="A292" s="33">
        <v>290</v>
      </c>
      <c r="B292" s="34" t="s">
        <v>575</v>
      </c>
      <c r="C292" s="35" t="s">
        <v>575</v>
      </c>
      <c r="D292" s="35" t="s">
        <v>1128</v>
      </c>
      <c r="E292" s="35" t="s">
        <v>1129</v>
      </c>
      <c r="F292" s="36">
        <f>IF(COUNTIF(E$3:E292,E292)=1,MAX(F$2:F291)+1,VLOOKUP(E292,E$2:G291,2,0))</f>
        <v>167</v>
      </c>
      <c r="G292" s="37">
        <v>-67.3</v>
      </c>
      <c r="I292" s="12">
        <v>28829</v>
      </c>
      <c r="J292" s="38">
        <f t="shared" si="5"/>
        <v>0</v>
      </c>
    </row>
    <row r="293" spans="1:10" s="21" customFormat="1" ht="12.75" customHeight="1" x14ac:dyDescent="0.2">
      <c r="A293" s="33">
        <v>291</v>
      </c>
      <c r="B293" s="34" t="s">
        <v>576</v>
      </c>
      <c r="C293" s="35" t="s">
        <v>576</v>
      </c>
      <c r="D293" s="35" t="s">
        <v>1130</v>
      </c>
      <c r="E293" s="35" t="s">
        <v>1131</v>
      </c>
      <c r="F293" s="36">
        <f>IF(COUNTIF(E$3:E293,E293)=1,MAX(F$2:F292)+1,VLOOKUP(E293,E$2:G292,2,0))</f>
        <v>168</v>
      </c>
      <c r="G293" s="37">
        <v>-801.54</v>
      </c>
      <c r="I293" s="12">
        <v>28830</v>
      </c>
      <c r="J293" s="38">
        <f t="shared" si="5"/>
        <v>0</v>
      </c>
    </row>
    <row r="294" spans="1:10" s="21" customFormat="1" ht="12.75" customHeight="1" x14ac:dyDescent="0.2">
      <c r="A294" s="33">
        <v>292</v>
      </c>
      <c r="B294" s="34" t="s">
        <v>576</v>
      </c>
      <c r="C294" s="35" t="s">
        <v>218</v>
      </c>
      <c r="D294" s="35" t="s">
        <v>1130</v>
      </c>
      <c r="E294" s="35" t="s">
        <v>1131</v>
      </c>
      <c r="F294" s="36">
        <f>IF(COUNTIF(E$3:E294,E294)=1,MAX(F$2:F293)+1,VLOOKUP(E294,E$2:G293,2,0))</f>
        <v>168</v>
      </c>
      <c r="G294" s="37">
        <v>0</v>
      </c>
      <c r="I294" s="12">
        <v>28831</v>
      </c>
      <c r="J294" s="38">
        <f t="shared" si="5"/>
        <v>0</v>
      </c>
    </row>
    <row r="295" spans="1:10" s="21" customFormat="1" ht="12.75" customHeight="1" x14ac:dyDescent="0.2">
      <c r="A295" s="33">
        <v>293</v>
      </c>
      <c r="B295" s="34" t="s">
        <v>577</v>
      </c>
      <c r="C295" s="35" t="s">
        <v>577</v>
      </c>
      <c r="D295" s="35" t="s">
        <v>1132</v>
      </c>
      <c r="E295" s="35" t="s">
        <v>1133</v>
      </c>
      <c r="F295" s="36">
        <f>IF(COUNTIF(E$3:E295,E295)=1,MAX(F$2:F294)+1,VLOOKUP(E295,E$2:G294,2,0))</f>
        <v>169</v>
      </c>
      <c r="G295" s="37">
        <v>-8.42</v>
      </c>
      <c r="I295" s="12">
        <v>28832</v>
      </c>
      <c r="J295" s="38">
        <f t="shared" si="5"/>
        <v>0</v>
      </c>
    </row>
    <row r="296" spans="1:10" s="21" customFormat="1" x14ac:dyDescent="0.2">
      <c r="A296" s="33">
        <v>294</v>
      </c>
      <c r="B296" s="34" t="s">
        <v>578</v>
      </c>
      <c r="C296" s="35" t="s">
        <v>578</v>
      </c>
      <c r="D296" s="35" t="s">
        <v>1134</v>
      </c>
      <c r="E296" s="35" t="s">
        <v>1135</v>
      </c>
      <c r="F296" s="36">
        <f>IF(COUNTIF(E$3:E296,E296)=1,MAX(F$2:F295)+1,VLOOKUP(E296,E$2:G295,2,0))</f>
        <v>170</v>
      </c>
      <c r="G296" s="37">
        <v>-0.71</v>
      </c>
      <c r="I296" s="12">
        <v>28833</v>
      </c>
      <c r="J296" s="38">
        <f t="shared" si="5"/>
        <v>0</v>
      </c>
    </row>
    <row r="297" spans="1:10" s="21" customFormat="1" ht="12.75" customHeight="1" x14ac:dyDescent="0.2">
      <c r="A297" s="33">
        <v>295</v>
      </c>
      <c r="B297" s="34" t="s">
        <v>578</v>
      </c>
      <c r="C297" s="35" t="s">
        <v>221</v>
      </c>
      <c r="D297" s="35" t="s">
        <v>1134</v>
      </c>
      <c r="E297" s="35" t="s">
        <v>1135</v>
      </c>
      <c r="F297" s="36">
        <f>IF(COUNTIF(E$3:E297,E297)=1,MAX(F$2:F296)+1,VLOOKUP(E297,E$2:G296,2,0))</f>
        <v>170</v>
      </c>
      <c r="G297" s="37">
        <v>-0.30000000000000004</v>
      </c>
      <c r="I297" s="12">
        <v>28834</v>
      </c>
      <c r="J297" s="38">
        <f t="shared" si="5"/>
        <v>0</v>
      </c>
    </row>
    <row r="298" spans="1:10" s="21" customFormat="1" ht="12.75" customHeight="1" x14ac:dyDescent="0.2">
      <c r="A298" s="33">
        <v>296</v>
      </c>
      <c r="B298" s="34" t="s">
        <v>483</v>
      </c>
      <c r="C298" s="35" t="s">
        <v>579</v>
      </c>
      <c r="D298" s="35" t="s">
        <v>950</v>
      </c>
      <c r="E298" s="35" t="s">
        <v>951</v>
      </c>
      <c r="F298" s="36">
        <f>IF(COUNTIF(E$3:E298,E298)=1,MAX(F$2:F297)+1,VLOOKUP(E298,E$2:G297,2,0))</f>
        <v>81</v>
      </c>
      <c r="G298" s="37">
        <v>-0.03</v>
      </c>
      <c r="I298" s="12">
        <v>28835</v>
      </c>
      <c r="J298" s="38">
        <f t="shared" si="5"/>
        <v>0</v>
      </c>
    </row>
    <row r="299" spans="1:10" s="21" customFormat="1" ht="12.75" customHeight="1" x14ac:dyDescent="0.2">
      <c r="A299" s="33">
        <v>297</v>
      </c>
      <c r="B299" s="34" t="s">
        <v>222</v>
      </c>
      <c r="C299" s="35" t="s">
        <v>222</v>
      </c>
      <c r="D299" s="35" t="s">
        <v>1136</v>
      </c>
      <c r="E299" s="35" t="s">
        <v>1137</v>
      </c>
      <c r="F299" s="36">
        <f>IF(COUNTIF(E$3:E299,E299)=1,MAX(F$2:F298)+1,VLOOKUP(E299,E$2:G298,2,0))</f>
        <v>171</v>
      </c>
      <c r="G299" s="37">
        <v>-61.670000000000009</v>
      </c>
      <c r="I299" s="12">
        <v>28836</v>
      </c>
      <c r="J299" s="38">
        <f t="shared" si="5"/>
        <v>0</v>
      </c>
    </row>
    <row r="300" spans="1:10" s="21" customFormat="1" ht="12.75" customHeight="1" x14ac:dyDescent="0.2">
      <c r="A300" s="33">
        <v>298</v>
      </c>
      <c r="B300" s="34" t="s">
        <v>222</v>
      </c>
      <c r="C300" s="35" t="s">
        <v>223</v>
      </c>
      <c r="D300" s="35" t="s">
        <v>1136</v>
      </c>
      <c r="E300" s="35" t="s">
        <v>1137</v>
      </c>
      <c r="F300" s="36">
        <f>IF(COUNTIF(E$3:E300,E300)=1,MAX(F$2:F299)+1,VLOOKUP(E300,E$2:G299,2,0))</f>
        <v>171</v>
      </c>
      <c r="G300" s="37">
        <v>-35.580000000000005</v>
      </c>
      <c r="I300" s="12">
        <v>28837</v>
      </c>
      <c r="J300" s="38">
        <f t="shared" si="5"/>
        <v>0</v>
      </c>
    </row>
    <row r="301" spans="1:10" s="21" customFormat="1" ht="12.75" customHeight="1" x14ac:dyDescent="0.2">
      <c r="A301" s="33">
        <v>299</v>
      </c>
      <c r="B301" s="34" t="s">
        <v>580</v>
      </c>
      <c r="C301" s="35" t="s">
        <v>580</v>
      </c>
      <c r="D301" s="35" t="s">
        <v>1138</v>
      </c>
      <c r="E301" s="35" t="s">
        <v>1139</v>
      </c>
      <c r="F301" s="36">
        <f>IF(COUNTIF(E$3:E301,E301)=1,MAX(F$2:F300)+1,VLOOKUP(E301,E$2:G300,2,0))</f>
        <v>172</v>
      </c>
      <c r="G301" s="37">
        <v>-11195.32</v>
      </c>
      <c r="I301" s="12">
        <v>28838</v>
      </c>
      <c r="J301" s="38">
        <f t="shared" si="5"/>
        <v>0</v>
      </c>
    </row>
    <row r="302" spans="1:10" s="21" customFormat="1" ht="12.75" customHeight="1" x14ac:dyDescent="0.2">
      <c r="A302" s="33">
        <v>300</v>
      </c>
      <c r="B302" s="34" t="s">
        <v>581</v>
      </c>
      <c r="C302" s="35" t="s">
        <v>219</v>
      </c>
      <c r="D302" s="35" t="s">
        <v>1138</v>
      </c>
      <c r="E302" s="35" t="s">
        <v>1139</v>
      </c>
      <c r="F302" s="36">
        <f>IF(COUNTIF(E$3:E302,E302)=1,MAX(F$2:F301)+1,VLOOKUP(E302,E$2:G301,2,0))</f>
        <v>172</v>
      </c>
      <c r="G302" s="37">
        <v>-22.65</v>
      </c>
      <c r="I302" s="12">
        <v>28839</v>
      </c>
      <c r="J302" s="38">
        <f t="shared" si="5"/>
        <v>0</v>
      </c>
    </row>
    <row r="303" spans="1:10" s="21" customFormat="1" ht="22.5" customHeight="1" x14ac:dyDescent="0.2">
      <c r="A303" s="33">
        <v>301</v>
      </c>
      <c r="B303" s="34" t="s">
        <v>582</v>
      </c>
      <c r="C303" s="35" t="s">
        <v>582</v>
      </c>
      <c r="D303" s="35" t="s">
        <v>1140</v>
      </c>
      <c r="E303" s="35" t="s">
        <v>1141</v>
      </c>
      <c r="F303" s="36">
        <f>IF(COUNTIF(E$3:E303,E303)=1,MAX(F$2:F302)+1,VLOOKUP(E303,E$2:G302,2,0))</f>
        <v>173</v>
      </c>
      <c r="G303" s="37">
        <v>-1422.74</v>
      </c>
      <c r="I303" s="12">
        <v>28840</v>
      </c>
      <c r="J303" s="38">
        <f t="shared" si="5"/>
        <v>0</v>
      </c>
    </row>
    <row r="304" spans="1:10" s="21" customFormat="1" ht="12.75" customHeight="1" x14ac:dyDescent="0.2">
      <c r="A304" s="33">
        <v>302</v>
      </c>
      <c r="B304" s="34" t="s">
        <v>582</v>
      </c>
      <c r="C304" s="35" t="s">
        <v>225</v>
      </c>
      <c r="D304" s="35" t="s">
        <v>1140</v>
      </c>
      <c r="E304" s="35" t="s">
        <v>1141</v>
      </c>
      <c r="F304" s="36">
        <f>IF(COUNTIF(E$3:E304,E304)=1,MAX(F$2:F303)+1,VLOOKUP(E304,E$2:G303,2,0))</f>
        <v>173</v>
      </c>
      <c r="G304" s="37">
        <v>-0.01</v>
      </c>
      <c r="I304" s="12">
        <v>28841</v>
      </c>
      <c r="J304" s="38">
        <f t="shared" si="5"/>
        <v>0</v>
      </c>
    </row>
    <row r="305" spans="1:10" s="21" customFormat="1" x14ac:dyDescent="0.2">
      <c r="A305" s="33">
        <v>303</v>
      </c>
      <c r="B305" s="34" t="s">
        <v>583</v>
      </c>
      <c r="C305" s="35" t="s">
        <v>583</v>
      </c>
      <c r="D305" s="35" t="s">
        <v>1142</v>
      </c>
      <c r="E305" s="35" t="s">
        <v>1143</v>
      </c>
      <c r="F305" s="36">
        <f>IF(COUNTIF(E$3:E305,E305)=1,MAX(F$2:F304)+1,VLOOKUP(E305,E$2:G304,2,0))</f>
        <v>174</v>
      </c>
      <c r="G305" s="37">
        <v>-83.72</v>
      </c>
      <c r="I305" s="12">
        <v>28842</v>
      </c>
      <c r="J305" s="38">
        <f t="shared" si="5"/>
        <v>0</v>
      </c>
    </row>
    <row r="306" spans="1:10" s="21" customFormat="1" ht="12.75" customHeight="1" x14ac:dyDescent="0.2">
      <c r="A306" s="33">
        <v>304</v>
      </c>
      <c r="B306" s="34" t="s">
        <v>301</v>
      </c>
      <c r="C306" s="35" t="s">
        <v>303</v>
      </c>
      <c r="D306" s="35" t="s">
        <v>1144</v>
      </c>
      <c r="E306" s="35" t="s">
        <v>865</v>
      </c>
      <c r="F306" s="36">
        <f>IF(COUNTIF(E$3:E306,E306)=1,MAX(F$2:F305)+1,VLOOKUP(E306,E$2:G305,2,0))</f>
        <v>38</v>
      </c>
      <c r="G306" s="37">
        <v>-543.75</v>
      </c>
      <c r="I306" s="12">
        <v>28843</v>
      </c>
      <c r="J306" s="38">
        <f t="shared" si="5"/>
        <v>0</v>
      </c>
    </row>
    <row r="307" spans="1:10" s="21" customFormat="1" ht="12.75" customHeight="1" x14ac:dyDescent="0.2">
      <c r="A307" s="33">
        <v>305</v>
      </c>
      <c r="B307" s="34" t="s">
        <v>226</v>
      </c>
      <c r="C307" s="35" t="s">
        <v>226</v>
      </c>
      <c r="D307" s="35" t="s">
        <v>1145</v>
      </c>
      <c r="E307" s="35" t="s">
        <v>1146</v>
      </c>
      <c r="F307" s="36">
        <f>IF(COUNTIF(E$3:E307,E307)=1,MAX(F$2:F306)+1,VLOOKUP(E307,E$2:G306,2,0))</f>
        <v>175</v>
      </c>
      <c r="G307" s="37">
        <v>-44.53</v>
      </c>
      <c r="I307" s="12">
        <v>28844</v>
      </c>
      <c r="J307" s="38">
        <f t="shared" si="5"/>
        <v>0</v>
      </c>
    </row>
    <row r="308" spans="1:10" s="21" customFormat="1" ht="12.75" customHeight="1" x14ac:dyDescent="0.2">
      <c r="A308" s="33">
        <v>306</v>
      </c>
      <c r="B308" s="34" t="s">
        <v>227</v>
      </c>
      <c r="C308" s="35" t="s">
        <v>227</v>
      </c>
      <c r="D308" s="35" t="s">
        <v>1147</v>
      </c>
      <c r="E308" s="35" t="s">
        <v>1148</v>
      </c>
      <c r="F308" s="36">
        <f>IF(COUNTIF(E$3:E308,E308)=1,MAX(F$2:F307)+1,VLOOKUP(E308,E$2:G307,2,0))</f>
        <v>176</v>
      </c>
      <c r="G308" s="37">
        <v>-136.21</v>
      </c>
      <c r="I308" s="12">
        <v>28845</v>
      </c>
      <c r="J308" s="38">
        <f t="shared" si="5"/>
        <v>0</v>
      </c>
    </row>
    <row r="309" spans="1:10" s="21" customFormat="1" ht="12.75" customHeight="1" x14ac:dyDescent="0.2">
      <c r="A309" s="33">
        <v>307</v>
      </c>
      <c r="B309" s="34" t="s">
        <v>228</v>
      </c>
      <c r="C309" s="35" t="s">
        <v>228</v>
      </c>
      <c r="D309" s="35" t="s">
        <v>1149</v>
      </c>
      <c r="E309" s="35" t="s">
        <v>1150</v>
      </c>
      <c r="F309" s="36">
        <f>IF(COUNTIF(E$3:E309,E309)=1,MAX(F$2:F308)+1,VLOOKUP(E309,E$2:G308,2,0))</f>
        <v>177</v>
      </c>
      <c r="G309" s="37">
        <v>-113.25</v>
      </c>
      <c r="I309" s="12">
        <v>28846</v>
      </c>
      <c r="J309" s="38">
        <f t="shared" si="5"/>
        <v>0</v>
      </c>
    </row>
    <row r="310" spans="1:10" s="21" customFormat="1" ht="12.75" customHeight="1" x14ac:dyDescent="0.2">
      <c r="A310" s="33">
        <v>308</v>
      </c>
      <c r="B310" s="34" t="s">
        <v>229</v>
      </c>
      <c r="C310" s="35" t="s">
        <v>229</v>
      </c>
      <c r="D310" s="35" t="s">
        <v>1151</v>
      </c>
      <c r="E310" s="35" t="s">
        <v>1152</v>
      </c>
      <c r="F310" s="36">
        <f>IF(COUNTIF(E$3:E310,E310)=1,MAX(F$2:F309)+1,VLOOKUP(E310,E$2:G309,2,0))</f>
        <v>178</v>
      </c>
      <c r="G310" s="37">
        <v>-1307.07</v>
      </c>
      <c r="I310" s="12">
        <v>28847</v>
      </c>
      <c r="J310" s="38">
        <f t="shared" si="5"/>
        <v>0</v>
      </c>
    </row>
    <row r="311" spans="1:10" s="21" customFormat="1" ht="12.75" customHeight="1" x14ac:dyDescent="0.2">
      <c r="A311" s="33">
        <v>309</v>
      </c>
      <c r="B311" s="34" t="s">
        <v>584</v>
      </c>
      <c r="C311" s="35" t="s">
        <v>584</v>
      </c>
      <c r="D311" s="35" t="s">
        <v>1153</v>
      </c>
      <c r="E311" s="35" t="s">
        <v>1154</v>
      </c>
      <c r="F311" s="36">
        <f>IF(COUNTIF(E$3:E311,E311)=1,MAX(F$2:F310)+1,VLOOKUP(E311,E$2:G310,2,0))</f>
        <v>179</v>
      </c>
      <c r="G311" s="37">
        <v>-5.41</v>
      </c>
      <c r="I311" s="12">
        <v>28848</v>
      </c>
      <c r="J311" s="38">
        <f t="shared" si="5"/>
        <v>0</v>
      </c>
    </row>
    <row r="312" spans="1:10" s="21" customFormat="1" ht="12.75" customHeight="1" x14ac:dyDescent="0.2">
      <c r="A312" s="33">
        <v>310</v>
      </c>
      <c r="B312" s="34" t="s">
        <v>230</v>
      </c>
      <c r="C312" s="35" t="s">
        <v>230</v>
      </c>
      <c r="D312" s="35" t="s">
        <v>1155</v>
      </c>
      <c r="E312" s="35" t="s">
        <v>1156</v>
      </c>
      <c r="F312" s="36">
        <f>IF(COUNTIF(E$3:E312,E312)=1,MAX(F$2:F311)+1,VLOOKUP(E312,E$2:G311,2,0))</f>
        <v>180</v>
      </c>
      <c r="G312" s="37">
        <v>-1083.3399999999999</v>
      </c>
      <c r="I312" s="12">
        <v>28849</v>
      </c>
      <c r="J312" s="38">
        <f t="shared" si="5"/>
        <v>0</v>
      </c>
    </row>
    <row r="313" spans="1:10" s="21" customFormat="1" ht="12.75" customHeight="1" x14ac:dyDescent="0.2">
      <c r="A313" s="33">
        <v>311</v>
      </c>
      <c r="B313" s="34" t="s">
        <v>585</v>
      </c>
      <c r="C313" s="35" t="s">
        <v>585</v>
      </c>
      <c r="D313" s="35" t="s">
        <v>1157</v>
      </c>
      <c r="E313" s="35" t="s">
        <v>1158</v>
      </c>
      <c r="F313" s="36">
        <f>IF(COUNTIF(E$3:E313,E313)=1,MAX(F$2:F312)+1,VLOOKUP(E313,E$2:G312,2,0))</f>
        <v>181</v>
      </c>
      <c r="G313" s="37">
        <v>-45.309999999999995</v>
      </c>
      <c r="I313" s="12">
        <v>28850</v>
      </c>
      <c r="J313" s="38">
        <f t="shared" si="5"/>
        <v>0</v>
      </c>
    </row>
    <row r="314" spans="1:10" s="21" customFormat="1" ht="12.75" customHeight="1" x14ac:dyDescent="0.2">
      <c r="A314" s="33">
        <v>312</v>
      </c>
      <c r="B314" s="34" t="s">
        <v>586</v>
      </c>
      <c r="C314" s="35" t="s">
        <v>586</v>
      </c>
      <c r="D314" s="35" t="s">
        <v>1159</v>
      </c>
      <c r="E314" s="35" t="s">
        <v>1160</v>
      </c>
      <c r="F314" s="36">
        <f>IF(COUNTIF(E$3:E314,E314)=1,MAX(F$2:F313)+1,VLOOKUP(E314,E$2:G313,2,0))</f>
        <v>182</v>
      </c>
      <c r="G314" s="37">
        <v>-0.62000000000000011</v>
      </c>
      <c r="I314" s="12">
        <v>28851</v>
      </c>
      <c r="J314" s="38">
        <f t="shared" si="5"/>
        <v>0</v>
      </c>
    </row>
    <row r="315" spans="1:10" s="21" customFormat="1" ht="12.75" customHeight="1" x14ac:dyDescent="0.2">
      <c r="A315" s="33">
        <v>313</v>
      </c>
      <c r="B315" s="34" t="s">
        <v>587</v>
      </c>
      <c r="C315" s="35" t="s">
        <v>587</v>
      </c>
      <c r="D315" s="35" t="s">
        <v>1161</v>
      </c>
      <c r="E315" s="35" t="s">
        <v>1162</v>
      </c>
      <c r="F315" s="36">
        <f>IF(COUNTIF(E$3:E315,E315)=1,MAX(F$2:F314)+1,VLOOKUP(E315,E$2:G314,2,0))</f>
        <v>183</v>
      </c>
      <c r="G315" s="37">
        <v>-11.58</v>
      </c>
      <c r="I315" s="12">
        <v>28852</v>
      </c>
      <c r="J315" s="38">
        <f t="shared" si="5"/>
        <v>0</v>
      </c>
    </row>
    <row r="316" spans="1:10" s="21" customFormat="1" ht="12.75" customHeight="1" x14ac:dyDescent="0.2">
      <c r="A316" s="33">
        <v>314</v>
      </c>
      <c r="B316" s="34" t="s">
        <v>441</v>
      </c>
      <c r="C316" s="35" t="s">
        <v>588</v>
      </c>
      <c r="D316" s="35" t="s">
        <v>848</v>
      </c>
      <c r="E316" s="35" t="s">
        <v>849</v>
      </c>
      <c r="F316" s="36">
        <f>IF(COUNTIF(E$3:E316,E316)=1,MAX(F$2:F315)+1,VLOOKUP(E316,E$2:G315,2,0))</f>
        <v>79</v>
      </c>
      <c r="G316" s="37">
        <v>-37.28</v>
      </c>
      <c r="I316" s="12">
        <v>28853</v>
      </c>
      <c r="J316" s="38">
        <f t="shared" si="5"/>
        <v>0</v>
      </c>
    </row>
    <row r="317" spans="1:10" s="21" customFormat="1" ht="22.5" customHeight="1" x14ac:dyDescent="0.2">
      <c r="A317" s="33">
        <v>315</v>
      </c>
      <c r="B317" s="34" t="s">
        <v>589</v>
      </c>
      <c r="C317" s="35" t="s">
        <v>589</v>
      </c>
      <c r="D317" s="35" t="s">
        <v>1163</v>
      </c>
      <c r="E317" s="35" t="s">
        <v>1164</v>
      </c>
      <c r="F317" s="36">
        <f>IF(COUNTIF(E$3:E317,E317)=1,MAX(F$2:F316)+1,VLOOKUP(E317,E$2:G316,2,0))</f>
        <v>184</v>
      </c>
      <c r="G317" s="37">
        <v>-62.78</v>
      </c>
      <c r="I317" s="12">
        <v>28854</v>
      </c>
      <c r="J317" s="38">
        <f t="shared" si="5"/>
        <v>0</v>
      </c>
    </row>
    <row r="318" spans="1:10" s="21" customFormat="1" ht="12.75" customHeight="1" x14ac:dyDescent="0.2">
      <c r="A318" s="33">
        <v>316</v>
      </c>
      <c r="B318" s="34" t="s">
        <v>590</v>
      </c>
      <c r="C318" s="35" t="s">
        <v>590</v>
      </c>
      <c r="D318" s="35" t="s">
        <v>1165</v>
      </c>
      <c r="E318" s="35" t="s">
        <v>1166</v>
      </c>
      <c r="F318" s="36">
        <f>IF(COUNTIF(E$3:E318,E318)=1,MAX(F$2:F317)+1,VLOOKUP(E318,E$2:G317,2,0))</f>
        <v>185</v>
      </c>
      <c r="G318" s="37">
        <v>-328.44</v>
      </c>
      <c r="I318" s="12">
        <v>28855</v>
      </c>
      <c r="J318" s="38">
        <f t="shared" si="5"/>
        <v>0</v>
      </c>
    </row>
    <row r="319" spans="1:10" s="21" customFormat="1" ht="12.75" customHeight="1" x14ac:dyDescent="0.2">
      <c r="A319" s="33">
        <v>317</v>
      </c>
      <c r="B319" s="34" t="s">
        <v>590</v>
      </c>
      <c r="C319" s="35" t="s">
        <v>591</v>
      </c>
      <c r="D319" s="35" t="s">
        <v>1165</v>
      </c>
      <c r="E319" s="35" t="s">
        <v>1166</v>
      </c>
      <c r="F319" s="36">
        <f>IF(COUNTIF(E$3:E319,E319)=1,MAX(F$2:F318)+1,VLOOKUP(E319,E$2:G318,2,0))</f>
        <v>185</v>
      </c>
      <c r="G319" s="37">
        <v>-0.01</v>
      </c>
      <c r="I319" s="12">
        <v>28856</v>
      </c>
      <c r="J319" s="38">
        <f t="shared" si="5"/>
        <v>0</v>
      </c>
    </row>
    <row r="320" spans="1:10" s="21" customFormat="1" ht="12.75" customHeight="1" x14ac:dyDescent="0.2">
      <c r="A320" s="33">
        <v>318</v>
      </c>
      <c r="B320" s="34" t="s">
        <v>301</v>
      </c>
      <c r="C320" s="35" t="s">
        <v>304</v>
      </c>
      <c r="D320" s="35" t="s">
        <v>1144</v>
      </c>
      <c r="E320" s="35" t="s">
        <v>865</v>
      </c>
      <c r="F320" s="36">
        <f>IF(COUNTIF(E$3:E320,E320)=1,MAX(F$2:F319)+1,VLOOKUP(E320,E$2:G319,2,0))</f>
        <v>38</v>
      </c>
      <c r="G320" s="37">
        <v>-186.92999999999998</v>
      </c>
      <c r="I320" s="12">
        <v>28857</v>
      </c>
      <c r="J320" s="38">
        <f t="shared" si="5"/>
        <v>0</v>
      </c>
    </row>
    <row r="321" spans="1:10" s="21" customFormat="1" ht="12.75" customHeight="1" x14ac:dyDescent="0.2">
      <c r="A321" s="33">
        <v>319</v>
      </c>
      <c r="B321" s="34" t="s">
        <v>592</v>
      </c>
      <c r="C321" s="35" t="s">
        <v>592</v>
      </c>
      <c r="D321" s="35" t="s">
        <v>1167</v>
      </c>
      <c r="E321" s="35" t="s">
        <v>1168</v>
      </c>
      <c r="F321" s="36">
        <f>IF(COUNTIF(E$3:E321,E321)=1,MAX(F$2:F320)+1,VLOOKUP(E321,E$2:G320,2,0))</f>
        <v>186</v>
      </c>
      <c r="G321" s="37">
        <v>-0.84</v>
      </c>
      <c r="I321" s="12">
        <v>28858</v>
      </c>
      <c r="J321" s="38">
        <f t="shared" si="5"/>
        <v>0</v>
      </c>
    </row>
    <row r="322" spans="1:10" s="21" customFormat="1" ht="12.75" customHeight="1" x14ac:dyDescent="0.2">
      <c r="A322" s="33">
        <v>320</v>
      </c>
      <c r="B322" s="34" t="s">
        <v>354</v>
      </c>
      <c r="C322" s="35" t="s">
        <v>354</v>
      </c>
      <c r="D322" s="35" t="s">
        <v>1169</v>
      </c>
      <c r="E322" s="35" t="s">
        <v>1170</v>
      </c>
      <c r="F322" s="36">
        <f>IF(COUNTIF(E$3:E322,E322)=1,MAX(F$2:F321)+1,VLOOKUP(E322,E$2:G321,2,0))</f>
        <v>187</v>
      </c>
      <c r="G322" s="37">
        <v>-77.760000000000005</v>
      </c>
      <c r="I322" s="12">
        <v>28859</v>
      </c>
      <c r="J322" s="38">
        <f t="shared" si="5"/>
        <v>0</v>
      </c>
    </row>
    <row r="323" spans="1:10" s="21" customFormat="1" ht="12.75" customHeight="1" x14ac:dyDescent="0.2">
      <c r="A323" s="33">
        <v>321</v>
      </c>
      <c r="B323" s="34" t="s">
        <v>354</v>
      </c>
      <c r="C323" s="35" t="s">
        <v>355</v>
      </c>
      <c r="D323" s="35" t="s">
        <v>1169</v>
      </c>
      <c r="E323" s="35" t="s">
        <v>1170</v>
      </c>
      <c r="F323" s="36">
        <f>IF(COUNTIF(E$3:E323,E323)=1,MAX(F$2:F322)+1,VLOOKUP(E323,E$2:G322,2,0))</f>
        <v>187</v>
      </c>
      <c r="G323" s="37">
        <v>-310.18000000000006</v>
      </c>
      <c r="I323" s="12">
        <v>28860</v>
      </c>
      <c r="J323" s="38">
        <f t="shared" si="5"/>
        <v>0</v>
      </c>
    </row>
    <row r="324" spans="1:10" s="21" customFormat="1" ht="12.75" customHeight="1" x14ac:dyDescent="0.2">
      <c r="A324" s="33">
        <v>322</v>
      </c>
      <c r="B324" s="34" t="s">
        <v>354</v>
      </c>
      <c r="C324" s="35" t="s">
        <v>356</v>
      </c>
      <c r="D324" s="35" t="s">
        <v>1169</v>
      </c>
      <c r="E324" s="35" t="s">
        <v>1170</v>
      </c>
      <c r="F324" s="36">
        <f>IF(COUNTIF(E$3:E324,E324)=1,MAX(F$2:F323)+1,VLOOKUP(E324,E$2:G323,2,0))</f>
        <v>187</v>
      </c>
      <c r="G324" s="37">
        <v>-5374.66</v>
      </c>
      <c r="I324" s="12">
        <v>28861</v>
      </c>
      <c r="J324" s="38">
        <f t="shared" si="5"/>
        <v>0</v>
      </c>
    </row>
    <row r="325" spans="1:10" s="21" customFormat="1" ht="12.75" customHeight="1" x14ac:dyDescent="0.2">
      <c r="A325" s="33">
        <v>323</v>
      </c>
      <c r="B325" s="34" t="s">
        <v>593</v>
      </c>
      <c r="C325" s="35" t="s">
        <v>593</v>
      </c>
      <c r="D325" s="35" t="s">
        <v>1171</v>
      </c>
      <c r="E325" s="35" t="s">
        <v>1172</v>
      </c>
      <c r="F325" s="36">
        <f>IF(COUNTIF(E$3:E325,E325)=1,MAX(F$2:F324)+1,VLOOKUP(E325,E$2:G324,2,0))</f>
        <v>188</v>
      </c>
      <c r="G325" s="37">
        <v>-6.0000000000000005E-2</v>
      </c>
      <c r="I325" s="12">
        <v>28862</v>
      </c>
      <c r="J325" s="38">
        <f t="shared" si="5"/>
        <v>0</v>
      </c>
    </row>
    <row r="326" spans="1:10" s="21" customFormat="1" ht="12.75" customHeight="1" x14ac:dyDescent="0.2">
      <c r="A326" s="33">
        <v>324</v>
      </c>
      <c r="B326" s="34" t="s">
        <v>594</v>
      </c>
      <c r="C326" s="35" t="s">
        <v>594</v>
      </c>
      <c r="D326" s="35" t="s">
        <v>1173</v>
      </c>
      <c r="E326" s="35">
        <v>600213777000</v>
      </c>
      <c r="F326" s="36">
        <f>IF(COUNTIF(E$3:E326,E326)=1,MAX(F$2:F325)+1,VLOOKUP(E326,E$2:G325,2,0))</f>
        <v>189</v>
      </c>
      <c r="G326" s="37">
        <v>-659.39</v>
      </c>
      <c r="I326" s="12">
        <v>28863</v>
      </c>
      <c r="J326" s="38">
        <f t="shared" si="5"/>
        <v>0</v>
      </c>
    </row>
    <row r="327" spans="1:10" s="21" customFormat="1" ht="12.75" customHeight="1" x14ac:dyDescent="0.2">
      <c r="A327" s="33">
        <v>325</v>
      </c>
      <c r="B327" s="34" t="s">
        <v>594</v>
      </c>
      <c r="C327" s="35" t="s">
        <v>595</v>
      </c>
      <c r="D327" s="35" t="s">
        <v>1173</v>
      </c>
      <c r="E327" s="35">
        <v>600213777000</v>
      </c>
      <c r="F327" s="36">
        <f>IF(COUNTIF(E$3:E327,E327)=1,MAX(F$2:F326)+1,VLOOKUP(E327,E$2:G326,2,0))</f>
        <v>189</v>
      </c>
      <c r="G327" s="37">
        <v>-0.02</v>
      </c>
      <c r="I327" s="12">
        <v>28864</v>
      </c>
      <c r="J327" s="38">
        <f t="shared" si="5"/>
        <v>0</v>
      </c>
    </row>
    <row r="328" spans="1:10" s="21" customFormat="1" ht="12.75" customHeight="1" x14ac:dyDescent="0.2">
      <c r="A328" s="33">
        <v>326</v>
      </c>
      <c r="B328" s="34" t="s">
        <v>596</v>
      </c>
      <c r="C328" s="35" t="s">
        <v>596</v>
      </c>
      <c r="D328" s="35" t="s">
        <v>1174</v>
      </c>
      <c r="E328" s="35" t="s">
        <v>1175</v>
      </c>
      <c r="F328" s="36">
        <f>IF(COUNTIF(E$3:E328,E328)=1,MAX(F$2:F327)+1,VLOOKUP(E328,E$2:G327,2,0))</f>
        <v>190</v>
      </c>
      <c r="G328" s="37">
        <v>-215.42000000000002</v>
      </c>
      <c r="I328" s="12">
        <v>28865</v>
      </c>
      <c r="J328" s="38">
        <f t="shared" si="5"/>
        <v>0</v>
      </c>
    </row>
    <row r="329" spans="1:10" s="21" customFormat="1" ht="12.75" customHeight="1" x14ac:dyDescent="0.2">
      <c r="A329" s="33">
        <v>327</v>
      </c>
      <c r="B329" s="34" t="s">
        <v>597</v>
      </c>
      <c r="C329" s="35" t="s">
        <v>597</v>
      </c>
      <c r="D329" s="35" t="s">
        <v>1176</v>
      </c>
      <c r="E329" s="35" t="s">
        <v>1177</v>
      </c>
      <c r="F329" s="36">
        <f>IF(COUNTIF(E$3:E329,E329)=1,MAX(F$2:F328)+1,VLOOKUP(E329,E$2:G328,2,0))</f>
        <v>191</v>
      </c>
      <c r="G329" s="37">
        <v>-47.93</v>
      </c>
      <c r="I329" s="12">
        <v>28866</v>
      </c>
      <c r="J329" s="38">
        <f t="shared" si="5"/>
        <v>0</v>
      </c>
    </row>
    <row r="330" spans="1:10" s="21" customFormat="1" ht="12.75" customHeight="1" x14ac:dyDescent="0.2">
      <c r="A330" s="33">
        <v>328</v>
      </c>
      <c r="B330" s="34" t="s">
        <v>243</v>
      </c>
      <c r="C330" s="35" t="s">
        <v>243</v>
      </c>
      <c r="D330" s="35" t="s">
        <v>1178</v>
      </c>
      <c r="E330" s="35" t="s">
        <v>1179</v>
      </c>
      <c r="F330" s="36">
        <f>IF(COUNTIF(E$3:E330,E330)=1,MAX(F$2:F329)+1,VLOOKUP(E330,E$2:G329,2,0))</f>
        <v>192</v>
      </c>
      <c r="G330" s="37">
        <v>-866.33</v>
      </c>
      <c r="I330" s="12">
        <v>28867</v>
      </c>
      <c r="J330" s="38">
        <f t="shared" si="5"/>
        <v>0</v>
      </c>
    </row>
    <row r="331" spans="1:10" s="21" customFormat="1" ht="12.75" customHeight="1" x14ac:dyDescent="0.2">
      <c r="A331" s="33">
        <v>329</v>
      </c>
      <c r="B331" s="34" t="s">
        <v>243</v>
      </c>
      <c r="C331" s="35" t="s">
        <v>244</v>
      </c>
      <c r="D331" s="35" t="s">
        <v>1178</v>
      </c>
      <c r="E331" s="35" t="s">
        <v>1179</v>
      </c>
      <c r="F331" s="36">
        <f>IF(COUNTIF(E$3:E331,E331)=1,MAX(F$2:F330)+1,VLOOKUP(E331,E$2:G330,2,0))</f>
        <v>192</v>
      </c>
      <c r="G331" s="37">
        <v>-161.52000000000001</v>
      </c>
      <c r="I331" s="12">
        <v>28868</v>
      </c>
      <c r="J331" s="38">
        <f t="shared" si="5"/>
        <v>0</v>
      </c>
    </row>
    <row r="332" spans="1:10" s="21" customFormat="1" ht="12.75" customHeight="1" x14ac:dyDescent="0.2">
      <c r="A332" s="33">
        <v>330</v>
      </c>
      <c r="B332" s="34" t="s">
        <v>596</v>
      </c>
      <c r="C332" s="35" t="s">
        <v>598</v>
      </c>
      <c r="D332" s="35" t="s">
        <v>1174</v>
      </c>
      <c r="E332" s="35" t="s">
        <v>1175</v>
      </c>
      <c r="F332" s="36">
        <f>IF(COUNTIF(E$3:E332,E332)=1,MAX(F$2:F331)+1,VLOOKUP(E332,E$2:G331,2,0))</f>
        <v>190</v>
      </c>
      <c r="G332" s="37">
        <v>-0.03</v>
      </c>
      <c r="I332" s="12">
        <v>28869</v>
      </c>
      <c r="J332" s="38">
        <f t="shared" ref="J332:J366" si="6">SUMIF(F329:F912, I332, G329:G912)</f>
        <v>0</v>
      </c>
    </row>
    <row r="333" spans="1:10" s="21" customFormat="1" ht="12.75" customHeight="1" x14ac:dyDescent="0.2">
      <c r="A333" s="33">
        <v>331</v>
      </c>
      <c r="B333" s="34" t="s">
        <v>445</v>
      </c>
      <c r="C333" s="35" t="s">
        <v>392</v>
      </c>
      <c r="D333" s="35" t="s">
        <v>860</v>
      </c>
      <c r="E333" s="35" t="s">
        <v>861</v>
      </c>
      <c r="F333" s="36">
        <f>IF(COUNTIF(E$3:E333,E333)=1,MAX(F$2:F332)+1,VLOOKUP(E333,E$2:G332,2,0))</f>
        <v>36</v>
      </c>
      <c r="G333" s="37">
        <v>-0.09</v>
      </c>
      <c r="I333" s="12">
        <v>28870</v>
      </c>
      <c r="J333" s="38">
        <f t="shared" si="6"/>
        <v>0</v>
      </c>
    </row>
    <row r="334" spans="1:10" s="21" customFormat="1" ht="12.75" customHeight="1" x14ac:dyDescent="0.2">
      <c r="A334" s="33">
        <v>332</v>
      </c>
      <c r="B334" s="34" t="s">
        <v>247</v>
      </c>
      <c r="C334" s="35" t="s">
        <v>247</v>
      </c>
      <c r="D334" s="35" t="s">
        <v>955</v>
      </c>
      <c r="E334" s="35" t="s">
        <v>956</v>
      </c>
      <c r="F334" s="36">
        <f>IF(COUNTIF(E$3:E334,E334)=1,MAX(F$2:F333)+1,VLOOKUP(E334,E$2:G333,2,0))</f>
        <v>83</v>
      </c>
      <c r="G334" s="37">
        <v>-736.9</v>
      </c>
      <c r="I334" s="12">
        <v>28871</v>
      </c>
      <c r="J334" s="38">
        <f t="shared" si="6"/>
        <v>0</v>
      </c>
    </row>
    <row r="335" spans="1:10" s="21" customFormat="1" ht="12.75" customHeight="1" x14ac:dyDescent="0.2">
      <c r="A335" s="33">
        <v>333</v>
      </c>
      <c r="B335" s="34" t="s">
        <v>256</v>
      </c>
      <c r="C335" s="35" t="s">
        <v>256</v>
      </c>
      <c r="D335" s="35" t="s">
        <v>1182</v>
      </c>
      <c r="E335" s="35" t="s">
        <v>1183</v>
      </c>
      <c r="F335" s="36">
        <f>IF(COUNTIF(E$3:E335,E335)=1,MAX(F$2:F334)+1,VLOOKUP(E335,E$2:G334,2,0))</f>
        <v>193</v>
      </c>
      <c r="G335" s="37">
        <v>-0.18</v>
      </c>
      <c r="I335" s="12">
        <v>28872</v>
      </c>
      <c r="J335" s="38">
        <f t="shared" si="6"/>
        <v>0</v>
      </c>
    </row>
    <row r="336" spans="1:10" s="21" customFormat="1" ht="12.75" customHeight="1" x14ac:dyDescent="0.2">
      <c r="A336" s="33">
        <v>334</v>
      </c>
      <c r="B336" s="34" t="s">
        <v>600</v>
      </c>
      <c r="C336" s="35" t="s">
        <v>600</v>
      </c>
      <c r="D336" s="35" t="s">
        <v>1184</v>
      </c>
      <c r="E336" s="35" t="s">
        <v>1185</v>
      </c>
      <c r="F336" s="36">
        <f>IF(COUNTIF(E$3:E336,E336)=1,MAX(F$2:F335)+1,VLOOKUP(E336,E$2:G335,2,0))</f>
        <v>194</v>
      </c>
      <c r="G336" s="37">
        <v>-7.35</v>
      </c>
      <c r="I336" s="12">
        <v>28873</v>
      </c>
      <c r="J336" s="38">
        <f t="shared" si="6"/>
        <v>0</v>
      </c>
    </row>
    <row r="337" spans="1:10" s="21" customFormat="1" ht="12.75" customHeight="1" x14ac:dyDescent="0.2">
      <c r="A337" s="33">
        <v>335</v>
      </c>
      <c r="B337" s="34" t="s">
        <v>601</v>
      </c>
      <c r="C337" s="35" t="s">
        <v>601</v>
      </c>
      <c r="D337" s="35" t="s">
        <v>1186</v>
      </c>
      <c r="E337" s="35" t="s">
        <v>1187</v>
      </c>
      <c r="F337" s="36">
        <f>IF(COUNTIF(E$3:E337,E337)=1,MAX(F$2:F336)+1,VLOOKUP(E337,E$2:G336,2,0))</f>
        <v>195</v>
      </c>
      <c r="G337" s="37">
        <v>-90.2</v>
      </c>
      <c r="I337" s="12">
        <v>28874</v>
      </c>
      <c r="J337" s="38">
        <f t="shared" si="6"/>
        <v>0</v>
      </c>
    </row>
    <row r="338" spans="1:10" s="21" customFormat="1" ht="12.75" customHeight="1" x14ac:dyDescent="0.2">
      <c r="A338" s="33">
        <v>336</v>
      </c>
      <c r="B338" s="34" t="s">
        <v>602</v>
      </c>
      <c r="C338" s="35" t="s">
        <v>602</v>
      </c>
      <c r="D338" s="35" t="s">
        <v>1188</v>
      </c>
      <c r="E338" s="35" t="s">
        <v>1189</v>
      </c>
      <c r="F338" s="36">
        <f>IF(COUNTIF(E$3:E338,E338)=1,MAX(F$2:F337)+1,VLOOKUP(E338,E$2:G337,2,0))</f>
        <v>196</v>
      </c>
      <c r="G338" s="37">
        <v>-13.99</v>
      </c>
      <c r="I338" s="12">
        <v>28875</v>
      </c>
      <c r="J338" s="38">
        <f t="shared" si="6"/>
        <v>0</v>
      </c>
    </row>
    <row r="339" spans="1:10" s="21" customFormat="1" ht="12.75" customHeight="1" x14ac:dyDescent="0.2">
      <c r="A339" s="33">
        <v>337</v>
      </c>
      <c r="B339" s="34" t="s">
        <v>603</v>
      </c>
      <c r="C339" s="35" t="s">
        <v>604</v>
      </c>
      <c r="D339" s="35" t="s">
        <v>1190</v>
      </c>
      <c r="E339" s="35" t="s">
        <v>1191</v>
      </c>
      <c r="F339" s="36">
        <f>IF(COUNTIF(E$3:E339,E339)=1,MAX(F$2:F338)+1,VLOOKUP(E339,E$2:G338,2,0))</f>
        <v>197</v>
      </c>
      <c r="G339" s="37">
        <v>-0.03</v>
      </c>
      <c r="I339" s="12">
        <v>28876</v>
      </c>
      <c r="J339" s="38">
        <f t="shared" si="6"/>
        <v>0</v>
      </c>
    </row>
    <row r="340" spans="1:10" s="21" customFormat="1" ht="12.75" customHeight="1" x14ac:dyDescent="0.2">
      <c r="A340" s="33">
        <v>338</v>
      </c>
      <c r="B340" s="34" t="s">
        <v>605</v>
      </c>
      <c r="C340" s="35" t="s">
        <v>605</v>
      </c>
      <c r="D340" s="35" t="s">
        <v>1192</v>
      </c>
      <c r="E340" s="35" t="s">
        <v>1193</v>
      </c>
      <c r="F340" s="36">
        <f>IF(COUNTIF(E$3:E340,E340)=1,MAX(F$2:F339)+1,VLOOKUP(E340,E$2:G339,2,0))</f>
        <v>198</v>
      </c>
      <c r="G340" s="37">
        <v>-230.8</v>
      </c>
      <c r="I340" s="12">
        <v>28877</v>
      </c>
      <c r="J340" s="38">
        <f t="shared" si="6"/>
        <v>0</v>
      </c>
    </row>
    <row r="341" spans="1:10" s="21" customFormat="1" ht="12.75" customHeight="1" x14ac:dyDescent="0.2">
      <c r="A341" s="33">
        <v>339</v>
      </c>
      <c r="B341" s="34" t="s">
        <v>606</v>
      </c>
      <c r="C341" s="35" t="s">
        <v>606</v>
      </c>
      <c r="D341" s="35" t="s">
        <v>1194</v>
      </c>
      <c r="E341" s="35" t="s">
        <v>1195</v>
      </c>
      <c r="F341" s="36">
        <f>IF(COUNTIF(E$3:E341,E341)=1,MAX(F$2:F340)+1,VLOOKUP(E341,E$2:G340,2,0))</f>
        <v>199</v>
      </c>
      <c r="G341" s="37">
        <v>-35.479999999999997</v>
      </c>
      <c r="I341" s="12">
        <v>28878</v>
      </c>
      <c r="J341" s="38">
        <f t="shared" si="6"/>
        <v>0</v>
      </c>
    </row>
    <row r="342" spans="1:10" s="21" customFormat="1" ht="12.75" customHeight="1" x14ac:dyDescent="0.2">
      <c r="A342" s="33">
        <v>340</v>
      </c>
      <c r="B342" s="34" t="s">
        <v>607</v>
      </c>
      <c r="C342" s="35" t="s">
        <v>608</v>
      </c>
      <c r="D342" s="35" t="s">
        <v>1196</v>
      </c>
      <c r="E342" s="35" t="s">
        <v>1197</v>
      </c>
      <c r="F342" s="36">
        <f>IF(COUNTIF(E$3:E342,E342)=1,MAX(F$2:F341)+1,VLOOKUP(E342,E$2:G341,2,0))</f>
        <v>200</v>
      </c>
      <c r="G342" s="37">
        <v>-12.57</v>
      </c>
      <c r="I342" s="12">
        <v>28879</v>
      </c>
      <c r="J342" s="38">
        <f t="shared" si="6"/>
        <v>0</v>
      </c>
    </row>
    <row r="343" spans="1:10" s="21" customFormat="1" ht="12.75" customHeight="1" x14ac:dyDescent="0.2">
      <c r="A343" s="33">
        <v>341</v>
      </c>
      <c r="B343" s="34" t="s">
        <v>258</v>
      </c>
      <c r="C343" s="35" t="s">
        <v>258</v>
      </c>
      <c r="D343" s="35" t="s">
        <v>1198</v>
      </c>
      <c r="E343" s="35" t="s">
        <v>1199</v>
      </c>
      <c r="F343" s="36">
        <f>IF(COUNTIF(E$3:E343,E343)=1,MAX(F$2:F342)+1,VLOOKUP(E343,E$2:G342,2,0))</f>
        <v>201</v>
      </c>
      <c r="G343" s="37">
        <v>-0.01</v>
      </c>
      <c r="I343" s="12">
        <v>28880</v>
      </c>
      <c r="J343" s="38">
        <f t="shared" si="6"/>
        <v>0</v>
      </c>
    </row>
    <row r="344" spans="1:10" s="21" customFormat="1" ht="12.75" customHeight="1" x14ac:dyDescent="0.2">
      <c r="A344" s="33">
        <v>342</v>
      </c>
      <c r="B344" s="34" t="s">
        <v>609</v>
      </c>
      <c r="C344" s="35" t="s">
        <v>609</v>
      </c>
      <c r="D344" s="35" t="s">
        <v>1200</v>
      </c>
      <c r="E344" s="35" t="s">
        <v>1201</v>
      </c>
      <c r="F344" s="36">
        <f>IF(COUNTIF(E$3:E344,E344)=1,MAX(F$2:F343)+1,VLOOKUP(E344,E$2:G343,2,0))</f>
        <v>202</v>
      </c>
      <c r="G344" s="37">
        <v>-46.5</v>
      </c>
      <c r="I344" s="12">
        <v>28881</v>
      </c>
      <c r="J344" s="38">
        <f t="shared" si="6"/>
        <v>0</v>
      </c>
    </row>
    <row r="345" spans="1:10" s="21" customFormat="1" ht="12.75" customHeight="1" x14ac:dyDescent="0.2">
      <c r="A345" s="33">
        <v>343</v>
      </c>
      <c r="B345" s="34" t="s">
        <v>238</v>
      </c>
      <c r="C345" s="35" t="s">
        <v>239</v>
      </c>
      <c r="D345" s="35" t="s">
        <v>1202</v>
      </c>
      <c r="E345" s="35" t="s">
        <v>1203</v>
      </c>
      <c r="F345" s="36">
        <f>IF(COUNTIF(E$3:E345,E345)=1,MAX(F$2:F344)+1,VLOOKUP(E345,E$2:G344,2,0))</f>
        <v>203</v>
      </c>
      <c r="G345" s="37">
        <v>-1.71</v>
      </c>
      <c r="I345" s="12">
        <v>28882</v>
      </c>
      <c r="J345" s="38">
        <f t="shared" si="6"/>
        <v>0</v>
      </c>
    </row>
    <row r="346" spans="1:10" s="21" customFormat="1" ht="12.75" customHeight="1" x14ac:dyDescent="0.2">
      <c r="A346" s="33">
        <v>344</v>
      </c>
      <c r="B346" s="34" t="s">
        <v>238</v>
      </c>
      <c r="C346" s="35" t="s">
        <v>240</v>
      </c>
      <c r="D346" s="35" t="s">
        <v>1202</v>
      </c>
      <c r="E346" s="35" t="s">
        <v>1203</v>
      </c>
      <c r="F346" s="36">
        <f>IF(COUNTIF(E$3:E346,E346)=1,MAX(F$2:F345)+1,VLOOKUP(E346,E$2:G345,2,0))</f>
        <v>203</v>
      </c>
      <c r="G346" s="37">
        <v>-1.06</v>
      </c>
      <c r="I346" s="12">
        <v>28883</v>
      </c>
      <c r="J346" s="38">
        <f t="shared" si="6"/>
        <v>0</v>
      </c>
    </row>
    <row r="347" spans="1:10" s="21" customFormat="1" ht="12.75" customHeight="1" x14ac:dyDescent="0.2">
      <c r="A347" s="33">
        <v>345</v>
      </c>
      <c r="B347" s="34" t="s">
        <v>259</v>
      </c>
      <c r="C347" s="35" t="s">
        <v>259</v>
      </c>
      <c r="D347" s="35" t="s">
        <v>1204</v>
      </c>
      <c r="E347" s="35" t="s">
        <v>1205</v>
      </c>
      <c r="F347" s="36">
        <f>IF(COUNTIF(E$3:E347,E347)=1,MAX(F$2:F346)+1,VLOOKUP(E347,E$2:G346,2,0))</f>
        <v>204</v>
      </c>
      <c r="G347" s="37">
        <v>-13.48</v>
      </c>
      <c r="I347" s="12">
        <v>28884</v>
      </c>
      <c r="J347" s="38">
        <f t="shared" si="6"/>
        <v>0</v>
      </c>
    </row>
    <row r="348" spans="1:10" s="21" customFormat="1" ht="12.75" customHeight="1" x14ac:dyDescent="0.2">
      <c r="A348" s="33">
        <v>346</v>
      </c>
      <c r="B348" s="34" t="s">
        <v>260</v>
      </c>
      <c r="C348" s="35" t="s">
        <v>260</v>
      </c>
      <c r="D348" s="35" t="s">
        <v>1206</v>
      </c>
      <c r="E348" s="35" t="s">
        <v>1207</v>
      </c>
      <c r="F348" s="36">
        <f>IF(COUNTIF(E$3:E348,E348)=1,MAX(F$2:F347)+1,VLOOKUP(E348,E$2:G347,2,0))</f>
        <v>205</v>
      </c>
      <c r="G348" s="37">
        <v>-8.43</v>
      </c>
      <c r="I348" s="12">
        <v>28885</v>
      </c>
      <c r="J348" s="38">
        <f t="shared" si="6"/>
        <v>0</v>
      </c>
    </row>
    <row r="349" spans="1:10" s="21" customFormat="1" ht="12.75" customHeight="1" x14ac:dyDescent="0.2">
      <c r="A349" s="33">
        <v>347</v>
      </c>
      <c r="B349" s="34" t="s">
        <v>262</v>
      </c>
      <c r="C349" s="35" t="s">
        <v>262</v>
      </c>
      <c r="D349" s="35" t="s">
        <v>1208</v>
      </c>
      <c r="E349" s="35" t="s">
        <v>1209</v>
      </c>
      <c r="F349" s="36">
        <f>IF(COUNTIF(E$3:E349,E349)=1,MAX(F$2:F348)+1,VLOOKUP(E349,E$2:G348,2,0))</f>
        <v>206</v>
      </c>
      <c r="G349" s="37">
        <v>-248.16</v>
      </c>
      <c r="I349" s="12">
        <v>28886</v>
      </c>
      <c r="J349" s="38">
        <f t="shared" si="6"/>
        <v>0</v>
      </c>
    </row>
    <row r="350" spans="1:10" s="21" customFormat="1" ht="12.75" customHeight="1" x14ac:dyDescent="0.2">
      <c r="A350" s="33">
        <v>348</v>
      </c>
      <c r="B350" s="34" t="s">
        <v>262</v>
      </c>
      <c r="C350" s="35" t="s">
        <v>263</v>
      </c>
      <c r="D350" s="35" t="s">
        <v>1208</v>
      </c>
      <c r="E350" s="35" t="s">
        <v>1209</v>
      </c>
      <c r="F350" s="36">
        <f>IF(COUNTIF(E$3:E350,E350)=1,MAX(F$2:F349)+1,VLOOKUP(E350,E$2:G349,2,0))</f>
        <v>206</v>
      </c>
      <c r="G350" s="37">
        <v>-0.01</v>
      </c>
      <c r="I350" s="12">
        <v>28887</v>
      </c>
      <c r="J350" s="38">
        <f t="shared" si="6"/>
        <v>0</v>
      </c>
    </row>
    <row r="351" spans="1:10" s="21" customFormat="1" ht="12.75" customHeight="1" x14ac:dyDescent="0.2">
      <c r="A351" s="33">
        <v>349</v>
      </c>
      <c r="B351" s="34" t="s">
        <v>264</v>
      </c>
      <c r="C351" s="35" t="s">
        <v>264</v>
      </c>
      <c r="D351" s="35" t="s">
        <v>1210</v>
      </c>
      <c r="E351" s="35" t="s">
        <v>1211</v>
      </c>
      <c r="F351" s="36">
        <f>IF(COUNTIF(E$3:E351,E351)=1,MAX(F$2:F350)+1,VLOOKUP(E351,E$2:G350,2,0))</f>
        <v>207</v>
      </c>
      <c r="G351" s="37">
        <v>-6.09</v>
      </c>
      <c r="I351" s="12">
        <v>28888</v>
      </c>
      <c r="J351" s="38">
        <f t="shared" si="6"/>
        <v>0</v>
      </c>
    </row>
    <row r="352" spans="1:10" s="21" customFormat="1" ht="12.75" customHeight="1" x14ac:dyDescent="0.2">
      <c r="A352" s="33">
        <v>350</v>
      </c>
      <c r="B352" s="34" t="s">
        <v>610</v>
      </c>
      <c r="C352" s="35" t="s">
        <v>610</v>
      </c>
      <c r="D352" s="35" t="s">
        <v>1212</v>
      </c>
      <c r="E352" s="35" t="s">
        <v>1213</v>
      </c>
      <c r="F352" s="36">
        <f>IF(COUNTIF(E$3:E352,E352)=1,MAX(F$2:F351)+1,VLOOKUP(E352,E$2:G351,2,0))</f>
        <v>208</v>
      </c>
      <c r="G352" s="37">
        <v>-55.94</v>
      </c>
      <c r="I352" s="12">
        <v>28889</v>
      </c>
      <c r="J352" s="38">
        <f t="shared" si="6"/>
        <v>0</v>
      </c>
    </row>
    <row r="353" spans="1:10" s="21" customFormat="1" ht="12.75" customHeight="1" x14ac:dyDescent="0.2">
      <c r="A353" s="33">
        <v>351</v>
      </c>
      <c r="B353" s="34" t="s">
        <v>241</v>
      </c>
      <c r="C353" s="35" t="s">
        <v>241</v>
      </c>
      <c r="D353" s="35" t="s">
        <v>1214</v>
      </c>
      <c r="E353" s="35" t="s">
        <v>1215</v>
      </c>
      <c r="F353" s="36">
        <f>IF(COUNTIF(E$3:E353,E353)=1,MAX(F$2:F352)+1,VLOOKUP(E353,E$2:G352,2,0))</f>
        <v>209</v>
      </c>
      <c r="G353" s="37">
        <v>-21.43</v>
      </c>
      <c r="I353" s="12">
        <v>28890</v>
      </c>
      <c r="J353" s="38">
        <f t="shared" si="6"/>
        <v>0</v>
      </c>
    </row>
    <row r="354" spans="1:10" s="21" customFormat="1" ht="12.75" customHeight="1" x14ac:dyDescent="0.2">
      <c r="A354" s="33">
        <v>352</v>
      </c>
      <c r="B354" s="34" t="s">
        <v>261</v>
      </c>
      <c r="C354" s="35" t="s">
        <v>261</v>
      </c>
      <c r="D354" s="35" t="s">
        <v>1216</v>
      </c>
      <c r="E354" s="35" t="s">
        <v>1217</v>
      </c>
      <c r="F354" s="36">
        <f>IF(COUNTIF(E$3:E354,E354)=1,MAX(F$2:F353)+1,VLOOKUP(E354,E$2:G353,2,0))</f>
        <v>210</v>
      </c>
      <c r="G354" s="37">
        <v>-229.95</v>
      </c>
      <c r="I354" s="12">
        <v>28891</v>
      </c>
      <c r="J354" s="38">
        <f t="shared" si="6"/>
        <v>0</v>
      </c>
    </row>
    <row r="355" spans="1:10" s="21" customFormat="1" ht="12.75" customHeight="1" x14ac:dyDescent="0.2">
      <c r="A355" s="33">
        <v>353</v>
      </c>
      <c r="B355" s="34" t="s">
        <v>611</v>
      </c>
      <c r="C355" s="35" t="s">
        <v>611</v>
      </c>
      <c r="D355" s="35" t="s">
        <v>1218</v>
      </c>
      <c r="E355" s="35" t="s">
        <v>1219</v>
      </c>
      <c r="F355" s="36">
        <f>IF(COUNTIF(E$3:E355,E355)=1,MAX(F$2:F354)+1,VLOOKUP(E355,E$2:G354,2,0))</f>
        <v>211</v>
      </c>
      <c r="G355" s="37">
        <v>-41.78</v>
      </c>
      <c r="I355" s="12">
        <v>28892</v>
      </c>
      <c r="J355" s="38">
        <f t="shared" si="6"/>
        <v>0</v>
      </c>
    </row>
    <row r="356" spans="1:10" s="21" customFormat="1" ht="12.75" customHeight="1" x14ac:dyDescent="0.2">
      <c r="A356" s="33">
        <v>354</v>
      </c>
      <c r="B356" s="34" t="s">
        <v>611</v>
      </c>
      <c r="C356" s="35" t="s">
        <v>242</v>
      </c>
      <c r="D356" s="35" t="s">
        <v>1218</v>
      </c>
      <c r="E356" s="35" t="s">
        <v>1219</v>
      </c>
      <c r="F356" s="36">
        <f>IF(COUNTIF(E$3:E356,E356)=1,MAX(F$2:F355)+1,VLOOKUP(E356,E$2:G355,2,0))</f>
        <v>211</v>
      </c>
      <c r="G356" s="37">
        <v>-9.9999999999999992E-2</v>
      </c>
      <c r="I356" s="12">
        <v>28893</v>
      </c>
      <c r="J356" s="38">
        <f t="shared" si="6"/>
        <v>0</v>
      </c>
    </row>
    <row r="357" spans="1:10" s="21" customFormat="1" ht="12.75" customHeight="1" x14ac:dyDescent="0.2">
      <c r="A357" s="33">
        <v>355</v>
      </c>
      <c r="B357" s="34" t="s">
        <v>612</v>
      </c>
      <c r="C357" s="35" t="s">
        <v>612</v>
      </c>
      <c r="D357" s="35" t="s">
        <v>1220</v>
      </c>
      <c r="E357" s="35" t="s">
        <v>1221</v>
      </c>
      <c r="F357" s="36">
        <f>IF(COUNTIF(E$3:E357,E357)=1,MAX(F$2:F356)+1,VLOOKUP(E357,E$2:G356,2,0))</f>
        <v>212</v>
      </c>
      <c r="G357" s="37">
        <v>-53.900000000000006</v>
      </c>
      <c r="I357" s="12">
        <v>28894</v>
      </c>
      <c r="J357" s="38">
        <f t="shared" si="6"/>
        <v>0</v>
      </c>
    </row>
    <row r="358" spans="1:10" s="21" customFormat="1" ht="12.75" customHeight="1" x14ac:dyDescent="0.2">
      <c r="A358" s="33">
        <v>356</v>
      </c>
      <c r="B358" s="34" t="s">
        <v>612</v>
      </c>
      <c r="C358" s="35" t="s">
        <v>613</v>
      </c>
      <c r="D358" s="35" t="s">
        <v>1220</v>
      </c>
      <c r="E358" s="35" t="s">
        <v>1221</v>
      </c>
      <c r="F358" s="36">
        <f>IF(COUNTIF(E$3:E358,E358)=1,MAX(F$2:F357)+1,VLOOKUP(E358,E$2:G357,2,0))</f>
        <v>212</v>
      </c>
      <c r="G358" s="37">
        <v>-9.9999999999999992E-2</v>
      </c>
      <c r="I358" s="12">
        <v>28895</v>
      </c>
      <c r="J358" s="38">
        <f t="shared" si="6"/>
        <v>0</v>
      </c>
    </row>
    <row r="359" spans="1:10" s="21" customFormat="1" ht="12.75" customHeight="1" x14ac:dyDescent="0.2">
      <c r="A359" s="33">
        <v>357</v>
      </c>
      <c r="B359" s="34" t="s">
        <v>614</v>
      </c>
      <c r="C359" s="35" t="s">
        <v>615</v>
      </c>
      <c r="D359" s="35" t="s">
        <v>1222</v>
      </c>
      <c r="E359" s="35" t="s">
        <v>1223</v>
      </c>
      <c r="F359" s="36">
        <f>IF(COUNTIF(E$3:E359,E359)=1,MAX(F$2:F358)+1,VLOOKUP(E359,E$2:G358,2,0))</f>
        <v>213</v>
      </c>
      <c r="G359" s="37">
        <v>-7156.48</v>
      </c>
      <c r="I359" s="12">
        <v>28896</v>
      </c>
      <c r="J359" s="38">
        <f t="shared" si="6"/>
        <v>0</v>
      </c>
    </row>
    <row r="360" spans="1:10" s="21" customFormat="1" ht="12.75" customHeight="1" x14ac:dyDescent="0.2">
      <c r="A360" s="33">
        <v>358</v>
      </c>
      <c r="B360" s="34" t="s">
        <v>616</v>
      </c>
      <c r="C360" s="35" t="s">
        <v>616</v>
      </c>
      <c r="D360" s="35" t="s">
        <v>1224</v>
      </c>
      <c r="E360" s="35" t="s">
        <v>1225</v>
      </c>
      <c r="F360" s="36">
        <f>IF(COUNTIF(E$3:E360,E360)=1,MAX(F$2:F359)+1,VLOOKUP(E360,E$2:G359,2,0))</f>
        <v>214</v>
      </c>
      <c r="G360" s="37">
        <v>-273.22999999999996</v>
      </c>
      <c r="I360" s="12">
        <v>28897</v>
      </c>
      <c r="J360" s="38">
        <f t="shared" si="6"/>
        <v>0</v>
      </c>
    </row>
    <row r="361" spans="1:10" s="21" customFormat="1" ht="12.75" customHeight="1" x14ac:dyDescent="0.2">
      <c r="A361" s="33">
        <v>359</v>
      </c>
      <c r="B361" s="34" t="s">
        <v>249</v>
      </c>
      <c r="C361" s="35" t="s">
        <v>249</v>
      </c>
      <c r="D361" s="35" t="s">
        <v>1226</v>
      </c>
      <c r="E361" s="35" t="s">
        <v>1227</v>
      </c>
      <c r="F361" s="36">
        <f>IF(COUNTIF(E$3:E361,E361)=1,MAX(F$2:F360)+1,VLOOKUP(E361,E$2:G360,2,0))</f>
        <v>215</v>
      </c>
      <c r="G361" s="37">
        <v>-309.10000000000002</v>
      </c>
      <c r="I361" s="12">
        <v>28898</v>
      </c>
      <c r="J361" s="38">
        <f t="shared" si="6"/>
        <v>0</v>
      </c>
    </row>
    <row r="362" spans="1:10" s="21" customFormat="1" ht="12.75" customHeight="1" x14ac:dyDescent="0.2">
      <c r="A362" s="33">
        <v>360</v>
      </c>
      <c r="B362" s="34" t="s">
        <v>616</v>
      </c>
      <c r="C362" s="35" t="s">
        <v>617</v>
      </c>
      <c r="D362" s="35" t="s">
        <v>1224</v>
      </c>
      <c r="E362" s="35" t="s">
        <v>1225</v>
      </c>
      <c r="F362" s="36">
        <f>IF(COUNTIF(E$3:E362,E362)=1,MAX(F$2:F361)+1,VLOOKUP(E362,E$2:G361,2,0))</f>
        <v>214</v>
      </c>
      <c r="G362" s="37">
        <v>-0.12</v>
      </c>
      <c r="I362" s="12">
        <v>28899</v>
      </c>
      <c r="J362" s="38">
        <f t="shared" si="6"/>
        <v>0</v>
      </c>
    </row>
    <row r="363" spans="1:10" s="21" customFormat="1" ht="12.75" customHeight="1" x14ac:dyDescent="0.2">
      <c r="A363" s="33">
        <v>361</v>
      </c>
      <c r="B363" s="34" t="s">
        <v>441</v>
      </c>
      <c r="C363" s="35" t="s">
        <v>441</v>
      </c>
      <c r="D363" s="35" t="s">
        <v>848</v>
      </c>
      <c r="E363" s="35" t="s">
        <v>849</v>
      </c>
      <c r="F363" s="36">
        <f>IF(COUNTIF(E$3:E363,E363)=1,MAX(F$2:F362)+1,VLOOKUP(E363,E$2:G362,2,0))</f>
        <v>79</v>
      </c>
      <c r="G363" s="37">
        <v>-365.59000000000003</v>
      </c>
      <c r="I363" s="12">
        <v>28900</v>
      </c>
      <c r="J363" s="38">
        <f t="shared" si="6"/>
        <v>0</v>
      </c>
    </row>
    <row r="364" spans="1:10" s="21" customFormat="1" ht="12.75" customHeight="1" x14ac:dyDescent="0.2">
      <c r="A364" s="33">
        <v>362</v>
      </c>
      <c r="B364" s="34" t="s">
        <v>252</v>
      </c>
      <c r="C364" s="35" t="s">
        <v>252</v>
      </c>
      <c r="D364" s="35" t="s">
        <v>848</v>
      </c>
      <c r="E364" s="35" t="s">
        <v>849</v>
      </c>
      <c r="F364" s="36">
        <f>IF(COUNTIF(E$3:E364,E364)=1,MAX(F$2:F363)+1,VLOOKUP(E364,E$2:G363,2,0))</f>
        <v>79</v>
      </c>
      <c r="G364" s="37">
        <v>-30.900000000000002</v>
      </c>
      <c r="I364" s="12">
        <v>28901</v>
      </c>
      <c r="J364" s="38">
        <f t="shared" si="6"/>
        <v>0</v>
      </c>
    </row>
    <row r="365" spans="1:10" s="21" customFormat="1" ht="12.75" customHeight="1" x14ac:dyDescent="0.2">
      <c r="A365" s="33">
        <v>363</v>
      </c>
      <c r="B365" s="34" t="s">
        <v>252</v>
      </c>
      <c r="C365" s="35" t="s">
        <v>253</v>
      </c>
      <c r="D365" s="35" t="s">
        <v>848</v>
      </c>
      <c r="E365" s="35" t="s">
        <v>849</v>
      </c>
      <c r="F365" s="36">
        <f>IF(COUNTIF(E$3:E365,E365)=1,MAX(F$2:F364)+1,VLOOKUP(E365,E$2:G364,2,0))</f>
        <v>79</v>
      </c>
      <c r="G365" s="37">
        <v>-18.37</v>
      </c>
      <c r="I365" s="12">
        <v>28902</v>
      </c>
      <c r="J365" s="38">
        <f t="shared" si="6"/>
        <v>0</v>
      </c>
    </row>
    <row r="366" spans="1:10" s="21" customFormat="1" ht="22.5" customHeight="1" x14ac:dyDescent="0.2">
      <c r="A366" s="33">
        <v>364</v>
      </c>
      <c r="B366" s="34" t="s">
        <v>252</v>
      </c>
      <c r="C366" s="35" t="s">
        <v>254</v>
      </c>
      <c r="D366" s="35" t="s">
        <v>848</v>
      </c>
      <c r="E366" s="35" t="s">
        <v>849</v>
      </c>
      <c r="F366" s="36">
        <f>IF(COUNTIF(E$3:E366,E366)=1,MAX(F$2:F365)+1,VLOOKUP(E366,E$2:G365,2,0))</f>
        <v>79</v>
      </c>
      <c r="G366" s="37">
        <v>-6.18</v>
      </c>
      <c r="I366" s="12">
        <v>28903</v>
      </c>
      <c r="J366" s="38">
        <f t="shared" si="6"/>
        <v>0</v>
      </c>
    </row>
    <row r="367" spans="1:10" s="21" customFormat="1" ht="12.75" customHeight="1" x14ac:dyDescent="0.2">
      <c r="A367" s="33">
        <v>365</v>
      </c>
      <c r="B367" s="34" t="s">
        <v>618</v>
      </c>
      <c r="C367" s="35" t="s">
        <v>618</v>
      </c>
      <c r="D367" s="35" t="s">
        <v>1228</v>
      </c>
      <c r="E367" s="35" t="s">
        <v>1229</v>
      </c>
      <c r="F367" s="36">
        <f>IF(COUNTIF(E$3:E367,E367)=1,MAX(F$2:F366)+1,VLOOKUP(E367,E$2:G366,2,0))</f>
        <v>216</v>
      </c>
      <c r="G367" s="37">
        <v>-574.63</v>
      </c>
      <c r="I367" s="12"/>
      <c r="J367" s="12"/>
    </row>
    <row r="368" spans="1:10" s="21" customFormat="1" ht="12.75" customHeight="1" x14ac:dyDescent="0.2">
      <c r="A368" s="33">
        <v>366</v>
      </c>
      <c r="B368" s="34" t="s">
        <v>237</v>
      </c>
      <c r="C368" s="35" t="s">
        <v>237</v>
      </c>
      <c r="D368" s="35" t="s">
        <v>955</v>
      </c>
      <c r="E368" s="35" t="s">
        <v>1230</v>
      </c>
      <c r="F368" s="36">
        <f>IF(COUNTIF(E$3:E368,E368)=1,MAX(F$2:F367)+1,VLOOKUP(E368,E$2:G367,2,0))</f>
        <v>217</v>
      </c>
      <c r="G368" s="37">
        <v>-16.47</v>
      </c>
      <c r="I368" s="12"/>
      <c r="J368" s="39">
        <f>SUM(J6:J366)</f>
        <v>0</v>
      </c>
    </row>
    <row r="369" spans="1:10" s="21" customFormat="1" ht="12.75" customHeight="1" x14ac:dyDescent="0.2">
      <c r="A369" s="33">
        <v>367</v>
      </c>
      <c r="B369" s="34" t="s">
        <v>248</v>
      </c>
      <c r="C369" s="35" t="s">
        <v>248</v>
      </c>
      <c r="D369" s="35" t="s">
        <v>955</v>
      </c>
      <c r="E369" s="35" t="s">
        <v>1230</v>
      </c>
      <c r="F369" s="36">
        <f>IF(COUNTIF(E$3:E369,E369)=1,MAX(F$2:F368)+1,VLOOKUP(E369,E$2:G368,2,0))</f>
        <v>217</v>
      </c>
      <c r="G369" s="37">
        <v>-1127.1000000000001</v>
      </c>
      <c r="I369" s="12"/>
      <c r="J369" s="40">
        <f>G658</f>
        <v>-492202.07</v>
      </c>
    </row>
    <row r="370" spans="1:10" s="21" customFormat="1" ht="12.75" customHeight="1" x14ac:dyDescent="0.2">
      <c r="A370" s="33">
        <v>368</v>
      </c>
      <c r="B370" s="34" t="s">
        <v>441</v>
      </c>
      <c r="C370" s="35" t="s">
        <v>250</v>
      </c>
      <c r="D370" s="35" t="s">
        <v>848</v>
      </c>
      <c r="E370" s="35" t="s">
        <v>849</v>
      </c>
      <c r="F370" s="36">
        <f>IF(COUNTIF(E$3:E370,E370)=1,MAX(F$2:F369)+1,VLOOKUP(E370,E$2:G369,2,0))</f>
        <v>79</v>
      </c>
      <c r="G370" s="37">
        <v>-1.9900000000000002</v>
      </c>
      <c r="I370" s="12"/>
      <c r="J370" s="41">
        <f>J368-J369</f>
        <v>492202.07</v>
      </c>
    </row>
    <row r="371" spans="1:10" s="21" customFormat="1" ht="12.75" customHeight="1" x14ac:dyDescent="0.2">
      <c r="A371" s="33">
        <v>369</v>
      </c>
      <c r="B371" s="34" t="s">
        <v>301</v>
      </c>
      <c r="C371" s="35" t="s">
        <v>619</v>
      </c>
      <c r="D371" s="35" t="s">
        <v>1144</v>
      </c>
      <c r="E371" s="35" t="s">
        <v>865</v>
      </c>
      <c r="F371" s="36">
        <f>IF(COUNTIF(E$3:E371,E371)=1,MAX(F$2:F370)+1,VLOOKUP(E371,E$2:G370,2,0))</f>
        <v>38</v>
      </c>
      <c r="G371" s="37">
        <v>-5.57</v>
      </c>
    </row>
    <row r="372" spans="1:10" s="21" customFormat="1" ht="12.75" customHeight="1" x14ac:dyDescent="0.2">
      <c r="A372" s="33">
        <v>370</v>
      </c>
      <c r="B372" s="34" t="s">
        <v>620</v>
      </c>
      <c r="C372" s="35" t="s">
        <v>620</v>
      </c>
      <c r="D372" s="35" t="s">
        <v>1231</v>
      </c>
      <c r="E372" s="35" t="s">
        <v>1232</v>
      </c>
      <c r="F372" s="36">
        <f>IF(COUNTIF(E$3:E372,E372)=1,MAX(F$2:F371)+1,VLOOKUP(E372,E$2:G371,2,0))</f>
        <v>218</v>
      </c>
      <c r="G372" s="37">
        <v>-427.82000000000005</v>
      </c>
    </row>
    <row r="373" spans="1:10" s="21" customFormat="1" ht="12.75" customHeight="1" x14ac:dyDescent="0.2">
      <c r="A373" s="33">
        <v>371</v>
      </c>
      <c r="B373" s="34" t="s">
        <v>4154</v>
      </c>
      <c r="C373" s="35" t="s">
        <v>4154</v>
      </c>
      <c r="D373" s="35" t="s">
        <v>4155</v>
      </c>
      <c r="E373" s="35" t="s">
        <v>4157</v>
      </c>
      <c r="F373" s="36">
        <f>IF(COUNTIF(E$3:E373,E373)=1,MAX(F$2:F372)+1,VLOOKUP(E373,E$2:G372,2,0))</f>
        <v>219</v>
      </c>
      <c r="G373" s="37">
        <v>-7.37</v>
      </c>
    </row>
    <row r="374" spans="1:10" s="21" customFormat="1" ht="12.75" customHeight="1" x14ac:dyDescent="0.2">
      <c r="A374" s="33">
        <v>372</v>
      </c>
      <c r="B374" s="34" t="s">
        <v>269</v>
      </c>
      <c r="C374" s="35" t="s">
        <v>269</v>
      </c>
      <c r="D374" s="35" t="s">
        <v>1233</v>
      </c>
      <c r="E374" s="35" t="s">
        <v>1234</v>
      </c>
      <c r="F374" s="36">
        <f>IF(COUNTIF(E$3:E374,E374)=1,MAX(F$2:F373)+1,VLOOKUP(E374,E$2:G373,2,0))</f>
        <v>220</v>
      </c>
      <c r="G374" s="37">
        <v>-1138.77</v>
      </c>
    </row>
    <row r="375" spans="1:10" s="21" customFormat="1" x14ac:dyDescent="0.2">
      <c r="A375" s="33">
        <v>373</v>
      </c>
      <c r="B375" s="34" t="s">
        <v>269</v>
      </c>
      <c r="C375" s="35" t="s">
        <v>270</v>
      </c>
      <c r="D375" s="35" t="s">
        <v>1233</v>
      </c>
      <c r="E375" s="35" t="s">
        <v>1234</v>
      </c>
      <c r="F375" s="36">
        <f>IF(COUNTIF(E$3:E375,E375)=1,MAX(F$2:F374)+1,VLOOKUP(E375,E$2:G374,2,0))</f>
        <v>220</v>
      </c>
      <c r="G375" s="37">
        <v>-0.04</v>
      </c>
    </row>
    <row r="376" spans="1:10" s="21" customFormat="1" ht="12.75" customHeight="1" x14ac:dyDescent="0.2">
      <c r="A376" s="33">
        <v>374</v>
      </c>
      <c r="B376" s="34" t="s">
        <v>622</v>
      </c>
      <c r="C376" s="35" t="s">
        <v>622</v>
      </c>
      <c r="D376" s="35" t="s">
        <v>1237</v>
      </c>
      <c r="E376" s="35">
        <v>608539279000</v>
      </c>
      <c r="F376" s="36">
        <f>IF(COUNTIF(E$3:E376,E376)=1,MAX(F$2:F375)+1,VLOOKUP(E376,E$2:G375,2,0))</f>
        <v>221</v>
      </c>
      <c r="G376" s="37">
        <v>-671.14</v>
      </c>
      <c r="I376" s="12"/>
      <c r="J376" s="12"/>
    </row>
    <row r="377" spans="1:10" s="21" customFormat="1" ht="12.75" customHeight="1" x14ac:dyDescent="0.2">
      <c r="A377" s="33">
        <v>375</v>
      </c>
      <c r="B377" s="34" t="s">
        <v>622</v>
      </c>
      <c r="C377" s="35" t="s">
        <v>623</v>
      </c>
      <c r="D377" s="35" t="s">
        <v>1237</v>
      </c>
      <c r="E377" s="35">
        <v>608539279000</v>
      </c>
      <c r="F377" s="36">
        <f>IF(COUNTIF(E$3:E377,E377)=1,MAX(F$2:F376)+1,VLOOKUP(E377,E$2:G376,2,0))</f>
        <v>221</v>
      </c>
      <c r="G377" s="37">
        <v>-0.01</v>
      </c>
      <c r="I377" s="12"/>
      <c r="J377" s="12"/>
    </row>
    <row r="378" spans="1:10" s="21" customFormat="1" ht="12.75" customHeight="1" x14ac:dyDescent="0.2">
      <c r="A378" s="33">
        <v>376</v>
      </c>
      <c r="B378" s="34" t="s">
        <v>624</v>
      </c>
      <c r="C378" s="35" t="s">
        <v>624</v>
      </c>
      <c r="D378" s="35" t="s">
        <v>1238</v>
      </c>
      <c r="E378" s="35" t="s">
        <v>1239</v>
      </c>
      <c r="F378" s="36">
        <f>IF(COUNTIF(E$3:E378,E378)=1,MAX(F$2:F377)+1,VLOOKUP(E378,E$2:G377,2,0))</f>
        <v>222</v>
      </c>
      <c r="G378" s="37">
        <v>-40.85</v>
      </c>
      <c r="I378" s="12"/>
      <c r="J378" s="12"/>
    </row>
    <row r="379" spans="1:10" s="21" customFormat="1" ht="12.75" customHeight="1" x14ac:dyDescent="0.2">
      <c r="A379" s="33">
        <v>377</v>
      </c>
      <c r="B379" s="34" t="s">
        <v>625</v>
      </c>
      <c r="C379" s="35" t="s">
        <v>625</v>
      </c>
      <c r="D379" s="35" t="s">
        <v>1240</v>
      </c>
      <c r="E379" s="35" t="s">
        <v>1241</v>
      </c>
      <c r="F379" s="36">
        <f>IF(COUNTIF(E$3:E379,E379)=1,MAX(F$2:F378)+1,VLOOKUP(E379,E$2:G378,2,0))</f>
        <v>223</v>
      </c>
      <c r="G379" s="37">
        <v>-27.35</v>
      </c>
      <c r="I379" s="12"/>
      <c r="J379" s="12"/>
    </row>
    <row r="380" spans="1:10" s="21" customFormat="1" ht="12.75" customHeight="1" x14ac:dyDescent="0.2">
      <c r="A380" s="33">
        <v>378</v>
      </c>
      <c r="B380" s="34" t="s">
        <v>283</v>
      </c>
      <c r="C380" s="35" t="s">
        <v>283</v>
      </c>
      <c r="D380" s="35" t="s">
        <v>1242</v>
      </c>
      <c r="E380" s="35" t="s">
        <v>1243</v>
      </c>
      <c r="F380" s="36">
        <f>IF(COUNTIF(E$3:E380,E380)=1,MAX(F$2:F379)+1,VLOOKUP(E380,E$2:G379,2,0))</f>
        <v>224</v>
      </c>
      <c r="G380" s="37">
        <v>-98.439999999999984</v>
      </c>
      <c r="I380" s="12"/>
      <c r="J380" s="12"/>
    </row>
    <row r="381" spans="1:10" s="21" customFormat="1" ht="12.75" customHeight="1" x14ac:dyDescent="0.2">
      <c r="A381" s="33">
        <v>379</v>
      </c>
      <c r="B381" s="34" t="s">
        <v>769</v>
      </c>
      <c r="C381" s="35" t="s">
        <v>769</v>
      </c>
      <c r="D381" s="35" t="s">
        <v>4508</v>
      </c>
      <c r="E381" s="35" t="s">
        <v>4510</v>
      </c>
      <c r="F381" s="36">
        <f>IF(COUNTIF(E$3:E381,E381)=1,MAX(F$2:F380)+1,VLOOKUP(E381,E$2:G380,2,0))</f>
        <v>225</v>
      </c>
      <c r="G381" s="37">
        <v>-36.819999999999993</v>
      </c>
      <c r="I381" s="12"/>
      <c r="J381" s="12"/>
    </row>
    <row r="382" spans="1:10" s="21" customFormat="1" ht="12.75" customHeight="1" x14ac:dyDescent="0.2">
      <c r="A382" s="33">
        <v>380</v>
      </c>
      <c r="B382" s="34" t="s">
        <v>275</v>
      </c>
      <c r="C382" s="35" t="s">
        <v>275</v>
      </c>
      <c r="D382" s="35" t="s">
        <v>1244</v>
      </c>
      <c r="E382" s="35" t="s">
        <v>1245</v>
      </c>
      <c r="F382" s="36">
        <f>IF(COUNTIF(E$3:E382,E382)=1,MAX(F$2:F381)+1,VLOOKUP(E382,E$2:G381,2,0))</f>
        <v>226</v>
      </c>
      <c r="G382" s="37">
        <v>-0.18</v>
      </c>
      <c r="I382" s="12"/>
      <c r="J382" s="12"/>
    </row>
    <row r="383" spans="1:10" s="21" customFormat="1" ht="12.75" customHeight="1" x14ac:dyDescent="0.2">
      <c r="A383" s="33">
        <v>381</v>
      </c>
      <c r="B383" s="34" t="s">
        <v>132</v>
      </c>
      <c r="C383" s="35" t="s">
        <v>132</v>
      </c>
      <c r="D383" s="35" t="s">
        <v>1246</v>
      </c>
      <c r="E383" s="35" t="s">
        <v>1247</v>
      </c>
      <c r="F383" s="36">
        <f>IF(COUNTIF(E$3:E383,E383)=1,MAX(F$2:F382)+1,VLOOKUP(E383,E$2:G382,2,0))</f>
        <v>227</v>
      </c>
      <c r="G383" s="37">
        <v>-79.070000000000007</v>
      </c>
      <c r="I383" s="12"/>
      <c r="J383" s="12"/>
    </row>
    <row r="384" spans="1:10" s="21" customFormat="1" ht="22.5" customHeight="1" x14ac:dyDescent="0.2">
      <c r="A384" s="33">
        <v>382</v>
      </c>
      <c r="B384" s="34" t="s">
        <v>132</v>
      </c>
      <c r="C384" s="35" t="s">
        <v>133</v>
      </c>
      <c r="D384" s="35" t="s">
        <v>1246</v>
      </c>
      <c r="E384" s="35" t="s">
        <v>1247</v>
      </c>
      <c r="F384" s="36">
        <f>IF(COUNTIF(E$3:E384,E384)=1,MAX(F$2:F383)+1,VLOOKUP(E384,E$2:G383,2,0))</f>
        <v>227</v>
      </c>
      <c r="G384" s="37">
        <v>-0.01</v>
      </c>
      <c r="I384" s="12"/>
      <c r="J384" s="12"/>
    </row>
    <row r="385" spans="1:10" s="21" customFormat="1" ht="22.5" customHeight="1" x14ac:dyDescent="0.2">
      <c r="A385" s="33">
        <v>383</v>
      </c>
      <c r="B385" s="34" t="s">
        <v>626</v>
      </c>
      <c r="C385" s="35" t="s">
        <v>626</v>
      </c>
      <c r="D385" s="35" t="s">
        <v>1248</v>
      </c>
      <c r="E385" s="35" t="s">
        <v>1249</v>
      </c>
      <c r="F385" s="36">
        <f>IF(COUNTIF(E$3:E385,E385)=1,MAX(F$2:F384)+1,VLOOKUP(E385,E$2:G384,2,0))</f>
        <v>228</v>
      </c>
      <c r="G385" s="37">
        <v>-4.4399999999999995</v>
      </c>
      <c r="I385" s="12"/>
      <c r="J385" s="12"/>
    </row>
    <row r="386" spans="1:10" s="21" customFormat="1" x14ac:dyDescent="0.2">
      <c r="A386" s="33">
        <v>384</v>
      </c>
      <c r="B386" s="34" t="s">
        <v>266</v>
      </c>
      <c r="C386" s="35" t="s">
        <v>266</v>
      </c>
      <c r="D386" s="35" t="s">
        <v>1248</v>
      </c>
      <c r="E386" s="35" t="s">
        <v>1249</v>
      </c>
      <c r="F386" s="36">
        <f>IF(COUNTIF(E$3:E386,E386)=1,MAX(F$2:F385)+1,VLOOKUP(E386,E$2:G385,2,0))</f>
        <v>228</v>
      </c>
      <c r="G386" s="37">
        <v>-2.8099999999999996</v>
      </c>
      <c r="I386" s="12"/>
      <c r="J386" s="12"/>
    </row>
    <row r="387" spans="1:10" s="21" customFormat="1" ht="12.75" customHeight="1" x14ac:dyDescent="0.2">
      <c r="A387" s="33">
        <v>385</v>
      </c>
      <c r="B387" s="34" t="s">
        <v>626</v>
      </c>
      <c r="C387" s="35" t="s">
        <v>267</v>
      </c>
      <c r="D387" s="35" t="s">
        <v>1248</v>
      </c>
      <c r="E387" s="35" t="s">
        <v>1249</v>
      </c>
      <c r="F387" s="36">
        <f>IF(COUNTIF(E$3:E387,E387)=1,MAX(F$2:F386)+1,VLOOKUP(E387,E$2:G386,2,0))</f>
        <v>228</v>
      </c>
      <c r="G387" s="37">
        <v>-2.41</v>
      </c>
      <c r="I387" s="12"/>
      <c r="J387" s="12"/>
    </row>
    <row r="388" spans="1:10" s="21" customFormat="1" ht="12.75" customHeight="1" x14ac:dyDescent="0.2">
      <c r="A388" s="33">
        <v>386</v>
      </c>
      <c r="B388" s="34" t="s">
        <v>627</v>
      </c>
      <c r="C388" s="35" t="s">
        <v>628</v>
      </c>
      <c r="D388" s="35" t="s">
        <v>1250</v>
      </c>
      <c r="E388" s="35" t="s">
        <v>1251</v>
      </c>
      <c r="F388" s="36">
        <f>IF(COUNTIF(E$3:E388,E388)=1,MAX(F$2:F387)+1,VLOOKUP(E388,E$2:G387,2,0))</f>
        <v>229</v>
      </c>
      <c r="G388" s="37">
        <v>-2.5700000000000003</v>
      </c>
      <c r="I388" s="12"/>
      <c r="J388" s="12"/>
    </row>
    <row r="389" spans="1:10" s="21" customFormat="1" ht="12.75" customHeight="1" x14ac:dyDescent="0.2">
      <c r="A389" s="33">
        <v>387</v>
      </c>
      <c r="B389" s="34" t="s">
        <v>627</v>
      </c>
      <c r="C389" s="35" t="s">
        <v>627</v>
      </c>
      <c r="D389" s="35" t="s">
        <v>1250</v>
      </c>
      <c r="E389" s="35" t="s">
        <v>1251</v>
      </c>
      <c r="F389" s="36">
        <f>IF(COUNTIF(E$3:E389,E389)=1,MAX(F$2:F388)+1,VLOOKUP(E389,E$2:G388,2,0))</f>
        <v>229</v>
      </c>
      <c r="G389" s="37">
        <v>-615.44000000000005</v>
      </c>
      <c r="I389" s="12"/>
      <c r="J389" s="12"/>
    </row>
    <row r="390" spans="1:10" s="21" customFormat="1" ht="12.75" customHeight="1" x14ac:dyDescent="0.2">
      <c r="A390" s="33">
        <v>388</v>
      </c>
      <c r="B390" s="34" t="s">
        <v>301</v>
      </c>
      <c r="C390" s="35" t="s">
        <v>305</v>
      </c>
      <c r="D390" s="35" t="s">
        <v>1144</v>
      </c>
      <c r="E390" s="35" t="s">
        <v>865</v>
      </c>
      <c r="F390" s="36">
        <f>IF(COUNTIF(E$3:E390,E390)=1,MAX(F$2:F389)+1,VLOOKUP(E390,E$2:G389,2,0))</f>
        <v>38</v>
      </c>
      <c r="G390" s="37">
        <v>-33.19</v>
      </c>
      <c r="I390" s="12"/>
      <c r="J390" s="12"/>
    </row>
    <row r="391" spans="1:10" s="21" customFormat="1" ht="12.75" customHeight="1" x14ac:dyDescent="0.2">
      <c r="A391" s="33">
        <v>389</v>
      </c>
      <c r="B391" s="34" t="s">
        <v>629</v>
      </c>
      <c r="C391" s="35" t="s">
        <v>629</v>
      </c>
      <c r="D391" s="35" t="s">
        <v>1252</v>
      </c>
      <c r="E391" s="35" t="s">
        <v>1251</v>
      </c>
      <c r="F391" s="36">
        <f>IF(COUNTIF(E$3:E391,E391)=1,MAX(F$2:F390)+1,VLOOKUP(E391,E$2:G390,2,0))</f>
        <v>229</v>
      </c>
      <c r="G391" s="37">
        <v>-2.8200000000000003</v>
      </c>
      <c r="I391" s="12"/>
      <c r="J391" s="12"/>
    </row>
    <row r="392" spans="1:10" s="21" customFormat="1" ht="12.75" customHeight="1" x14ac:dyDescent="0.2">
      <c r="A392" s="33">
        <v>390</v>
      </c>
      <c r="B392" s="34" t="s">
        <v>603</v>
      </c>
      <c r="C392" s="35" t="s">
        <v>325</v>
      </c>
      <c r="D392" s="35" t="s">
        <v>1190</v>
      </c>
      <c r="E392" s="35" t="s">
        <v>1191</v>
      </c>
      <c r="F392" s="36">
        <f>IF(COUNTIF(E$3:E392,E392)=1,MAX(F$2:F391)+1,VLOOKUP(E392,E$2:G391,2,0))</f>
        <v>197</v>
      </c>
      <c r="G392" s="37">
        <v>-339.89</v>
      </c>
      <c r="I392" s="12"/>
      <c r="J392" s="12"/>
    </row>
    <row r="393" spans="1:10" s="21" customFormat="1" ht="12.75" customHeight="1" x14ac:dyDescent="0.2">
      <c r="A393" s="33">
        <v>391</v>
      </c>
      <c r="B393" s="34" t="s">
        <v>268</v>
      </c>
      <c r="C393" s="35" t="s">
        <v>268</v>
      </c>
      <c r="D393" s="35" t="s">
        <v>1253</v>
      </c>
      <c r="E393" s="35" t="s">
        <v>1254</v>
      </c>
      <c r="F393" s="36">
        <f>IF(COUNTIF(E$3:E393,E393)=1,MAX(F$2:F392)+1,VLOOKUP(E393,E$2:G392,2,0))</f>
        <v>230</v>
      </c>
      <c r="G393" s="37">
        <v>-1.71</v>
      </c>
      <c r="I393" s="12"/>
      <c r="J393" s="12"/>
    </row>
    <row r="394" spans="1:10" s="21" customFormat="1" ht="12.75" customHeight="1" x14ac:dyDescent="0.2">
      <c r="A394" s="33">
        <v>392</v>
      </c>
      <c r="B394" s="34" t="s">
        <v>630</v>
      </c>
      <c r="C394" s="35" t="s">
        <v>630</v>
      </c>
      <c r="D394" s="35" t="s">
        <v>1255</v>
      </c>
      <c r="E394" s="35" t="s">
        <v>1256</v>
      </c>
      <c r="F394" s="36">
        <f>IF(COUNTIF(E$3:E394,E394)=1,MAX(F$2:F393)+1,VLOOKUP(E394,E$2:G393,2,0))</f>
        <v>231</v>
      </c>
      <c r="G394" s="37">
        <v>-467.86</v>
      </c>
      <c r="I394" s="12"/>
      <c r="J394" s="12"/>
    </row>
    <row r="395" spans="1:10" s="21" customFormat="1" ht="12.75" customHeight="1" x14ac:dyDescent="0.2">
      <c r="A395" s="33">
        <v>393</v>
      </c>
      <c r="B395" s="34" t="s">
        <v>631</v>
      </c>
      <c r="C395" s="35" t="s">
        <v>631</v>
      </c>
      <c r="D395" s="35" t="s">
        <v>1257</v>
      </c>
      <c r="E395" s="35" t="s">
        <v>1256</v>
      </c>
      <c r="F395" s="36">
        <f>IF(COUNTIF(E$3:E395,E395)=1,MAX(F$2:F394)+1,VLOOKUP(E395,E$2:G394,2,0))</f>
        <v>231</v>
      </c>
      <c r="G395" s="37">
        <v>-698.55</v>
      </c>
      <c r="I395" s="12"/>
      <c r="J395" s="12"/>
    </row>
    <row r="396" spans="1:10" s="21" customFormat="1" ht="12.75" customHeight="1" x14ac:dyDescent="0.2">
      <c r="A396" s="33">
        <v>394</v>
      </c>
      <c r="B396" s="34" t="s">
        <v>631</v>
      </c>
      <c r="C396" s="35" t="s">
        <v>271</v>
      </c>
      <c r="D396" s="35" t="s">
        <v>1257</v>
      </c>
      <c r="E396" s="35" t="s">
        <v>1256</v>
      </c>
      <c r="F396" s="36">
        <f>IF(COUNTIF(E$3:E396,E396)=1,MAX(F$2:F395)+1,VLOOKUP(E396,E$2:G395,2,0))</f>
        <v>231</v>
      </c>
      <c r="G396" s="37">
        <v>-0.02</v>
      </c>
      <c r="I396" s="12"/>
      <c r="J396" s="12"/>
    </row>
    <row r="397" spans="1:10" s="21" customFormat="1" ht="12.75" customHeight="1" x14ac:dyDescent="0.2">
      <c r="A397" s="33">
        <v>395</v>
      </c>
      <c r="B397" s="34" t="s">
        <v>630</v>
      </c>
      <c r="C397" s="35" t="s">
        <v>632</v>
      </c>
      <c r="D397" s="35" t="s">
        <v>1255</v>
      </c>
      <c r="E397" s="35" t="s">
        <v>1256</v>
      </c>
      <c r="F397" s="36">
        <f>IF(COUNTIF(E$3:E397,E397)=1,MAX(F$2:F396)+1,VLOOKUP(E397,E$2:G396,2,0))</f>
        <v>231</v>
      </c>
      <c r="G397" s="37">
        <v>-0.01</v>
      </c>
      <c r="I397" s="12"/>
      <c r="J397" s="12"/>
    </row>
    <row r="398" spans="1:10" s="21" customFormat="1" ht="12.75" customHeight="1" x14ac:dyDescent="0.2">
      <c r="A398" s="33">
        <v>396</v>
      </c>
      <c r="B398" s="34" t="s">
        <v>633</v>
      </c>
      <c r="C398" s="35" t="s">
        <v>633</v>
      </c>
      <c r="D398" s="35" t="s">
        <v>1258</v>
      </c>
      <c r="E398" s="35" t="s">
        <v>1259</v>
      </c>
      <c r="F398" s="36">
        <f>IF(COUNTIF(E$3:E398,E398)=1,MAX(F$2:F397)+1,VLOOKUP(E398,E$2:G397,2,0))</f>
        <v>232</v>
      </c>
      <c r="G398" s="37">
        <v>-4704.45</v>
      </c>
      <c r="I398" s="12"/>
      <c r="J398" s="12"/>
    </row>
    <row r="399" spans="1:10" s="21" customFormat="1" ht="12.75" customHeight="1" x14ac:dyDescent="0.2">
      <c r="A399" s="33">
        <v>397</v>
      </c>
      <c r="B399" s="34" t="s">
        <v>633</v>
      </c>
      <c r="C399" s="35" t="s">
        <v>276</v>
      </c>
      <c r="D399" s="35" t="s">
        <v>1258</v>
      </c>
      <c r="E399" s="35" t="s">
        <v>1259</v>
      </c>
      <c r="F399" s="36">
        <f>IF(COUNTIF(E$3:E399,E399)=1,MAX(F$2:F398)+1,VLOOKUP(E399,E$2:G398,2,0))</f>
        <v>232</v>
      </c>
      <c r="G399" s="37">
        <v>0</v>
      </c>
      <c r="I399" s="12"/>
      <c r="J399" s="12"/>
    </row>
    <row r="400" spans="1:10" s="21" customFormat="1" ht="12.75" customHeight="1" x14ac:dyDescent="0.2">
      <c r="A400" s="33">
        <v>398</v>
      </c>
      <c r="B400" s="34" t="s">
        <v>634</v>
      </c>
      <c r="C400" s="35" t="s">
        <v>634</v>
      </c>
      <c r="D400" s="35" t="s">
        <v>1260</v>
      </c>
      <c r="E400" s="35" t="s">
        <v>1261</v>
      </c>
      <c r="F400" s="36">
        <f>IF(COUNTIF(E$3:E400,E400)=1,MAX(F$2:F399)+1,VLOOKUP(E400,E$2:G399,2,0))</f>
        <v>233</v>
      </c>
      <c r="G400" s="37">
        <v>-2.71</v>
      </c>
      <c r="I400" s="12"/>
      <c r="J400" s="12"/>
    </row>
    <row r="401" spans="1:10" s="21" customFormat="1" ht="12.75" customHeight="1" x14ac:dyDescent="0.2">
      <c r="A401" s="33">
        <v>399</v>
      </c>
      <c r="B401" s="34" t="s">
        <v>634</v>
      </c>
      <c r="C401" s="35" t="s">
        <v>277</v>
      </c>
      <c r="D401" s="35" t="s">
        <v>1260</v>
      </c>
      <c r="E401" s="35" t="s">
        <v>1261</v>
      </c>
      <c r="F401" s="36">
        <f>IF(COUNTIF(E$3:E401,E401)=1,MAX(F$2:F400)+1,VLOOKUP(E401,E$2:G400,2,0))</f>
        <v>233</v>
      </c>
      <c r="G401" s="37">
        <v>-0.08</v>
      </c>
      <c r="I401" s="12"/>
      <c r="J401" s="12"/>
    </row>
    <row r="402" spans="1:10" s="21" customFormat="1" ht="12.75" customHeight="1" x14ac:dyDescent="0.2">
      <c r="A402" s="33">
        <v>400</v>
      </c>
      <c r="B402" s="34" t="s">
        <v>272</v>
      </c>
      <c r="C402" s="35" t="s">
        <v>272</v>
      </c>
      <c r="D402" s="35" t="s">
        <v>1262</v>
      </c>
      <c r="E402" s="35" t="s">
        <v>1263</v>
      </c>
      <c r="F402" s="36">
        <f>IF(COUNTIF(E$3:E402,E402)=1,MAX(F$2:F401)+1,VLOOKUP(E402,E$2:G401,2,0))</f>
        <v>234</v>
      </c>
      <c r="G402" s="37">
        <v>-10.35</v>
      </c>
      <c r="I402" s="12"/>
      <c r="J402" s="12"/>
    </row>
    <row r="403" spans="1:10" s="21" customFormat="1" ht="12.75" customHeight="1" x14ac:dyDescent="0.2">
      <c r="A403" s="33">
        <v>401</v>
      </c>
      <c r="B403" s="34" t="s">
        <v>278</v>
      </c>
      <c r="C403" s="35" t="s">
        <v>278</v>
      </c>
      <c r="D403" s="35" t="s">
        <v>1264</v>
      </c>
      <c r="E403" s="35" t="s">
        <v>1265</v>
      </c>
      <c r="F403" s="36">
        <f>IF(COUNTIF(E$3:E403,E403)=1,MAX(F$2:F402)+1,VLOOKUP(E403,E$2:G402,2,0))</f>
        <v>235</v>
      </c>
      <c r="G403" s="37">
        <v>-65.650000000000006</v>
      </c>
      <c r="I403" s="12"/>
      <c r="J403" s="12"/>
    </row>
    <row r="404" spans="1:10" s="21" customFormat="1" ht="12.75" customHeight="1" x14ac:dyDescent="0.2">
      <c r="A404" s="33">
        <v>402</v>
      </c>
      <c r="B404" s="34" t="s">
        <v>273</v>
      </c>
      <c r="C404" s="35" t="s">
        <v>273</v>
      </c>
      <c r="D404" s="35" t="s">
        <v>1266</v>
      </c>
      <c r="E404" s="35" t="s">
        <v>1267</v>
      </c>
      <c r="F404" s="36">
        <f>IF(COUNTIF(E$3:E404,E404)=1,MAX(F$2:F403)+1,VLOOKUP(E404,E$2:G403,2,0))</f>
        <v>236</v>
      </c>
      <c r="G404" s="37">
        <v>-2.2599999999999998</v>
      </c>
      <c r="I404" s="12"/>
      <c r="J404" s="12"/>
    </row>
    <row r="405" spans="1:10" s="21" customFormat="1" ht="12.75" customHeight="1" x14ac:dyDescent="0.2">
      <c r="A405" s="33">
        <v>403</v>
      </c>
      <c r="B405" s="34" t="s">
        <v>274</v>
      </c>
      <c r="C405" s="35" t="s">
        <v>274</v>
      </c>
      <c r="D405" s="35" t="s">
        <v>1268</v>
      </c>
      <c r="E405" s="35" t="s">
        <v>1269</v>
      </c>
      <c r="F405" s="36">
        <f>IF(COUNTIF(E$3:E405,E405)=1,MAX(F$2:F404)+1,VLOOKUP(E405,E$2:G404,2,0))</f>
        <v>237</v>
      </c>
      <c r="G405" s="37">
        <v>-51.1</v>
      </c>
      <c r="I405" s="12"/>
      <c r="J405" s="12"/>
    </row>
    <row r="406" spans="1:10" s="21" customFormat="1" ht="12.75" customHeight="1" x14ac:dyDescent="0.2">
      <c r="A406" s="33">
        <v>404</v>
      </c>
      <c r="B406" s="34" t="s">
        <v>279</v>
      </c>
      <c r="C406" s="35" t="s">
        <v>279</v>
      </c>
      <c r="D406" s="35" t="s">
        <v>1270</v>
      </c>
      <c r="E406" s="35" t="s">
        <v>1271</v>
      </c>
      <c r="F406" s="36">
        <f>IF(COUNTIF(E$3:E406,E406)=1,MAX(F$2:F405)+1,VLOOKUP(E406,E$2:G405,2,0))</f>
        <v>238</v>
      </c>
      <c r="G406" s="37">
        <v>-73.650000000000006</v>
      </c>
      <c r="I406" s="12"/>
      <c r="J406" s="12"/>
    </row>
    <row r="407" spans="1:10" s="21" customFormat="1" ht="12.75" customHeight="1" x14ac:dyDescent="0.2">
      <c r="A407" s="33">
        <v>405</v>
      </c>
      <c r="B407" s="34" t="s">
        <v>280</v>
      </c>
      <c r="C407" s="35" t="s">
        <v>280</v>
      </c>
      <c r="D407" s="35" t="s">
        <v>1272</v>
      </c>
      <c r="E407" s="35" t="s">
        <v>1273</v>
      </c>
      <c r="F407" s="36">
        <f>IF(COUNTIF(E$3:E407,E407)=1,MAX(F$2:F406)+1,VLOOKUP(E407,E$2:G406,2,0))</f>
        <v>239</v>
      </c>
      <c r="G407" s="37">
        <v>-621.17000000000007</v>
      </c>
      <c r="I407" s="12"/>
      <c r="J407" s="12"/>
    </row>
    <row r="408" spans="1:10" s="21" customFormat="1" ht="12.75" customHeight="1" x14ac:dyDescent="0.2">
      <c r="A408" s="33">
        <v>406</v>
      </c>
      <c r="B408" s="34" t="s">
        <v>280</v>
      </c>
      <c r="C408" s="35" t="s">
        <v>281</v>
      </c>
      <c r="D408" s="35" t="s">
        <v>1272</v>
      </c>
      <c r="E408" s="35" t="s">
        <v>1273</v>
      </c>
      <c r="F408" s="36">
        <f>IF(COUNTIF(E$3:E408,E408)=1,MAX(F$2:F407)+1,VLOOKUP(E408,E$2:G407,2,0))</f>
        <v>239</v>
      </c>
      <c r="G408" s="37">
        <v>-0.01</v>
      </c>
      <c r="I408" s="12"/>
      <c r="J408" s="12"/>
    </row>
    <row r="409" spans="1:10" s="21" customFormat="1" ht="12.75" customHeight="1" x14ac:dyDescent="0.2">
      <c r="A409" s="33">
        <v>407</v>
      </c>
      <c r="B409" s="34" t="s">
        <v>635</v>
      </c>
      <c r="C409" s="35" t="s">
        <v>635</v>
      </c>
      <c r="D409" s="35" t="s">
        <v>1274</v>
      </c>
      <c r="E409" s="35" t="s">
        <v>1275</v>
      </c>
      <c r="F409" s="36">
        <f>IF(COUNTIF(E$3:E409,E409)=1,MAX(F$2:F408)+1,VLOOKUP(E409,E$2:G408,2,0))</f>
        <v>240</v>
      </c>
      <c r="G409" s="37">
        <v>-1017</v>
      </c>
      <c r="I409" s="12"/>
      <c r="J409" s="12"/>
    </row>
    <row r="410" spans="1:10" s="21" customFormat="1" ht="12.75" customHeight="1" x14ac:dyDescent="0.2">
      <c r="A410" s="33">
        <v>408</v>
      </c>
      <c r="B410" s="34" t="s">
        <v>635</v>
      </c>
      <c r="C410" s="35" t="s">
        <v>636</v>
      </c>
      <c r="D410" s="35" t="s">
        <v>1274</v>
      </c>
      <c r="E410" s="35" t="s">
        <v>1275</v>
      </c>
      <c r="F410" s="36">
        <f>IF(COUNTIF(E$3:E410,E410)=1,MAX(F$2:F409)+1,VLOOKUP(E410,E$2:G409,2,0))</f>
        <v>240</v>
      </c>
      <c r="G410" s="37">
        <v>-7.0000000000000007E-2</v>
      </c>
      <c r="I410" s="12"/>
      <c r="J410" s="12"/>
    </row>
    <row r="411" spans="1:10" s="21" customFormat="1" ht="12.75" customHeight="1" x14ac:dyDescent="0.2">
      <c r="A411" s="33">
        <v>409</v>
      </c>
      <c r="B411" s="34" t="s">
        <v>637</v>
      </c>
      <c r="C411" s="35" t="s">
        <v>638</v>
      </c>
      <c r="D411" s="35" t="s">
        <v>1276</v>
      </c>
      <c r="E411" s="35" t="s">
        <v>1277</v>
      </c>
      <c r="F411" s="36">
        <f>IF(COUNTIF(E$3:E411,E411)=1,MAX(F$2:F410)+1,VLOOKUP(E411,E$2:G410,2,0))</f>
        <v>241</v>
      </c>
      <c r="G411" s="37">
        <v>-0.05</v>
      </c>
      <c r="I411" s="12"/>
      <c r="J411" s="12"/>
    </row>
    <row r="412" spans="1:10" s="21" customFormat="1" ht="12.75" customHeight="1" x14ac:dyDescent="0.2">
      <c r="A412" s="33">
        <v>410</v>
      </c>
      <c r="B412" s="34" t="s">
        <v>483</v>
      </c>
      <c r="C412" s="35" t="s">
        <v>373</v>
      </c>
      <c r="D412" s="35" t="s">
        <v>950</v>
      </c>
      <c r="E412" s="35" t="s">
        <v>951</v>
      </c>
      <c r="F412" s="36">
        <f>IF(COUNTIF(E$3:E412,E412)=1,MAX(F$2:F411)+1,VLOOKUP(E412,E$2:G411,2,0))</f>
        <v>81</v>
      </c>
      <c r="G412" s="37">
        <v>-8.1</v>
      </c>
      <c r="I412" s="12"/>
      <c r="J412" s="12"/>
    </row>
    <row r="413" spans="1:10" s="21" customFormat="1" ht="12.75" customHeight="1" x14ac:dyDescent="0.2">
      <c r="A413" s="33">
        <v>411</v>
      </c>
      <c r="B413" s="34" t="s">
        <v>140</v>
      </c>
      <c r="C413" s="35" t="s">
        <v>140</v>
      </c>
      <c r="D413" s="35" t="s">
        <v>1278</v>
      </c>
      <c r="E413" s="35" t="s">
        <v>1279</v>
      </c>
      <c r="F413" s="36">
        <f>IF(COUNTIF(E$3:E413,E413)=1,MAX(F$2:F412)+1,VLOOKUP(E413,E$2:G412,2,0))</f>
        <v>242</v>
      </c>
      <c r="G413" s="37">
        <v>-122.86999999999999</v>
      </c>
      <c r="I413" s="12"/>
      <c r="J413" s="12"/>
    </row>
    <row r="414" spans="1:10" s="21" customFormat="1" ht="22.5" customHeight="1" x14ac:dyDescent="0.2">
      <c r="A414" s="33">
        <v>412</v>
      </c>
      <c r="B414" s="34" t="s">
        <v>141</v>
      </c>
      <c r="C414" s="35" t="s">
        <v>141</v>
      </c>
      <c r="D414" s="35" t="s">
        <v>1280</v>
      </c>
      <c r="E414" s="35" t="s">
        <v>1281</v>
      </c>
      <c r="F414" s="36">
        <f>IF(COUNTIF(E$3:E414,E414)=1,MAX(F$2:F413)+1,VLOOKUP(E414,E$2:G413,2,0))</f>
        <v>243</v>
      </c>
      <c r="G414" s="37">
        <v>-115.04</v>
      </c>
      <c r="I414" s="12"/>
      <c r="J414" s="12"/>
    </row>
    <row r="415" spans="1:10" s="21" customFormat="1" ht="22.5" customHeight="1" x14ac:dyDescent="0.2">
      <c r="A415" s="33">
        <v>413</v>
      </c>
      <c r="B415" s="34" t="s">
        <v>139</v>
      </c>
      <c r="C415" s="35" t="s">
        <v>139</v>
      </c>
      <c r="D415" s="35" t="s">
        <v>1282</v>
      </c>
      <c r="E415" s="35" t="s">
        <v>1283</v>
      </c>
      <c r="F415" s="36">
        <f>IF(COUNTIF(E$3:E415,E415)=1,MAX(F$2:F414)+1,VLOOKUP(E415,E$2:G414,2,0))</f>
        <v>244</v>
      </c>
      <c r="G415" s="37">
        <v>-90.740000000000009</v>
      </c>
      <c r="I415" s="12"/>
      <c r="J415" s="12"/>
    </row>
    <row r="416" spans="1:10" s="21" customFormat="1" ht="12.75" customHeight="1" x14ac:dyDescent="0.2">
      <c r="A416" s="33">
        <v>414</v>
      </c>
      <c r="B416" s="34" t="s">
        <v>280</v>
      </c>
      <c r="C416" s="35" t="s">
        <v>639</v>
      </c>
      <c r="D416" s="35" t="s">
        <v>1272</v>
      </c>
      <c r="E416" s="35" t="s">
        <v>1273</v>
      </c>
      <c r="F416" s="36">
        <f>IF(COUNTIF(E$3:E416,E416)=1,MAX(F$2:F415)+1,VLOOKUP(E416,E$2:G415,2,0))</f>
        <v>239</v>
      </c>
      <c r="G416" s="37">
        <v>-1141.8800000000001</v>
      </c>
      <c r="I416" s="12"/>
      <c r="J416" s="12"/>
    </row>
    <row r="417" spans="1:10" s="21" customFormat="1" ht="12.75" customHeight="1" x14ac:dyDescent="0.2">
      <c r="A417" s="33">
        <v>415</v>
      </c>
      <c r="B417" s="34" t="s">
        <v>280</v>
      </c>
      <c r="C417" s="35" t="s">
        <v>282</v>
      </c>
      <c r="D417" s="35" t="s">
        <v>1272</v>
      </c>
      <c r="E417" s="35" t="s">
        <v>1273</v>
      </c>
      <c r="F417" s="36">
        <f>IF(COUNTIF(E$3:E417,E417)=1,MAX(F$2:F416)+1,VLOOKUP(E417,E$2:G416,2,0))</f>
        <v>239</v>
      </c>
      <c r="G417" s="37">
        <v>0</v>
      </c>
      <c r="I417" s="12"/>
      <c r="J417" s="12"/>
    </row>
    <row r="418" spans="1:10" s="21" customFormat="1" ht="12.75" customHeight="1" x14ac:dyDescent="0.2">
      <c r="A418" s="33">
        <v>416</v>
      </c>
      <c r="B418" s="34" t="s">
        <v>640</v>
      </c>
      <c r="C418" s="35" t="s">
        <v>640</v>
      </c>
      <c r="D418" s="35" t="s">
        <v>1284</v>
      </c>
      <c r="E418" s="35" t="s">
        <v>1285</v>
      </c>
      <c r="F418" s="36">
        <f>IF(COUNTIF(E$3:E418,E418)=1,MAX(F$2:F417)+1,VLOOKUP(E418,E$2:G417,2,0))</f>
        <v>245</v>
      </c>
      <c r="G418" s="37">
        <v>-18.399999999999999</v>
      </c>
      <c r="I418" s="12"/>
      <c r="J418" s="12"/>
    </row>
    <row r="419" spans="1:10" s="21" customFormat="1" ht="12.75" customHeight="1" x14ac:dyDescent="0.2">
      <c r="A419" s="33">
        <v>417</v>
      </c>
      <c r="B419" s="34" t="s">
        <v>641</v>
      </c>
      <c r="C419" s="35" t="s">
        <v>641</v>
      </c>
      <c r="D419" s="35" t="s">
        <v>1286</v>
      </c>
      <c r="E419" s="35" t="s">
        <v>1287</v>
      </c>
      <c r="F419" s="36">
        <f>IF(COUNTIF(E$3:E419,E419)=1,MAX(F$2:F418)+1,VLOOKUP(E419,E$2:G418,2,0))</f>
        <v>246</v>
      </c>
      <c r="G419" s="37">
        <v>-1836.9</v>
      </c>
      <c r="I419" s="12"/>
      <c r="J419" s="12"/>
    </row>
    <row r="420" spans="1:10" s="21" customFormat="1" ht="12.75" customHeight="1" x14ac:dyDescent="0.2">
      <c r="A420" s="33">
        <v>418</v>
      </c>
      <c r="B420" s="34" t="s">
        <v>642</v>
      </c>
      <c r="C420" s="35" t="s">
        <v>642</v>
      </c>
      <c r="D420" s="35" t="s">
        <v>1288</v>
      </c>
      <c r="E420" s="35" t="s">
        <v>1289</v>
      </c>
      <c r="F420" s="36">
        <f>IF(COUNTIF(E$3:E420,E420)=1,MAX(F$2:F419)+1,VLOOKUP(E420,E$2:G419,2,0))</f>
        <v>247</v>
      </c>
      <c r="G420" s="37">
        <v>-52.529999999999994</v>
      </c>
      <c r="I420" s="12"/>
      <c r="J420" s="12"/>
    </row>
    <row r="421" spans="1:10" s="21" customFormat="1" ht="12.75" customHeight="1" x14ac:dyDescent="0.2">
      <c r="A421" s="33">
        <v>419</v>
      </c>
      <c r="B421" s="34" t="s">
        <v>642</v>
      </c>
      <c r="C421" s="35" t="s">
        <v>284</v>
      </c>
      <c r="D421" s="35" t="s">
        <v>1288</v>
      </c>
      <c r="E421" s="35" t="s">
        <v>1289</v>
      </c>
      <c r="F421" s="36">
        <f>IF(COUNTIF(E$3:E421,E421)=1,MAX(F$2:F420)+1,VLOOKUP(E421,E$2:G420,2,0))</f>
        <v>247</v>
      </c>
      <c r="G421" s="37">
        <v>-0.72</v>
      </c>
      <c r="I421" s="12"/>
      <c r="J421" s="12"/>
    </row>
    <row r="422" spans="1:10" s="21" customFormat="1" ht="12.75" customHeight="1" x14ac:dyDescent="0.2">
      <c r="A422" s="33">
        <v>420</v>
      </c>
      <c r="B422" s="34" t="s">
        <v>643</v>
      </c>
      <c r="C422" s="35" t="s">
        <v>643</v>
      </c>
      <c r="D422" s="35" t="s">
        <v>1290</v>
      </c>
      <c r="E422" s="35" t="s">
        <v>1291</v>
      </c>
      <c r="F422" s="36">
        <f>IF(COUNTIF(E$3:E422,E422)=1,MAX(F$2:F421)+1,VLOOKUP(E422,E$2:G421,2,0))</f>
        <v>248</v>
      </c>
      <c r="G422" s="37">
        <v>-181.92999999999998</v>
      </c>
      <c r="I422" s="12"/>
      <c r="J422" s="12"/>
    </row>
    <row r="423" spans="1:10" s="21" customFormat="1" ht="12.75" customHeight="1" x14ac:dyDescent="0.2">
      <c r="A423" s="33">
        <v>421</v>
      </c>
      <c r="B423" s="34" t="s">
        <v>643</v>
      </c>
      <c r="C423" s="35" t="s">
        <v>291</v>
      </c>
      <c r="D423" s="35" t="s">
        <v>1290</v>
      </c>
      <c r="E423" s="35" t="s">
        <v>1291</v>
      </c>
      <c r="F423" s="36">
        <f>IF(COUNTIF(E$3:E423,E423)=1,MAX(F$2:F422)+1,VLOOKUP(E423,E$2:G422,2,0))</f>
        <v>248</v>
      </c>
      <c r="G423" s="37">
        <v>-1.6199999999999999</v>
      </c>
      <c r="I423" s="12"/>
      <c r="J423" s="12"/>
    </row>
    <row r="424" spans="1:10" s="21" customFormat="1" x14ac:dyDescent="0.2">
      <c r="A424" s="33">
        <v>422</v>
      </c>
      <c r="B424" s="34" t="s">
        <v>292</v>
      </c>
      <c r="C424" s="35" t="s">
        <v>292</v>
      </c>
      <c r="D424" s="35" t="s">
        <v>1292</v>
      </c>
      <c r="E424" s="35" t="s">
        <v>1293</v>
      </c>
      <c r="F424" s="36">
        <f>IF(COUNTIF(E$3:E424,E424)=1,MAX(F$2:F423)+1,VLOOKUP(E424,E$2:G423,2,0))</f>
        <v>249</v>
      </c>
      <c r="G424" s="37">
        <v>-29.49</v>
      </c>
      <c r="I424" s="12"/>
      <c r="J424" s="12"/>
    </row>
    <row r="425" spans="1:10" s="21" customFormat="1" ht="12.75" customHeight="1" x14ac:dyDescent="0.2">
      <c r="A425" s="33">
        <v>423</v>
      </c>
      <c r="B425" s="34" t="s">
        <v>293</v>
      </c>
      <c r="C425" s="35" t="s">
        <v>293</v>
      </c>
      <c r="D425" s="35" t="s">
        <v>1294</v>
      </c>
      <c r="E425" s="35" t="s">
        <v>1295</v>
      </c>
      <c r="F425" s="36">
        <f>IF(COUNTIF(E$3:E425,E425)=1,MAX(F$2:F424)+1,VLOOKUP(E425,E$2:G424,2,0))</f>
        <v>250</v>
      </c>
      <c r="G425" s="37">
        <v>-317.63</v>
      </c>
      <c r="I425" s="12"/>
      <c r="J425" s="12"/>
    </row>
    <row r="426" spans="1:10" s="21" customFormat="1" ht="12.75" customHeight="1" x14ac:dyDescent="0.2">
      <c r="A426" s="33">
        <v>424</v>
      </c>
      <c r="B426" s="34" t="s">
        <v>644</v>
      </c>
      <c r="C426" s="35" t="s">
        <v>644</v>
      </c>
      <c r="D426" s="35" t="s">
        <v>1296</v>
      </c>
      <c r="E426" s="35" t="s">
        <v>1297</v>
      </c>
      <c r="F426" s="36">
        <f>IF(COUNTIF(E$3:E426,E426)=1,MAX(F$2:F425)+1,VLOOKUP(E426,E$2:G425,2,0))</f>
        <v>251</v>
      </c>
      <c r="G426" s="37">
        <v>-33.99</v>
      </c>
      <c r="I426" s="12"/>
      <c r="J426" s="12"/>
    </row>
    <row r="427" spans="1:10" s="21" customFormat="1" ht="12.75" customHeight="1" x14ac:dyDescent="0.2">
      <c r="A427" s="33">
        <v>425</v>
      </c>
      <c r="B427" s="34" t="s">
        <v>645</v>
      </c>
      <c r="C427" s="35" t="s">
        <v>645</v>
      </c>
      <c r="D427" s="35" t="s">
        <v>1298</v>
      </c>
      <c r="E427" s="35" t="s">
        <v>1299</v>
      </c>
      <c r="F427" s="36">
        <f>IF(COUNTIF(E$3:E427,E427)=1,MAX(F$2:F426)+1,VLOOKUP(E427,E$2:G426,2,0))</f>
        <v>252</v>
      </c>
      <c r="G427" s="37">
        <v>-731.66000000000008</v>
      </c>
      <c r="I427" s="12"/>
      <c r="J427" s="12"/>
    </row>
    <row r="428" spans="1:10" s="21" customFormat="1" x14ac:dyDescent="0.2">
      <c r="A428" s="33">
        <v>426</v>
      </c>
      <c r="B428" s="34" t="s">
        <v>645</v>
      </c>
      <c r="C428" s="35" t="s">
        <v>2911</v>
      </c>
      <c r="D428" s="35" t="s">
        <v>1298</v>
      </c>
      <c r="E428" s="35" t="s">
        <v>1299</v>
      </c>
      <c r="F428" s="36">
        <f>IF(COUNTIF(E$3:E428,E428)=1,MAX(F$2:F427)+1,VLOOKUP(E428,E$2:G427,2,0))</f>
        <v>252</v>
      </c>
      <c r="G428" s="37">
        <v>0</v>
      </c>
      <c r="I428" s="12"/>
      <c r="J428" s="12"/>
    </row>
    <row r="429" spans="1:10" s="21" customFormat="1" ht="12.75" customHeight="1" x14ac:dyDescent="0.2">
      <c r="A429" s="33">
        <v>427</v>
      </c>
      <c r="B429" s="34" t="s">
        <v>646</v>
      </c>
      <c r="C429" s="35" t="s">
        <v>646</v>
      </c>
      <c r="D429" s="35" t="s">
        <v>1300</v>
      </c>
      <c r="E429" s="35" t="s">
        <v>1301</v>
      </c>
      <c r="F429" s="36">
        <f>IF(COUNTIF(E$3:E429,E429)=1,MAX(F$2:F428)+1,VLOOKUP(E429,E$2:G428,2,0))</f>
        <v>253</v>
      </c>
      <c r="G429" s="37">
        <v>-0.22</v>
      </c>
      <c r="I429" s="12"/>
      <c r="J429" s="12"/>
    </row>
    <row r="430" spans="1:10" s="21" customFormat="1" x14ac:dyDescent="0.2">
      <c r="A430" s="33">
        <v>428</v>
      </c>
      <c r="B430" s="34" t="s">
        <v>287</v>
      </c>
      <c r="C430" s="35" t="s">
        <v>287</v>
      </c>
      <c r="D430" s="35" t="s">
        <v>1302</v>
      </c>
      <c r="E430" s="35" t="s">
        <v>1303</v>
      </c>
      <c r="F430" s="36">
        <f>IF(COUNTIF(E$3:E430,E430)=1,MAX(F$2:F429)+1,VLOOKUP(E430,E$2:G429,2,0))</f>
        <v>254</v>
      </c>
      <c r="G430" s="37">
        <v>-5.16</v>
      </c>
      <c r="I430" s="12"/>
      <c r="J430" s="12"/>
    </row>
    <row r="431" spans="1:10" s="21" customFormat="1" ht="12.75" customHeight="1" x14ac:dyDescent="0.2">
      <c r="A431" s="33">
        <v>429</v>
      </c>
      <c r="B431" s="34" t="s">
        <v>287</v>
      </c>
      <c r="C431" s="35" t="s">
        <v>288</v>
      </c>
      <c r="D431" s="35" t="s">
        <v>1302</v>
      </c>
      <c r="E431" s="35" t="s">
        <v>1303</v>
      </c>
      <c r="F431" s="36">
        <f>IF(COUNTIF(E$3:E431,E431)=1,MAX(F$2:F430)+1,VLOOKUP(E431,E$2:G430,2,0))</f>
        <v>254</v>
      </c>
      <c r="G431" s="37">
        <v>-0.01</v>
      </c>
      <c r="I431" s="12"/>
      <c r="J431" s="12"/>
    </row>
    <row r="432" spans="1:10" s="21" customFormat="1" ht="12.75" customHeight="1" x14ac:dyDescent="0.2">
      <c r="A432" s="33">
        <v>430</v>
      </c>
      <c r="B432" s="34" t="s">
        <v>647</v>
      </c>
      <c r="C432" s="35" t="s">
        <v>647</v>
      </c>
      <c r="D432" s="35" t="s">
        <v>1304</v>
      </c>
      <c r="E432" s="35" t="s">
        <v>1305</v>
      </c>
      <c r="F432" s="36">
        <f>IF(COUNTIF(E$3:E432,E432)=1,MAX(F$2:F431)+1,VLOOKUP(E432,E$2:G431,2,0))</f>
        <v>255</v>
      </c>
      <c r="G432" s="37">
        <v>-89.309999999999988</v>
      </c>
      <c r="I432" s="12"/>
      <c r="J432" s="12"/>
    </row>
    <row r="433" spans="1:10" s="21" customFormat="1" x14ac:dyDescent="0.2">
      <c r="A433" s="33">
        <v>431</v>
      </c>
      <c r="B433" s="34" t="s">
        <v>647</v>
      </c>
      <c r="C433" s="35" t="s">
        <v>648</v>
      </c>
      <c r="D433" s="35" t="s">
        <v>1304</v>
      </c>
      <c r="E433" s="35" t="s">
        <v>1305</v>
      </c>
      <c r="F433" s="36">
        <f>IF(COUNTIF(E$3:E433,E433)=1,MAX(F$2:F432)+1,VLOOKUP(E433,E$2:G432,2,0))</f>
        <v>255</v>
      </c>
      <c r="G433" s="37">
        <v>-0.03</v>
      </c>
      <c r="I433" s="12"/>
      <c r="J433" s="12"/>
    </row>
    <row r="434" spans="1:10" s="21" customFormat="1" ht="12.75" customHeight="1" x14ac:dyDescent="0.2">
      <c r="A434" s="33">
        <v>432</v>
      </c>
      <c r="B434" s="34" t="s">
        <v>649</v>
      </c>
      <c r="C434" s="35" t="s">
        <v>649</v>
      </c>
      <c r="D434" s="35" t="s">
        <v>1306</v>
      </c>
      <c r="E434" s="35" t="s">
        <v>1307</v>
      </c>
      <c r="F434" s="36">
        <f>IF(COUNTIF(E$3:E434,E434)=1,MAX(F$2:F433)+1,VLOOKUP(E434,E$2:G433,2,0))</f>
        <v>256</v>
      </c>
      <c r="G434" s="37">
        <v>-4609.9399999999996</v>
      </c>
      <c r="I434" s="12"/>
      <c r="J434" s="12"/>
    </row>
    <row r="435" spans="1:10" s="21" customFormat="1" ht="12.75" customHeight="1" x14ac:dyDescent="0.2">
      <c r="A435" s="33">
        <v>433</v>
      </c>
      <c r="B435" s="34" t="s">
        <v>651</v>
      </c>
      <c r="C435" s="35" t="s">
        <v>651</v>
      </c>
      <c r="D435" s="35" t="s">
        <v>1308</v>
      </c>
      <c r="E435" s="35" t="s">
        <v>1309</v>
      </c>
      <c r="F435" s="36">
        <f>IF(COUNTIF(E$3:E435,E435)=1,MAX(F$2:F434)+1,VLOOKUP(E435,E$2:G434,2,0))</f>
        <v>257</v>
      </c>
      <c r="G435" s="37">
        <v>-53.42</v>
      </c>
      <c r="I435" s="12"/>
      <c r="J435" s="12"/>
    </row>
    <row r="436" spans="1:10" s="21" customFormat="1" ht="12.75" customHeight="1" x14ac:dyDescent="0.2">
      <c r="A436" s="33">
        <v>434</v>
      </c>
      <c r="B436" s="34" t="s">
        <v>652</v>
      </c>
      <c r="C436" s="35" t="s">
        <v>652</v>
      </c>
      <c r="D436" s="35" t="s">
        <v>1310</v>
      </c>
      <c r="E436" s="35" t="s">
        <v>1311</v>
      </c>
      <c r="F436" s="36">
        <f>IF(COUNTIF(E$3:E436,E436)=1,MAX(F$2:F435)+1,VLOOKUP(E436,E$2:G435,2,0))</f>
        <v>258</v>
      </c>
      <c r="G436" s="37">
        <v>-233.57999999999998</v>
      </c>
      <c r="I436" s="12"/>
      <c r="J436" s="12"/>
    </row>
    <row r="437" spans="1:10" s="21" customFormat="1" ht="12.75" customHeight="1" x14ac:dyDescent="0.2">
      <c r="A437" s="33">
        <v>435</v>
      </c>
      <c r="B437" s="34" t="s">
        <v>294</v>
      </c>
      <c r="C437" s="35" t="s">
        <v>294</v>
      </c>
      <c r="D437" s="35" t="s">
        <v>1312</v>
      </c>
      <c r="E437" s="35" t="s">
        <v>1313</v>
      </c>
      <c r="F437" s="36">
        <f>IF(COUNTIF(E$3:E437,E437)=1,MAX(F$2:F436)+1,VLOOKUP(E437,E$2:G436,2,0))</f>
        <v>259</v>
      </c>
      <c r="G437" s="37">
        <v>-14.34</v>
      </c>
      <c r="I437" s="12"/>
      <c r="J437" s="12"/>
    </row>
    <row r="438" spans="1:10" s="21" customFormat="1" ht="12.75" customHeight="1" x14ac:dyDescent="0.2">
      <c r="A438" s="33">
        <v>436</v>
      </c>
      <c r="B438" s="34" t="s">
        <v>653</v>
      </c>
      <c r="C438" s="35" t="s">
        <v>653</v>
      </c>
      <c r="D438" s="35" t="s">
        <v>1314</v>
      </c>
      <c r="E438" s="35" t="s">
        <v>1315</v>
      </c>
      <c r="F438" s="36">
        <f>IF(COUNTIF(E$3:E438,E438)=1,MAX(F$2:F437)+1,VLOOKUP(E438,E$2:G437,2,0))</f>
        <v>260</v>
      </c>
      <c r="G438" s="37">
        <v>-178.94</v>
      </c>
      <c r="I438" s="12"/>
      <c r="J438" s="12"/>
    </row>
    <row r="439" spans="1:10" s="21" customFormat="1" ht="12.75" customHeight="1" x14ac:dyDescent="0.2">
      <c r="A439" s="33">
        <v>437</v>
      </c>
      <c r="B439" s="34" t="s">
        <v>299</v>
      </c>
      <c r="C439" s="35" t="s">
        <v>299</v>
      </c>
      <c r="D439" s="35" t="s">
        <v>1316</v>
      </c>
      <c r="E439" s="35" t="s">
        <v>1317</v>
      </c>
      <c r="F439" s="36">
        <f>IF(COUNTIF(E$3:E439,E439)=1,MAX(F$2:F438)+1,VLOOKUP(E439,E$2:G438,2,0))</f>
        <v>261</v>
      </c>
      <c r="G439" s="37">
        <v>-4869.41</v>
      </c>
      <c r="I439" s="12"/>
      <c r="J439" s="12"/>
    </row>
    <row r="440" spans="1:10" s="21" customFormat="1" ht="12.75" customHeight="1" x14ac:dyDescent="0.2">
      <c r="A440" s="33">
        <v>438</v>
      </c>
      <c r="B440" s="34" t="s">
        <v>299</v>
      </c>
      <c r="C440" s="35" t="s">
        <v>300</v>
      </c>
      <c r="D440" s="35" t="s">
        <v>1316</v>
      </c>
      <c r="E440" s="35" t="s">
        <v>1317</v>
      </c>
      <c r="F440" s="36">
        <f>IF(COUNTIF(E$3:E440,E440)=1,MAX(F$2:F439)+1,VLOOKUP(E440,E$2:G439,2,0))</f>
        <v>261</v>
      </c>
      <c r="G440" s="37">
        <v>-1.17</v>
      </c>
      <c r="I440" s="12"/>
      <c r="J440" s="12"/>
    </row>
    <row r="441" spans="1:10" s="21" customFormat="1" ht="12.75" customHeight="1" x14ac:dyDescent="0.2">
      <c r="A441" s="33">
        <v>439</v>
      </c>
      <c r="B441" s="34" t="s">
        <v>295</v>
      </c>
      <c r="C441" s="35" t="s">
        <v>295</v>
      </c>
      <c r="D441" s="35" t="s">
        <v>1318</v>
      </c>
      <c r="E441" s="35" t="s">
        <v>1319</v>
      </c>
      <c r="F441" s="36">
        <f>IF(COUNTIF(E$3:E441,E441)=1,MAX(F$2:F440)+1,VLOOKUP(E441,E$2:G440,2,0))</f>
        <v>262</v>
      </c>
      <c r="G441" s="37">
        <v>-687.74</v>
      </c>
      <c r="I441" s="12"/>
      <c r="J441" s="12"/>
    </row>
    <row r="442" spans="1:10" s="21" customFormat="1" ht="12.75" customHeight="1" x14ac:dyDescent="0.2">
      <c r="A442" s="33">
        <v>440</v>
      </c>
      <c r="B442" s="34" t="s">
        <v>295</v>
      </c>
      <c r="C442" s="35" t="s">
        <v>2979</v>
      </c>
      <c r="D442" s="35" t="s">
        <v>1318</v>
      </c>
      <c r="E442" s="35" t="s">
        <v>1319</v>
      </c>
      <c r="F442" s="36">
        <f>IF(COUNTIF(E$3:E442,E442)=1,MAX(F$2:F441)+1,VLOOKUP(E442,E$2:G441,2,0))</f>
        <v>262</v>
      </c>
      <c r="G442" s="37">
        <v>-0.02</v>
      </c>
      <c r="I442" s="12"/>
      <c r="J442" s="12"/>
    </row>
    <row r="443" spans="1:10" s="21" customFormat="1" ht="22.5" customHeight="1" x14ac:dyDescent="0.2">
      <c r="A443" s="33">
        <v>441</v>
      </c>
      <c r="B443" s="34" t="s">
        <v>295</v>
      </c>
      <c r="C443" s="35" t="s">
        <v>654</v>
      </c>
      <c r="D443" s="35" t="s">
        <v>1318</v>
      </c>
      <c r="E443" s="35" t="s">
        <v>1319</v>
      </c>
      <c r="F443" s="36">
        <f>IF(COUNTIF(E$3:E443,E443)=1,MAX(F$2:F442)+1,VLOOKUP(E443,E$2:G442,2,0))</f>
        <v>262</v>
      </c>
      <c r="G443" s="37">
        <v>-1.06</v>
      </c>
      <c r="I443" s="12"/>
      <c r="J443" s="12"/>
    </row>
    <row r="444" spans="1:10" s="21" customFormat="1" ht="12.75" customHeight="1" x14ac:dyDescent="0.2">
      <c r="A444" s="33">
        <v>442</v>
      </c>
      <c r="B444" s="34" t="s">
        <v>295</v>
      </c>
      <c r="C444" s="35" t="s">
        <v>296</v>
      </c>
      <c r="D444" s="35" t="s">
        <v>1318</v>
      </c>
      <c r="E444" s="35" t="s">
        <v>1319</v>
      </c>
      <c r="F444" s="36">
        <f>IF(COUNTIF(E$3:E444,E444)=1,MAX(F$2:F443)+1,VLOOKUP(E444,E$2:G443,2,0))</f>
        <v>262</v>
      </c>
      <c r="G444" s="37">
        <v>-0.01</v>
      </c>
      <c r="I444" s="12"/>
      <c r="J444" s="12"/>
    </row>
    <row r="445" spans="1:10" s="21" customFormat="1" x14ac:dyDescent="0.2">
      <c r="A445" s="33">
        <v>443</v>
      </c>
      <c r="B445" s="34" t="s">
        <v>655</v>
      </c>
      <c r="C445" s="35" t="s">
        <v>655</v>
      </c>
      <c r="D445" s="35" t="s">
        <v>1320</v>
      </c>
      <c r="E445" s="35">
        <v>916406700000</v>
      </c>
      <c r="F445" s="36">
        <f>IF(COUNTIF(E$3:E445,E445)=1,MAX(F$2:F444)+1,VLOOKUP(E445,E$2:G444,2,0))</f>
        <v>263</v>
      </c>
      <c r="G445" s="37">
        <v>-2.59</v>
      </c>
      <c r="I445" s="12"/>
      <c r="J445" s="12"/>
    </row>
    <row r="446" spans="1:10" s="21" customFormat="1" ht="12.75" customHeight="1" x14ac:dyDescent="0.2">
      <c r="A446" s="33">
        <v>444</v>
      </c>
      <c r="B446" s="34" t="s">
        <v>656</v>
      </c>
      <c r="C446" s="35" t="s">
        <v>286</v>
      </c>
      <c r="D446" s="35" t="s">
        <v>1321</v>
      </c>
      <c r="E446" s="35" t="s">
        <v>1322</v>
      </c>
      <c r="F446" s="36">
        <f>IF(COUNTIF(E$3:E446,E446)=1,MAX(F$2:F445)+1,VLOOKUP(E446,E$2:G445,2,0))</f>
        <v>264</v>
      </c>
      <c r="G446" s="37">
        <v>-0.01</v>
      </c>
      <c r="I446" s="12"/>
      <c r="J446" s="12"/>
    </row>
    <row r="447" spans="1:10" s="21" customFormat="1" ht="12.75" customHeight="1" x14ac:dyDescent="0.2">
      <c r="A447" s="33">
        <v>445</v>
      </c>
      <c r="B447" s="34" t="s">
        <v>657</v>
      </c>
      <c r="C447" s="35" t="s">
        <v>657</v>
      </c>
      <c r="D447" s="35" t="s">
        <v>1323</v>
      </c>
      <c r="E447" s="35" t="s">
        <v>1324</v>
      </c>
      <c r="F447" s="36">
        <f>IF(COUNTIF(E$3:E447,E447)=1,MAX(F$2:F446)+1,VLOOKUP(E447,E$2:G446,2,0))</f>
        <v>265</v>
      </c>
      <c r="G447" s="37">
        <v>-27.8</v>
      </c>
      <c r="I447" s="12"/>
      <c r="J447" s="12"/>
    </row>
    <row r="448" spans="1:10" s="21" customFormat="1" ht="12.75" customHeight="1" x14ac:dyDescent="0.2">
      <c r="A448" s="33">
        <v>446</v>
      </c>
      <c r="B448" s="34" t="s">
        <v>441</v>
      </c>
      <c r="C448" s="35" t="s">
        <v>255</v>
      </c>
      <c r="D448" s="35" t="s">
        <v>848</v>
      </c>
      <c r="E448" s="35" t="s">
        <v>849</v>
      </c>
      <c r="F448" s="36">
        <f>IF(COUNTIF(E$3:E448,E448)=1,MAX(F$2:F447)+1,VLOOKUP(E448,E$2:G447,2,0))</f>
        <v>79</v>
      </c>
      <c r="G448" s="37">
        <v>-0.02</v>
      </c>
      <c r="I448" s="12"/>
      <c r="J448" s="12"/>
    </row>
    <row r="449" spans="1:10" s="21" customFormat="1" x14ac:dyDescent="0.2">
      <c r="A449" s="33">
        <v>447</v>
      </c>
      <c r="B449" s="34" t="s">
        <v>658</v>
      </c>
      <c r="C449" s="35" t="s">
        <v>658</v>
      </c>
      <c r="D449" s="35" t="s">
        <v>1325</v>
      </c>
      <c r="E449" s="35" t="s">
        <v>1326</v>
      </c>
      <c r="F449" s="36">
        <f>IF(COUNTIF(E$3:E449,E449)=1,MAX(F$2:F448)+1,VLOOKUP(E449,E$2:G448,2,0))</f>
        <v>266</v>
      </c>
      <c r="G449" s="37">
        <v>-2.72</v>
      </c>
      <c r="I449" s="12"/>
      <c r="J449" s="12"/>
    </row>
    <row r="450" spans="1:10" s="21" customFormat="1" ht="12.75" customHeight="1" x14ac:dyDescent="0.2">
      <c r="A450" s="33">
        <v>448</v>
      </c>
      <c r="B450" s="34" t="s">
        <v>659</v>
      </c>
      <c r="C450" s="35" t="s">
        <v>659</v>
      </c>
      <c r="D450" s="35" t="s">
        <v>1327</v>
      </c>
      <c r="E450" s="35" t="s">
        <v>1328</v>
      </c>
      <c r="F450" s="36">
        <f>IF(COUNTIF(E$3:E450,E450)=1,MAX(F$2:F449)+1,VLOOKUP(E450,E$2:G449,2,0))</f>
        <v>267</v>
      </c>
      <c r="G450" s="37">
        <v>-4614.4799999999996</v>
      </c>
      <c r="I450" s="12"/>
      <c r="J450" s="12"/>
    </row>
    <row r="451" spans="1:10" s="21" customFormat="1" ht="22.5" customHeight="1" x14ac:dyDescent="0.2">
      <c r="A451" s="33">
        <v>449</v>
      </c>
      <c r="B451" s="34" t="s">
        <v>476</v>
      </c>
      <c r="C451" s="35" t="s">
        <v>393</v>
      </c>
      <c r="D451" s="35" t="s">
        <v>931</v>
      </c>
      <c r="E451" s="35" t="s">
        <v>932</v>
      </c>
      <c r="F451" s="36">
        <f>IF(COUNTIF(E$3:E451,E451)=1,MAX(F$2:F450)+1,VLOOKUP(E451,E$2:G450,2,0))</f>
        <v>71</v>
      </c>
      <c r="G451" s="37">
        <v>-0.04</v>
      </c>
      <c r="I451" s="12"/>
      <c r="J451" s="12"/>
    </row>
    <row r="452" spans="1:10" s="21" customFormat="1" ht="22.5" customHeight="1" x14ac:dyDescent="0.2">
      <c r="A452" s="33">
        <v>450</v>
      </c>
      <c r="B452" s="34" t="s">
        <v>301</v>
      </c>
      <c r="C452" s="35" t="s">
        <v>660</v>
      </c>
      <c r="D452" s="35" t="s">
        <v>1144</v>
      </c>
      <c r="E452" s="35" t="s">
        <v>865</v>
      </c>
      <c r="F452" s="36">
        <f>IF(COUNTIF(E$3:E452,E452)=1,MAX(F$2:F451)+1,VLOOKUP(E452,E$2:G451,2,0))</f>
        <v>38</v>
      </c>
      <c r="G452" s="37">
        <v>-8.5399999999999991</v>
      </c>
      <c r="I452" s="12"/>
      <c r="J452" s="12"/>
    </row>
    <row r="453" spans="1:10" s="21" customFormat="1" ht="22.5" customHeight="1" x14ac:dyDescent="0.2">
      <c r="A453" s="33">
        <v>451</v>
      </c>
      <c r="B453" s="34" t="s">
        <v>661</v>
      </c>
      <c r="C453" s="35" t="s">
        <v>661</v>
      </c>
      <c r="D453" s="35" t="s">
        <v>1329</v>
      </c>
      <c r="E453" s="35" t="s">
        <v>1330</v>
      </c>
      <c r="F453" s="36">
        <f>IF(COUNTIF(E$3:E453,E453)=1,MAX(F$2:F452)+1,VLOOKUP(E453,E$2:G452,2,0))</f>
        <v>268</v>
      </c>
      <c r="G453" s="37">
        <v>-16.419999999999998</v>
      </c>
      <c r="I453" s="12"/>
      <c r="J453" s="12"/>
    </row>
    <row r="454" spans="1:10" s="21" customFormat="1" ht="22.5" customHeight="1" x14ac:dyDescent="0.2">
      <c r="A454" s="33">
        <v>452</v>
      </c>
      <c r="B454" s="34" t="s">
        <v>661</v>
      </c>
      <c r="C454" s="35" t="s">
        <v>662</v>
      </c>
      <c r="D454" s="35" t="s">
        <v>1329</v>
      </c>
      <c r="E454" s="35" t="s">
        <v>1330</v>
      </c>
      <c r="F454" s="36">
        <f>IF(COUNTIF(E$3:E454,E454)=1,MAX(F$2:F453)+1,VLOOKUP(E454,E$2:G453,2,0))</f>
        <v>268</v>
      </c>
      <c r="G454" s="37">
        <v>-0.03</v>
      </c>
      <c r="I454" s="12"/>
      <c r="J454" s="12"/>
    </row>
    <row r="455" spans="1:10" s="21" customFormat="1" ht="12.75" customHeight="1" x14ac:dyDescent="0.2">
      <c r="A455" s="33">
        <v>453</v>
      </c>
      <c r="B455" s="34" t="s">
        <v>663</v>
      </c>
      <c r="C455" s="35" t="s">
        <v>663</v>
      </c>
      <c r="D455" s="35" t="s">
        <v>1331</v>
      </c>
      <c r="E455" s="35" t="s">
        <v>1332</v>
      </c>
      <c r="F455" s="36">
        <f>IF(COUNTIF(E$3:E455,E455)=1,MAX(F$2:F454)+1,VLOOKUP(E455,E$2:G454,2,0))</f>
        <v>269</v>
      </c>
      <c r="G455" s="37">
        <v>-110.01</v>
      </c>
      <c r="I455" s="12"/>
      <c r="J455" s="12"/>
    </row>
    <row r="456" spans="1:10" s="21" customFormat="1" ht="12.75" customHeight="1" x14ac:dyDescent="0.2">
      <c r="A456" s="33">
        <v>454</v>
      </c>
      <c r="B456" s="34" t="s">
        <v>663</v>
      </c>
      <c r="C456" s="35" t="s">
        <v>664</v>
      </c>
      <c r="D456" s="35" t="s">
        <v>1331</v>
      </c>
      <c r="E456" s="35" t="s">
        <v>1332</v>
      </c>
      <c r="F456" s="36">
        <f>IF(COUNTIF(E$3:E456,E456)=1,MAX(F$2:F455)+1,VLOOKUP(E456,E$2:G455,2,0))</f>
        <v>269</v>
      </c>
      <c r="G456" s="37">
        <v>-103.64</v>
      </c>
      <c r="I456" s="12"/>
      <c r="J456" s="12"/>
    </row>
    <row r="457" spans="1:10" s="21" customFormat="1" ht="12.75" customHeight="1" x14ac:dyDescent="0.2">
      <c r="A457" s="33">
        <v>455</v>
      </c>
      <c r="B457" s="34" t="s">
        <v>663</v>
      </c>
      <c r="C457" s="35" t="s">
        <v>665</v>
      </c>
      <c r="D457" s="35" t="s">
        <v>1331</v>
      </c>
      <c r="E457" s="35" t="s">
        <v>1332</v>
      </c>
      <c r="F457" s="36">
        <f>IF(COUNTIF(E$3:E457,E457)=1,MAX(F$2:F456)+1,VLOOKUP(E457,E$2:G456,2,0))</f>
        <v>269</v>
      </c>
      <c r="G457" s="37">
        <v>-31.5</v>
      </c>
      <c r="I457" s="12"/>
      <c r="J457" s="12"/>
    </row>
    <row r="458" spans="1:10" s="21" customFormat="1" ht="12.75" customHeight="1" x14ac:dyDescent="0.2">
      <c r="A458" s="33">
        <v>456</v>
      </c>
      <c r="B458" s="34" t="s">
        <v>666</v>
      </c>
      <c r="C458" s="35" t="s">
        <v>666</v>
      </c>
      <c r="D458" s="35" t="s">
        <v>1333</v>
      </c>
      <c r="E458" s="35" t="s">
        <v>1334</v>
      </c>
      <c r="F458" s="36">
        <f>IF(COUNTIF(E$3:E458,E458)=1,MAX(F$2:F457)+1,VLOOKUP(E458,E$2:G457,2,0))</f>
        <v>270</v>
      </c>
      <c r="G458" s="37">
        <v>-120.77999999999999</v>
      </c>
      <c r="I458" s="12"/>
      <c r="J458" s="12"/>
    </row>
    <row r="459" spans="1:10" s="21" customFormat="1" ht="12.75" customHeight="1" x14ac:dyDescent="0.2">
      <c r="A459" s="33">
        <v>457</v>
      </c>
      <c r="B459" s="34" t="s">
        <v>667</v>
      </c>
      <c r="C459" s="35" t="s">
        <v>667</v>
      </c>
      <c r="D459" s="35" t="s">
        <v>1335</v>
      </c>
      <c r="E459" s="35" t="s">
        <v>1336</v>
      </c>
      <c r="F459" s="36">
        <f>IF(COUNTIF(E$3:E459,E459)=1,MAX(F$2:F458)+1,VLOOKUP(E459,E$2:G458,2,0))</f>
        <v>271</v>
      </c>
      <c r="G459" s="37">
        <v>-13.459999999999999</v>
      </c>
      <c r="I459" s="12"/>
      <c r="J459" s="12"/>
    </row>
    <row r="460" spans="1:10" s="21" customFormat="1" ht="12.75" customHeight="1" x14ac:dyDescent="0.2">
      <c r="A460" s="33">
        <v>458</v>
      </c>
      <c r="B460" s="34" t="s">
        <v>3794</v>
      </c>
      <c r="C460" s="35" t="s">
        <v>3794</v>
      </c>
      <c r="D460" s="35" t="s">
        <v>3795</v>
      </c>
      <c r="E460" s="35" t="s">
        <v>3797</v>
      </c>
      <c r="F460" s="36">
        <f>IF(COUNTIF(E$3:E460,E460)=1,MAX(F$2:F459)+1,VLOOKUP(E460,E$2:G459,2,0))</f>
        <v>272</v>
      </c>
      <c r="G460" s="37">
        <v>-0.21</v>
      </c>
      <c r="I460" s="12"/>
      <c r="J460" s="12"/>
    </row>
    <row r="461" spans="1:10" s="21" customFormat="1" ht="12.75" customHeight="1" x14ac:dyDescent="0.2">
      <c r="A461" s="33">
        <v>459</v>
      </c>
      <c r="B461" s="34" t="s">
        <v>3794</v>
      </c>
      <c r="C461" s="35" t="s">
        <v>4528</v>
      </c>
      <c r="D461" s="35" t="s">
        <v>3795</v>
      </c>
      <c r="E461" s="35" t="s">
        <v>3797</v>
      </c>
      <c r="F461" s="36">
        <f>IF(COUNTIF(E$3:E461,E461)=1,MAX(F$2:F460)+1,VLOOKUP(E461,E$2:G460,2,0))</f>
        <v>272</v>
      </c>
      <c r="G461" s="37">
        <v>-0.01</v>
      </c>
      <c r="I461" s="12"/>
      <c r="J461" s="12"/>
    </row>
    <row r="462" spans="1:10" s="21" customFormat="1" ht="12.75" customHeight="1" x14ac:dyDescent="0.2">
      <c r="A462" s="33">
        <v>460</v>
      </c>
      <c r="B462" s="34" t="s">
        <v>448</v>
      </c>
      <c r="C462" s="35" t="s">
        <v>448</v>
      </c>
      <c r="D462" s="35" t="s">
        <v>864</v>
      </c>
      <c r="E462" s="35" t="s">
        <v>865</v>
      </c>
      <c r="F462" s="36">
        <f>IF(COUNTIF(E$3:E462,E462)=1,MAX(F$2:F461)+1,VLOOKUP(E462,E$2:G461,2,0))</f>
        <v>38</v>
      </c>
      <c r="G462" s="37">
        <v>-12450.08</v>
      </c>
      <c r="I462" s="12"/>
      <c r="J462" s="12"/>
    </row>
    <row r="463" spans="1:10" s="21" customFormat="1" ht="12.75" customHeight="1" x14ac:dyDescent="0.2">
      <c r="A463" s="33">
        <v>461</v>
      </c>
      <c r="B463" s="34" t="s">
        <v>301</v>
      </c>
      <c r="C463" s="35" t="s">
        <v>301</v>
      </c>
      <c r="D463" s="35" t="s">
        <v>1144</v>
      </c>
      <c r="E463" s="35" t="s">
        <v>865</v>
      </c>
      <c r="F463" s="36">
        <f>IF(COUNTIF(E$3:E463,E463)=1,MAX(F$2:F462)+1,VLOOKUP(E463,E$2:G462,2,0))</f>
        <v>38</v>
      </c>
      <c r="G463" s="37">
        <v>-3346.32</v>
      </c>
      <c r="I463" s="12"/>
      <c r="J463" s="12"/>
    </row>
    <row r="464" spans="1:10" s="21" customFormat="1" ht="12.75" customHeight="1" x14ac:dyDescent="0.2">
      <c r="A464" s="33">
        <v>462</v>
      </c>
      <c r="B464" s="34" t="s">
        <v>301</v>
      </c>
      <c r="C464" s="35" t="s">
        <v>306</v>
      </c>
      <c r="D464" s="35" t="s">
        <v>1144</v>
      </c>
      <c r="E464" s="35" t="s">
        <v>865</v>
      </c>
      <c r="F464" s="36">
        <f>IF(COUNTIF(E$3:E464,E464)=1,MAX(F$2:F463)+1,VLOOKUP(E464,E$2:G463,2,0))</f>
        <v>38</v>
      </c>
      <c r="G464" s="37">
        <v>-69.17</v>
      </c>
      <c r="I464" s="12"/>
      <c r="J464" s="12"/>
    </row>
    <row r="465" spans="1:10" s="21" customFormat="1" ht="12.75" customHeight="1" x14ac:dyDescent="0.2">
      <c r="A465" s="33">
        <v>463</v>
      </c>
      <c r="B465" s="34" t="s">
        <v>301</v>
      </c>
      <c r="C465" s="35" t="s">
        <v>302</v>
      </c>
      <c r="D465" s="35" t="s">
        <v>1144</v>
      </c>
      <c r="E465" s="35" t="s">
        <v>865</v>
      </c>
      <c r="F465" s="36">
        <f>IF(COUNTIF(E$3:E465,E465)=1,MAX(F$2:F464)+1,VLOOKUP(E465,E$2:G464,2,0))</f>
        <v>38</v>
      </c>
      <c r="G465" s="37">
        <v>-13458.6</v>
      </c>
      <c r="J465" s="12"/>
    </row>
    <row r="466" spans="1:10" s="21" customFormat="1" ht="12.75" customHeight="1" x14ac:dyDescent="0.2">
      <c r="A466" s="33">
        <v>464</v>
      </c>
      <c r="B466" s="34" t="s">
        <v>301</v>
      </c>
      <c r="C466" s="35" t="s">
        <v>307</v>
      </c>
      <c r="D466" s="35" t="s">
        <v>1144</v>
      </c>
      <c r="E466" s="35" t="s">
        <v>865</v>
      </c>
      <c r="F466" s="36">
        <f>IF(COUNTIF(E$3:E466,E466)=1,MAX(F$2:F465)+1,VLOOKUP(E466,E$2:G465,2,0))</f>
        <v>38</v>
      </c>
      <c r="G466" s="37">
        <v>0</v>
      </c>
      <c r="J466" s="12"/>
    </row>
    <row r="467" spans="1:10" s="21" customFormat="1" ht="12.75" customHeight="1" x14ac:dyDescent="0.2">
      <c r="A467" s="33">
        <v>465</v>
      </c>
      <c r="B467" s="34" t="s">
        <v>448</v>
      </c>
      <c r="C467" s="35" t="s">
        <v>308</v>
      </c>
      <c r="D467" s="35" t="s">
        <v>864</v>
      </c>
      <c r="E467" s="35" t="s">
        <v>865</v>
      </c>
      <c r="F467" s="36">
        <f>IF(COUNTIF(E$3:E467,E467)=1,MAX(F$2:F466)+1,VLOOKUP(E467,E$2:G466,2,0))</f>
        <v>38</v>
      </c>
      <c r="G467" s="37">
        <v>-1.21</v>
      </c>
      <c r="J467" s="12"/>
    </row>
    <row r="468" spans="1:10" s="21" customFormat="1" ht="12.75" customHeight="1" x14ac:dyDescent="0.2">
      <c r="A468" s="33">
        <v>466</v>
      </c>
      <c r="B468" s="34" t="s">
        <v>669</v>
      </c>
      <c r="C468" s="35" t="s">
        <v>669</v>
      </c>
      <c r="D468" s="35" t="s">
        <v>1337</v>
      </c>
      <c r="E468" s="35" t="s">
        <v>1338</v>
      </c>
      <c r="F468" s="36">
        <f>IF(COUNTIF(E$3:E468,E468)=1,MAX(F$2:F467)+1,VLOOKUP(E468,E$2:G467,2,0))</f>
        <v>273</v>
      </c>
      <c r="G468" s="37">
        <v>-46.039999999999992</v>
      </c>
      <c r="J468" s="12"/>
    </row>
    <row r="469" spans="1:10" s="21" customFormat="1" ht="12.75" customHeight="1" x14ac:dyDescent="0.2">
      <c r="A469" s="33">
        <v>467</v>
      </c>
      <c r="B469" s="34" t="s">
        <v>670</v>
      </c>
      <c r="C469" s="35" t="s">
        <v>670</v>
      </c>
      <c r="D469" s="35" t="s">
        <v>1339</v>
      </c>
      <c r="E469" s="35" t="s">
        <v>1340</v>
      </c>
      <c r="F469" s="36">
        <f>IF(COUNTIF(E$3:E469,E469)=1,MAX(F$2:F468)+1,VLOOKUP(E469,E$2:G468,2,0))</f>
        <v>274</v>
      </c>
      <c r="G469" s="37">
        <v>-91.08</v>
      </c>
      <c r="J469" s="12"/>
    </row>
    <row r="470" spans="1:10" s="21" customFormat="1" ht="12.75" customHeight="1" x14ac:dyDescent="0.2">
      <c r="A470" s="33">
        <v>468</v>
      </c>
      <c r="B470" s="34" t="s">
        <v>670</v>
      </c>
      <c r="C470" s="35" t="s">
        <v>671</v>
      </c>
      <c r="D470" s="35" t="s">
        <v>1339</v>
      </c>
      <c r="E470" s="35" t="s">
        <v>1340</v>
      </c>
      <c r="F470" s="36">
        <f>IF(COUNTIF(E$3:E470,E470)=1,MAX(F$2:F469)+1,VLOOKUP(E470,E$2:G469,2,0))</f>
        <v>274</v>
      </c>
      <c r="G470" s="37">
        <v>-27.85</v>
      </c>
      <c r="J470" s="12"/>
    </row>
    <row r="471" spans="1:10" s="21" customFormat="1" ht="12.75" customHeight="1" x14ac:dyDescent="0.2">
      <c r="A471" s="33">
        <v>469</v>
      </c>
      <c r="B471" s="34" t="s">
        <v>670</v>
      </c>
      <c r="C471" s="35" t="s">
        <v>289</v>
      </c>
      <c r="D471" s="35" t="s">
        <v>1339</v>
      </c>
      <c r="E471" s="35" t="s">
        <v>1340</v>
      </c>
      <c r="F471" s="36">
        <f>IF(COUNTIF(E$3:E471,E471)=1,MAX(F$2:F470)+1,VLOOKUP(E471,E$2:G470,2,0))</f>
        <v>274</v>
      </c>
      <c r="G471" s="37">
        <v>-0.04</v>
      </c>
      <c r="J471" s="12"/>
    </row>
    <row r="472" spans="1:10" s="21" customFormat="1" ht="12.75" customHeight="1" x14ac:dyDescent="0.2">
      <c r="A472" s="33">
        <v>470</v>
      </c>
      <c r="B472" s="34" t="s">
        <v>670</v>
      </c>
      <c r="C472" s="35" t="s">
        <v>290</v>
      </c>
      <c r="D472" s="35" t="s">
        <v>1339</v>
      </c>
      <c r="E472" s="35" t="s">
        <v>1340</v>
      </c>
      <c r="F472" s="36">
        <f>IF(COUNTIF(E$3:E472,E472)=1,MAX(F$2:F471)+1,VLOOKUP(E472,E$2:G471,2,0))</f>
        <v>274</v>
      </c>
      <c r="G472" s="37">
        <v>-7.0000000000000007E-2</v>
      </c>
      <c r="J472" s="12"/>
    </row>
    <row r="473" spans="1:10" s="21" customFormat="1" ht="12.75" customHeight="1" x14ac:dyDescent="0.2">
      <c r="A473" s="33">
        <v>471</v>
      </c>
      <c r="B473" s="34" t="s">
        <v>672</v>
      </c>
      <c r="C473" s="35" t="s">
        <v>672</v>
      </c>
      <c r="D473" s="35" t="s">
        <v>1341</v>
      </c>
      <c r="E473" s="35" t="s">
        <v>1342</v>
      </c>
      <c r="F473" s="36">
        <f>IF(COUNTIF(E$3:E473,E473)=1,MAX(F$2:F472)+1,VLOOKUP(E473,E$2:G472,2,0))</f>
        <v>275</v>
      </c>
      <c r="G473" s="37">
        <v>-1875.04</v>
      </c>
      <c r="J473" s="12"/>
    </row>
    <row r="474" spans="1:10" s="21" customFormat="1" ht="12.75" customHeight="1" x14ac:dyDescent="0.2">
      <c r="A474" s="33">
        <v>472</v>
      </c>
      <c r="B474" s="34" t="s">
        <v>672</v>
      </c>
      <c r="C474" s="35" t="s">
        <v>297</v>
      </c>
      <c r="D474" s="35" t="s">
        <v>1341</v>
      </c>
      <c r="E474" s="35" t="s">
        <v>1342</v>
      </c>
      <c r="F474" s="36">
        <f>IF(COUNTIF(E$3:E474,E474)=1,MAX(F$2:F473)+1,VLOOKUP(E474,E$2:G473,2,0))</f>
        <v>275</v>
      </c>
      <c r="G474" s="37">
        <v>-545.26</v>
      </c>
      <c r="J474" s="12"/>
    </row>
    <row r="475" spans="1:10" s="21" customFormat="1" ht="12.75" customHeight="1" x14ac:dyDescent="0.2">
      <c r="A475" s="33">
        <v>473</v>
      </c>
      <c r="B475" s="34" t="s">
        <v>672</v>
      </c>
      <c r="C475" s="35" t="s">
        <v>673</v>
      </c>
      <c r="D475" s="35" t="s">
        <v>1341</v>
      </c>
      <c r="E475" s="35" t="s">
        <v>1342</v>
      </c>
      <c r="F475" s="36">
        <f>IF(COUNTIF(E$3:E475,E475)=1,MAX(F$2:F474)+1,VLOOKUP(E475,E$2:G474,2,0))</f>
        <v>275</v>
      </c>
      <c r="G475" s="37">
        <v>0</v>
      </c>
      <c r="J475" s="12"/>
    </row>
    <row r="476" spans="1:10" s="21" customFormat="1" ht="12.75" customHeight="1" x14ac:dyDescent="0.2">
      <c r="A476" s="33">
        <v>474</v>
      </c>
      <c r="B476" s="34" t="s">
        <v>674</v>
      </c>
      <c r="C476" s="35" t="s">
        <v>674</v>
      </c>
      <c r="D476" s="35" t="s">
        <v>1343</v>
      </c>
      <c r="E476" s="35" t="s">
        <v>1344</v>
      </c>
      <c r="F476" s="36">
        <f>IF(COUNTIF(E$3:E476,E476)=1,MAX(F$2:F475)+1,VLOOKUP(E476,E$2:G475,2,0))</f>
        <v>276</v>
      </c>
      <c r="G476" s="37">
        <v>-169.11999999999998</v>
      </c>
      <c r="J476" s="12"/>
    </row>
    <row r="477" spans="1:10" s="21" customFormat="1" ht="12.75" customHeight="1" x14ac:dyDescent="0.2">
      <c r="A477" s="33">
        <v>475</v>
      </c>
      <c r="B477" s="34" t="s">
        <v>674</v>
      </c>
      <c r="C477" s="35" t="s">
        <v>675</v>
      </c>
      <c r="D477" s="35" t="s">
        <v>1343</v>
      </c>
      <c r="E477" s="35" t="s">
        <v>1344</v>
      </c>
      <c r="F477" s="36">
        <f>IF(COUNTIF(E$3:E477,E477)=1,MAX(F$2:F476)+1,VLOOKUP(E477,E$2:G476,2,0))</f>
        <v>276</v>
      </c>
      <c r="G477" s="37">
        <v>-0.11</v>
      </c>
      <c r="J477" s="12"/>
    </row>
    <row r="478" spans="1:10" s="21" customFormat="1" ht="12.75" customHeight="1" x14ac:dyDescent="0.2">
      <c r="A478" s="33">
        <v>476</v>
      </c>
      <c r="B478" s="34" t="s">
        <v>310</v>
      </c>
      <c r="C478" s="35" t="s">
        <v>310</v>
      </c>
      <c r="D478" s="35" t="s">
        <v>1345</v>
      </c>
      <c r="E478" s="35" t="s">
        <v>1346</v>
      </c>
      <c r="F478" s="36">
        <f>IF(COUNTIF(E$3:E478,E478)=1,MAX(F$2:F477)+1,VLOOKUP(E478,E$2:G477,2,0))</f>
        <v>277</v>
      </c>
      <c r="G478" s="37">
        <v>-23.439999999999998</v>
      </c>
      <c r="J478" s="12"/>
    </row>
    <row r="479" spans="1:10" s="21" customFormat="1" ht="12.75" customHeight="1" x14ac:dyDescent="0.2">
      <c r="A479" s="33">
        <v>477</v>
      </c>
      <c r="B479" s="34" t="s">
        <v>311</v>
      </c>
      <c r="C479" s="35" t="s">
        <v>311</v>
      </c>
      <c r="D479" s="35" t="s">
        <v>1347</v>
      </c>
      <c r="E479" s="35" t="s">
        <v>1348</v>
      </c>
      <c r="F479" s="36">
        <f>IF(COUNTIF(E$3:E479,E479)=1,MAX(F$2:F478)+1,VLOOKUP(E479,E$2:G478,2,0))</f>
        <v>278</v>
      </c>
      <c r="G479" s="37">
        <v>-26.58</v>
      </c>
      <c r="J479" s="12"/>
    </row>
    <row r="480" spans="1:10" s="21" customFormat="1" ht="12.75" customHeight="1" x14ac:dyDescent="0.2">
      <c r="A480" s="33">
        <v>478</v>
      </c>
      <c r="B480" s="34" t="s">
        <v>312</v>
      </c>
      <c r="C480" s="35" t="s">
        <v>312</v>
      </c>
      <c r="D480" s="35" t="s">
        <v>1349</v>
      </c>
      <c r="E480" s="35" t="s">
        <v>1350</v>
      </c>
      <c r="F480" s="36">
        <f>IF(COUNTIF(E$3:E480,E480)=1,MAX(F$2:F479)+1,VLOOKUP(E480,E$2:G479,2,0))</f>
        <v>279</v>
      </c>
      <c r="G480" s="37">
        <v>-8.65</v>
      </c>
      <c r="J480" s="12"/>
    </row>
    <row r="481" spans="1:10" s="21" customFormat="1" ht="12.75" customHeight="1" x14ac:dyDescent="0.2">
      <c r="A481" s="33">
        <v>479</v>
      </c>
      <c r="B481" s="34" t="s">
        <v>676</v>
      </c>
      <c r="C481" s="35" t="s">
        <v>676</v>
      </c>
      <c r="D481" s="35" t="s">
        <v>1351</v>
      </c>
      <c r="E481" s="35" t="s">
        <v>1352</v>
      </c>
      <c r="F481" s="36">
        <f>IF(COUNTIF(E$3:E481,E481)=1,MAX(F$2:F480)+1,VLOOKUP(E481,E$2:G480,2,0))</f>
        <v>280</v>
      </c>
      <c r="G481" s="37">
        <v>-130.78</v>
      </c>
      <c r="J481" s="12"/>
    </row>
    <row r="482" spans="1:10" s="21" customFormat="1" ht="12.75" customHeight="1" x14ac:dyDescent="0.2">
      <c r="A482" s="33">
        <v>480</v>
      </c>
      <c r="B482" s="34" t="s">
        <v>677</v>
      </c>
      <c r="C482" s="35" t="s">
        <v>677</v>
      </c>
      <c r="D482" s="35" t="s">
        <v>1353</v>
      </c>
      <c r="E482" s="35" t="s">
        <v>1354</v>
      </c>
      <c r="F482" s="36">
        <f>IF(COUNTIF(E$3:E482,E482)=1,MAX(F$2:F481)+1,VLOOKUP(E482,E$2:G481,2,0))</f>
        <v>281</v>
      </c>
      <c r="G482" s="37">
        <v>-1.1600000000000001</v>
      </c>
      <c r="J482" s="12"/>
    </row>
    <row r="483" spans="1:10" s="21" customFormat="1" ht="12.75" customHeight="1" x14ac:dyDescent="0.2">
      <c r="A483" s="33">
        <v>481</v>
      </c>
      <c r="B483" s="34" t="s">
        <v>676</v>
      </c>
      <c r="C483" s="35" t="s">
        <v>678</v>
      </c>
      <c r="D483" s="35" t="s">
        <v>1351</v>
      </c>
      <c r="E483" s="35" t="s">
        <v>1352</v>
      </c>
      <c r="F483" s="36">
        <f>IF(COUNTIF(E$3:E483,E483)=1,MAX(F$2:F482)+1,VLOOKUP(E483,E$2:G482,2,0))</f>
        <v>280</v>
      </c>
      <c r="G483" s="37">
        <v>-172.91</v>
      </c>
      <c r="J483" s="12"/>
    </row>
    <row r="484" spans="1:10" s="21" customFormat="1" ht="12.75" customHeight="1" x14ac:dyDescent="0.2">
      <c r="A484" s="33">
        <v>482</v>
      </c>
      <c r="B484" s="34" t="s">
        <v>676</v>
      </c>
      <c r="C484" s="35" t="s">
        <v>680</v>
      </c>
      <c r="D484" s="35" t="s">
        <v>1351</v>
      </c>
      <c r="E484" s="35" t="s">
        <v>1352</v>
      </c>
      <c r="F484" s="36">
        <f>IF(COUNTIF(E$3:E484,E484)=1,MAX(F$2:F483)+1,VLOOKUP(E484,E$2:G483,2,0))</f>
        <v>280</v>
      </c>
      <c r="G484" s="37">
        <v>-0.01</v>
      </c>
      <c r="J484" s="12"/>
    </row>
    <row r="485" spans="1:10" s="21" customFormat="1" ht="12.75" customHeight="1" x14ac:dyDescent="0.2">
      <c r="A485" s="33">
        <v>483</v>
      </c>
      <c r="B485" s="34" t="s">
        <v>676</v>
      </c>
      <c r="C485" s="35" t="s">
        <v>681</v>
      </c>
      <c r="D485" s="35" t="s">
        <v>1351</v>
      </c>
      <c r="E485" s="35" t="s">
        <v>1352</v>
      </c>
      <c r="F485" s="36">
        <f>IF(COUNTIF(E$3:E485,E485)=1,MAX(F$2:F484)+1,VLOOKUP(E485,E$2:G484,2,0))</f>
        <v>280</v>
      </c>
      <c r="G485" s="37">
        <v>-459.78000000000003</v>
      </c>
      <c r="J485" s="12"/>
    </row>
    <row r="486" spans="1:10" s="21" customFormat="1" ht="12.75" customHeight="1" x14ac:dyDescent="0.2">
      <c r="A486" s="33">
        <v>484</v>
      </c>
      <c r="B486" s="34" t="s">
        <v>676</v>
      </c>
      <c r="C486" s="35" t="s">
        <v>682</v>
      </c>
      <c r="D486" s="35" t="s">
        <v>1351</v>
      </c>
      <c r="E486" s="35" t="s">
        <v>1352</v>
      </c>
      <c r="F486" s="36">
        <f>IF(COUNTIF(E$3:E486,E486)=1,MAX(F$2:F485)+1,VLOOKUP(E486,E$2:G485,2,0))</f>
        <v>280</v>
      </c>
      <c r="G486" s="37">
        <v>-0.01</v>
      </c>
      <c r="J486" s="12"/>
    </row>
    <row r="487" spans="1:10" s="21" customFormat="1" ht="12.75" customHeight="1" x14ac:dyDescent="0.2">
      <c r="A487" s="33">
        <v>485</v>
      </c>
      <c r="B487" s="34" t="s">
        <v>313</v>
      </c>
      <c r="C487" s="35" t="s">
        <v>313</v>
      </c>
      <c r="D487" s="35" t="s">
        <v>1355</v>
      </c>
      <c r="E487" s="35" t="s">
        <v>1356</v>
      </c>
      <c r="F487" s="36">
        <f>IF(COUNTIF(E$3:E487,E487)=1,MAX(F$2:F486)+1,VLOOKUP(E487,E$2:G486,2,0))</f>
        <v>282</v>
      </c>
      <c r="G487" s="37">
        <v>-362.96999999999997</v>
      </c>
      <c r="J487" s="12"/>
    </row>
    <row r="488" spans="1:10" s="21" customFormat="1" ht="12.75" customHeight="1" x14ac:dyDescent="0.2">
      <c r="A488" s="33">
        <v>486</v>
      </c>
      <c r="B488" s="34" t="s">
        <v>683</v>
      </c>
      <c r="C488" s="35" t="s">
        <v>683</v>
      </c>
      <c r="D488" s="35" t="s">
        <v>1357</v>
      </c>
      <c r="E488" s="35" t="s">
        <v>1358</v>
      </c>
      <c r="F488" s="36">
        <f>IF(COUNTIF(E$3:E488,E488)=1,MAX(F$2:F487)+1,VLOOKUP(E488,E$2:G487,2,0))</f>
        <v>283</v>
      </c>
      <c r="G488" s="37">
        <v>-692.42</v>
      </c>
      <c r="J488" s="12"/>
    </row>
    <row r="489" spans="1:10" s="21" customFormat="1" ht="12.75" customHeight="1" x14ac:dyDescent="0.2">
      <c r="A489" s="33">
        <v>487</v>
      </c>
      <c r="B489" s="34" t="s">
        <v>683</v>
      </c>
      <c r="C489" s="35" t="s">
        <v>684</v>
      </c>
      <c r="D489" s="35" t="s">
        <v>1357</v>
      </c>
      <c r="E489" s="35" t="s">
        <v>1358</v>
      </c>
      <c r="F489" s="36">
        <f>IF(COUNTIF(E$3:E489,E489)=1,MAX(F$2:F488)+1,VLOOKUP(E489,E$2:G488,2,0))</f>
        <v>283</v>
      </c>
      <c r="G489" s="37">
        <v>-0.02</v>
      </c>
      <c r="J489" s="12"/>
    </row>
    <row r="490" spans="1:10" s="21" customFormat="1" ht="12.75" customHeight="1" x14ac:dyDescent="0.2">
      <c r="A490" s="33">
        <v>488</v>
      </c>
      <c r="B490" s="34" t="s">
        <v>483</v>
      </c>
      <c r="C490" s="35" t="s">
        <v>685</v>
      </c>
      <c r="D490" s="35" t="s">
        <v>950</v>
      </c>
      <c r="E490" s="35" t="s">
        <v>951</v>
      </c>
      <c r="F490" s="36">
        <f>IF(COUNTIF(E$3:E490,E490)=1,MAX(F$2:F489)+1,VLOOKUP(E490,E$2:G489,2,0))</f>
        <v>81</v>
      </c>
      <c r="G490" s="37">
        <v>-0.01</v>
      </c>
      <c r="J490" s="12"/>
    </row>
    <row r="491" spans="1:10" s="21" customFormat="1" ht="12.75" customHeight="1" x14ac:dyDescent="0.2">
      <c r="A491" s="33">
        <v>489</v>
      </c>
      <c r="B491" s="34" t="s">
        <v>314</v>
      </c>
      <c r="C491" s="35" t="s">
        <v>314</v>
      </c>
      <c r="D491" s="35" t="s">
        <v>1359</v>
      </c>
      <c r="E491" s="35" t="s">
        <v>1360</v>
      </c>
      <c r="F491" s="36">
        <f>IF(COUNTIF(E$3:E491,E491)=1,MAX(F$2:F490)+1,VLOOKUP(E491,E$2:G490,2,0))</f>
        <v>284</v>
      </c>
      <c r="G491" s="37">
        <v>-0.38999999999999996</v>
      </c>
      <c r="J491" s="12"/>
    </row>
    <row r="492" spans="1:10" s="21" customFormat="1" ht="12.75" customHeight="1" x14ac:dyDescent="0.2">
      <c r="A492" s="33">
        <v>490</v>
      </c>
      <c r="B492" s="34" t="s">
        <v>341</v>
      </c>
      <c r="C492" s="35" t="s">
        <v>341</v>
      </c>
      <c r="D492" s="35" t="s">
        <v>1361</v>
      </c>
      <c r="E492" s="35" t="s">
        <v>1362</v>
      </c>
      <c r="F492" s="36">
        <f>IF(COUNTIF(E$3:E492,E492)=1,MAX(F$2:F491)+1,VLOOKUP(E492,E$2:G491,2,0))</f>
        <v>285</v>
      </c>
      <c r="G492" s="37">
        <v>-297.83000000000004</v>
      </c>
      <c r="J492" s="12"/>
    </row>
    <row r="493" spans="1:10" s="21" customFormat="1" ht="12.75" customHeight="1" x14ac:dyDescent="0.2">
      <c r="A493" s="33">
        <v>491</v>
      </c>
      <c r="B493" s="34" t="s">
        <v>341</v>
      </c>
      <c r="C493" s="35" t="s">
        <v>342</v>
      </c>
      <c r="D493" s="35" t="s">
        <v>1361</v>
      </c>
      <c r="E493" s="35" t="s">
        <v>1362</v>
      </c>
      <c r="F493" s="36">
        <f>IF(COUNTIF(E$3:E493,E493)=1,MAX(F$2:F492)+1,VLOOKUP(E493,E$2:G492,2,0))</f>
        <v>285</v>
      </c>
      <c r="G493" s="37">
        <v>-337.67</v>
      </c>
      <c r="J493" s="12"/>
    </row>
    <row r="494" spans="1:10" s="21" customFormat="1" ht="12.75" customHeight="1" x14ac:dyDescent="0.2">
      <c r="A494" s="33">
        <v>492</v>
      </c>
      <c r="B494" s="34" t="s">
        <v>341</v>
      </c>
      <c r="C494" s="35" t="s">
        <v>343</v>
      </c>
      <c r="D494" s="35" t="s">
        <v>1361</v>
      </c>
      <c r="E494" s="35" t="s">
        <v>1362</v>
      </c>
      <c r="F494" s="36">
        <f>IF(COUNTIF(E$3:E494,E494)=1,MAX(F$2:F493)+1,VLOOKUP(E494,E$2:G493,2,0))</f>
        <v>285</v>
      </c>
      <c r="G494" s="37">
        <v>-0.01</v>
      </c>
      <c r="J494" s="12"/>
    </row>
    <row r="495" spans="1:10" s="21" customFormat="1" ht="12.75" customHeight="1" x14ac:dyDescent="0.2">
      <c r="A495" s="33">
        <v>493</v>
      </c>
      <c r="B495" s="34" t="s">
        <v>341</v>
      </c>
      <c r="C495" s="35" t="s">
        <v>344</v>
      </c>
      <c r="D495" s="35" t="s">
        <v>1361</v>
      </c>
      <c r="E495" s="35" t="s">
        <v>1362</v>
      </c>
      <c r="F495" s="36">
        <f>IF(COUNTIF(E$3:E495,E495)=1,MAX(F$2:F494)+1,VLOOKUP(E495,E$2:G494,2,0))</f>
        <v>285</v>
      </c>
      <c r="G495" s="37">
        <v>-0.02</v>
      </c>
      <c r="J495" s="12"/>
    </row>
    <row r="496" spans="1:10" s="21" customFormat="1" ht="12.75" customHeight="1" x14ac:dyDescent="0.2">
      <c r="A496" s="33">
        <v>494</v>
      </c>
      <c r="B496" s="34" t="s">
        <v>345</v>
      </c>
      <c r="C496" s="35" t="s">
        <v>345</v>
      </c>
      <c r="D496" s="35" t="s">
        <v>1363</v>
      </c>
      <c r="E496" s="35" t="s">
        <v>1364</v>
      </c>
      <c r="F496" s="36">
        <f>IF(COUNTIF(E$3:E496,E496)=1,MAX(F$2:F495)+1,VLOOKUP(E496,E$2:G495,2,0))</f>
        <v>286</v>
      </c>
      <c r="G496" s="37">
        <v>-953.20999999999992</v>
      </c>
      <c r="J496" s="12"/>
    </row>
    <row r="497" spans="1:10" s="21" customFormat="1" ht="12.75" customHeight="1" x14ac:dyDescent="0.2">
      <c r="A497" s="33">
        <v>495</v>
      </c>
      <c r="B497" s="34" t="s">
        <v>345</v>
      </c>
      <c r="C497" s="35" t="s">
        <v>346</v>
      </c>
      <c r="D497" s="35" t="s">
        <v>1363</v>
      </c>
      <c r="E497" s="35" t="s">
        <v>1364</v>
      </c>
      <c r="F497" s="36">
        <f>IF(COUNTIF(E$3:E497,E497)=1,MAX(F$2:F496)+1,VLOOKUP(E497,E$2:G496,2,0))</f>
        <v>286</v>
      </c>
      <c r="G497" s="37">
        <v>-0.02</v>
      </c>
      <c r="J497" s="12"/>
    </row>
    <row r="498" spans="1:10" s="21" customFormat="1" ht="12.75" customHeight="1" x14ac:dyDescent="0.2">
      <c r="A498" s="33">
        <v>496</v>
      </c>
      <c r="B498" s="34" t="s">
        <v>483</v>
      </c>
      <c r="C498" s="35" t="s">
        <v>374</v>
      </c>
      <c r="D498" s="35" t="s">
        <v>950</v>
      </c>
      <c r="E498" s="35" t="s">
        <v>951</v>
      </c>
      <c r="F498" s="36">
        <f>IF(COUNTIF(E$3:E498,E498)=1,MAX(F$2:F497)+1,VLOOKUP(E498,E$2:G497,2,0))</f>
        <v>81</v>
      </c>
      <c r="G498" s="37">
        <v>-16.75</v>
      </c>
      <c r="J498" s="12"/>
    </row>
    <row r="499" spans="1:10" s="21" customFormat="1" ht="12.75" customHeight="1" x14ac:dyDescent="0.2">
      <c r="A499" s="33">
        <v>497</v>
      </c>
      <c r="B499" s="34" t="s">
        <v>336</v>
      </c>
      <c r="C499" s="35" t="s">
        <v>336</v>
      </c>
      <c r="D499" s="35" t="s">
        <v>1365</v>
      </c>
      <c r="E499" s="35" t="s">
        <v>1366</v>
      </c>
      <c r="F499" s="36">
        <f>IF(COUNTIF(E$3:E499,E499)=1,MAX(F$2:F498)+1,VLOOKUP(E499,E$2:G498,2,0))</f>
        <v>287</v>
      </c>
      <c r="G499" s="37">
        <v>-8</v>
      </c>
      <c r="J499" s="12"/>
    </row>
    <row r="500" spans="1:10" s="21" customFormat="1" ht="12.75" customHeight="1" x14ac:dyDescent="0.2">
      <c r="A500" s="33">
        <v>498</v>
      </c>
      <c r="B500" s="34" t="s">
        <v>337</v>
      </c>
      <c r="C500" s="35" t="s">
        <v>337</v>
      </c>
      <c r="D500" s="35" t="s">
        <v>1367</v>
      </c>
      <c r="E500" s="35" t="s">
        <v>1368</v>
      </c>
      <c r="F500" s="36">
        <f>IF(COUNTIF(E$3:E500,E500)=1,MAX(F$2:F499)+1,VLOOKUP(E500,E$2:G499,2,0))</f>
        <v>288</v>
      </c>
      <c r="G500" s="37">
        <v>-7.7700000000000005</v>
      </c>
      <c r="J500" s="12"/>
    </row>
    <row r="501" spans="1:10" s="21" customFormat="1" ht="12.75" customHeight="1" x14ac:dyDescent="0.2">
      <c r="A501" s="33">
        <v>499</v>
      </c>
      <c r="B501" s="34" t="s">
        <v>686</v>
      </c>
      <c r="C501" s="35" t="s">
        <v>686</v>
      </c>
      <c r="D501" s="35" t="s">
        <v>1369</v>
      </c>
      <c r="E501" s="35" t="s">
        <v>1370</v>
      </c>
      <c r="F501" s="36">
        <f>IF(COUNTIF(E$3:E501,E501)=1,MAX(F$2:F500)+1,VLOOKUP(E501,E$2:G500,2,0))</f>
        <v>289</v>
      </c>
      <c r="G501" s="37">
        <v>-0.13</v>
      </c>
      <c r="J501" s="12"/>
    </row>
    <row r="502" spans="1:10" s="21" customFormat="1" x14ac:dyDescent="0.2">
      <c r="A502" s="33">
        <v>500</v>
      </c>
      <c r="B502" s="34" t="s">
        <v>686</v>
      </c>
      <c r="C502" s="35" t="s">
        <v>338</v>
      </c>
      <c r="D502" s="35" t="s">
        <v>1369</v>
      </c>
      <c r="E502" s="35" t="s">
        <v>1370</v>
      </c>
      <c r="F502" s="36">
        <f>IF(COUNTIF(E$3:E502,E502)=1,MAX(F$2:F501)+1,VLOOKUP(E502,E$2:G501,2,0))</f>
        <v>289</v>
      </c>
      <c r="G502" s="37">
        <v>-0.11</v>
      </c>
      <c r="J502" s="12"/>
    </row>
    <row r="503" spans="1:10" s="21" customFormat="1" ht="12.75" customHeight="1" x14ac:dyDescent="0.2">
      <c r="A503" s="33">
        <v>501</v>
      </c>
      <c r="B503" s="34" t="s">
        <v>339</v>
      </c>
      <c r="C503" s="35" t="s">
        <v>340</v>
      </c>
      <c r="D503" s="35" t="s">
        <v>1371</v>
      </c>
      <c r="E503" s="35" t="s">
        <v>1372</v>
      </c>
      <c r="F503" s="36">
        <f>IF(COUNTIF(E$3:E503,E503)=1,MAX(F$2:F502)+1,VLOOKUP(E503,E$2:G502,2,0))</f>
        <v>290</v>
      </c>
      <c r="G503" s="37">
        <v>-0.11</v>
      </c>
      <c r="J503" s="12"/>
    </row>
    <row r="504" spans="1:10" s="21" customFormat="1" ht="12.75" customHeight="1" x14ac:dyDescent="0.2">
      <c r="A504" s="33">
        <v>502</v>
      </c>
      <c r="B504" s="34" t="s">
        <v>687</v>
      </c>
      <c r="C504" s="35" t="s">
        <v>688</v>
      </c>
      <c r="D504" s="35" t="s">
        <v>1373</v>
      </c>
      <c r="E504" s="35" t="s">
        <v>1374</v>
      </c>
      <c r="F504" s="36">
        <f>IF(COUNTIF(E$3:E504,E504)=1,MAX(F$2:F503)+1,VLOOKUP(E504,E$2:G503,2,0))</f>
        <v>291</v>
      </c>
      <c r="G504" s="37">
        <v>-0.06</v>
      </c>
      <c r="J504" s="12"/>
    </row>
    <row r="505" spans="1:10" s="21" customFormat="1" ht="12.75" customHeight="1" x14ac:dyDescent="0.2">
      <c r="A505" s="33">
        <v>503</v>
      </c>
      <c r="B505" s="34" t="s">
        <v>689</v>
      </c>
      <c r="C505" s="35" t="s">
        <v>689</v>
      </c>
      <c r="D505" s="35" t="s">
        <v>1375</v>
      </c>
      <c r="E505" s="35" t="s">
        <v>1376</v>
      </c>
      <c r="F505" s="36">
        <f>IF(COUNTIF(E$3:E505,E505)=1,MAX(F$2:F504)+1,VLOOKUP(E505,E$2:G504,2,0))</f>
        <v>292</v>
      </c>
      <c r="G505" s="37">
        <v>-0.01</v>
      </c>
      <c r="J505" s="12"/>
    </row>
    <row r="506" spans="1:10" s="21" customFormat="1" ht="12.75" customHeight="1" x14ac:dyDescent="0.2">
      <c r="A506" s="33">
        <v>504</v>
      </c>
      <c r="B506" s="34" t="s">
        <v>690</v>
      </c>
      <c r="C506" s="35" t="s">
        <v>690</v>
      </c>
      <c r="D506" s="35" t="s">
        <v>1377</v>
      </c>
      <c r="E506" s="35" t="s">
        <v>1378</v>
      </c>
      <c r="F506" s="36">
        <f>IF(COUNTIF(E$3:E506,E506)=1,MAX(F$2:F505)+1,VLOOKUP(E506,E$2:G505,2,0))</f>
        <v>293</v>
      </c>
      <c r="G506" s="37">
        <v>-34586.81</v>
      </c>
      <c r="J506" s="12"/>
    </row>
    <row r="507" spans="1:10" s="21" customFormat="1" ht="12.75" customHeight="1" x14ac:dyDescent="0.2">
      <c r="A507" s="33">
        <v>505</v>
      </c>
      <c r="B507" s="34" t="s">
        <v>690</v>
      </c>
      <c r="C507" s="35" t="s">
        <v>691</v>
      </c>
      <c r="D507" s="35" t="s">
        <v>1377</v>
      </c>
      <c r="E507" s="35" t="s">
        <v>1378</v>
      </c>
      <c r="F507" s="36">
        <f>IF(COUNTIF(E$3:E507,E507)=1,MAX(F$2:F506)+1,VLOOKUP(E507,E$2:G506,2,0))</f>
        <v>293</v>
      </c>
      <c r="G507" s="37">
        <v>-1.08</v>
      </c>
      <c r="J507" s="12"/>
    </row>
    <row r="508" spans="1:10" s="21" customFormat="1" ht="12.75" customHeight="1" x14ac:dyDescent="0.2">
      <c r="A508" s="33">
        <v>506</v>
      </c>
      <c r="B508" s="34" t="s">
        <v>315</v>
      </c>
      <c r="C508" s="35" t="s">
        <v>315</v>
      </c>
      <c r="D508" s="35" t="s">
        <v>1379</v>
      </c>
      <c r="E508" s="35" t="s">
        <v>1380</v>
      </c>
      <c r="F508" s="36">
        <f>IF(COUNTIF(E$3:E508,E508)=1,MAX(F$2:F507)+1,VLOOKUP(E508,E$2:G507,2,0))</f>
        <v>294</v>
      </c>
      <c r="G508" s="37">
        <v>-0.73</v>
      </c>
      <c r="J508" s="12"/>
    </row>
    <row r="509" spans="1:10" s="21" customFormat="1" ht="12.75" customHeight="1" x14ac:dyDescent="0.2">
      <c r="A509" s="33">
        <v>507</v>
      </c>
      <c r="B509" s="34" t="s">
        <v>315</v>
      </c>
      <c r="C509" s="35" t="s">
        <v>316</v>
      </c>
      <c r="D509" s="35" t="s">
        <v>1379</v>
      </c>
      <c r="E509" s="35" t="s">
        <v>1380</v>
      </c>
      <c r="F509" s="36">
        <f>IF(COUNTIF(E$3:E509,E509)=1,MAX(F$2:F508)+1,VLOOKUP(E509,E$2:G508,2,0))</f>
        <v>294</v>
      </c>
      <c r="G509" s="37">
        <v>-22.72</v>
      </c>
      <c r="J509" s="12"/>
    </row>
    <row r="510" spans="1:10" s="21" customFormat="1" ht="12.75" customHeight="1" x14ac:dyDescent="0.2">
      <c r="A510" s="33">
        <v>508</v>
      </c>
      <c r="B510" s="34" t="s">
        <v>692</v>
      </c>
      <c r="C510" s="35" t="s">
        <v>692</v>
      </c>
      <c r="D510" s="35" t="s">
        <v>1381</v>
      </c>
      <c r="E510" s="35" t="s">
        <v>1382</v>
      </c>
      <c r="F510" s="36">
        <f>IF(COUNTIF(E$3:E510,E510)=1,MAX(F$2:F509)+1,VLOOKUP(E510,E$2:G509,2,0))</f>
        <v>295</v>
      </c>
      <c r="G510" s="37">
        <v>-1995.51</v>
      </c>
      <c r="J510" s="12"/>
    </row>
    <row r="511" spans="1:10" s="21" customFormat="1" ht="12.75" customHeight="1" x14ac:dyDescent="0.2">
      <c r="A511" s="33">
        <v>509</v>
      </c>
      <c r="B511" s="34" t="s">
        <v>692</v>
      </c>
      <c r="C511" s="35" t="s">
        <v>351</v>
      </c>
      <c r="D511" s="35" t="s">
        <v>1381</v>
      </c>
      <c r="E511" s="35" t="s">
        <v>1382</v>
      </c>
      <c r="F511" s="36">
        <f>IF(COUNTIF(E$3:E511,E511)=1,MAX(F$2:F510)+1,VLOOKUP(E511,E$2:G510,2,0))</f>
        <v>295</v>
      </c>
      <c r="G511" s="37">
        <v>-0.1</v>
      </c>
      <c r="J511" s="12"/>
    </row>
    <row r="512" spans="1:10" s="21" customFormat="1" ht="12.75" customHeight="1" x14ac:dyDescent="0.2">
      <c r="A512" s="33">
        <v>510</v>
      </c>
      <c r="B512" s="34" t="s">
        <v>693</v>
      </c>
      <c r="C512" s="35" t="s">
        <v>693</v>
      </c>
      <c r="D512" s="35" t="s">
        <v>1383</v>
      </c>
      <c r="E512" s="35" t="s">
        <v>1384</v>
      </c>
      <c r="F512" s="36">
        <f>IF(COUNTIF(E$3:E512,E512)=1,MAX(F$2:F511)+1,VLOOKUP(E512,E$2:G511,2,0))</f>
        <v>296</v>
      </c>
      <c r="G512" s="37">
        <v>-2168.62</v>
      </c>
      <c r="J512" s="12"/>
    </row>
    <row r="513" spans="1:10" s="21" customFormat="1" ht="12.75" customHeight="1" x14ac:dyDescent="0.2">
      <c r="A513" s="33">
        <v>511</v>
      </c>
      <c r="B513" s="34" t="s">
        <v>693</v>
      </c>
      <c r="C513" s="35" t="s">
        <v>771</v>
      </c>
      <c r="D513" s="35" t="s">
        <v>1383</v>
      </c>
      <c r="E513" s="35" t="s">
        <v>1384</v>
      </c>
      <c r="F513" s="36">
        <f>IF(COUNTIF(E$3:E513,E513)=1,MAX(F$2:F512)+1,VLOOKUP(E513,E$2:G512,2,0))</f>
        <v>296</v>
      </c>
      <c r="G513" s="37">
        <v>-1.1800000000000002</v>
      </c>
      <c r="J513" s="12"/>
    </row>
    <row r="514" spans="1:10" s="21" customFormat="1" ht="12.75" customHeight="1" x14ac:dyDescent="0.2">
      <c r="A514" s="33">
        <v>512</v>
      </c>
      <c r="B514" s="34" t="s">
        <v>694</v>
      </c>
      <c r="C514" s="35" t="s">
        <v>694</v>
      </c>
      <c r="D514" s="35" t="s">
        <v>1385</v>
      </c>
      <c r="E514" s="35" t="s">
        <v>1386</v>
      </c>
      <c r="F514" s="36">
        <f>IF(COUNTIF(E$3:E514,E514)=1,MAX(F$2:F513)+1,VLOOKUP(E514,E$2:G513,2,0))</f>
        <v>297</v>
      </c>
      <c r="G514" s="37">
        <v>-6.8</v>
      </c>
      <c r="J514" s="12"/>
    </row>
    <row r="515" spans="1:10" s="21" customFormat="1" ht="12.75" customHeight="1" x14ac:dyDescent="0.2">
      <c r="A515" s="33">
        <v>513</v>
      </c>
      <c r="B515" s="34" t="s">
        <v>377</v>
      </c>
      <c r="C515" s="35" t="s">
        <v>377</v>
      </c>
      <c r="D515" s="35" t="s">
        <v>1387</v>
      </c>
      <c r="E515" s="35" t="s">
        <v>1388</v>
      </c>
      <c r="F515" s="36">
        <f>IF(COUNTIF(E$3:E515,E515)=1,MAX(F$2:F514)+1,VLOOKUP(E515,E$2:G514,2,0))</f>
        <v>298</v>
      </c>
      <c r="G515" s="37">
        <v>-504.17</v>
      </c>
      <c r="J515" s="12"/>
    </row>
    <row r="516" spans="1:10" s="21" customFormat="1" ht="12.75" customHeight="1" x14ac:dyDescent="0.2">
      <c r="A516" s="33">
        <v>514</v>
      </c>
      <c r="B516" s="34" t="s">
        <v>377</v>
      </c>
      <c r="C516" s="35" t="s">
        <v>378</v>
      </c>
      <c r="D516" s="35" t="s">
        <v>1387</v>
      </c>
      <c r="E516" s="35" t="s">
        <v>1388</v>
      </c>
      <c r="F516" s="36">
        <f>IF(COUNTIF(E$3:E516,E516)=1,MAX(F$2:F515)+1,VLOOKUP(E516,E$2:G515,2,0))</f>
        <v>298</v>
      </c>
      <c r="G516" s="37">
        <v>-0.02</v>
      </c>
      <c r="J516" s="12"/>
    </row>
    <row r="517" spans="1:10" s="21" customFormat="1" ht="12.75" customHeight="1" x14ac:dyDescent="0.2">
      <c r="A517" s="33">
        <v>515</v>
      </c>
      <c r="B517" s="34" t="s">
        <v>352</v>
      </c>
      <c r="C517" s="35" t="s">
        <v>352</v>
      </c>
      <c r="D517" s="35" t="s">
        <v>1389</v>
      </c>
      <c r="E517" s="35" t="s">
        <v>1170</v>
      </c>
      <c r="F517" s="36">
        <f>IF(COUNTIF(E$3:E517,E517)=1,MAX(F$2:F516)+1,VLOOKUP(E517,E$2:G516,2,0))</f>
        <v>187</v>
      </c>
      <c r="G517" s="37">
        <v>-761.59</v>
      </c>
      <c r="J517" s="12"/>
    </row>
    <row r="518" spans="1:10" s="21" customFormat="1" ht="12.75" customHeight="1" x14ac:dyDescent="0.2">
      <c r="A518" s="33">
        <v>516</v>
      </c>
      <c r="B518" s="34" t="s">
        <v>352</v>
      </c>
      <c r="C518" s="35" t="s">
        <v>353</v>
      </c>
      <c r="D518" s="35" t="s">
        <v>1389</v>
      </c>
      <c r="E518" s="35" t="s">
        <v>1170</v>
      </c>
      <c r="F518" s="36">
        <f>IF(COUNTIF(E$3:E518,E518)=1,MAX(F$2:F517)+1,VLOOKUP(E518,E$2:G517,2,0))</f>
        <v>187</v>
      </c>
      <c r="G518" s="37">
        <v>-165.88</v>
      </c>
      <c r="J518" s="12"/>
    </row>
    <row r="519" spans="1:10" s="21" customFormat="1" ht="12.75" customHeight="1" x14ac:dyDescent="0.2">
      <c r="A519" s="33">
        <v>517</v>
      </c>
      <c r="B519" s="34" t="s">
        <v>695</v>
      </c>
      <c r="C519" s="35" t="s">
        <v>695</v>
      </c>
      <c r="D519" s="35" t="s">
        <v>1390</v>
      </c>
      <c r="E519" s="35" t="s">
        <v>1391</v>
      </c>
      <c r="F519" s="36">
        <f>IF(COUNTIF(E$3:E519,E519)=1,MAX(F$2:F518)+1,VLOOKUP(E519,E$2:G518,2,0))</f>
        <v>299</v>
      </c>
      <c r="G519" s="37">
        <v>-17.52</v>
      </c>
      <c r="J519" s="12"/>
    </row>
    <row r="520" spans="1:10" s="21" customFormat="1" ht="12.75" customHeight="1" x14ac:dyDescent="0.2">
      <c r="A520" s="33">
        <v>518</v>
      </c>
      <c r="B520" s="34" t="s">
        <v>347</v>
      </c>
      <c r="C520" s="35" t="s">
        <v>347</v>
      </c>
      <c r="D520" s="35" t="s">
        <v>1392</v>
      </c>
      <c r="E520" s="35" t="s">
        <v>1393</v>
      </c>
      <c r="F520" s="36">
        <f>IF(COUNTIF(E$3:E520,E520)=1,MAX(F$2:F519)+1,VLOOKUP(E520,E$2:G519,2,0))</f>
        <v>300</v>
      </c>
      <c r="G520" s="37">
        <v>-899.47</v>
      </c>
      <c r="J520" s="12"/>
    </row>
    <row r="521" spans="1:10" s="21" customFormat="1" ht="12.75" customHeight="1" x14ac:dyDescent="0.2">
      <c r="A521" s="33">
        <v>519</v>
      </c>
      <c r="B521" s="34" t="s">
        <v>696</v>
      </c>
      <c r="C521" s="35" t="s">
        <v>696</v>
      </c>
      <c r="D521" s="35" t="s">
        <v>1394</v>
      </c>
      <c r="E521" s="35" t="s">
        <v>1395</v>
      </c>
      <c r="F521" s="36">
        <f>IF(COUNTIF(E$3:E521,E521)=1,MAX(F$2:F520)+1,VLOOKUP(E521,E$2:G520,2,0))</f>
        <v>301</v>
      </c>
      <c r="G521" s="37">
        <v>-7.31</v>
      </c>
      <c r="J521" s="12"/>
    </row>
    <row r="522" spans="1:10" s="21" customFormat="1" ht="12.75" customHeight="1" x14ac:dyDescent="0.2">
      <c r="A522" s="33">
        <v>520</v>
      </c>
      <c r="B522" s="34" t="s">
        <v>696</v>
      </c>
      <c r="C522" s="35" t="s">
        <v>357</v>
      </c>
      <c r="D522" s="35" t="s">
        <v>1394</v>
      </c>
      <c r="E522" s="35" t="s">
        <v>1395</v>
      </c>
      <c r="F522" s="36">
        <f>IF(COUNTIF(E$3:E522,E522)=1,MAX(F$2:F521)+1,VLOOKUP(E522,E$2:G521,2,0))</f>
        <v>301</v>
      </c>
      <c r="G522" s="37">
        <v>-0.02</v>
      </c>
      <c r="J522" s="12"/>
    </row>
    <row r="523" spans="1:10" s="21" customFormat="1" ht="12.75" customHeight="1" x14ac:dyDescent="0.2">
      <c r="A523" s="33">
        <v>521</v>
      </c>
      <c r="B523" s="34" t="s">
        <v>697</v>
      </c>
      <c r="C523" s="35" t="s">
        <v>697</v>
      </c>
      <c r="D523" s="35" t="s">
        <v>1396</v>
      </c>
      <c r="E523" s="35" t="s">
        <v>1397</v>
      </c>
      <c r="F523" s="36">
        <f>IF(COUNTIF(E$3:E523,E523)=1,MAX(F$2:F522)+1,VLOOKUP(E523,E$2:G522,2,0))</f>
        <v>302</v>
      </c>
      <c r="G523" s="37">
        <v>-1210.21</v>
      </c>
      <c r="J523" s="12"/>
    </row>
    <row r="524" spans="1:10" s="21" customFormat="1" ht="12.75" customHeight="1" x14ac:dyDescent="0.2">
      <c r="A524" s="33">
        <v>522</v>
      </c>
      <c r="B524" s="34" t="s">
        <v>698</v>
      </c>
      <c r="C524" s="35" t="s">
        <v>358</v>
      </c>
      <c r="D524" s="35" t="s">
        <v>1398</v>
      </c>
      <c r="E524" s="35" t="s">
        <v>1399</v>
      </c>
      <c r="F524" s="36">
        <f>IF(COUNTIF(E$3:E524,E524)=1,MAX(F$2:F523)+1,VLOOKUP(E524,E$2:G523,2,0))</f>
        <v>303</v>
      </c>
      <c r="G524" s="37">
        <v>-127.39</v>
      </c>
      <c r="J524" s="12"/>
    </row>
    <row r="525" spans="1:10" s="21" customFormat="1" ht="12.75" customHeight="1" x14ac:dyDescent="0.2">
      <c r="A525" s="33">
        <v>523</v>
      </c>
      <c r="B525" s="34" t="s">
        <v>203</v>
      </c>
      <c r="C525" s="35" t="s">
        <v>203</v>
      </c>
      <c r="D525" s="35" t="s">
        <v>1400</v>
      </c>
      <c r="E525" s="35" t="s">
        <v>1401</v>
      </c>
      <c r="F525" s="36">
        <f>IF(COUNTIF(E$3:E525,E525)=1,MAX(F$2:F524)+1,VLOOKUP(E525,E$2:G524,2,0))</f>
        <v>304</v>
      </c>
      <c r="G525" s="37">
        <v>-0.72</v>
      </c>
      <c r="J525" s="12"/>
    </row>
    <row r="526" spans="1:10" s="21" customFormat="1" ht="12.75" customHeight="1" x14ac:dyDescent="0.2">
      <c r="A526" s="33">
        <v>524</v>
      </c>
      <c r="B526" s="34" t="s">
        <v>203</v>
      </c>
      <c r="C526" s="35" t="s">
        <v>699</v>
      </c>
      <c r="D526" s="35" t="s">
        <v>1400</v>
      </c>
      <c r="E526" s="35" t="s">
        <v>1401</v>
      </c>
      <c r="F526" s="36">
        <f>IF(COUNTIF(E$3:E526,E526)=1,MAX(F$2:F525)+1,VLOOKUP(E526,E$2:G525,2,0))</f>
        <v>304</v>
      </c>
      <c r="G526" s="37">
        <v>0</v>
      </c>
      <c r="J526" s="12"/>
    </row>
    <row r="527" spans="1:10" s="21" customFormat="1" ht="12.75" customHeight="1" x14ac:dyDescent="0.2">
      <c r="A527" s="33">
        <v>525</v>
      </c>
      <c r="B527" s="34" t="s">
        <v>137</v>
      </c>
      <c r="C527" s="35" t="s">
        <v>137</v>
      </c>
      <c r="D527" s="35" t="s">
        <v>1402</v>
      </c>
      <c r="E527" s="35" t="s">
        <v>1403</v>
      </c>
      <c r="F527" s="36">
        <f>IF(COUNTIF(E$3:E527,E527)=1,MAX(F$2:F526)+1,VLOOKUP(E527,E$2:G526,2,0))</f>
        <v>305</v>
      </c>
      <c r="G527" s="37">
        <v>-57.85</v>
      </c>
      <c r="J527" s="12"/>
    </row>
    <row r="528" spans="1:10" s="21" customFormat="1" ht="12.75" customHeight="1" x14ac:dyDescent="0.2">
      <c r="A528" s="33">
        <v>526</v>
      </c>
      <c r="B528" s="34" t="s">
        <v>137</v>
      </c>
      <c r="C528" s="35" t="s">
        <v>138</v>
      </c>
      <c r="D528" s="35" t="s">
        <v>1402</v>
      </c>
      <c r="E528" s="35" t="s">
        <v>1403</v>
      </c>
      <c r="F528" s="36">
        <f>IF(COUNTIF(E$3:E528,E528)=1,MAX(F$2:F527)+1,VLOOKUP(E528,E$2:G527,2,0))</f>
        <v>305</v>
      </c>
      <c r="G528" s="37">
        <v>-0.01</v>
      </c>
      <c r="J528" s="12"/>
    </row>
    <row r="529" spans="1:10" s="21" customFormat="1" ht="12.75" customHeight="1" x14ac:dyDescent="0.2">
      <c r="A529" s="33">
        <v>527</v>
      </c>
      <c r="B529" s="34" t="s">
        <v>700</v>
      </c>
      <c r="C529" s="35" t="s">
        <v>700</v>
      </c>
      <c r="D529" s="35" t="s">
        <v>1404</v>
      </c>
      <c r="E529" s="35" t="s">
        <v>1405</v>
      </c>
      <c r="F529" s="36">
        <f>IF(COUNTIF(E$3:E529,E529)=1,MAX(F$2:F528)+1,VLOOKUP(E529,E$2:G528,2,0))</f>
        <v>306</v>
      </c>
      <c r="G529" s="37">
        <v>-25.46</v>
      </c>
      <c r="J529" s="12"/>
    </row>
    <row r="530" spans="1:10" s="21" customFormat="1" ht="12.75" customHeight="1" x14ac:dyDescent="0.2">
      <c r="A530" s="33">
        <v>528</v>
      </c>
      <c r="B530" s="34" t="s">
        <v>700</v>
      </c>
      <c r="C530" s="35" t="s">
        <v>701</v>
      </c>
      <c r="D530" s="35" t="s">
        <v>1404</v>
      </c>
      <c r="E530" s="35" t="s">
        <v>1405</v>
      </c>
      <c r="F530" s="36">
        <f>IF(COUNTIF(E$3:E530,E530)=1,MAX(F$2:F529)+1,VLOOKUP(E530,E$2:G529,2,0))</f>
        <v>306</v>
      </c>
      <c r="G530" s="37">
        <v>-0.52</v>
      </c>
      <c r="J530" s="12"/>
    </row>
    <row r="531" spans="1:10" s="21" customFormat="1" ht="12.75" customHeight="1" x14ac:dyDescent="0.2">
      <c r="A531" s="33">
        <v>529</v>
      </c>
      <c r="B531" s="34" t="s">
        <v>702</v>
      </c>
      <c r="C531" s="35" t="s">
        <v>702</v>
      </c>
      <c r="D531" s="35" t="s">
        <v>1406</v>
      </c>
      <c r="E531" s="35" t="s">
        <v>1407</v>
      </c>
      <c r="F531" s="36">
        <f>IF(COUNTIF(E$3:E531,E531)=1,MAX(F$2:F530)+1,VLOOKUP(E531,E$2:G530,2,0))</f>
        <v>307</v>
      </c>
      <c r="G531" s="37">
        <v>-326</v>
      </c>
      <c r="J531" s="12"/>
    </row>
    <row r="532" spans="1:10" s="21" customFormat="1" ht="12.75" customHeight="1" x14ac:dyDescent="0.2">
      <c r="A532" s="33">
        <v>530</v>
      </c>
      <c r="B532" s="34" t="s">
        <v>702</v>
      </c>
      <c r="C532" s="35" t="s">
        <v>350</v>
      </c>
      <c r="D532" s="35" t="s">
        <v>1406</v>
      </c>
      <c r="E532" s="35" t="s">
        <v>1407</v>
      </c>
      <c r="F532" s="36">
        <f>IF(COUNTIF(E$3:E532,E532)=1,MAX(F$2:F531)+1,VLOOKUP(E532,E$2:G531,2,0))</f>
        <v>307</v>
      </c>
      <c r="G532" s="37">
        <v>-0.01</v>
      </c>
      <c r="J532" s="12"/>
    </row>
    <row r="533" spans="1:10" s="21" customFormat="1" ht="12.75" customHeight="1" x14ac:dyDescent="0.2">
      <c r="A533" s="33">
        <v>531</v>
      </c>
      <c r="B533" s="34" t="s">
        <v>703</v>
      </c>
      <c r="C533" s="35" t="s">
        <v>703</v>
      </c>
      <c r="D533" s="35" t="s">
        <v>1408</v>
      </c>
      <c r="E533" s="35" t="s">
        <v>1409</v>
      </c>
      <c r="F533" s="36">
        <f>IF(COUNTIF(E$3:E533,E533)=1,MAX(F$2:F532)+1,VLOOKUP(E533,E$2:G532,2,0))</f>
        <v>308</v>
      </c>
      <c r="G533" s="37">
        <v>-23045.84</v>
      </c>
      <c r="J533" s="12"/>
    </row>
    <row r="534" spans="1:10" s="21" customFormat="1" ht="12.75" customHeight="1" x14ac:dyDescent="0.2">
      <c r="A534" s="33">
        <v>532</v>
      </c>
      <c r="B534" s="34" t="s">
        <v>554</v>
      </c>
      <c r="C534" s="35" t="s">
        <v>554</v>
      </c>
      <c r="D534" s="35" t="s">
        <v>1093</v>
      </c>
      <c r="E534" s="35" t="s">
        <v>1094</v>
      </c>
      <c r="F534" s="36">
        <f>IF(COUNTIF(E$3:E534,E534)=1,MAX(F$2:F533)+1,VLOOKUP(E534,E$2:G533,2,0))</f>
        <v>149</v>
      </c>
      <c r="G534" s="37">
        <v>-22633.090000000004</v>
      </c>
      <c r="J534" s="12"/>
    </row>
    <row r="535" spans="1:10" s="21" customFormat="1" ht="12.75" customHeight="1" x14ac:dyDescent="0.2">
      <c r="A535" s="33">
        <v>533</v>
      </c>
      <c r="B535" s="34" t="s">
        <v>231</v>
      </c>
      <c r="C535" s="35" t="s">
        <v>231</v>
      </c>
      <c r="D535" s="35" t="s">
        <v>822</v>
      </c>
      <c r="E535" s="35" t="s">
        <v>823</v>
      </c>
      <c r="F535" s="36">
        <f>IF(COUNTIF(E$3:E535,E535)=1,MAX(F$2:F534)+1,VLOOKUP(E535,E$2:G534,2,0))</f>
        <v>17</v>
      </c>
      <c r="G535" s="37">
        <v>-18970.97</v>
      </c>
      <c r="J535" s="12"/>
    </row>
    <row r="536" spans="1:10" s="21" customFormat="1" ht="12.75" customHeight="1" x14ac:dyDescent="0.2">
      <c r="A536" s="33">
        <v>534</v>
      </c>
      <c r="B536" s="34" t="s">
        <v>231</v>
      </c>
      <c r="C536" s="35" t="s">
        <v>233</v>
      </c>
      <c r="D536" s="35" t="s">
        <v>822</v>
      </c>
      <c r="E536" s="35" t="s">
        <v>823</v>
      </c>
      <c r="F536" s="36">
        <f>IF(COUNTIF(E$3:E536,E536)=1,MAX(F$2:F535)+1,VLOOKUP(E536,E$2:G535,2,0))</f>
        <v>17</v>
      </c>
      <c r="G536" s="37">
        <v>-2.46</v>
      </c>
      <c r="J536" s="12"/>
    </row>
    <row r="537" spans="1:10" s="21" customFormat="1" ht="12.75" customHeight="1" x14ac:dyDescent="0.2">
      <c r="A537" s="33">
        <v>535</v>
      </c>
      <c r="B537" s="34" t="s">
        <v>235</v>
      </c>
      <c r="C537" s="35" t="s">
        <v>235</v>
      </c>
      <c r="D537" s="35" t="s">
        <v>822</v>
      </c>
      <c r="E537" s="35" t="s">
        <v>823</v>
      </c>
      <c r="F537" s="36">
        <f>IF(COUNTIF(E$3:E537,E537)=1,MAX(F$2:F536)+1,VLOOKUP(E537,E$2:G536,2,0))</f>
        <v>17</v>
      </c>
      <c r="G537" s="37">
        <v>-33.07</v>
      </c>
      <c r="J537" s="12"/>
    </row>
    <row r="538" spans="1:10" s="21" customFormat="1" x14ac:dyDescent="0.2">
      <c r="A538" s="33">
        <v>536</v>
      </c>
      <c r="B538" s="34" t="s">
        <v>235</v>
      </c>
      <c r="C538" s="35" t="s">
        <v>236</v>
      </c>
      <c r="D538" s="35" t="s">
        <v>822</v>
      </c>
      <c r="E538" s="35" t="s">
        <v>823</v>
      </c>
      <c r="F538" s="36">
        <f>IF(COUNTIF(E$3:E538,E538)=1,MAX(F$2:F537)+1,VLOOKUP(E538,E$2:G537,2,0))</f>
        <v>17</v>
      </c>
      <c r="G538" s="37">
        <v>-13.319999999999999</v>
      </c>
      <c r="J538" s="12"/>
    </row>
    <row r="539" spans="1:10" s="21" customFormat="1" ht="12.75" customHeight="1" x14ac:dyDescent="0.2">
      <c r="A539" s="33">
        <v>537</v>
      </c>
      <c r="B539" s="34" t="s">
        <v>231</v>
      </c>
      <c r="C539" s="35" t="s">
        <v>234</v>
      </c>
      <c r="D539" s="35" t="s">
        <v>822</v>
      </c>
      <c r="E539" s="35" t="s">
        <v>823</v>
      </c>
      <c r="F539" s="36">
        <f>IF(COUNTIF(E$3:E539,E539)=1,MAX(F$2:F538)+1,VLOOKUP(E539,E$2:G538,2,0))</f>
        <v>17</v>
      </c>
      <c r="G539" s="37">
        <v>-6.9999999999999993E-2</v>
      </c>
      <c r="J539" s="12"/>
    </row>
    <row r="540" spans="1:10" s="21" customFormat="1" ht="12.75" customHeight="1" x14ac:dyDescent="0.2">
      <c r="A540" s="33">
        <v>538</v>
      </c>
      <c r="B540" s="34" t="s">
        <v>705</v>
      </c>
      <c r="C540" s="35" t="s">
        <v>705</v>
      </c>
      <c r="D540" s="35" t="s">
        <v>1410</v>
      </c>
      <c r="E540" s="35" t="s">
        <v>1411</v>
      </c>
      <c r="F540" s="36">
        <f>IF(COUNTIF(E$3:E540,E540)=1,MAX(F$2:F539)+1,VLOOKUP(E540,E$2:G539,2,0))</f>
        <v>309</v>
      </c>
      <c r="G540" s="37">
        <v>-1930.6800000000003</v>
      </c>
      <c r="J540" s="12"/>
    </row>
    <row r="541" spans="1:10" s="21" customFormat="1" ht="12.75" customHeight="1" x14ac:dyDescent="0.2">
      <c r="A541" s="33">
        <v>539</v>
      </c>
      <c r="B541" s="34" t="s">
        <v>705</v>
      </c>
      <c r="C541" s="35" t="s">
        <v>245</v>
      </c>
      <c r="D541" s="35" t="s">
        <v>1410</v>
      </c>
      <c r="E541" s="35" t="s">
        <v>1411</v>
      </c>
      <c r="F541" s="36">
        <f>IF(COUNTIF(E$3:E541,E541)=1,MAX(F$2:F540)+1,VLOOKUP(E541,E$2:G540,2,0))</f>
        <v>309</v>
      </c>
      <c r="G541" s="37">
        <v>-1.5799999999999998</v>
      </c>
      <c r="J541" s="12"/>
    </row>
    <row r="542" spans="1:10" s="21" customFormat="1" ht="12.75" customHeight="1" x14ac:dyDescent="0.2">
      <c r="A542" s="33">
        <v>540</v>
      </c>
      <c r="B542" s="34" t="s">
        <v>483</v>
      </c>
      <c r="C542" s="35" t="s">
        <v>483</v>
      </c>
      <c r="D542" s="35" t="s">
        <v>950</v>
      </c>
      <c r="E542" s="35" t="s">
        <v>951</v>
      </c>
      <c r="F542" s="36">
        <f>IF(COUNTIF(E$3:E542,E542)=1,MAX(F$2:F541)+1,VLOOKUP(E542,E$2:G541,2,0))</f>
        <v>81</v>
      </c>
      <c r="G542" s="37">
        <v>-32694.280000000002</v>
      </c>
      <c r="J542" s="12"/>
    </row>
    <row r="543" spans="1:10" s="21" customFormat="1" ht="12.75" customHeight="1" x14ac:dyDescent="0.2">
      <c r="A543" s="33">
        <v>541</v>
      </c>
      <c r="B543" s="34" t="s">
        <v>483</v>
      </c>
      <c r="C543" s="35" t="s">
        <v>375</v>
      </c>
      <c r="D543" s="35" t="s">
        <v>950</v>
      </c>
      <c r="E543" s="35" t="s">
        <v>951</v>
      </c>
      <c r="F543" s="36">
        <f>IF(COUNTIF(E$3:E543,E543)=1,MAX(F$2:F542)+1,VLOOKUP(E543,E$2:G542,2,0))</f>
        <v>81</v>
      </c>
      <c r="G543" s="37">
        <v>-22.580000000000002</v>
      </c>
      <c r="J543" s="12"/>
    </row>
    <row r="544" spans="1:10" s="21" customFormat="1" ht="12.75" customHeight="1" x14ac:dyDescent="0.2">
      <c r="A544" s="33">
        <v>542</v>
      </c>
      <c r="B544" s="34" t="s">
        <v>483</v>
      </c>
      <c r="C544" s="35" t="s">
        <v>376</v>
      </c>
      <c r="D544" s="35" t="s">
        <v>950</v>
      </c>
      <c r="E544" s="35" t="s">
        <v>951</v>
      </c>
      <c r="F544" s="36">
        <f>IF(COUNTIF(E$3:E544,E544)=1,MAX(F$2:F543)+1,VLOOKUP(E544,E$2:G543,2,0))</f>
        <v>81</v>
      </c>
      <c r="G544" s="37">
        <v>-16.200000000000003</v>
      </c>
      <c r="J544" s="12"/>
    </row>
    <row r="545" spans="1:10" s="21" customFormat="1" ht="12.75" customHeight="1" x14ac:dyDescent="0.2">
      <c r="A545" s="33">
        <v>543</v>
      </c>
      <c r="B545" s="34" t="s">
        <v>359</v>
      </c>
      <c r="C545" s="35" t="s">
        <v>359</v>
      </c>
      <c r="D545" s="35" t="s">
        <v>1412</v>
      </c>
      <c r="E545" s="35" t="s">
        <v>1413</v>
      </c>
      <c r="F545" s="36">
        <f>IF(COUNTIF(E$3:E545,E545)=1,MAX(F$2:F544)+1,VLOOKUP(E545,E$2:G544,2,0))</f>
        <v>310</v>
      </c>
      <c r="G545" s="37">
        <v>-65.759999999999991</v>
      </c>
      <c r="J545" s="12"/>
    </row>
    <row r="546" spans="1:10" s="21" customFormat="1" ht="12.75" customHeight="1" x14ac:dyDescent="0.2">
      <c r="A546" s="33">
        <v>544</v>
      </c>
      <c r="B546" s="34" t="s">
        <v>603</v>
      </c>
      <c r="C546" s="35" t="s">
        <v>603</v>
      </c>
      <c r="D546" s="35" t="s">
        <v>1190</v>
      </c>
      <c r="E546" s="35" t="s">
        <v>1191</v>
      </c>
      <c r="F546" s="36">
        <f>IF(COUNTIF(E$3:E546,E546)=1,MAX(F$2:F545)+1,VLOOKUP(E546,E$2:G545,2,0))</f>
        <v>197</v>
      </c>
      <c r="G546" s="37">
        <v>-3211.26</v>
      </c>
      <c r="J546" s="12"/>
    </row>
    <row r="547" spans="1:10" s="21" customFormat="1" ht="12.75" customHeight="1" x14ac:dyDescent="0.2">
      <c r="A547" s="33">
        <v>545</v>
      </c>
      <c r="B547" s="34" t="s">
        <v>603</v>
      </c>
      <c r="C547" s="35" t="s">
        <v>326</v>
      </c>
      <c r="D547" s="35" t="s">
        <v>1190</v>
      </c>
      <c r="E547" s="35" t="s">
        <v>1191</v>
      </c>
      <c r="F547" s="36">
        <f>IF(COUNTIF(E$3:E547,E547)=1,MAX(F$2:F546)+1,VLOOKUP(E547,E$2:G546,2,0))</f>
        <v>197</v>
      </c>
      <c r="G547" s="37">
        <v>-18.62</v>
      </c>
      <c r="J547" s="12"/>
    </row>
    <row r="548" spans="1:10" s="21" customFormat="1" ht="12.75" customHeight="1" x14ac:dyDescent="0.2">
      <c r="A548" s="33">
        <v>546</v>
      </c>
      <c r="B548" s="34" t="s">
        <v>603</v>
      </c>
      <c r="C548" s="35" t="s">
        <v>4529</v>
      </c>
      <c r="D548" s="35" t="s">
        <v>1190</v>
      </c>
      <c r="E548" s="35" t="s">
        <v>1191</v>
      </c>
      <c r="F548" s="36">
        <f>IF(COUNTIF(E$3:E548,E548)=1,MAX(F$2:F547)+1,VLOOKUP(E548,E$2:G547,2,0))</f>
        <v>197</v>
      </c>
      <c r="G548" s="37">
        <v>-0.15</v>
      </c>
      <c r="J548" s="12"/>
    </row>
    <row r="549" spans="1:10" s="21" customFormat="1" ht="12.75" customHeight="1" x14ac:dyDescent="0.2">
      <c r="A549" s="33">
        <v>547</v>
      </c>
      <c r="B549" s="34" t="s">
        <v>321</v>
      </c>
      <c r="C549" s="35" t="s">
        <v>321</v>
      </c>
      <c r="D549" s="35" t="s">
        <v>1103</v>
      </c>
      <c r="E549" s="35" t="s">
        <v>1104</v>
      </c>
      <c r="F549" s="36">
        <f>IF(COUNTIF(E$3:E549,E549)=1,MAX(F$2:F548)+1,VLOOKUP(E549,E$2:G548,2,0))</f>
        <v>154</v>
      </c>
      <c r="G549" s="37">
        <v>-2706.07</v>
      </c>
      <c r="J549" s="12"/>
    </row>
    <row r="550" spans="1:10" s="21" customFormat="1" ht="12.75" customHeight="1" x14ac:dyDescent="0.2">
      <c r="A550" s="33">
        <v>548</v>
      </c>
      <c r="B550" s="34" t="s">
        <v>321</v>
      </c>
      <c r="C550" s="35" t="s">
        <v>322</v>
      </c>
      <c r="D550" s="35" t="s">
        <v>1103</v>
      </c>
      <c r="E550" s="35" t="s">
        <v>1104</v>
      </c>
      <c r="F550" s="36">
        <f>IF(COUNTIF(E$3:E550,E550)=1,MAX(F$2:F549)+1,VLOOKUP(E550,E$2:G549,2,0))</f>
        <v>154</v>
      </c>
      <c r="G550" s="37">
        <v>0</v>
      </c>
      <c r="J550" s="12"/>
    </row>
    <row r="551" spans="1:10" s="21" customFormat="1" ht="12.75" customHeight="1" x14ac:dyDescent="0.2">
      <c r="A551" s="33">
        <v>549</v>
      </c>
      <c r="B551" s="34" t="s">
        <v>328</v>
      </c>
      <c r="C551" s="35" t="s">
        <v>328</v>
      </c>
      <c r="D551" s="35" t="s">
        <v>1414</v>
      </c>
      <c r="E551" s="35" t="s">
        <v>1191</v>
      </c>
      <c r="F551" s="36">
        <f>IF(COUNTIF(E$3:E551,E551)=1,MAX(F$2:F550)+1,VLOOKUP(E551,E$2:G550,2,0))</f>
        <v>197</v>
      </c>
      <c r="G551" s="37">
        <v>-1.38</v>
      </c>
      <c r="J551" s="12"/>
    </row>
    <row r="552" spans="1:10" s="21" customFormat="1" ht="12.75" customHeight="1" x14ac:dyDescent="0.2">
      <c r="A552" s="33">
        <v>550</v>
      </c>
      <c r="B552" s="34" t="s">
        <v>323</v>
      </c>
      <c r="C552" s="35" t="s">
        <v>323</v>
      </c>
      <c r="D552" s="35" t="s">
        <v>1415</v>
      </c>
      <c r="E552" s="35" t="s">
        <v>1191</v>
      </c>
      <c r="F552" s="36">
        <f>IF(COUNTIF(E$3:E552,E552)=1,MAX(F$2:F551)+1,VLOOKUP(E552,E$2:G551,2,0))</f>
        <v>197</v>
      </c>
      <c r="G552" s="37">
        <v>-1044.3599999999999</v>
      </c>
      <c r="J552" s="12"/>
    </row>
    <row r="553" spans="1:10" s="21" customFormat="1" ht="12.75" customHeight="1" x14ac:dyDescent="0.2">
      <c r="A553" s="33">
        <v>551</v>
      </c>
      <c r="B553" s="34" t="s">
        <v>323</v>
      </c>
      <c r="C553" s="35" t="s">
        <v>324</v>
      </c>
      <c r="D553" s="35" t="s">
        <v>1415</v>
      </c>
      <c r="E553" s="35" t="s">
        <v>1191</v>
      </c>
      <c r="F553" s="36">
        <f>IF(COUNTIF(E$3:E553,E553)=1,MAX(F$2:F552)+1,VLOOKUP(E553,E$2:G552,2,0))</f>
        <v>197</v>
      </c>
      <c r="G553" s="37">
        <v>-125.10000000000001</v>
      </c>
      <c r="J553" s="12"/>
    </row>
    <row r="554" spans="1:10" s="21" customFormat="1" ht="12.75" customHeight="1" x14ac:dyDescent="0.2">
      <c r="A554" s="33">
        <v>552</v>
      </c>
      <c r="B554" s="34" t="s">
        <v>329</v>
      </c>
      <c r="C554" s="35" t="s">
        <v>329</v>
      </c>
      <c r="D554" s="35" t="s">
        <v>1416</v>
      </c>
      <c r="E554" s="35" t="s">
        <v>1417</v>
      </c>
      <c r="F554" s="36">
        <f>IF(COUNTIF(E$3:E554,E554)=1,MAX(F$2:F553)+1,VLOOKUP(E554,E$2:G553,2,0))</f>
        <v>311</v>
      </c>
      <c r="G554" s="37">
        <v>-3.9200000000000004</v>
      </c>
      <c r="J554" s="12"/>
    </row>
    <row r="555" spans="1:10" s="21" customFormat="1" ht="12.75" customHeight="1" x14ac:dyDescent="0.2">
      <c r="A555" s="33">
        <v>553</v>
      </c>
      <c r="B555" s="34" t="s">
        <v>603</v>
      </c>
      <c r="C555" s="35" t="s">
        <v>708</v>
      </c>
      <c r="D555" s="35" t="s">
        <v>1190</v>
      </c>
      <c r="E555" s="35" t="s">
        <v>1191</v>
      </c>
      <c r="F555" s="36">
        <f>IF(COUNTIF(E$3:E555,E555)=1,MAX(F$2:F554)+1,VLOOKUP(E555,E$2:G554,2,0))</f>
        <v>197</v>
      </c>
      <c r="G555" s="37">
        <v>-0.04</v>
      </c>
      <c r="J555" s="12"/>
    </row>
    <row r="556" spans="1:10" s="21" customFormat="1" ht="12.75" customHeight="1" x14ac:dyDescent="0.2">
      <c r="A556" s="33">
        <v>554</v>
      </c>
      <c r="B556" s="34" t="s">
        <v>709</v>
      </c>
      <c r="C556" s="35" t="s">
        <v>369</v>
      </c>
      <c r="D556" s="35" t="s">
        <v>1418</v>
      </c>
      <c r="E556" s="35" t="s">
        <v>1419</v>
      </c>
      <c r="F556" s="36">
        <f>IF(COUNTIF(E$3:E556,E556)=1,MAX(F$2:F555)+1,VLOOKUP(E556,E$2:G555,2,0))</f>
        <v>312</v>
      </c>
      <c r="G556" s="37">
        <v>-0.14000000000000001</v>
      </c>
      <c r="J556" s="12"/>
    </row>
    <row r="557" spans="1:10" s="21" customFormat="1" ht="22.5" customHeight="1" x14ac:dyDescent="0.2">
      <c r="A557" s="33">
        <v>555</v>
      </c>
      <c r="B557" s="34" t="s">
        <v>366</v>
      </c>
      <c r="C557" s="35" t="s">
        <v>366</v>
      </c>
      <c r="D557" s="35" t="s">
        <v>1420</v>
      </c>
      <c r="E557" s="35" t="s">
        <v>1421</v>
      </c>
      <c r="F557" s="36">
        <f>IF(COUNTIF(E$3:E557,E557)=1,MAX(F$2:F556)+1,VLOOKUP(E557,E$2:G556,2,0))</f>
        <v>313</v>
      </c>
      <c r="G557" s="37">
        <v>-44.620000000000005</v>
      </c>
      <c r="J557" s="12"/>
    </row>
    <row r="558" spans="1:10" s="21" customFormat="1" ht="22.5" customHeight="1" x14ac:dyDescent="0.2">
      <c r="A558" s="33">
        <v>556</v>
      </c>
      <c r="B558" s="34" t="s">
        <v>367</v>
      </c>
      <c r="C558" s="35" t="s">
        <v>367</v>
      </c>
      <c r="D558" s="35" t="s">
        <v>1422</v>
      </c>
      <c r="E558" s="35" t="s">
        <v>1423</v>
      </c>
      <c r="F558" s="36">
        <f>IF(COUNTIF(E$3:E558,E558)=1,MAX(F$2:F557)+1,VLOOKUP(E558,E$2:G557,2,0))</f>
        <v>314</v>
      </c>
      <c r="G558" s="37">
        <v>-123.59</v>
      </c>
      <c r="J558" s="12"/>
    </row>
    <row r="559" spans="1:10" s="21" customFormat="1" ht="12.75" customHeight="1" x14ac:dyDescent="0.2">
      <c r="A559" s="33">
        <v>557</v>
      </c>
      <c r="B559" s="34" t="s">
        <v>330</v>
      </c>
      <c r="C559" s="35" t="s">
        <v>330</v>
      </c>
      <c r="D559" s="35" t="s">
        <v>1424</v>
      </c>
      <c r="E559" s="35" t="s">
        <v>1425</v>
      </c>
      <c r="F559" s="36">
        <f>IF(COUNTIF(E$3:E559,E559)=1,MAX(F$2:F558)+1,VLOOKUP(E559,E$2:G558,2,0))</f>
        <v>315</v>
      </c>
      <c r="G559" s="37">
        <v>-1545.41</v>
      </c>
      <c r="J559" s="12"/>
    </row>
    <row r="560" spans="1:10" s="21" customFormat="1" ht="12.75" customHeight="1" x14ac:dyDescent="0.2">
      <c r="A560" s="33">
        <v>558</v>
      </c>
      <c r="B560" s="34" t="s">
        <v>330</v>
      </c>
      <c r="C560" s="35" t="s">
        <v>331</v>
      </c>
      <c r="D560" s="35" t="s">
        <v>1424</v>
      </c>
      <c r="E560" s="35" t="s">
        <v>1425</v>
      </c>
      <c r="F560" s="36">
        <f>IF(COUNTIF(E$3:E560,E560)=1,MAX(F$2:F559)+1,VLOOKUP(E560,E$2:G559,2,0))</f>
        <v>315</v>
      </c>
      <c r="G560" s="37">
        <v>-0.03</v>
      </c>
      <c r="J560" s="12"/>
    </row>
    <row r="561" spans="1:10" s="21" customFormat="1" ht="12.75" customHeight="1" x14ac:dyDescent="0.2">
      <c r="A561" s="33">
        <v>559</v>
      </c>
      <c r="B561" s="34" t="s">
        <v>360</v>
      </c>
      <c r="C561" s="35" t="s">
        <v>360</v>
      </c>
      <c r="D561" s="35" t="s">
        <v>1426</v>
      </c>
      <c r="E561" s="35" t="s">
        <v>1427</v>
      </c>
      <c r="F561" s="36">
        <f>IF(COUNTIF(E$3:E561,E561)=1,MAX(F$2:F560)+1,VLOOKUP(E561,E$2:G560,2,0))</f>
        <v>316</v>
      </c>
      <c r="G561" s="37">
        <v>-875.48</v>
      </c>
      <c r="J561" s="12"/>
    </row>
    <row r="562" spans="1:10" s="21" customFormat="1" ht="12.75" customHeight="1" x14ac:dyDescent="0.2">
      <c r="A562" s="33">
        <v>560</v>
      </c>
      <c r="B562" s="34" t="s">
        <v>360</v>
      </c>
      <c r="C562" s="35" t="s">
        <v>361</v>
      </c>
      <c r="D562" s="35" t="s">
        <v>1426</v>
      </c>
      <c r="E562" s="35" t="s">
        <v>1427</v>
      </c>
      <c r="F562" s="36">
        <f>IF(COUNTIF(E$3:E562,E562)=1,MAX(F$2:F561)+1,VLOOKUP(E562,E$2:G561,2,0))</f>
        <v>316</v>
      </c>
      <c r="G562" s="37">
        <v>-0.05</v>
      </c>
      <c r="J562" s="12"/>
    </row>
    <row r="563" spans="1:10" s="21" customFormat="1" ht="12.75" customHeight="1" x14ac:dyDescent="0.2">
      <c r="A563" s="33">
        <v>561</v>
      </c>
      <c r="B563" s="34" t="s">
        <v>362</v>
      </c>
      <c r="C563" s="35" t="s">
        <v>362</v>
      </c>
      <c r="D563" s="35" t="s">
        <v>1428</v>
      </c>
      <c r="E563" s="35" t="s">
        <v>1429</v>
      </c>
      <c r="F563" s="36">
        <f>IF(COUNTIF(E$3:E563,E563)=1,MAX(F$2:F562)+1,VLOOKUP(E563,E$2:G562,2,0))</f>
        <v>317</v>
      </c>
      <c r="G563" s="37">
        <v>-15.99</v>
      </c>
      <c r="J563" s="12"/>
    </row>
    <row r="564" spans="1:10" s="21" customFormat="1" ht="12.75" customHeight="1" x14ac:dyDescent="0.2">
      <c r="A564" s="33">
        <v>562</v>
      </c>
      <c r="B564" s="34" t="s">
        <v>362</v>
      </c>
      <c r="C564" s="35" t="s">
        <v>363</v>
      </c>
      <c r="D564" s="35" t="s">
        <v>1428</v>
      </c>
      <c r="E564" s="35" t="s">
        <v>1429</v>
      </c>
      <c r="F564" s="36">
        <f>IF(COUNTIF(E$3:E564,E564)=1,MAX(F$2:F563)+1,VLOOKUP(E564,E$2:G563,2,0))</f>
        <v>317</v>
      </c>
      <c r="G564" s="37">
        <v>-0.04</v>
      </c>
      <c r="J564" s="12"/>
    </row>
    <row r="565" spans="1:10" s="21" customFormat="1" ht="12.75" customHeight="1" x14ac:dyDescent="0.2">
      <c r="A565" s="33">
        <v>563</v>
      </c>
      <c r="B565" s="34" t="s">
        <v>710</v>
      </c>
      <c r="C565" s="35" t="s">
        <v>710</v>
      </c>
      <c r="D565" s="35" t="s">
        <v>1430</v>
      </c>
      <c r="E565" s="35" t="s">
        <v>1431</v>
      </c>
      <c r="F565" s="36">
        <f>IF(COUNTIF(E$3:E565,E565)=1,MAX(F$2:F564)+1,VLOOKUP(E565,E$2:G564,2,0))</f>
        <v>318</v>
      </c>
      <c r="G565" s="37">
        <v>-26.849999999999998</v>
      </c>
      <c r="J565" s="12"/>
    </row>
    <row r="566" spans="1:10" s="21" customFormat="1" ht="12.75" customHeight="1" x14ac:dyDescent="0.2">
      <c r="A566" s="33">
        <v>564</v>
      </c>
      <c r="B566" s="34" t="s">
        <v>364</v>
      </c>
      <c r="C566" s="35" t="s">
        <v>364</v>
      </c>
      <c r="D566" s="35" t="s">
        <v>1432</v>
      </c>
      <c r="E566" s="35" t="s">
        <v>1433</v>
      </c>
      <c r="F566" s="36">
        <f>IF(COUNTIF(E$3:E566,E566)=1,MAX(F$2:F565)+1,VLOOKUP(E566,E$2:G565,2,0))</f>
        <v>319</v>
      </c>
      <c r="G566" s="37">
        <v>-5.6800000000000006</v>
      </c>
      <c r="J566" s="12"/>
    </row>
    <row r="567" spans="1:10" s="21" customFormat="1" ht="12.75" customHeight="1" x14ac:dyDescent="0.2">
      <c r="A567" s="33">
        <v>565</v>
      </c>
      <c r="B567" s="34" t="s">
        <v>365</v>
      </c>
      <c r="C567" s="35" t="s">
        <v>365</v>
      </c>
      <c r="D567" s="35" t="s">
        <v>1434</v>
      </c>
      <c r="E567" s="35" t="s">
        <v>1435</v>
      </c>
      <c r="F567" s="36">
        <f>IF(COUNTIF(E$3:E567,E567)=1,MAX(F$2:F566)+1,VLOOKUP(E567,E$2:G566,2,0))</f>
        <v>320</v>
      </c>
      <c r="G567" s="37">
        <v>-19.97</v>
      </c>
      <c r="J567" s="12"/>
    </row>
    <row r="568" spans="1:10" s="21" customFormat="1" ht="12.75" customHeight="1" x14ac:dyDescent="0.2">
      <c r="A568" s="33">
        <v>566</v>
      </c>
      <c r="B568" s="34" t="s">
        <v>711</v>
      </c>
      <c r="C568" s="35" t="s">
        <v>711</v>
      </c>
      <c r="D568" s="35" t="s">
        <v>1436</v>
      </c>
      <c r="E568" s="35" t="s">
        <v>1437</v>
      </c>
      <c r="F568" s="36">
        <f>IF(COUNTIF(E$3:E568,E568)=1,MAX(F$2:F567)+1,VLOOKUP(E568,E$2:G567,2,0))</f>
        <v>321</v>
      </c>
      <c r="G568" s="37">
        <v>-65.86</v>
      </c>
      <c r="J568" s="12"/>
    </row>
    <row r="569" spans="1:10" s="21" customFormat="1" ht="12.75" customHeight="1" x14ac:dyDescent="0.2">
      <c r="A569" s="33">
        <v>567</v>
      </c>
      <c r="B569" s="34" t="s">
        <v>711</v>
      </c>
      <c r="C569" s="35" t="s">
        <v>712</v>
      </c>
      <c r="D569" s="35" t="s">
        <v>1436</v>
      </c>
      <c r="E569" s="35" t="s">
        <v>1437</v>
      </c>
      <c r="F569" s="36">
        <f>IF(COUNTIF(E$3:E569,E569)=1,MAX(F$2:F568)+1,VLOOKUP(E569,E$2:G568,2,0))</f>
        <v>321</v>
      </c>
      <c r="G569" s="37">
        <v>-51.25</v>
      </c>
      <c r="J569" s="12"/>
    </row>
    <row r="570" spans="1:10" s="21" customFormat="1" ht="12.75" customHeight="1" x14ac:dyDescent="0.2">
      <c r="A570" s="33">
        <v>568</v>
      </c>
      <c r="B570" s="34" t="s">
        <v>711</v>
      </c>
      <c r="C570" s="35" t="s">
        <v>713</v>
      </c>
      <c r="D570" s="35" t="s">
        <v>1436</v>
      </c>
      <c r="E570" s="35" t="s">
        <v>1437</v>
      </c>
      <c r="F570" s="36">
        <f>IF(COUNTIF(E$3:E570,E570)=1,MAX(F$2:F569)+1,VLOOKUP(E570,E$2:G569,2,0))</f>
        <v>321</v>
      </c>
      <c r="G570" s="37">
        <v>-38.520000000000003</v>
      </c>
      <c r="J570" s="12"/>
    </row>
    <row r="571" spans="1:10" s="21" customFormat="1" ht="12.75" customHeight="1" x14ac:dyDescent="0.2">
      <c r="A571" s="33">
        <v>569</v>
      </c>
      <c r="B571" s="34" t="s">
        <v>332</v>
      </c>
      <c r="C571" s="35" t="s">
        <v>332</v>
      </c>
      <c r="D571" s="35" t="s">
        <v>1438</v>
      </c>
      <c r="E571" s="35" t="s">
        <v>1439</v>
      </c>
      <c r="F571" s="36">
        <f>IF(COUNTIF(E$3:E571,E571)=1,MAX(F$2:F570)+1,VLOOKUP(E571,E$2:G570,2,0))</f>
        <v>322</v>
      </c>
      <c r="G571" s="37">
        <v>-18.05</v>
      </c>
      <c r="J571" s="12"/>
    </row>
    <row r="572" spans="1:10" s="21" customFormat="1" ht="12.75" customHeight="1" x14ac:dyDescent="0.2">
      <c r="A572" s="33">
        <v>570</v>
      </c>
      <c r="B572" s="34" t="s">
        <v>332</v>
      </c>
      <c r="C572" s="35" t="s">
        <v>333</v>
      </c>
      <c r="D572" s="35" t="s">
        <v>1438</v>
      </c>
      <c r="E572" s="35" t="s">
        <v>1439</v>
      </c>
      <c r="F572" s="36">
        <f>IF(COUNTIF(E$3:E572,E572)=1,MAX(F$2:F571)+1,VLOOKUP(E572,E$2:G571,2,0))</f>
        <v>322</v>
      </c>
      <c r="G572" s="37">
        <v>-9.9999999999999992E-2</v>
      </c>
      <c r="J572" s="12"/>
    </row>
    <row r="573" spans="1:10" s="21" customFormat="1" ht="12.75" customHeight="1" x14ac:dyDescent="0.2">
      <c r="A573" s="33">
        <v>571</v>
      </c>
      <c r="B573" s="34" t="s">
        <v>714</v>
      </c>
      <c r="C573" s="35" t="s">
        <v>714</v>
      </c>
      <c r="D573" s="35" t="s">
        <v>1440</v>
      </c>
      <c r="E573" s="35" t="s">
        <v>1441</v>
      </c>
      <c r="F573" s="36">
        <f>IF(COUNTIF(E$3:E573,E573)=1,MAX(F$2:F572)+1,VLOOKUP(E573,E$2:G572,2,0))</f>
        <v>323</v>
      </c>
      <c r="G573" s="37">
        <v>-10071.85</v>
      </c>
      <c r="J573" s="12"/>
    </row>
    <row r="574" spans="1:10" s="21" customFormat="1" ht="12.75" customHeight="1" x14ac:dyDescent="0.2">
      <c r="A574" s="33">
        <v>572</v>
      </c>
      <c r="B574" s="34" t="s">
        <v>715</v>
      </c>
      <c r="C574" s="35" t="s">
        <v>715</v>
      </c>
      <c r="D574" s="35" t="s">
        <v>1442</v>
      </c>
      <c r="E574" s="35" t="s">
        <v>1443</v>
      </c>
      <c r="F574" s="36">
        <f>IF(COUNTIF(E$3:E574,E574)=1,MAX(F$2:F573)+1,VLOOKUP(E574,E$2:G573,2,0))</f>
        <v>324</v>
      </c>
      <c r="G574" s="37">
        <v>-65.550000000000011</v>
      </c>
      <c r="J574" s="12"/>
    </row>
    <row r="575" spans="1:10" s="21" customFormat="1" ht="12.75" customHeight="1" x14ac:dyDescent="0.2">
      <c r="A575" s="33">
        <v>573</v>
      </c>
      <c r="B575" s="34" t="s">
        <v>715</v>
      </c>
      <c r="C575" s="35" t="s">
        <v>320</v>
      </c>
      <c r="D575" s="35" t="s">
        <v>1442</v>
      </c>
      <c r="E575" s="35" t="s">
        <v>1443</v>
      </c>
      <c r="F575" s="36">
        <f>IF(COUNTIF(E$3:E575,E575)=1,MAX(F$2:F574)+1,VLOOKUP(E575,E$2:G574,2,0))</f>
        <v>324</v>
      </c>
      <c r="G575" s="37">
        <v>-0.62999999999999989</v>
      </c>
      <c r="J575" s="12"/>
    </row>
    <row r="576" spans="1:10" s="21" customFormat="1" ht="12.75" customHeight="1" x14ac:dyDescent="0.2">
      <c r="A576" s="33">
        <v>574</v>
      </c>
      <c r="B576" s="34" t="s">
        <v>716</v>
      </c>
      <c r="C576" s="35" t="s">
        <v>716</v>
      </c>
      <c r="D576" s="35" t="s">
        <v>1444</v>
      </c>
      <c r="E576" s="35" t="s">
        <v>1445</v>
      </c>
      <c r="F576" s="36">
        <f>IF(COUNTIF(E$3:E576,E576)=1,MAX(F$2:F575)+1,VLOOKUP(E576,E$2:G575,2,0))</f>
        <v>325</v>
      </c>
      <c r="G576" s="37">
        <v>-562.79</v>
      </c>
      <c r="J576" s="12"/>
    </row>
    <row r="577" spans="1:10" s="21" customFormat="1" ht="12.75" customHeight="1" x14ac:dyDescent="0.2">
      <c r="A577" s="33">
        <v>575</v>
      </c>
      <c r="B577" s="34" t="s">
        <v>717</v>
      </c>
      <c r="C577" s="35" t="s">
        <v>717</v>
      </c>
      <c r="D577" s="35" t="s">
        <v>1446</v>
      </c>
      <c r="E577" s="35" t="s">
        <v>1447</v>
      </c>
      <c r="F577" s="36">
        <f>IF(COUNTIF(E$3:E577,E577)=1,MAX(F$2:F576)+1,VLOOKUP(E577,E$2:G576,2,0))</f>
        <v>326</v>
      </c>
      <c r="G577" s="37">
        <v>-80.649999999999991</v>
      </c>
      <c r="J577" s="12"/>
    </row>
    <row r="578" spans="1:10" s="21" customFormat="1" ht="12.75" customHeight="1" x14ac:dyDescent="0.2">
      <c r="A578" s="33">
        <v>576</v>
      </c>
      <c r="B578" s="34" t="s">
        <v>717</v>
      </c>
      <c r="C578" s="35" t="s">
        <v>718</v>
      </c>
      <c r="D578" s="35" t="s">
        <v>1446</v>
      </c>
      <c r="E578" s="35" t="s">
        <v>1447</v>
      </c>
      <c r="F578" s="36">
        <f>IF(COUNTIF(E$3:E578,E578)=1,MAX(F$2:F577)+1,VLOOKUP(E578,E$2:G577,2,0))</f>
        <v>326</v>
      </c>
      <c r="G578" s="37">
        <v>-3.9499999999999997</v>
      </c>
      <c r="J578" s="12"/>
    </row>
    <row r="579" spans="1:10" s="21" customFormat="1" ht="12.75" customHeight="1" x14ac:dyDescent="0.2">
      <c r="A579" s="33">
        <v>577</v>
      </c>
      <c r="B579" s="34" t="s">
        <v>719</v>
      </c>
      <c r="C579" s="35" t="s">
        <v>719</v>
      </c>
      <c r="D579" s="35" t="s">
        <v>1448</v>
      </c>
      <c r="E579" s="35" t="s">
        <v>1449</v>
      </c>
      <c r="F579" s="36">
        <f>IF(COUNTIF(E$3:E579,E579)=1,MAX(F$2:F578)+1,VLOOKUP(E579,E$2:G578,2,0))</f>
        <v>327</v>
      </c>
      <c r="G579" s="37">
        <v>-957.74</v>
      </c>
      <c r="J579" s="12"/>
    </row>
    <row r="580" spans="1:10" s="21" customFormat="1" ht="12.75" customHeight="1" x14ac:dyDescent="0.2">
      <c r="A580" s="33">
        <v>578</v>
      </c>
      <c r="B580" s="34" t="s">
        <v>719</v>
      </c>
      <c r="C580" s="35" t="s">
        <v>720</v>
      </c>
      <c r="D580" s="35" t="s">
        <v>1448</v>
      </c>
      <c r="E580" s="35" t="s">
        <v>1449</v>
      </c>
      <c r="F580" s="36">
        <f>IF(COUNTIF(E$3:E580,E580)=1,MAX(F$2:F579)+1,VLOOKUP(E580,E$2:G579,2,0))</f>
        <v>327</v>
      </c>
      <c r="G580" s="37">
        <v>-0.02</v>
      </c>
      <c r="J580" s="12"/>
    </row>
    <row r="581" spans="1:10" s="21" customFormat="1" ht="12.75" customHeight="1" x14ac:dyDescent="0.2">
      <c r="A581" s="33">
        <v>579</v>
      </c>
      <c r="B581" s="34" t="s">
        <v>370</v>
      </c>
      <c r="C581" s="35" t="s">
        <v>370</v>
      </c>
      <c r="D581" s="35" t="s">
        <v>1450</v>
      </c>
      <c r="E581" s="35" t="s">
        <v>1451</v>
      </c>
      <c r="F581" s="36">
        <f>IF(COUNTIF(E$3:E581,E581)=1,MAX(F$2:F580)+1,VLOOKUP(E581,E$2:G580,2,0))</f>
        <v>328</v>
      </c>
      <c r="G581" s="37">
        <v>-0.16</v>
      </c>
      <c r="J581" s="12"/>
    </row>
    <row r="582" spans="1:10" s="21" customFormat="1" ht="12.75" customHeight="1" x14ac:dyDescent="0.2">
      <c r="A582" s="33">
        <v>580</v>
      </c>
      <c r="B582" s="34" t="s">
        <v>370</v>
      </c>
      <c r="C582" s="35" t="s">
        <v>721</v>
      </c>
      <c r="D582" s="35" t="s">
        <v>1450</v>
      </c>
      <c r="E582" s="35" t="s">
        <v>1451</v>
      </c>
      <c r="F582" s="36">
        <f>IF(COUNTIF(E$3:E582,E582)=1,MAX(F$2:F581)+1,VLOOKUP(E582,E$2:G581,2,0))</f>
        <v>328</v>
      </c>
      <c r="G582" s="37">
        <v>-39.340000000000003</v>
      </c>
      <c r="J582" s="12"/>
    </row>
    <row r="583" spans="1:10" s="21" customFormat="1" ht="12.75" customHeight="1" x14ac:dyDescent="0.2">
      <c r="A583" s="33">
        <v>581</v>
      </c>
      <c r="B583" s="34" t="s">
        <v>722</v>
      </c>
      <c r="C583" s="35" t="s">
        <v>722</v>
      </c>
      <c r="D583" s="35" t="s">
        <v>1452</v>
      </c>
      <c r="E583" s="35" t="s">
        <v>1453</v>
      </c>
      <c r="F583" s="36">
        <f>IF(COUNTIF(E$3:E583,E583)=1,MAX(F$2:F582)+1,VLOOKUP(E583,E$2:G582,2,0))</f>
        <v>329</v>
      </c>
      <c r="G583" s="37">
        <v>-338.72999999999996</v>
      </c>
      <c r="J583" s="12"/>
    </row>
    <row r="584" spans="1:10" s="21" customFormat="1" ht="12.75" customHeight="1" x14ac:dyDescent="0.2">
      <c r="A584" s="33">
        <v>582</v>
      </c>
      <c r="B584" s="34" t="s">
        <v>334</v>
      </c>
      <c r="C584" s="35" t="s">
        <v>334</v>
      </c>
      <c r="D584" s="35" t="s">
        <v>1454</v>
      </c>
      <c r="E584" s="35" t="s">
        <v>1455</v>
      </c>
      <c r="F584" s="36">
        <f>IF(COUNTIF(E$3:E584,E584)=1,MAX(F$2:F583)+1,VLOOKUP(E584,E$2:G583,2,0))</f>
        <v>330</v>
      </c>
      <c r="G584" s="37">
        <v>-73.34</v>
      </c>
      <c r="J584" s="12"/>
    </row>
    <row r="585" spans="1:10" s="21" customFormat="1" ht="12.75" customHeight="1" x14ac:dyDescent="0.2">
      <c r="A585" s="33">
        <v>583</v>
      </c>
      <c r="B585" s="34" t="s">
        <v>723</v>
      </c>
      <c r="C585" s="35" t="s">
        <v>723</v>
      </c>
      <c r="D585" s="35" t="s">
        <v>1456</v>
      </c>
      <c r="E585" s="35" t="s">
        <v>1457</v>
      </c>
      <c r="F585" s="36">
        <f>IF(COUNTIF(E$3:E585,E585)=1,MAX(F$2:F584)+1,VLOOKUP(E585,E$2:G584,2,0))</f>
        <v>331</v>
      </c>
      <c r="G585" s="37">
        <v>-9.9999999999999992E-2</v>
      </c>
      <c r="J585" s="12"/>
    </row>
    <row r="586" spans="1:10" s="21" customFormat="1" ht="22.5" customHeight="1" x14ac:dyDescent="0.2">
      <c r="A586" s="33">
        <v>584</v>
      </c>
      <c r="B586" s="34" t="s">
        <v>381</v>
      </c>
      <c r="C586" s="35" t="s">
        <v>381</v>
      </c>
      <c r="D586" s="35" t="s">
        <v>1458</v>
      </c>
      <c r="E586" s="35" t="s">
        <v>1459</v>
      </c>
      <c r="F586" s="36">
        <f>IF(COUNTIF(E$3:E586,E586)=1,MAX(F$2:F585)+1,VLOOKUP(E586,E$2:G585,2,0))</f>
        <v>332</v>
      </c>
      <c r="G586" s="37">
        <v>-11.360000000000001</v>
      </c>
      <c r="J586" s="12"/>
    </row>
    <row r="587" spans="1:10" s="21" customFormat="1" ht="12.75" customHeight="1" x14ac:dyDescent="0.2">
      <c r="A587" s="33">
        <v>585</v>
      </c>
      <c r="B587" s="34" t="s">
        <v>382</v>
      </c>
      <c r="C587" s="35" t="s">
        <v>382</v>
      </c>
      <c r="D587" s="35" t="s">
        <v>1460</v>
      </c>
      <c r="E587" s="35" t="s">
        <v>1461</v>
      </c>
      <c r="F587" s="36">
        <f>IF(COUNTIF(E$3:E587,E587)=1,MAX(F$2:F586)+1,VLOOKUP(E587,E$2:G586,2,0))</f>
        <v>333</v>
      </c>
      <c r="G587" s="37">
        <v>-96.66</v>
      </c>
      <c r="J587" s="12"/>
    </row>
    <row r="588" spans="1:10" s="21" customFormat="1" ht="12.75" customHeight="1" x14ac:dyDescent="0.2">
      <c r="A588" s="33">
        <v>586</v>
      </c>
      <c r="B588" s="34" t="s">
        <v>335</v>
      </c>
      <c r="C588" s="35" t="s">
        <v>335</v>
      </c>
      <c r="D588" s="35" t="s">
        <v>1462</v>
      </c>
      <c r="E588" s="35" t="s">
        <v>1463</v>
      </c>
      <c r="F588" s="36">
        <f>IF(COUNTIF(E$3:E588,E588)=1,MAX(F$2:F587)+1,VLOOKUP(E588,E$2:G587,2,0))</f>
        <v>334</v>
      </c>
      <c r="G588" s="37">
        <v>-62.96</v>
      </c>
      <c r="J588" s="12"/>
    </row>
    <row r="589" spans="1:10" s="21" customFormat="1" ht="12.75" customHeight="1" x14ac:dyDescent="0.2">
      <c r="A589" s="33">
        <v>587</v>
      </c>
      <c r="B589" s="34" t="s">
        <v>379</v>
      </c>
      <c r="C589" s="35" t="s">
        <v>379</v>
      </c>
      <c r="D589" s="35" t="s">
        <v>1464</v>
      </c>
      <c r="E589" s="35" t="s">
        <v>1465</v>
      </c>
      <c r="F589" s="36">
        <f>IF(COUNTIF(E$3:E589,E589)=1,MAX(F$2:F588)+1,VLOOKUP(E589,E$2:G588,2,0))</f>
        <v>335</v>
      </c>
      <c r="G589" s="37">
        <v>-295.82</v>
      </c>
      <c r="J589" s="12"/>
    </row>
    <row r="590" spans="1:10" s="21" customFormat="1" ht="12.75" customHeight="1" x14ac:dyDescent="0.2">
      <c r="A590" s="33">
        <v>588</v>
      </c>
      <c r="B590" s="34" t="s">
        <v>384</v>
      </c>
      <c r="C590" s="35" t="s">
        <v>384</v>
      </c>
      <c r="D590" s="35" t="s">
        <v>1466</v>
      </c>
      <c r="E590" s="35" t="s">
        <v>1467</v>
      </c>
      <c r="F590" s="36">
        <f>IF(COUNTIF(E$3:E590,E590)=1,MAX(F$2:F589)+1,VLOOKUP(E590,E$2:G589,2,0))</f>
        <v>336</v>
      </c>
      <c r="G590" s="37">
        <v>-1306.58</v>
      </c>
      <c r="J590" s="12"/>
    </row>
    <row r="591" spans="1:10" s="21" customFormat="1" ht="12.75" customHeight="1" x14ac:dyDescent="0.2">
      <c r="A591" s="33">
        <v>589</v>
      </c>
      <c r="B591" s="34" t="s">
        <v>724</v>
      </c>
      <c r="C591" s="35" t="s">
        <v>724</v>
      </c>
      <c r="D591" s="35" t="s">
        <v>1468</v>
      </c>
      <c r="E591" s="35" t="s">
        <v>1469</v>
      </c>
      <c r="F591" s="36">
        <f>IF(COUNTIF(E$3:E591,E591)=1,MAX(F$2:F590)+1,VLOOKUP(E591,E$2:G590,2,0))</f>
        <v>337</v>
      </c>
      <c r="G591" s="37">
        <v>-13.47</v>
      </c>
      <c r="J591" s="12"/>
    </row>
    <row r="592" spans="1:10" s="21" customFormat="1" ht="12.75" customHeight="1" x14ac:dyDescent="0.2">
      <c r="A592" s="33">
        <v>590</v>
      </c>
      <c r="B592" s="34" t="s">
        <v>724</v>
      </c>
      <c r="C592" s="35" t="s">
        <v>104</v>
      </c>
      <c r="D592" s="35" t="s">
        <v>1468</v>
      </c>
      <c r="E592" s="35" t="s">
        <v>1469</v>
      </c>
      <c r="F592" s="36">
        <f>IF(COUNTIF(E$3:E592,E592)=1,MAX(F$2:F591)+1,VLOOKUP(E592,E$2:G591,2,0))</f>
        <v>337</v>
      </c>
      <c r="G592" s="37">
        <v>-0.25</v>
      </c>
      <c r="J592" s="12"/>
    </row>
    <row r="593" spans="1:10" s="21" customFormat="1" ht="12.75" customHeight="1" x14ac:dyDescent="0.2">
      <c r="A593" s="33">
        <v>591</v>
      </c>
      <c r="B593" s="34" t="s">
        <v>773</v>
      </c>
      <c r="C593" s="35" t="s">
        <v>383</v>
      </c>
      <c r="D593" s="35" t="s">
        <v>3593</v>
      </c>
      <c r="E593" s="35" t="s">
        <v>3595</v>
      </c>
      <c r="F593" s="36">
        <f>IF(COUNTIF(E$3:E593,E593)=1,MAX(F$2:F592)+1,VLOOKUP(E593,E$2:G592,2,0))</f>
        <v>338</v>
      </c>
      <c r="G593" s="37">
        <v>-0.04</v>
      </c>
      <c r="J593" s="12"/>
    </row>
    <row r="594" spans="1:10" s="21" customFormat="1" ht="12.75" customHeight="1" x14ac:dyDescent="0.2">
      <c r="A594" s="33">
        <v>592</v>
      </c>
      <c r="B594" s="34" t="s">
        <v>725</v>
      </c>
      <c r="C594" s="35" t="s">
        <v>725</v>
      </c>
      <c r="D594" s="35" t="s">
        <v>1470</v>
      </c>
      <c r="E594" s="35" t="s">
        <v>1471</v>
      </c>
      <c r="F594" s="36">
        <f>IF(COUNTIF(E$3:E594,E594)=1,MAX(F$2:F593)+1,VLOOKUP(E594,E$2:G593,2,0))</f>
        <v>339</v>
      </c>
      <c r="G594" s="37">
        <v>-1649.4599999999998</v>
      </c>
      <c r="J594" s="12"/>
    </row>
    <row r="595" spans="1:10" s="21" customFormat="1" x14ac:dyDescent="0.2">
      <c r="A595" s="33">
        <v>593</v>
      </c>
      <c r="B595" s="34" t="s">
        <v>386</v>
      </c>
      <c r="C595" s="35" t="s">
        <v>386</v>
      </c>
      <c r="D595" s="35" t="s">
        <v>1472</v>
      </c>
      <c r="E595" s="35" t="s">
        <v>1473</v>
      </c>
      <c r="F595" s="36">
        <f>IF(COUNTIF(E$3:E595,E595)=1,MAX(F$2:F594)+1,VLOOKUP(E595,E$2:G594,2,0))</f>
        <v>340</v>
      </c>
      <c r="G595" s="37">
        <v>-20.48</v>
      </c>
      <c r="J595" s="12"/>
    </row>
    <row r="596" spans="1:10" s="21" customFormat="1" ht="12.75" customHeight="1" x14ac:dyDescent="0.2">
      <c r="A596" s="33">
        <v>594</v>
      </c>
      <c r="B596" s="34" t="s">
        <v>726</v>
      </c>
      <c r="C596" s="35" t="s">
        <v>726</v>
      </c>
      <c r="D596" s="35" t="s">
        <v>1474</v>
      </c>
      <c r="E596" s="35" t="s">
        <v>1475</v>
      </c>
      <c r="F596" s="36">
        <f>IF(COUNTIF(E$3:E596,E596)=1,MAX(F$2:F595)+1,VLOOKUP(E596,E$2:G595,2,0))</f>
        <v>341</v>
      </c>
      <c r="G596" s="37">
        <v>-9.08</v>
      </c>
      <c r="J596" s="12"/>
    </row>
    <row r="597" spans="1:10" s="21" customFormat="1" x14ac:dyDescent="0.2">
      <c r="A597" s="33">
        <v>595</v>
      </c>
      <c r="B597" s="34" t="s">
        <v>727</v>
      </c>
      <c r="C597" s="35" t="s">
        <v>727</v>
      </c>
      <c r="D597" s="35" t="s">
        <v>1476</v>
      </c>
      <c r="E597" s="35" t="s">
        <v>1477</v>
      </c>
      <c r="F597" s="36">
        <f>IF(COUNTIF(E$3:E597,E597)=1,MAX(F$2:F596)+1,VLOOKUP(E597,E$2:G596,2,0))</f>
        <v>342</v>
      </c>
      <c r="G597" s="37">
        <v>-4.24</v>
      </c>
      <c r="J597" s="12"/>
    </row>
    <row r="598" spans="1:10" s="21" customFormat="1" ht="12.75" customHeight="1" x14ac:dyDescent="0.2">
      <c r="A598" s="33">
        <v>596</v>
      </c>
      <c r="B598" s="34" t="s">
        <v>728</v>
      </c>
      <c r="C598" s="35" t="s">
        <v>728</v>
      </c>
      <c r="D598" s="35" t="s">
        <v>1478</v>
      </c>
      <c r="E598" s="35" t="s">
        <v>1479</v>
      </c>
      <c r="F598" s="36">
        <f>IF(COUNTIF(E$3:E598,E598)=1,MAX(F$2:F597)+1,VLOOKUP(E598,E$2:G597,2,0))</f>
        <v>343</v>
      </c>
      <c r="G598" s="37">
        <v>-32.07</v>
      </c>
      <c r="J598" s="12"/>
    </row>
    <row r="599" spans="1:10" s="21" customFormat="1" ht="12.75" customHeight="1" x14ac:dyDescent="0.2">
      <c r="A599" s="33">
        <v>597</v>
      </c>
      <c r="B599" s="34" t="s">
        <v>729</v>
      </c>
      <c r="C599" s="35" t="s">
        <v>729</v>
      </c>
      <c r="D599" s="35" t="s">
        <v>1480</v>
      </c>
      <c r="E599" s="35" t="s">
        <v>1481</v>
      </c>
      <c r="F599" s="36">
        <f>IF(COUNTIF(E$3:E599,E599)=1,MAX(F$2:F598)+1,VLOOKUP(E599,E$2:G598,2,0))</f>
        <v>344</v>
      </c>
      <c r="G599" s="37">
        <v>-4.53</v>
      </c>
      <c r="J599" s="12"/>
    </row>
    <row r="600" spans="1:10" s="21" customFormat="1" ht="12.75" customHeight="1" x14ac:dyDescent="0.2">
      <c r="A600" s="33">
        <v>598</v>
      </c>
      <c r="B600" s="34" t="s">
        <v>729</v>
      </c>
      <c r="C600" s="35" t="s">
        <v>390</v>
      </c>
      <c r="D600" s="35" t="s">
        <v>1480</v>
      </c>
      <c r="E600" s="35" t="s">
        <v>1481</v>
      </c>
      <c r="F600" s="36">
        <f>IF(COUNTIF(E$3:E600,E600)=1,MAX(F$2:F599)+1,VLOOKUP(E600,E$2:G599,2,0))</f>
        <v>344</v>
      </c>
      <c r="G600" s="37">
        <v>-0.01</v>
      </c>
      <c r="J600" s="12"/>
    </row>
    <row r="601" spans="1:10" s="21" customFormat="1" ht="12.75" customHeight="1" x14ac:dyDescent="0.2">
      <c r="A601" s="33">
        <v>599</v>
      </c>
      <c r="B601" s="34" t="s">
        <v>301</v>
      </c>
      <c r="C601" s="35" t="s">
        <v>309</v>
      </c>
      <c r="D601" s="35" t="s">
        <v>1144</v>
      </c>
      <c r="E601" s="35" t="s">
        <v>865</v>
      </c>
      <c r="F601" s="36">
        <f>IF(COUNTIF(E$3:E601,E601)=1,MAX(F$2:F600)+1,VLOOKUP(E601,E$2:G600,2,0))</f>
        <v>38</v>
      </c>
      <c r="G601" s="37">
        <v>-0.30000000000000004</v>
      </c>
      <c r="J601" s="12"/>
    </row>
    <row r="602" spans="1:10" s="21" customFormat="1" ht="12.75" customHeight="1" x14ac:dyDescent="0.2">
      <c r="A602" s="33">
        <v>600</v>
      </c>
      <c r="B602" s="34" t="s">
        <v>730</v>
      </c>
      <c r="C602" s="35" t="s">
        <v>730</v>
      </c>
      <c r="D602" s="35" t="s">
        <v>1482</v>
      </c>
      <c r="E602" s="35" t="s">
        <v>1483</v>
      </c>
      <c r="F602" s="36">
        <f>IF(COUNTIF(E$3:E602,E602)=1,MAX(F$2:F601)+1,VLOOKUP(E602,E$2:G601,2,0))</f>
        <v>345</v>
      </c>
      <c r="G602" s="37">
        <v>-557.29</v>
      </c>
      <c r="J602" s="12"/>
    </row>
    <row r="603" spans="1:10" s="21" customFormat="1" ht="12.75" customHeight="1" x14ac:dyDescent="0.2">
      <c r="A603" s="33">
        <v>601</v>
      </c>
      <c r="B603" s="34" t="s">
        <v>445</v>
      </c>
      <c r="C603" s="35" t="s">
        <v>445</v>
      </c>
      <c r="D603" s="35" t="s">
        <v>860</v>
      </c>
      <c r="E603" s="35" t="s">
        <v>861</v>
      </c>
      <c r="F603" s="36">
        <f>IF(COUNTIF(E$3:E603,E603)=1,MAX(F$2:F602)+1,VLOOKUP(E603,E$2:G602,2,0))</f>
        <v>36</v>
      </c>
      <c r="G603" s="37">
        <v>-12032.16</v>
      </c>
      <c r="J603" s="12"/>
    </row>
    <row r="604" spans="1:10" s="21" customFormat="1" ht="12.75" customHeight="1" x14ac:dyDescent="0.2">
      <c r="A604" s="33">
        <v>602</v>
      </c>
      <c r="B604" s="34" t="s">
        <v>774</v>
      </c>
      <c r="C604" s="35" t="s">
        <v>774</v>
      </c>
      <c r="D604" s="35" t="s">
        <v>860</v>
      </c>
      <c r="E604" s="35" t="s">
        <v>861</v>
      </c>
      <c r="F604" s="36">
        <f>IF(COUNTIF(E$3:E604,E604)=1,MAX(F$2:F603)+1,VLOOKUP(E604,E$2:G603,2,0))</f>
        <v>36</v>
      </c>
      <c r="G604" s="37">
        <v>-1494.54</v>
      </c>
      <c r="J604" s="12"/>
    </row>
    <row r="605" spans="1:10" s="21" customFormat="1" ht="12.75" customHeight="1" x14ac:dyDescent="0.2">
      <c r="A605" s="33">
        <v>603</v>
      </c>
      <c r="B605" s="34" t="s">
        <v>774</v>
      </c>
      <c r="C605" s="35" t="s">
        <v>4530</v>
      </c>
      <c r="D605" s="35" t="s">
        <v>860</v>
      </c>
      <c r="E605" s="35" t="s">
        <v>861</v>
      </c>
      <c r="F605" s="36">
        <f>IF(COUNTIF(E$3:E605,E605)=1,MAX(F$2:F604)+1,VLOOKUP(E605,E$2:G604,2,0))</f>
        <v>36</v>
      </c>
      <c r="G605" s="37">
        <v>-1.6199999999999999</v>
      </c>
      <c r="J605" s="12"/>
    </row>
    <row r="606" spans="1:10" s="21" customFormat="1" ht="12.75" customHeight="1" x14ac:dyDescent="0.2">
      <c r="A606" s="33">
        <v>604</v>
      </c>
      <c r="B606" s="34" t="s">
        <v>732</v>
      </c>
      <c r="C606" s="35" t="s">
        <v>732</v>
      </c>
      <c r="D606" s="35" t="s">
        <v>1484</v>
      </c>
      <c r="E606" s="35" t="s">
        <v>1485</v>
      </c>
      <c r="F606" s="36">
        <f>IF(COUNTIF(E$3:E606,E606)=1,MAX(F$2:F605)+1,VLOOKUP(E606,E$2:G605,2,0))</f>
        <v>346</v>
      </c>
      <c r="G606" s="37">
        <v>-5.73</v>
      </c>
      <c r="J606" s="12"/>
    </row>
    <row r="607" spans="1:10" s="21" customFormat="1" ht="12.75" customHeight="1" x14ac:dyDescent="0.2">
      <c r="A607" s="33">
        <v>605</v>
      </c>
      <c r="B607" s="34" t="s">
        <v>732</v>
      </c>
      <c r="C607" s="35" t="s">
        <v>733</v>
      </c>
      <c r="D607" s="35" t="s">
        <v>1484</v>
      </c>
      <c r="E607" s="35" t="s">
        <v>1485</v>
      </c>
      <c r="F607" s="36">
        <f>IF(COUNTIF(E$3:E607,E607)=1,MAX(F$2:F606)+1,VLOOKUP(E607,E$2:G606,2,0))</f>
        <v>346</v>
      </c>
      <c r="G607" s="37">
        <v>-1.2000000000000002</v>
      </c>
      <c r="J607" s="12"/>
    </row>
    <row r="608" spans="1:10" s="21" customFormat="1" ht="12.75" customHeight="1" x14ac:dyDescent="0.2">
      <c r="A608" s="33">
        <v>606</v>
      </c>
      <c r="B608" s="34" t="s">
        <v>3430</v>
      </c>
      <c r="C608" s="35" t="s">
        <v>3430</v>
      </c>
      <c r="D608" s="35" t="s">
        <v>3431</v>
      </c>
      <c r="E608" s="35" t="s">
        <v>3428</v>
      </c>
      <c r="F608" s="36">
        <f>IF(COUNTIF(E$3:E608,E608)=1,MAX(F$2:F607)+1,VLOOKUP(E608,E$2:G607,2,0))</f>
        <v>347</v>
      </c>
      <c r="G608" s="37">
        <v>-42.7</v>
      </c>
      <c r="J608" s="12"/>
    </row>
    <row r="609" spans="1:10" s="21" customFormat="1" ht="12.75" customHeight="1" x14ac:dyDescent="0.2">
      <c r="A609" s="33">
        <v>607</v>
      </c>
      <c r="B609" s="34" t="s">
        <v>476</v>
      </c>
      <c r="C609" s="35" t="s">
        <v>476</v>
      </c>
      <c r="D609" s="35" t="s">
        <v>931</v>
      </c>
      <c r="E609" s="35" t="s">
        <v>932</v>
      </c>
      <c r="F609" s="36">
        <f>IF(COUNTIF(E$3:E609,E609)=1,MAX(F$2:F608)+1,VLOOKUP(E609,E$2:G608,2,0))</f>
        <v>71</v>
      </c>
      <c r="G609" s="37">
        <v>-832.43</v>
      </c>
      <c r="J609" s="12"/>
    </row>
    <row r="610" spans="1:10" s="21" customFormat="1" ht="12.75" customHeight="1" x14ac:dyDescent="0.2">
      <c r="A610" s="33">
        <v>608</v>
      </c>
      <c r="B610" s="34" t="s">
        <v>476</v>
      </c>
      <c r="C610" s="35" t="s">
        <v>734</v>
      </c>
      <c r="D610" s="35" t="s">
        <v>931</v>
      </c>
      <c r="E610" s="35" t="s">
        <v>932</v>
      </c>
      <c r="F610" s="36">
        <f>IF(COUNTIF(E$3:E610,E610)=1,MAX(F$2:F609)+1,VLOOKUP(E610,E$2:G609,2,0))</f>
        <v>71</v>
      </c>
      <c r="G610" s="37">
        <v>-0.33999999999999997</v>
      </c>
      <c r="J610" s="12"/>
    </row>
    <row r="611" spans="1:10" s="21" customFormat="1" ht="12.75" customHeight="1" x14ac:dyDescent="0.2">
      <c r="A611" s="33">
        <v>609</v>
      </c>
      <c r="B611" s="34" t="s">
        <v>387</v>
      </c>
      <c r="C611" s="35" t="s">
        <v>387</v>
      </c>
      <c r="D611" s="35" t="s">
        <v>1486</v>
      </c>
      <c r="E611" s="35" t="s">
        <v>1487</v>
      </c>
      <c r="F611" s="36">
        <f>IF(COUNTIF(E$3:E611,E611)=1,MAX(F$2:F610)+1,VLOOKUP(E611,E$2:G610,2,0))</f>
        <v>348</v>
      </c>
      <c r="G611" s="37">
        <v>-98.21</v>
      </c>
      <c r="J611" s="12"/>
    </row>
    <row r="612" spans="1:10" s="21" customFormat="1" ht="12.75" customHeight="1" x14ac:dyDescent="0.2">
      <c r="A612" s="33">
        <v>610</v>
      </c>
      <c r="B612" s="34" t="s">
        <v>387</v>
      </c>
      <c r="C612" s="35" t="s">
        <v>388</v>
      </c>
      <c r="D612" s="35" t="s">
        <v>1486</v>
      </c>
      <c r="E612" s="35" t="s">
        <v>1487</v>
      </c>
      <c r="F612" s="36">
        <f>IF(COUNTIF(E$3:E612,E612)=1,MAX(F$2:F611)+1,VLOOKUP(E612,E$2:G611,2,0))</f>
        <v>348</v>
      </c>
      <c r="G612" s="37">
        <v>-21.78</v>
      </c>
      <c r="J612" s="12"/>
    </row>
    <row r="613" spans="1:10" s="21" customFormat="1" ht="12.75" customHeight="1" x14ac:dyDescent="0.2">
      <c r="A613" s="33">
        <v>611</v>
      </c>
      <c r="B613" s="34" t="s">
        <v>387</v>
      </c>
      <c r="C613" s="35" t="s">
        <v>389</v>
      </c>
      <c r="D613" s="35" t="s">
        <v>1486</v>
      </c>
      <c r="E613" s="35" t="s">
        <v>1487</v>
      </c>
      <c r="F613" s="36">
        <f>IF(COUNTIF(E$3:E613,E613)=1,MAX(F$2:F612)+1,VLOOKUP(E613,E$2:G612,2,0))</f>
        <v>348</v>
      </c>
      <c r="G613" s="37">
        <v>-366.49</v>
      </c>
      <c r="J613" s="12"/>
    </row>
    <row r="614" spans="1:10" s="21" customFormat="1" ht="12.75" customHeight="1" x14ac:dyDescent="0.2">
      <c r="A614" s="33">
        <v>612</v>
      </c>
      <c r="B614" s="34" t="s">
        <v>735</v>
      </c>
      <c r="C614" s="35" t="s">
        <v>735</v>
      </c>
      <c r="D614" s="35" t="s">
        <v>1488</v>
      </c>
      <c r="E614" s="35" t="s">
        <v>1489</v>
      </c>
      <c r="F614" s="36">
        <f>IF(COUNTIF(E$3:E614,E614)=1,MAX(F$2:F613)+1,VLOOKUP(E614,E$2:G613,2,0))</f>
        <v>349</v>
      </c>
      <c r="G614" s="37">
        <v>-247.78</v>
      </c>
      <c r="J614" s="12"/>
    </row>
    <row r="615" spans="1:10" s="21" customFormat="1" ht="12.75" customHeight="1" x14ac:dyDescent="0.2">
      <c r="A615" s="33">
        <v>613</v>
      </c>
      <c r="B615" s="34" t="s">
        <v>735</v>
      </c>
      <c r="C615" s="35" t="s">
        <v>736</v>
      </c>
      <c r="D615" s="35" t="s">
        <v>1488</v>
      </c>
      <c r="E615" s="35" t="s">
        <v>1489</v>
      </c>
      <c r="F615" s="36">
        <f>IF(COUNTIF(E$3:E615,E615)=1,MAX(F$2:F614)+1,VLOOKUP(E615,E$2:G614,2,0))</f>
        <v>349</v>
      </c>
      <c r="G615" s="37">
        <v>-0.18</v>
      </c>
      <c r="J615" s="12"/>
    </row>
    <row r="616" spans="1:10" s="21" customFormat="1" ht="12.75" customHeight="1" x14ac:dyDescent="0.2">
      <c r="A616" s="33">
        <v>614</v>
      </c>
      <c r="B616" s="34" t="s">
        <v>394</v>
      </c>
      <c r="C616" s="35" t="s">
        <v>394</v>
      </c>
      <c r="D616" s="35" t="s">
        <v>1490</v>
      </c>
      <c r="E616" s="35">
        <v>8734476000</v>
      </c>
      <c r="F616" s="36">
        <f>IF(COUNTIF(E$3:E616,E616)=1,MAX(F$2:F615)+1,VLOOKUP(E616,E$2:G615,2,0))</f>
        <v>350</v>
      </c>
      <c r="G616" s="37">
        <v>-270.38</v>
      </c>
      <c r="J616" s="12"/>
    </row>
    <row r="617" spans="1:10" s="21" customFormat="1" ht="12.75" customHeight="1" x14ac:dyDescent="0.2">
      <c r="A617" s="33">
        <v>615</v>
      </c>
      <c r="B617" s="34" t="s">
        <v>394</v>
      </c>
      <c r="C617" s="35" t="s">
        <v>737</v>
      </c>
      <c r="D617" s="35" t="s">
        <v>1490</v>
      </c>
      <c r="E617" s="35">
        <v>8734476000</v>
      </c>
      <c r="F617" s="36">
        <f>IF(COUNTIF(E$3:E617,E617)=1,MAX(F$2:F616)+1,VLOOKUP(E617,E$2:G616,2,0))</f>
        <v>350</v>
      </c>
      <c r="G617" s="37">
        <v>-79.23</v>
      </c>
      <c r="J617" s="12"/>
    </row>
    <row r="618" spans="1:10" s="21" customFormat="1" ht="12.75" customHeight="1" x14ac:dyDescent="0.2">
      <c r="A618" s="33">
        <v>616</v>
      </c>
      <c r="B618" s="34" t="s">
        <v>394</v>
      </c>
      <c r="C618" s="35" t="s">
        <v>395</v>
      </c>
      <c r="D618" s="35" t="s">
        <v>1490</v>
      </c>
      <c r="E618" s="35">
        <v>8734476000</v>
      </c>
      <c r="F618" s="36">
        <f>IF(COUNTIF(E$3:E618,E618)=1,MAX(F$2:F617)+1,VLOOKUP(E618,E$2:G617,2,0))</f>
        <v>350</v>
      </c>
      <c r="G618" s="37">
        <v>-0.01</v>
      </c>
      <c r="J618" s="12"/>
    </row>
    <row r="619" spans="1:10" s="21" customFormat="1" ht="12.75" customHeight="1" x14ac:dyDescent="0.2">
      <c r="A619" s="33">
        <v>617</v>
      </c>
      <c r="B619" s="34" t="s">
        <v>394</v>
      </c>
      <c r="C619" s="35" t="s">
        <v>396</v>
      </c>
      <c r="D619" s="35" t="s">
        <v>1490</v>
      </c>
      <c r="E619" s="35">
        <v>8734476000</v>
      </c>
      <c r="F619" s="36">
        <f>IF(COUNTIF(E$3:E619,E619)=1,MAX(F$2:F618)+1,VLOOKUP(E619,E$2:G618,2,0))</f>
        <v>350</v>
      </c>
      <c r="G619" s="37">
        <v>0</v>
      </c>
      <c r="J619" s="12"/>
    </row>
    <row r="620" spans="1:10" s="21" customFormat="1" ht="12.75" customHeight="1" x14ac:dyDescent="0.2">
      <c r="A620" s="33">
        <v>618</v>
      </c>
      <c r="B620" s="34" t="s">
        <v>738</v>
      </c>
      <c r="C620" s="35" t="s">
        <v>738</v>
      </c>
      <c r="D620" s="35" t="s">
        <v>1491</v>
      </c>
      <c r="E620" s="35" t="s">
        <v>1492</v>
      </c>
      <c r="F620" s="36">
        <f>IF(COUNTIF(E$3:E620,E620)=1,MAX(F$2:F619)+1,VLOOKUP(E620,E$2:G619,2,0))</f>
        <v>351</v>
      </c>
      <c r="G620" s="37">
        <v>-2276.2500000000005</v>
      </c>
      <c r="J620" s="12"/>
    </row>
    <row r="621" spans="1:10" s="21" customFormat="1" ht="12.75" customHeight="1" x14ac:dyDescent="0.2">
      <c r="A621" s="33">
        <v>619</v>
      </c>
      <c r="B621" s="34" t="s">
        <v>739</v>
      </c>
      <c r="C621" s="35" t="s">
        <v>739</v>
      </c>
      <c r="D621" s="35" t="s">
        <v>1493</v>
      </c>
      <c r="E621" s="35" t="s">
        <v>1494</v>
      </c>
      <c r="F621" s="36">
        <f>IF(COUNTIF(E$3:E621,E621)=1,MAX(F$2:F620)+1,VLOOKUP(E621,E$2:G620,2,0))</f>
        <v>352</v>
      </c>
      <c r="G621" s="37">
        <v>-2647.0699999999997</v>
      </c>
      <c r="J621" s="12"/>
    </row>
    <row r="622" spans="1:10" s="21" customFormat="1" ht="12.75" customHeight="1" x14ac:dyDescent="0.2">
      <c r="A622" s="33">
        <v>620</v>
      </c>
      <c r="B622" s="34" t="s">
        <v>739</v>
      </c>
      <c r="C622" s="35" t="s">
        <v>775</v>
      </c>
      <c r="D622" s="35" t="s">
        <v>1493</v>
      </c>
      <c r="E622" s="35" t="s">
        <v>1494</v>
      </c>
      <c r="F622" s="36">
        <f>IF(COUNTIF(E$3:E622,E622)=1,MAX(F$2:F621)+1,VLOOKUP(E622,E$2:G621,2,0))</f>
        <v>352</v>
      </c>
      <c r="G622" s="37">
        <v>-3.9600000000000004</v>
      </c>
      <c r="J622" s="12"/>
    </row>
    <row r="623" spans="1:10" s="21" customFormat="1" ht="12.75" customHeight="1" x14ac:dyDescent="0.2">
      <c r="A623" s="33">
        <v>621</v>
      </c>
      <c r="B623" s="34" t="s">
        <v>740</v>
      </c>
      <c r="C623" s="35" t="s">
        <v>740</v>
      </c>
      <c r="D623" s="35" t="s">
        <v>1495</v>
      </c>
      <c r="E623" s="35" t="s">
        <v>1496</v>
      </c>
      <c r="F623" s="36">
        <f>IF(COUNTIF(E$3:E623,E623)=1,MAX(F$2:F622)+1,VLOOKUP(E623,E$2:G622,2,0))</f>
        <v>353</v>
      </c>
      <c r="G623" s="37">
        <v>-331.08</v>
      </c>
      <c r="J623" s="12"/>
    </row>
    <row r="624" spans="1:10" s="21" customFormat="1" ht="12.75" customHeight="1" x14ac:dyDescent="0.2">
      <c r="A624" s="33">
        <v>622</v>
      </c>
      <c r="B624" s="34" t="s">
        <v>741</v>
      </c>
      <c r="C624" s="35" t="s">
        <v>741</v>
      </c>
      <c r="D624" s="35" t="s">
        <v>1497</v>
      </c>
      <c r="E624" s="35" t="s">
        <v>1498</v>
      </c>
      <c r="F624" s="36">
        <f>IF(COUNTIF(E$3:E624,E624)=1,MAX(F$2:F623)+1,VLOOKUP(E624,E$2:G623,2,0))</f>
        <v>354</v>
      </c>
      <c r="G624" s="37">
        <v>-1.48</v>
      </c>
      <c r="J624" s="12"/>
    </row>
    <row r="625" spans="1:10" s="21" customFormat="1" ht="12.75" customHeight="1" x14ac:dyDescent="0.2">
      <c r="A625" s="33">
        <v>623</v>
      </c>
      <c r="B625" s="34" t="s">
        <v>742</v>
      </c>
      <c r="C625" s="35" t="s">
        <v>397</v>
      </c>
      <c r="D625" s="35" t="s">
        <v>1499</v>
      </c>
      <c r="E625" s="35" t="s">
        <v>1500</v>
      </c>
      <c r="F625" s="36">
        <f>IF(COUNTIF(E$3:E625,E625)=1,MAX(F$2:F624)+1,VLOOKUP(E625,E$2:G624,2,0))</f>
        <v>355</v>
      </c>
      <c r="G625" s="37">
        <v>-7.96</v>
      </c>
      <c r="J625" s="12"/>
    </row>
    <row r="626" spans="1:10" s="21" customFormat="1" ht="12.75" customHeight="1" x14ac:dyDescent="0.2">
      <c r="A626" s="33">
        <v>624</v>
      </c>
      <c r="B626" s="34" t="s">
        <v>743</v>
      </c>
      <c r="C626" s="35" t="s">
        <v>743</v>
      </c>
      <c r="D626" s="35" t="s">
        <v>1501</v>
      </c>
      <c r="E626" s="35" t="s">
        <v>1502</v>
      </c>
      <c r="F626" s="36">
        <f>IF(COUNTIF(E$3:E626,E626)=1,MAX(F$2:F625)+1,VLOOKUP(E626,E$2:G625,2,0))</f>
        <v>356</v>
      </c>
      <c r="G626" s="37">
        <v>-2045.6100000000001</v>
      </c>
      <c r="J626" s="12"/>
    </row>
    <row r="627" spans="1:10" s="21" customFormat="1" ht="12.75" customHeight="1" x14ac:dyDescent="0.2">
      <c r="A627" s="33">
        <v>625</v>
      </c>
      <c r="B627" s="34" t="s">
        <v>317</v>
      </c>
      <c r="C627" s="35" t="s">
        <v>317</v>
      </c>
      <c r="D627" s="35" t="s">
        <v>1503</v>
      </c>
      <c r="E627" s="35" t="s">
        <v>1502</v>
      </c>
      <c r="F627" s="36">
        <f>IF(COUNTIF(E$3:E627,E627)=1,MAX(F$2:F626)+1,VLOOKUP(E627,E$2:G626,2,0))</f>
        <v>356</v>
      </c>
      <c r="G627" s="37">
        <v>-222.4</v>
      </c>
      <c r="J627" s="12"/>
    </row>
    <row r="628" spans="1:10" s="21" customFormat="1" ht="12.75" customHeight="1" x14ac:dyDescent="0.2">
      <c r="A628" s="33">
        <v>626</v>
      </c>
      <c r="B628" s="34" t="s">
        <v>317</v>
      </c>
      <c r="C628" s="35" t="s">
        <v>318</v>
      </c>
      <c r="D628" s="35" t="s">
        <v>1503</v>
      </c>
      <c r="E628" s="35" t="s">
        <v>1502</v>
      </c>
      <c r="F628" s="36">
        <f>IF(COUNTIF(E$3:E628,E628)=1,MAX(F$2:F627)+1,VLOOKUP(E628,E$2:G627,2,0))</f>
        <v>356</v>
      </c>
      <c r="G628" s="37">
        <v>-3.4</v>
      </c>
      <c r="J628" s="12"/>
    </row>
    <row r="629" spans="1:10" s="21" customFormat="1" ht="12.75" customHeight="1" x14ac:dyDescent="0.2">
      <c r="A629" s="33">
        <v>627</v>
      </c>
      <c r="B629" s="34" t="s">
        <v>743</v>
      </c>
      <c r="C629" s="35" t="s">
        <v>744</v>
      </c>
      <c r="D629" s="35" t="s">
        <v>1501</v>
      </c>
      <c r="E629" s="35" t="s">
        <v>1502</v>
      </c>
      <c r="F629" s="36">
        <f>IF(COUNTIF(E$3:E629,E629)=1,MAX(F$2:F628)+1,VLOOKUP(E629,E$2:G628,2,0))</f>
        <v>356</v>
      </c>
      <c r="G629" s="37">
        <v>-19.28</v>
      </c>
      <c r="J629" s="12"/>
    </row>
    <row r="630" spans="1:10" s="21" customFormat="1" ht="12.75" customHeight="1" x14ac:dyDescent="0.2">
      <c r="A630" s="33">
        <v>628</v>
      </c>
      <c r="B630" s="34" t="s">
        <v>743</v>
      </c>
      <c r="C630" s="35" t="s">
        <v>745</v>
      </c>
      <c r="D630" s="35" t="s">
        <v>1501</v>
      </c>
      <c r="E630" s="35" t="s">
        <v>1502</v>
      </c>
      <c r="F630" s="36">
        <f>IF(COUNTIF(E$3:E630,E630)=1,MAX(F$2:F629)+1,VLOOKUP(E630,E$2:G629,2,0))</f>
        <v>356</v>
      </c>
      <c r="G630" s="37">
        <v>-49.11</v>
      </c>
      <c r="J630" s="12"/>
    </row>
    <row r="631" spans="1:10" s="21" customFormat="1" ht="12.75" customHeight="1" x14ac:dyDescent="0.2">
      <c r="A631" s="33">
        <v>629</v>
      </c>
      <c r="B631" s="34" t="s">
        <v>743</v>
      </c>
      <c r="C631" s="35" t="s">
        <v>319</v>
      </c>
      <c r="D631" s="35" t="s">
        <v>1501</v>
      </c>
      <c r="E631" s="35" t="s">
        <v>1502</v>
      </c>
      <c r="F631" s="36">
        <f>IF(COUNTIF(E$3:E631,E631)=1,MAX(F$2:F630)+1,VLOOKUP(E631,E$2:G630,2,0))</f>
        <v>356</v>
      </c>
      <c r="G631" s="37">
        <v>-0.48</v>
      </c>
      <c r="J631" s="12"/>
    </row>
    <row r="632" spans="1:10" s="21" customFormat="1" ht="12.75" customHeight="1" x14ac:dyDescent="0.2">
      <c r="A632" s="33">
        <v>630</v>
      </c>
      <c r="B632" s="34" t="s">
        <v>746</v>
      </c>
      <c r="C632" s="35" t="s">
        <v>746</v>
      </c>
      <c r="D632" s="35" t="s">
        <v>1504</v>
      </c>
      <c r="E632" s="35" t="s">
        <v>1505</v>
      </c>
      <c r="F632" s="36">
        <f>IF(COUNTIF(E$3:E632,E632)=1,MAX(F$2:F631)+1,VLOOKUP(E632,E$2:G631,2,0))</f>
        <v>357</v>
      </c>
      <c r="G632" s="37">
        <v>-1814.47</v>
      </c>
      <c r="J632" s="12"/>
    </row>
    <row r="633" spans="1:10" s="21" customFormat="1" ht="12.75" customHeight="1" x14ac:dyDescent="0.2">
      <c r="A633" s="33">
        <v>631</v>
      </c>
      <c r="B633" s="34" t="s">
        <v>746</v>
      </c>
      <c r="C633" s="35" t="s">
        <v>747</v>
      </c>
      <c r="D633" s="35" t="s">
        <v>1504</v>
      </c>
      <c r="E633" s="35" t="s">
        <v>1505</v>
      </c>
      <c r="F633" s="36">
        <f>IF(COUNTIF(E$3:E633,E633)=1,MAX(F$2:F632)+1,VLOOKUP(E633,E$2:G632,2,0))</f>
        <v>357</v>
      </c>
      <c r="G633" s="37">
        <v>0</v>
      </c>
      <c r="J633" s="12"/>
    </row>
    <row r="634" spans="1:10" s="21" customFormat="1" ht="12.75" customHeight="1" x14ac:dyDescent="0.2">
      <c r="A634" s="33">
        <v>632</v>
      </c>
      <c r="B634" s="34" t="s">
        <v>748</v>
      </c>
      <c r="C634" s="35" t="s">
        <v>748</v>
      </c>
      <c r="D634" s="35" t="s">
        <v>1506</v>
      </c>
      <c r="E634" s="35" t="s">
        <v>1507</v>
      </c>
      <c r="F634" s="36">
        <f>IF(COUNTIF(E$3:E634,E634)=1,MAX(F$2:F633)+1,VLOOKUP(E634,E$2:G633,2,0))</f>
        <v>358</v>
      </c>
      <c r="G634" s="37">
        <v>-207.84</v>
      </c>
      <c r="J634" s="12"/>
    </row>
    <row r="635" spans="1:10" s="21" customFormat="1" ht="12.75" customHeight="1" x14ac:dyDescent="0.2">
      <c r="A635" s="33">
        <v>633</v>
      </c>
      <c r="B635" s="34" t="s">
        <v>399</v>
      </c>
      <c r="C635" s="35" t="s">
        <v>399</v>
      </c>
      <c r="D635" s="35" t="s">
        <v>1508</v>
      </c>
      <c r="E635" s="35" t="s">
        <v>1509</v>
      </c>
      <c r="F635" s="36">
        <f>IF(COUNTIF(E$3:E635,E635)=1,MAX(F$2:F634)+1,VLOOKUP(E635,E$2:G634,2,0))</f>
        <v>359</v>
      </c>
      <c r="G635" s="37">
        <v>-32.409999999999997</v>
      </c>
      <c r="J635" s="12"/>
    </row>
    <row r="636" spans="1:10" s="21" customFormat="1" ht="12.75" customHeight="1" x14ac:dyDescent="0.2">
      <c r="A636" s="33">
        <v>634</v>
      </c>
      <c r="B636" s="34" t="s">
        <v>399</v>
      </c>
      <c r="C636" s="35" t="s">
        <v>400</v>
      </c>
      <c r="D636" s="35" t="s">
        <v>1508</v>
      </c>
      <c r="E636" s="35" t="s">
        <v>1509</v>
      </c>
      <c r="F636" s="36">
        <f>IF(COUNTIF(E$3:E636,E636)=1,MAX(F$2:F635)+1,VLOOKUP(E636,E$2:G635,2,0))</f>
        <v>359</v>
      </c>
      <c r="G636" s="37">
        <v>-1.93</v>
      </c>
      <c r="J636" s="12"/>
    </row>
    <row r="637" spans="1:10" s="21" customFormat="1" ht="12.75" customHeight="1" x14ac:dyDescent="0.2">
      <c r="A637" s="33">
        <v>635</v>
      </c>
      <c r="B637" s="34" t="s">
        <v>399</v>
      </c>
      <c r="C637" s="35" t="s">
        <v>401</v>
      </c>
      <c r="D637" s="35" t="s">
        <v>1508</v>
      </c>
      <c r="E637" s="35" t="s">
        <v>1509</v>
      </c>
      <c r="F637" s="36">
        <f>IF(COUNTIF(E$3:E637,E637)=1,MAX(F$2:F636)+1,VLOOKUP(E637,E$2:G636,2,0))</f>
        <v>359</v>
      </c>
      <c r="G637" s="37">
        <v>-24.11</v>
      </c>
      <c r="J637" s="12"/>
    </row>
    <row r="638" spans="1:10" s="21" customFormat="1" ht="12.75" customHeight="1" x14ac:dyDescent="0.2">
      <c r="A638" s="33">
        <v>636</v>
      </c>
      <c r="B638" s="34" t="s">
        <v>749</v>
      </c>
      <c r="C638" s="35" t="s">
        <v>750</v>
      </c>
      <c r="D638" s="35" t="s">
        <v>1510</v>
      </c>
      <c r="E638" s="35" t="s">
        <v>1511</v>
      </c>
      <c r="F638" s="36">
        <f>IF(COUNTIF(E$3:E638,E638)=1,MAX(F$2:F637)+1,VLOOKUP(E638,E$2:G637,2,0))</f>
        <v>360</v>
      </c>
      <c r="G638" s="37">
        <v>-2112.98</v>
      </c>
      <c r="J638" s="12"/>
    </row>
    <row r="639" spans="1:10" s="21" customFormat="1" ht="12.75" customHeight="1" x14ac:dyDescent="0.2">
      <c r="A639" s="33">
        <v>637</v>
      </c>
      <c r="B639" s="34" t="s">
        <v>749</v>
      </c>
      <c r="C639" s="35" t="s">
        <v>751</v>
      </c>
      <c r="D639" s="35" t="s">
        <v>1510</v>
      </c>
      <c r="E639" s="35" t="s">
        <v>1511</v>
      </c>
      <c r="F639" s="36">
        <f>IF(COUNTIF(E$3:E639,E639)=1,MAX(F$2:F638)+1,VLOOKUP(E639,E$2:G638,2,0))</f>
        <v>360</v>
      </c>
      <c r="G639" s="37">
        <v>-385.29</v>
      </c>
      <c r="J639" s="12"/>
    </row>
    <row r="640" spans="1:10" s="21" customFormat="1" ht="12.75" customHeight="1" x14ac:dyDescent="0.2">
      <c r="A640" s="33">
        <v>638</v>
      </c>
      <c r="B640" s="34" t="s">
        <v>749</v>
      </c>
      <c r="C640" s="35" t="s">
        <v>752</v>
      </c>
      <c r="D640" s="35" t="s">
        <v>1510</v>
      </c>
      <c r="E640" s="35" t="s">
        <v>1511</v>
      </c>
      <c r="F640" s="36">
        <f>IF(COUNTIF(E$3:E640,E640)=1,MAX(F$2:F639)+1,VLOOKUP(E640,E$2:G639,2,0))</f>
        <v>360</v>
      </c>
      <c r="G640" s="37">
        <v>0</v>
      </c>
      <c r="J640" s="12"/>
    </row>
    <row r="641" spans="1:10" s="21" customFormat="1" ht="12.75" customHeight="1" x14ac:dyDescent="0.2">
      <c r="A641" s="33">
        <v>639</v>
      </c>
      <c r="B641" s="34" t="s">
        <v>753</v>
      </c>
      <c r="C641" s="35" t="s">
        <v>753</v>
      </c>
      <c r="D641" s="35" t="s">
        <v>1512</v>
      </c>
      <c r="E641" s="35" t="s">
        <v>1513</v>
      </c>
      <c r="F641" s="36">
        <f>IF(COUNTIF(E$3:E641,E641)=1,MAX(F$2:F640)+1,VLOOKUP(E641,E$2:G640,2,0))</f>
        <v>361</v>
      </c>
      <c r="G641" s="37">
        <v>-0.01</v>
      </c>
      <c r="J641" s="12"/>
    </row>
    <row r="642" spans="1:10" s="21" customFormat="1" ht="12.75" customHeight="1" x14ac:dyDescent="0.2">
      <c r="A642" s="33">
        <v>640</v>
      </c>
      <c r="B642" s="34" t="s">
        <v>754</v>
      </c>
      <c r="C642" s="35" t="s">
        <v>754</v>
      </c>
      <c r="D642" s="35" t="s">
        <v>1514</v>
      </c>
      <c r="E642" s="35" t="s">
        <v>1515</v>
      </c>
      <c r="F642" s="36">
        <f>IF(COUNTIF(E$3:E642,E642)=1,MAX(F$2:F641)+1,VLOOKUP(E642,E$2:G641,2,0))</f>
        <v>362</v>
      </c>
      <c r="G642" s="37">
        <v>-98.08</v>
      </c>
      <c r="J642" s="12"/>
    </row>
    <row r="643" spans="1:10" s="21" customFormat="1" ht="12.75" customHeight="1" x14ac:dyDescent="0.2">
      <c r="A643" s="33">
        <v>641</v>
      </c>
      <c r="B643" s="34" t="s">
        <v>755</v>
      </c>
      <c r="C643" s="35" t="s">
        <v>755</v>
      </c>
      <c r="D643" s="35" t="s">
        <v>1516</v>
      </c>
      <c r="E643" s="35" t="s">
        <v>1517</v>
      </c>
      <c r="F643" s="36">
        <f>IF(COUNTIF(E$3:E643,E643)=1,MAX(F$2:F642)+1,VLOOKUP(E643,E$2:G642,2,0))</f>
        <v>363</v>
      </c>
      <c r="G643" s="37">
        <v>-71.66</v>
      </c>
      <c r="J643" s="12"/>
    </row>
    <row r="644" spans="1:10" s="21" customFormat="1" ht="12.75" customHeight="1" x14ac:dyDescent="0.2">
      <c r="A644" s="33">
        <v>642</v>
      </c>
      <c r="B644" s="34" t="s">
        <v>755</v>
      </c>
      <c r="C644" s="35" t="s">
        <v>398</v>
      </c>
      <c r="D644" s="35" t="s">
        <v>1516</v>
      </c>
      <c r="E644" s="35" t="s">
        <v>1517</v>
      </c>
      <c r="F644" s="36">
        <f>IF(COUNTIF(E$3:E644,E644)=1,MAX(F$2:F643)+1,VLOOKUP(E644,E$2:G643,2,0))</f>
        <v>363</v>
      </c>
      <c r="G644" s="37">
        <v>-0.08</v>
      </c>
      <c r="J644" s="12"/>
    </row>
    <row r="645" spans="1:10" s="21" customFormat="1" ht="12.75" customHeight="1" x14ac:dyDescent="0.2">
      <c r="A645" s="33">
        <v>643</v>
      </c>
      <c r="B645" s="34" t="s">
        <v>445</v>
      </c>
      <c r="C645" s="35" t="s">
        <v>756</v>
      </c>
      <c r="D645" s="35" t="s">
        <v>860</v>
      </c>
      <c r="E645" s="35" t="s">
        <v>861</v>
      </c>
      <c r="F645" s="36">
        <f>IF(COUNTIF(E$3:E645,E645)=1,MAX(F$2:F644)+1,VLOOKUP(E645,E$2:G644,2,0))</f>
        <v>36</v>
      </c>
      <c r="G645" s="37">
        <v>-73.22</v>
      </c>
      <c r="J645" s="12"/>
    </row>
    <row r="646" spans="1:10" s="21" customFormat="1" ht="12.75" customHeight="1" x14ac:dyDescent="0.2">
      <c r="A646" s="33">
        <v>644</v>
      </c>
      <c r="B646" s="34" t="s">
        <v>705</v>
      </c>
      <c r="C646" s="35" t="s">
        <v>757</v>
      </c>
      <c r="D646" s="35" t="s">
        <v>1410</v>
      </c>
      <c r="E646" s="35" t="s">
        <v>1411</v>
      </c>
      <c r="F646" s="36">
        <f>IF(COUNTIF(E$3:E646,E646)=1,MAX(F$2:F645)+1,VLOOKUP(E646,E$2:G645,2,0))</f>
        <v>309</v>
      </c>
      <c r="G646" s="37">
        <v>-2.6000000000000005</v>
      </c>
      <c r="J646" s="12"/>
    </row>
    <row r="647" spans="1:10" s="21" customFormat="1" ht="12.75" customHeight="1" x14ac:dyDescent="0.2">
      <c r="A647" s="33">
        <v>645</v>
      </c>
      <c r="B647" s="34" t="s">
        <v>758</v>
      </c>
      <c r="C647" s="35" t="s">
        <v>758</v>
      </c>
      <c r="D647" s="35" t="s">
        <v>1518</v>
      </c>
      <c r="E647" s="35" t="s">
        <v>1519</v>
      </c>
      <c r="F647" s="36">
        <f>IF(COUNTIF(E$3:E647,E647)=1,MAX(F$2:F646)+1,VLOOKUP(E647,E$2:G646,2,0))</f>
        <v>364</v>
      </c>
      <c r="G647" s="37">
        <v>-798.29000000000008</v>
      </c>
      <c r="J647" s="12"/>
    </row>
    <row r="648" spans="1:10" s="21" customFormat="1" ht="12.75" customHeight="1" x14ac:dyDescent="0.2">
      <c r="A648" s="33">
        <v>646</v>
      </c>
      <c r="B648" s="34" t="s">
        <v>758</v>
      </c>
      <c r="C648" s="35" t="s">
        <v>402</v>
      </c>
      <c r="D648" s="35" t="s">
        <v>1518</v>
      </c>
      <c r="E648" s="35" t="s">
        <v>1519</v>
      </c>
      <c r="F648" s="36">
        <f>IF(COUNTIF(E$3:E648,E648)=1,MAX(F$2:F647)+1,VLOOKUP(E648,E$2:G647,2,0))</f>
        <v>364</v>
      </c>
      <c r="G648" s="37">
        <v>-0.16</v>
      </c>
      <c r="J648" s="12"/>
    </row>
    <row r="649" spans="1:10" s="21" customFormat="1" ht="12.75" customHeight="1" x14ac:dyDescent="0.2">
      <c r="A649" s="33">
        <v>647</v>
      </c>
      <c r="B649" s="34" t="s">
        <v>759</v>
      </c>
      <c r="C649" s="35" t="s">
        <v>759</v>
      </c>
      <c r="D649" s="35" t="s">
        <v>1520</v>
      </c>
      <c r="E649" s="35" t="s">
        <v>1521</v>
      </c>
      <c r="F649" s="36">
        <f>IF(COUNTIF(E$3:E649,E649)=1,MAX(F$2:F648)+1,VLOOKUP(E649,E$2:G648,2,0))</f>
        <v>365</v>
      </c>
      <c r="G649" s="37">
        <v>-188.23</v>
      </c>
      <c r="J649" s="12"/>
    </row>
    <row r="650" spans="1:10" s="21" customFormat="1" ht="12.75" customHeight="1" x14ac:dyDescent="0.2">
      <c r="A650" s="33">
        <v>648</v>
      </c>
      <c r="B650" s="34" t="s">
        <v>759</v>
      </c>
      <c r="C650" s="35" t="s">
        <v>403</v>
      </c>
      <c r="D650" s="35" t="s">
        <v>1520</v>
      </c>
      <c r="E650" s="35" t="s">
        <v>1521</v>
      </c>
      <c r="F650" s="36">
        <f>IF(COUNTIF(E$3:E650,E650)=1,MAX(F$2:F649)+1,VLOOKUP(E650,E$2:G649,2,0))</f>
        <v>365</v>
      </c>
      <c r="G650" s="37">
        <v>-0.01</v>
      </c>
      <c r="J650" s="12"/>
    </row>
    <row r="651" spans="1:10" s="21" customFormat="1" ht="12.75" customHeight="1" x14ac:dyDescent="0.2">
      <c r="A651" s="33">
        <v>649</v>
      </c>
      <c r="B651" s="34" t="s">
        <v>404</v>
      </c>
      <c r="C651" s="35" t="s">
        <v>404</v>
      </c>
      <c r="D651" s="35" t="s">
        <v>1522</v>
      </c>
      <c r="E651" s="35" t="s">
        <v>1523</v>
      </c>
      <c r="F651" s="36">
        <f>IF(COUNTIF(E$3:E651,E651)=1,MAX(F$2:F650)+1,VLOOKUP(E651,E$2:G650,2,0))</f>
        <v>366</v>
      </c>
      <c r="G651" s="37">
        <v>-84.49</v>
      </c>
      <c r="J651" s="12"/>
    </row>
    <row r="652" spans="1:10" s="21" customFormat="1" ht="12.75" customHeight="1" x14ac:dyDescent="0.2">
      <c r="A652" s="33">
        <v>650</v>
      </c>
      <c r="B652" s="34" t="s">
        <v>405</v>
      </c>
      <c r="C652" s="35" t="s">
        <v>405</v>
      </c>
      <c r="D652" s="35" t="s">
        <v>1524</v>
      </c>
      <c r="E652" s="35" t="s">
        <v>1525</v>
      </c>
      <c r="F652" s="36">
        <f>IF(COUNTIF(E$3:E652,E652)=1,MAX(F$2:F651)+1,VLOOKUP(E652,E$2:G651,2,0))</f>
        <v>367</v>
      </c>
      <c r="G652" s="37">
        <v>-29.48</v>
      </c>
      <c r="I652" s="5"/>
      <c r="J652" s="5"/>
    </row>
    <row r="653" spans="1:10" s="21" customFormat="1" ht="12.75" customHeight="1" x14ac:dyDescent="0.2">
      <c r="A653" s="33">
        <v>651</v>
      </c>
      <c r="B653" s="34" t="s">
        <v>406</v>
      </c>
      <c r="C653" s="35" t="s">
        <v>406</v>
      </c>
      <c r="D653" s="35" t="s">
        <v>1526</v>
      </c>
      <c r="E653" s="35" t="s">
        <v>1527</v>
      </c>
      <c r="F653" s="36">
        <f>IF(COUNTIF(E$3:E653,E653)=1,MAX(F$2:F652)+1,VLOOKUP(E653,E$2:G652,2,0))</f>
        <v>368</v>
      </c>
      <c r="G653" s="37">
        <v>-12.81</v>
      </c>
      <c r="I653" s="5"/>
      <c r="J653" s="5"/>
    </row>
    <row r="654" spans="1:10" s="21" customFormat="1" ht="12.75" customHeight="1" x14ac:dyDescent="0.2">
      <c r="A654" s="33">
        <v>652</v>
      </c>
      <c r="B654" s="34" t="s">
        <v>407</v>
      </c>
      <c r="C654" s="35" t="s">
        <v>407</v>
      </c>
      <c r="D654" s="35" t="s">
        <v>1528</v>
      </c>
      <c r="E654" s="35" t="s">
        <v>1529</v>
      </c>
      <c r="F654" s="36">
        <f>IF(COUNTIF(E$3:E654,E654)=1,MAX(F$2:F653)+1,VLOOKUP(E654,E$2:G653,2,0))</f>
        <v>369</v>
      </c>
      <c r="G654" s="37">
        <v>-210.52999999999997</v>
      </c>
      <c r="I654" s="5"/>
      <c r="J654" s="5"/>
    </row>
    <row r="655" spans="1:10" s="21" customFormat="1" ht="12.75" customHeight="1" x14ac:dyDescent="0.2">
      <c r="A655" s="33">
        <v>653</v>
      </c>
      <c r="B655" s="34" t="s">
        <v>408</v>
      </c>
      <c r="C655" s="35" t="s">
        <v>408</v>
      </c>
      <c r="D655" s="35" t="s">
        <v>1530</v>
      </c>
      <c r="E655" s="35" t="s">
        <v>1531</v>
      </c>
      <c r="F655" s="36">
        <f>IF(COUNTIF(E$3:E655,E655)=1,MAX(F$2:F654)+1,VLOOKUP(E655,E$2:G654,2,0))</f>
        <v>370</v>
      </c>
      <c r="G655" s="37">
        <v>-8.07</v>
      </c>
      <c r="I655" s="5"/>
      <c r="J655" s="5"/>
    </row>
    <row r="656" spans="1:10" s="21" customFormat="1" ht="12.75" customHeight="1" x14ac:dyDescent="0.2">
      <c r="A656" s="33">
        <v>654</v>
      </c>
      <c r="B656" s="34" t="s">
        <v>760</v>
      </c>
      <c r="C656" s="35" t="s">
        <v>760</v>
      </c>
      <c r="D656" s="35" t="s">
        <v>1532</v>
      </c>
      <c r="E656" s="35" t="s">
        <v>1533</v>
      </c>
      <c r="F656" s="36">
        <f>IF(COUNTIF(E$3:E656,E656)=1,MAX(F$2:F655)+1,VLOOKUP(E656,E$2:G655,2,0))</f>
        <v>371</v>
      </c>
      <c r="G656" s="37">
        <v>-17.419999999999998</v>
      </c>
      <c r="I656" s="5"/>
      <c r="J656" s="5"/>
    </row>
    <row r="658" spans="7:7" x14ac:dyDescent="0.2">
      <c r="G658" s="42">
        <f>SUM(G3:G657)</f>
        <v>-492202.07</v>
      </c>
    </row>
  </sheetData>
  <autoFilter ref="A2:G656"/>
  <conditionalFormatting sqref="D2">
    <cfRule type="duplicateValues" dxfId="83" priority="12"/>
    <cfRule type="duplicateValues" dxfId="82" priority="13"/>
  </conditionalFormatting>
  <conditionalFormatting sqref="G3:G5 J6:J366">
    <cfRule type="cellIs" dxfId="81" priority="11" operator="equal">
      <formula>0</formula>
    </cfRule>
  </conditionalFormatting>
  <conditionalFormatting sqref="F3:F656">
    <cfRule type="expression" dxfId="80" priority="10">
      <formula>$G3=0</formula>
    </cfRule>
  </conditionalFormatting>
  <conditionalFormatting sqref="E3:E5">
    <cfRule type="duplicateValues" dxfId="79" priority="14"/>
  </conditionalFormatting>
  <conditionalFormatting sqref="G6:G608">
    <cfRule type="cellIs" dxfId="78" priority="8" operator="equal">
      <formula>0</formula>
    </cfRule>
  </conditionalFormatting>
  <conditionalFormatting sqref="E6:E608">
    <cfRule type="duplicateValues" dxfId="77" priority="9"/>
  </conditionalFormatting>
  <conditionalFormatting sqref="G609:G621 G656 G639:G654">
    <cfRule type="cellIs" dxfId="76" priority="7" operator="equal">
      <formula>0</formula>
    </cfRule>
  </conditionalFormatting>
  <conditionalFormatting sqref="E609:E621 E656 E639:E654">
    <cfRule type="duplicateValues" dxfId="75" priority="64"/>
  </conditionalFormatting>
  <conditionalFormatting sqref="F655">
    <cfRule type="expression" dxfId="74" priority="5">
      <formula>$G655=0</formula>
    </cfRule>
  </conditionalFormatting>
  <conditionalFormatting sqref="G655">
    <cfRule type="cellIs" dxfId="73" priority="4" operator="equal">
      <formula>0</formula>
    </cfRule>
  </conditionalFormatting>
  <conditionalFormatting sqref="E655">
    <cfRule type="duplicateValues" dxfId="72" priority="6"/>
  </conditionalFormatting>
  <conditionalFormatting sqref="F622:F638">
    <cfRule type="expression" dxfId="71" priority="2">
      <formula>$G622=0</formula>
    </cfRule>
  </conditionalFormatting>
  <conditionalFormatting sqref="G622:G638">
    <cfRule type="cellIs" dxfId="70" priority="1" operator="equal">
      <formula>0</formula>
    </cfRule>
  </conditionalFormatting>
  <conditionalFormatting sqref="E622:E638">
    <cfRule type="duplicateValues" dxfId="69" priority="3"/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X964"/>
  <sheetViews>
    <sheetView topLeftCell="A948" zoomScale="70" zoomScaleNormal="70" workbookViewId="0">
      <selection activeCell="D967" sqref="D967"/>
    </sheetView>
  </sheetViews>
  <sheetFormatPr defaultRowHeight="12.75" x14ac:dyDescent="0.2"/>
  <cols>
    <col min="1" max="1" width="8.83203125" style="63" bestFit="1" customWidth="1"/>
    <col min="2" max="2" width="38.33203125" style="63" customWidth="1"/>
    <col min="3" max="3" width="33" style="63" customWidth="1"/>
    <col min="4" max="4" width="44.5" style="63" customWidth="1"/>
    <col min="5" max="5" width="66.33203125" style="63" customWidth="1"/>
    <col min="6" max="6" width="42.5" style="63" customWidth="1"/>
    <col min="7" max="7" width="14.1640625" style="63" customWidth="1"/>
    <col min="8" max="8" width="22" style="63" customWidth="1"/>
    <col min="9" max="9" width="25.6640625" style="63" customWidth="1"/>
    <col min="10" max="10" width="22.1640625" style="63" customWidth="1"/>
    <col min="11" max="11" width="60" style="63" customWidth="1"/>
    <col min="12" max="12" width="40.33203125" style="63" customWidth="1"/>
    <col min="13" max="13" width="35.5" style="63" bestFit="1" customWidth="1"/>
    <col min="14" max="14" width="55.5" style="63" customWidth="1"/>
    <col min="15" max="15" width="26.33203125" style="63" customWidth="1"/>
    <col min="16" max="16" width="24.33203125" style="63" customWidth="1"/>
    <col min="17" max="17" width="51.6640625" style="63" customWidth="1"/>
    <col min="18" max="18" width="20.6640625" style="63" customWidth="1"/>
    <col min="19" max="19" width="27.6640625" style="63" customWidth="1"/>
    <col min="20" max="20" width="13.6640625" style="63" customWidth="1"/>
    <col min="21" max="21" width="44.33203125" style="63" bestFit="1" customWidth="1"/>
    <col min="22" max="16384" width="9.33203125" style="63"/>
  </cols>
  <sheetData>
    <row r="1" spans="1:24" ht="38.25" x14ac:dyDescent="0.2">
      <c r="A1" s="64" t="s">
        <v>1534</v>
      </c>
      <c r="B1" s="65" t="s">
        <v>1535</v>
      </c>
      <c r="C1" s="65" t="s">
        <v>1536</v>
      </c>
      <c r="D1" s="65" t="s">
        <v>1537</v>
      </c>
      <c r="E1" s="65" t="s">
        <v>1538</v>
      </c>
      <c r="F1" s="65" t="s">
        <v>1539</v>
      </c>
      <c r="G1" s="66" t="s">
        <v>1540</v>
      </c>
      <c r="H1" s="67" t="s">
        <v>1541</v>
      </c>
      <c r="I1" s="67" t="s">
        <v>1542</v>
      </c>
      <c r="J1" s="67" t="s">
        <v>1543</v>
      </c>
      <c r="K1" s="67" t="s">
        <v>1544</v>
      </c>
      <c r="L1" s="67" t="s">
        <v>1545</v>
      </c>
      <c r="M1" s="67" t="s">
        <v>1546</v>
      </c>
      <c r="N1" s="67" t="s">
        <v>1547</v>
      </c>
      <c r="O1" s="67" t="s">
        <v>1548</v>
      </c>
      <c r="P1" s="67" t="s">
        <v>1549</v>
      </c>
      <c r="Q1" s="67" t="s">
        <v>1550</v>
      </c>
      <c r="R1" s="67" t="s">
        <v>1551</v>
      </c>
      <c r="S1" s="67" t="s">
        <v>1552</v>
      </c>
      <c r="T1" s="67" t="s">
        <v>1553</v>
      </c>
    </row>
    <row r="2" spans="1:24" ht="30" customHeight="1" x14ac:dyDescent="0.2">
      <c r="A2" s="60">
        <v>1</v>
      </c>
      <c r="B2" s="68" t="s">
        <v>409</v>
      </c>
      <c r="C2" s="43" t="s">
        <v>413</v>
      </c>
      <c r="D2" s="43" t="s">
        <v>788</v>
      </c>
      <c r="E2" s="43" t="s">
        <v>1554</v>
      </c>
      <c r="F2" s="43" t="s">
        <v>789</v>
      </c>
      <c r="G2" s="61" t="s">
        <v>1555</v>
      </c>
      <c r="H2" s="62" t="s">
        <v>1556</v>
      </c>
      <c r="I2" s="62" t="s">
        <v>1557</v>
      </c>
      <c r="J2" s="62" t="s">
        <v>1557</v>
      </c>
      <c r="K2" s="62" t="s">
        <v>1558</v>
      </c>
      <c r="L2" s="62" t="s">
        <v>1559</v>
      </c>
      <c r="M2" s="62" t="s">
        <v>1560</v>
      </c>
      <c r="N2" s="62" t="s">
        <v>1561</v>
      </c>
      <c r="O2" s="62">
        <v>4036566</v>
      </c>
      <c r="P2" s="62">
        <v>9178227031</v>
      </c>
      <c r="Q2" s="62" t="s">
        <v>1562</v>
      </c>
      <c r="R2" s="62" t="s">
        <v>1563</v>
      </c>
      <c r="S2" s="62" t="s">
        <v>1564</v>
      </c>
      <c r="T2" s="62">
        <v>6014</v>
      </c>
    </row>
    <row r="3" spans="1:24" ht="30" customHeight="1" x14ac:dyDescent="0.2">
      <c r="A3" s="60">
        <v>2</v>
      </c>
      <c r="B3" s="68" t="s">
        <v>409</v>
      </c>
      <c r="C3" s="43" t="s">
        <v>409</v>
      </c>
      <c r="D3" s="43" t="s">
        <v>788</v>
      </c>
      <c r="E3" s="43" t="s">
        <v>1554</v>
      </c>
      <c r="F3" s="43" t="s">
        <v>789</v>
      </c>
      <c r="G3" s="61" t="s">
        <v>1565</v>
      </c>
      <c r="H3" s="62" t="s">
        <v>1556</v>
      </c>
      <c r="I3" s="62" t="s">
        <v>1557</v>
      </c>
      <c r="J3" s="62" t="s">
        <v>1557</v>
      </c>
      <c r="K3" s="62" t="s">
        <v>1558</v>
      </c>
      <c r="L3" s="62" t="s">
        <v>1559</v>
      </c>
      <c r="M3" s="62" t="s">
        <v>1560</v>
      </c>
      <c r="N3" s="62" t="s">
        <v>1561</v>
      </c>
      <c r="O3" s="62">
        <v>4036566</v>
      </c>
      <c r="P3" s="62">
        <v>9178227031</v>
      </c>
      <c r="Q3" s="62" t="s">
        <v>1562</v>
      </c>
      <c r="R3" s="62" t="s">
        <v>1563</v>
      </c>
      <c r="S3" s="62" t="s">
        <v>1564</v>
      </c>
      <c r="T3" s="62">
        <v>6014</v>
      </c>
    </row>
    <row r="4" spans="1:24" ht="30" customHeight="1" x14ac:dyDescent="0.2">
      <c r="A4" s="60">
        <v>3</v>
      </c>
      <c r="B4" s="44" t="s">
        <v>415</v>
      </c>
      <c r="C4" s="43" t="s">
        <v>415</v>
      </c>
      <c r="D4" s="43" t="s">
        <v>792</v>
      </c>
      <c r="E4" s="43" t="s">
        <v>1566</v>
      </c>
      <c r="F4" s="43" t="s">
        <v>793</v>
      </c>
      <c r="G4" s="61" t="s">
        <v>1555</v>
      </c>
      <c r="H4" s="62" t="s">
        <v>1556</v>
      </c>
      <c r="I4" s="62" t="s">
        <v>1557</v>
      </c>
      <c r="J4" s="62" t="s">
        <v>1557</v>
      </c>
      <c r="K4" s="62" t="s">
        <v>1558</v>
      </c>
      <c r="L4" s="62" t="s">
        <v>1567</v>
      </c>
      <c r="M4" s="62" t="s">
        <v>1568</v>
      </c>
      <c r="N4" s="62" t="s">
        <v>1569</v>
      </c>
      <c r="O4" s="62" t="s">
        <v>1570</v>
      </c>
      <c r="P4" s="62" t="s">
        <v>1571</v>
      </c>
      <c r="Q4" s="62" t="s">
        <v>1572</v>
      </c>
      <c r="R4" s="62" t="s">
        <v>1563</v>
      </c>
      <c r="S4" s="62" t="s">
        <v>1573</v>
      </c>
      <c r="T4" s="62">
        <v>2800</v>
      </c>
    </row>
    <row r="5" spans="1:24" ht="30" customHeight="1" x14ac:dyDescent="0.2">
      <c r="A5" s="60">
        <v>4</v>
      </c>
      <c r="B5" s="44" t="s">
        <v>70</v>
      </c>
      <c r="C5" s="43" t="s">
        <v>1574</v>
      </c>
      <c r="D5" s="43" t="s">
        <v>794</v>
      </c>
      <c r="E5" s="43" t="s">
        <v>1575</v>
      </c>
      <c r="F5" s="43" t="s">
        <v>795</v>
      </c>
      <c r="G5" s="61" t="s">
        <v>1555</v>
      </c>
      <c r="H5" s="62" t="s">
        <v>1556</v>
      </c>
      <c r="I5" s="62" t="s">
        <v>1557</v>
      </c>
      <c r="J5" s="62" t="s">
        <v>1557</v>
      </c>
      <c r="K5" s="62" t="s">
        <v>1576</v>
      </c>
      <c r="L5" s="62" t="s">
        <v>1577</v>
      </c>
      <c r="M5" s="62" t="s">
        <v>1578</v>
      </c>
      <c r="N5" s="62" t="s">
        <v>1579</v>
      </c>
      <c r="O5" s="62" t="s">
        <v>1580</v>
      </c>
      <c r="P5" s="62" t="s">
        <v>1581</v>
      </c>
      <c r="Q5" s="62" t="s">
        <v>1582</v>
      </c>
      <c r="R5" s="62" t="s">
        <v>1563</v>
      </c>
      <c r="S5" s="62" t="s">
        <v>1564</v>
      </c>
      <c r="T5" s="62">
        <v>4216</v>
      </c>
      <c r="U5" s="63" t="s">
        <v>1583</v>
      </c>
    </row>
    <row r="6" spans="1:24" ht="30" customHeight="1" x14ac:dyDescent="0.2">
      <c r="A6" s="60">
        <v>5</v>
      </c>
      <c r="B6" s="44" t="s">
        <v>70</v>
      </c>
      <c r="C6" s="43" t="s">
        <v>70</v>
      </c>
      <c r="D6" s="43" t="s">
        <v>794</v>
      </c>
      <c r="E6" s="43" t="s">
        <v>1575</v>
      </c>
      <c r="F6" s="43" t="s">
        <v>795</v>
      </c>
      <c r="G6" s="61" t="s">
        <v>1565</v>
      </c>
      <c r="H6" s="62" t="s">
        <v>1556</v>
      </c>
      <c r="I6" s="62" t="s">
        <v>1557</v>
      </c>
      <c r="J6" s="62" t="s">
        <v>1557</v>
      </c>
      <c r="K6" s="62" t="s">
        <v>1576</v>
      </c>
      <c r="L6" s="62" t="s">
        <v>1577</v>
      </c>
      <c r="M6" s="62" t="s">
        <v>1578</v>
      </c>
      <c r="N6" s="62" t="s">
        <v>1579</v>
      </c>
      <c r="O6" s="62" t="s">
        <v>1580</v>
      </c>
      <c r="P6" s="62" t="s">
        <v>1581</v>
      </c>
      <c r="Q6" s="62" t="s">
        <v>1582</v>
      </c>
      <c r="R6" s="62" t="s">
        <v>1563</v>
      </c>
      <c r="S6" s="62" t="s">
        <v>1564</v>
      </c>
      <c r="T6" s="62">
        <v>4216</v>
      </c>
      <c r="U6" s="63" t="s">
        <v>1583</v>
      </c>
    </row>
    <row r="7" spans="1:24" ht="30" customHeight="1" x14ac:dyDescent="0.2">
      <c r="A7" s="60">
        <v>6</v>
      </c>
      <c r="B7" s="44" t="s">
        <v>416</v>
      </c>
      <c r="C7" s="43" t="s">
        <v>416</v>
      </c>
      <c r="D7" s="43" t="s">
        <v>796</v>
      </c>
      <c r="E7" s="43" t="s">
        <v>1584</v>
      </c>
      <c r="F7" s="43" t="s">
        <v>797</v>
      </c>
      <c r="G7" s="61" t="s">
        <v>1565</v>
      </c>
      <c r="H7" s="62" t="s">
        <v>1556</v>
      </c>
      <c r="I7" s="62" t="s">
        <v>1557</v>
      </c>
      <c r="J7" s="62" t="s">
        <v>1557</v>
      </c>
      <c r="K7" s="62" t="s">
        <v>1558</v>
      </c>
      <c r="L7" s="62" t="s">
        <v>1585</v>
      </c>
      <c r="M7" s="62" t="s">
        <v>1586</v>
      </c>
      <c r="N7" s="62" t="s">
        <v>1587</v>
      </c>
      <c r="O7" s="62" t="s">
        <v>1588</v>
      </c>
      <c r="P7" s="62" t="s">
        <v>1589</v>
      </c>
      <c r="Q7" s="62" t="s">
        <v>1590</v>
      </c>
      <c r="R7" s="62" t="s">
        <v>1591</v>
      </c>
      <c r="S7" s="62" t="s">
        <v>1564</v>
      </c>
      <c r="T7" s="62">
        <v>1226</v>
      </c>
      <c r="U7" s="63" t="s">
        <v>1592</v>
      </c>
      <c r="W7" s="63" t="s">
        <v>1593</v>
      </c>
      <c r="X7" s="63" t="s">
        <v>1594</v>
      </c>
    </row>
    <row r="8" spans="1:24" ht="30" customHeight="1" x14ac:dyDescent="0.2">
      <c r="A8" s="60">
        <v>7</v>
      </c>
      <c r="B8" s="44" t="s">
        <v>416</v>
      </c>
      <c r="C8" s="43" t="s">
        <v>58</v>
      </c>
      <c r="D8" s="43" t="s">
        <v>796</v>
      </c>
      <c r="E8" s="43" t="s">
        <v>1584</v>
      </c>
      <c r="F8" s="43" t="s">
        <v>797</v>
      </c>
      <c r="G8" s="61" t="s">
        <v>1565</v>
      </c>
      <c r="H8" s="62" t="s">
        <v>1556</v>
      </c>
      <c r="I8" s="62" t="s">
        <v>1557</v>
      </c>
      <c r="J8" s="62" t="s">
        <v>1557</v>
      </c>
      <c r="K8" s="62" t="s">
        <v>1558</v>
      </c>
      <c r="L8" s="62" t="s">
        <v>1585</v>
      </c>
      <c r="M8" s="62" t="s">
        <v>1586</v>
      </c>
      <c r="N8" s="62" t="s">
        <v>1587</v>
      </c>
      <c r="O8" s="62" t="s">
        <v>1588</v>
      </c>
      <c r="P8" s="62" t="s">
        <v>1589</v>
      </c>
      <c r="Q8" s="62" t="s">
        <v>1590</v>
      </c>
      <c r="R8" s="62" t="s">
        <v>1591</v>
      </c>
      <c r="S8" s="62" t="s">
        <v>1564</v>
      </c>
      <c r="T8" s="62">
        <v>1226</v>
      </c>
      <c r="U8" s="63" t="s">
        <v>1592</v>
      </c>
      <c r="W8" s="63" t="s">
        <v>1593</v>
      </c>
      <c r="X8" s="63" t="s">
        <v>1594</v>
      </c>
    </row>
    <row r="9" spans="1:24" ht="30" customHeight="1" x14ac:dyDescent="0.2">
      <c r="A9" s="60">
        <v>8</v>
      </c>
      <c r="B9" s="44" t="s">
        <v>59</v>
      </c>
      <c r="C9" s="43" t="s">
        <v>60</v>
      </c>
      <c r="D9" s="43" t="s">
        <v>796</v>
      </c>
      <c r="E9" s="43" t="s">
        <v>1595</v>
      </c>
      <c r="F9" s="43" t="s">
        <v>797</v>
      </c>
      <c r="G9" s="61" t="s">
        <v>1596</v>
      </c>
      <c r="H9" s="62" t="s">
        <v>1556</v>
      </c>
      <c r="I9" s="62" t="s">
        <v>1557</v>
      </c>
      <c r="J9" s="62" t="s">
        <v>1557</v>
      </c>
      <c r="K9" s="62" t="s">
        <v>1558</v>
      </c>
      <c r="L9" s="62" t="s">
        <v>1597</v>
      </c>
      <c r="M9" s="62" t="s">
        <v>1598</v>
      </c>
      <c r="N9" s="62" t="s">
        <v>1599</v>
      </c>
      <c r="O9" s="62" t="s">
        <v>1600</v>
      </c>
      <c r="P9" s="62">
        <v>9175765392</v>
      </c>
      <c r="Q9" s="62" t="s">
        <v>1601</v>
      </c>
      <c r="R9" s="62" t="s">
        <v>1563</v>
      </c>
      <c r="S9" s="62" t="s">
        <v>1564</v>
      </c>
      <c r="T9" s="62">
        <v>1209</v>
      </c>
      <c r="U9" s="63" t="s">
        <v>1602</v>
      </c>
    </row>
    <row r="10" spans="1:24" ht="30" customHeight="1" x14ac:dyDescent="0.2">
      <c r="A10" s="60">
        <v>9</v>
      </c>
      <c r="B10" s="68" t="s">
        <v>59</v>
      </c>
      <c r="C10" s="43" t="s">
        <v>59</v>
      </c>
      <c r="D10" s="43" t="s">
        <v>796</v>
      </c>
      <c r="E10" s="43" t="s">
        <v>1595</v>
      </c>
      <c r="F10" s="43" t="s">
        <v>797</v>
      </c>
      <c r="G10" s="61" t="s">
        <v>1596</v>
      </c>
      <c r="H10" s="62" t="s">
        <v>1556</v>
      </c>
      <c r="I10" s="62" t="s">
        <v>1557</v>
      </c>
      <c r="J10" s="62" t="s">
        <v>1557</v>
      </c>
      <c r="K10" s="62" t="s">
        <v>1558</v>
      </c>
      <c r="L10" s="62" t="s">
        <v>1597</v>
      </c>
      <c r="M10" s="62" t="s">
        <v>1598</v>
      </c>
      <c r="N10" s="62" t="s">
        <v>1599</v>
      </c>
      <c r="O10" s="62" t="s">
        <v>1600</v>
      </c>
      <c r="P10" s="62">
        <v>9175765392</v>
      </c>
      <c r="Q10" s="62" t="s">
        <v>1601</v>
      </c>
      <c r="R10" s="62" t="s">
        <v>1563</v>
      </c>
      <c r="S10" s="62" t="s">
        <v>1564</v>
      </c>
      <c r="T10" s="62">
        <v>1209</v>
      </c>
      <c r="U10" s="63" t="s">
        <v>1602</v>
      </c>
    </row>
    <row r="11" spans="1:24" ht="30" customHeight="1" x14ac:dyDescent="0.2">
      <c r="A11" s="60">
        <v>10</v>
      </c>
      <c r="B11" s="68" t="s">
        <v>1603</v>
      </c>
      <c r="C11" s="43" t="s">
        <v>1603</v>
      </c>
      <c r="D11" s="43" t="s">
        <v>1604</v>
      </c>
      <c r="E11" s="43" t="s">
        <v>1605</v>
      </c>
      <c r="F11" s="43" t="s">
        <v>1606</v>
      </c>
      <c r="G11" s="61" t="s">
        <v>1596</v>
      </c>
      <c r="H11" s="62" t="s">
        <v>1556</v>
      </c>
      <c r="I11" s="62" t="s">
        <v>1557</v>
      </c>
      <c r="J11" s="62" t="s">
        <v>1557</v>
      </c>
      <c r="K11" s="62" t="s">
        <v>1558</v>
      </c>
      <c r="L11" s="62" t="s">
        <v>1585</v>
      </c>
      <c r="M11" s="62" t="s">
        <v>1586</v>
      </c>
      <c r="N11" s="62" t="s">
        <v>1587</v>
      </c>
      <c r="O11" s="62" t="s">
        <v>1588</v>
      </c>
      <c r="P11" s="62" t="s">
        <v>1589</v>
      </c>
      <c r="Q11" s="62" t="s">
        <v>1590</v>
      </c>
      <c r="R11" s="62" t="s">
        <v>1563</v>
      </c>
      <c r="S11" s="62" t="s">
        <v>1564</v>
      </c>
      <c r="T11" s="62">
        <v>1226</v>
      </c>
      <c r="U11" s="63" t="s">
        <v>1602</v>
      </c>
      <c r="W11" s="63" t="s">
        <v>1593</v>
      </c>
    </row>
    <row r="12" spans="1:24" ht="30" customHeight="1" x14ac:dyDescent="0.2">
      <c r="A12" s="60">
        <v>11</v>
      </c>
      <c r="B12" s="68" t="s">
        <v>1603</v>
      </c>
      <c r="C12" s="43" t="s">
        <v>1607</v>
      </c>
      <c r="D12" s="43" t="s">
        <v>1604</v>
      </c>
      <c r="E12" s="43" t="s">
        <v>1605</v>
      </c>
      <c r="F12" s="43" t="s">
        <v>1606</v>
      </c>
      <c r="G12" s="61" t="s">
        <v>1596</v>
      </c>
      <c r="H12" s="62" t="s">
        <v>1556</v>
      </c>
      <c r="I12" s="62" t="s">
        <v>1557</v>
      </c>
      <c r="J12" s="62" t="s">
        <v>1557</v>
      </c>
      <c r="K12" s="62" t="s">
        <v>1558</v>
      </c>
      <c r="L12" s="62" t="s">
        <v>1585</v>
      </c>
      <c r="M12" s="62" t="s">
        <v>1586</v>
      </c>
      <c r="N12" s="62" t="s">
        <v>1587</v>
      </c>
      <c r="O12" s="62" t="s">
        <v>1588</v>
      </c>
      <c r="P12" s="62" t="s">
        <v>1589</v>
      </c>
      <c r="Q12" s="62" t="s">
        <v>1590</v>
      </c>
      <c r="R12" s="62" t="s">
        <v>1563</v>
      </c>
      <c r="S12" s="62" t="s">
        <v>1564</v>
      </c>
      <c r="T12" s="62">
        <v>1226</v>
      </c>
      <c r="U12" s="63" t="s">
        <v>1602</v>
      </c>
      <c r="W12" s="63" t="s">
        <v>1593</v>
      </c>
    </row>
    <row r="13" spans="1:24" ht="30" customHeight="1" x14ac:dyDescent="0.2">
      <c r="A13" s="60">
        <v>12</v>
      </c>
      <c r="B13" s="68" t="s">
        <v>417</v>
      </c>
      <c r="C13" s="43" t="s">
        <v>1608</v>
      </c>
      <c r="D13" s="43" t="s">
        <v>800</v>
      </c>
      <c r="E13" s="43" t="s">
        <v>1609</v>
      </c>
      <c r="F13" s="43" t="s">
        <v>801</v>
      </c>
      <c r="G13" s="61" t="s">
        <v>1555</v>
      </c>
      <c r="H13" s="62" t="s">
        <v>1556</v>
      </c>
      <c r="I13" s="62" t="s">
        <v>1556</v>
      </c>
      <c r="J13" s="62" t="s">
        <v>1556</v>
      </c>
      <c r="K13" s="62" t="s">
        <v>1610</v>
      </c>
      <c r="L13" s="62" t="s">
        <v>4531</v>
      </c>
      <c r="M13" s="62" t="s">
        <v>4532</v>
      </c>
      <c r="N13" s="62" t="s">
        <v>4533</v>
      </c>
      <c r="O13" s="62" t="s">
        <v>2235</v>
      </c>
      <c r="P13" s="62" t="s">
        <v>4534</v>
      </c>
      <c r="Q13" s="62" t="s">
        <v>4535</v>
      </c>
      <c r="R13" s="62" t="s">
        <v>1563</v>
      </c>
      <c r="S13" s="62" t="s">
        <v>1564</v>
      </c>
      <c r="T13" s="62">
        <v>1630</v>
      </c>
      <c r="U13" s="63" t="s">
        <v>4535</v>
      </c>
      <c r="W13" s="63" t="s">
        <v>1612</v>
      </c>
    </row>
    <row r="14" spans="1:24" ht="30" customHeight="1" x14ac:dyDescent="0.2">
      <c r="A14" s="60">
        <v>13</v>
      </c>
      <c r="B14" s="69" t="s">
        <v>417</v>
      </c>
      <c r="C14" s="43" t="s">
        <v>417</v>
      </c>
      <c r="D14" s="43" t="s">
        <v>800</v>
      </c>
      <c r="E14" s="43" t="s">
        <v>1609</v>
      </c>
      <c r="F14" s="43" t="s">
        <v>801</v>
      </c>
      <c r="G14" s="61" t="s">
        <v>1565</v>
      </c>
      <c r="H14" s="62" t="s">
        <v>1556</v>
      </c>
      <c r="I14" s="62" t="s">
        <v>1556</v>
      </c>
      <c r="J14" s="62" t="s">
        <v>1556</v>
      </c>
      <c r="K14" s="62" t="s">
        <v>1610</v>
      </c>
      <c r="L14" s="62" t="s">
        <v>4531</v>
      </c>
      <c r="M14" s="62" t="s">
        <v>4532</v>
      </c>
      <c r="N14" s="62" t="s">
        <v>4533</v>
      </c>
      <c r="O14" s="62" t="s">
        <v>2235</v>
      </c>
      <c r="P14" s="62" t="s">
        <v>4534</v>
      </c>
      <c r="Q14" s="62" t="s">
        <v>4535</v>
      </c>
      <c r="R14" s="62" t="s">
        <v>1563</v>
      </c>
      <c r="S14" s="62" t="s">
        <v>1564</v>
      </c>
      <c r="T14" s="62">
        <v>1630</v>
      </c>
      <c r="U14" s="63" t="s">
        <v>4535</v>
      </c>
      <c r="W14" s="63" t="s">
        <v>1613</v>
      </c>
    </row>
    <row r="15" spans="1:24" ht="30" customHeight="1" x14ac:dyDescent="0.2">
      <c r="A15" s="60">
        <v>14</v>
      </c>
      <c r="B15" s="68" t="s">
        <v>71</v>
      </c>
      <c r="C15" s="43" t="s">
        <v>72</v>
      </c>
      <c r="D15" s="43" t="s">
        <v>804</v>
      </c>
      <c r="E15" s="43" t="s">
        <v>1614</v>
      </c>
      <c r="F15" s="43" t="s">
        <v>805</v>
      </c>
      <c r="G15" s="61" t="s">
        <v>1555</v>
      </c>
      <c r="H15" s="62" t="s">
        <v>1556</v>
      </c>
      <c r="I15" s="62" t="s">
        <v>1557</v>
      </c>
      <c r="J15" s="62" t="s">
        <v>1557</v>
      </c>
      <c r="K15" s="62" t="s">
        <v>1615</v>
      </c>
      <c r="L15" s="62" t="s">
        <v>1616</v>
      </c>
      <c r="M15" s="62" t="s">
        <v>1617</v>
      </c>
      <c r="N15" s="62" t="s">
        <v>1618</v>
      </c>
      <c r="O15" s="62" t="s">
        <v>1619</v>
      </c>
      <c r="P15" s="62" t="s">
        <v>1620</v>
      </c>
      <c r="Q15" s="62" t="s">
        <v>1621</v>
      </c>
      <c r="R15" s="62" t="s">
        <v>1591</v>
      </c>
      <c r="S15" s="62" t="s">
        <v>1564</v>
      </c>
      <c r="T15" s="62">
        <v>6015</v>
      </c>
      <c r="W15" s="63" t="s">
        <v>1613</v>
      </c>
    </row>
    <row r="16" spans="1:24" ht="30" customHeight="1" x14ac:dyDescent="0.2">
      <c r="A16" s="60">
        <v>15</v>
      </c>
      <c r="B16" s="68" t="s">
        <v>71</v>
      </c>
      <c r="C16" s="43" t="s">
        <v>71</v>
      </c>
      <c r="D16" s="43" t="s">
        <v>804</v>
      </c>
      <c r="E16" s="43" t="s">
        <v>1614</v>
      </c>
      <c r="F16" s="43" t="s">
        <v>805</v>
      </c>
      <c r="G16" s="61" t="s">
        <v>1555</v>
      </c>
      <c r="H16" s="62" t="s">
        <v>1556</v>
      </c>
      <c r="I16" s="62" t="s">
        <v>1557</v>
      </c>
      <c r="J16" s="62" t="s">
        <v>1557</v>
      </c>
      <c r="K16" s="62" t="s">
        <v>1615</v>
      </c>
      <c r="L16" s="62" t="s">
        <v>1616</v>
      </c>
      <c r="M16" s="62" t="s">
        <v>1617</v>
      </c>
      <c r="N16" s="62" t="s">
        <v>1618</v>
      </c>
      <c r="O16" s="62" t="s">
        <v>1619</v>
      </c>
      <c r="P16" s="62" t="s">
        <v>1620</v>
      </c>
      <c r="Q16" s="62" t="s">
        <v>1621</v>
      </c>
      <c r="R16" s="62" t="s">
        <v>1591</v>
      </c>
      <c r="S16" s="62" t="s">
        <v>1564</v>
      </c>
      <c r="T16" s="62">
        <v>6015</v>
      </c>
      <c r="W16" s="63" t="s">
        <v>1613</v>
      </c>
    </row>
    <row r="17" spans="1:24" ht="30" customHeight="1" x14ac:dyDescent="0.2">
      <c r="A17" s="60">
        <v>16</v>
      </c>
      <c r="B17" s="68" t="s">
        <v>73</v>
      </c>
      <c r="C17" s="43" t="s">
        <v>77</v>
      </c>
      <c r="D17" s="43" t="s">
        <v>804</v>
      </c>
      <c r="E17" s="43" t="s">
        <v>1614</v>
      </c>
      <c r="F17" s="43" t="s">
        <v>805</v>
      </c>
      <c r="G17" s="61" t="s">
        <v>1596</v>
      </c>
      <c r="H17" s="62" t="s">
        <v>1556</v>
      </c>
      <c r="I17" s="62" t="s">
        <v>1556</v>
      </c>
      <c r="J17" s="62" t="s">
        <v>1557</v>
      </c>
      <c r="K17" s="62" t="s">
        <v>1576</v>
      </c>
      <c r="L17" s="62" t="s">
        <v>1622</v>
      </c>
      <c r="M17" s="62" t="s">
        <v>1623</v>
      </c>
      <c r="N17" s="62" t="s">
        <v>1624</v>
      </c>
      <c r="O17" s="62" t="s">
        <v>1625</v>
      </c>
      <c r="P17" s="62">
        <v>9171633001</v>
      </c>
      <c r="Q17" s="62" t="s">
        <v>1626</v>
      </c>
      <c r="R17" s="62" t="s">
        <v>1591</v>
      </c>
      <c r="S17" s="62" t="s">
        <v>1564</v>
      </c>
      <c r="T17" s="62">
        <v>6015</v>
      </c>
      <c r="W17" s="63" t="s">
        <v>1613</v>
      </c>
    </row>
    <row r="18" spans="1:24" ht="30" customHeight="1" x14ac:dyDescent="0.2">
      <c r="A18" s="60">
        <v>17</v>
      </c>
      <c r="B18" s="68" t="s">
        <v>73</v>
      </c>
      <c r="C18" s="43" t="s">
        <v>75</v>
      </c>
      <c r="D18" s="43" t="s">
        <v>804</v>
      </c>
      <c r="E18" s="43" t="s">
        <v>1614</v>
      </c>
      <c r="F18" s="43" t="s">
        <v>805</v>
      </c>
      <c r="G18" s="61" t="s">
        <v>1596</v>
      </c>
      <c r="H18" s="62" t="s">
        <v>1556</v>
      </c>
      <c r="I18" s="62" t="s">
        <v>1556</v>
      </c>
      <c r="J18" s="62" t="s">
        <v>1557</v>
      </c>
      <c r="K18" s="62" t="s">
        <v>1576</v>
      </c>
      <c r="L18" s="62" t="s">
        <v>1622</v>
      </c>
      <c r="M18" s="62" t="s">
        <v>1623</v>
      </c>
      <c r="N18" s="62" t="s">
        <v>1624</v>
      </c>
      <c r="O18" s="62" t="s">
        <v>1625</v>
      </c>
      <c r="P18" s="62">
        <v>9171633001</v>
      </c>
      <c r="Q18" s="62" t="s">
        <v>1626</v>
      </c>
      <c r="R18" s="62" t="s">
        <v>1591</v>
      </c>
      <c r="S18" s="62" t="s">
        <v>1564</v>
      </c>
      <c r="T18" s="62">
        <v>6015</v>
      </c>
      <c r="W18" s="63" t="s">
        <v>1613</v>
      </c>
    </row>
    <row r="19" spans="1:24" ht="30" customHeight="1" x14ac:dyDescent="0.2">
      <c r="A19" s="60">
        <v>18</v>
      </c>
      <c r="B19" s="68" t="s">
        <v>73</v>
      </c>
      <c r="C19" s="43" t="s">
        <v>73</v>
      </c>
      <c r="D19" s="43" t="s">
        <v>804</v>
      </c>
      <c r="E19" s="43" t="s">
        <v>1614</v>
      </c>
      <c r="F19" s="43" t="s">
        <v>805</v>
      </c>
      <c r="G19" s="61" t="s">
        <v>1596</v>
      </c>
      <c r="H19" s="62" t="s">
        <v>1556</v>
      </c>
      <c r="I19" s="62" t="s">
        <v>1556</v>
      </c>
      <c r="J19" s="62" t="s">
        <v>1557</v>
      </c>
      <c r="K19" s="62" t="s">
        <v>1576</v>
      </c>
      <c r="L19" s="62" t="s">
        <v>1622</v>
      </c>
      <c r="M19" s="62" t="s">
        <v>1623</v>
      </c>
      <c r="N19" s="62" t="s">
        <v>1624</v>
      </c>
      <c r="O19" s="62" t="s">
        <v>1625</v>
      </c>
      <c r="P19" s="62">
        <v>9171633001</v>
      </c>
      <c r="Q19" s="62" t="s">
        <v>1626</v>
      </c>
      <c r="R19" s="62" t="s">
        <v>1591</v>
      </c>
      <c r="S19" s="62" t="s">
        <v>1564</v>
      </c>
      <c r="T19" s="62">
        <v>6015</v>
      </c>
      <c r="W19" s="63" t="s">
        <v>1613</v>
      </c>
    </row>
    <row r="20" spans="1:24" ht="30" customHeight="1" x14ac:dyDescent="0.2">
      <c r="A20" s="60">
        <v>19</v>
      </c>
      <c r="B20" s="68" t="s">
        <v>73</v>
      </c>
      <c r="C20" s="43" t="s">
        <v>76</v>
      </c>
      <c r="D20" s="43" t="s">
        <v>804</v>
      </c>
      <c r="E20" s="43" t="s">
        <v>1614</v>
      </c>
      <c r="F20" s="43" t="s">
        <v>805</v>
      </c>
      <c r="G20" s="61" t="s">
        <v>1596</v>
      </c>
      <c r="H20" s="62" t="s">
        <v>1556</v>
      </c>
      <c r="I20" s="62" t="s">
        <v>1556</v>
      </c>
      <c r="J20" s="62" t="s">
        <v>1557</v>
      </c>
      <c r="K20" s="62" t="s">
        <v>1576</v>
      </c>
      <c r="L20" s="62" t="s">
        <v>1622</v>
      </c>
      <c r="M20" s="62" t="s">
        <v>1623</v>
      </c>
      <c r="N20" s="62" t="s">
        <v>1624</v>
      </c>
      <c r="O20" s="62" t="s">
        <v>1625</v>
      </c>
      <c r="P20" s="62">
        <v>9171633001</v>
      </c>
      <c r="Q20" s="62" t="s">
        <v>1626</v>
      </c>
      <c r="R20" s="62" t="s">
        <v>1591</v>
      </c>
      <c r="S20" s="62" t="s">
        <v>1564</v>
      </c>
      <c r="T20" s="62">
        <v>6015</v>
      </c>
      <c r="W20" s="63" t="s">
        <v>1613</v>
      </c>
    </row>
    <row r="21" spans="1:24" ht="30" customHeight="1" x14ac:dyDescent="0.2">
      <c r="A21" s="60">
        <v>20</v>
      </c>
      <c r="B21" s="68" t="s">
        <v>420</v>
      </c>
      <c r="C21" s="43" t="s">
        <v>420</v>
      </c>
      <c r="D21" s="43" t="s">
        <v>806</v>
      </c>
      <c r="E21" s="43" t="s">
        <v>1627</v>
      </c>
      <c r="F21" s="43" t="s">
        <v>807</v>
      </c>
      <c r="G21" s="61" t="s">
        <v>1628</v>
      </c>
      <c r="H21" s="62" t="s">
        <v>1556</v>
      </c>
      <c r="I21" s="62" t="s">
        <v>1557</v>
      </c>
      <c r="J21" s="62" t="s">
        <v>1557</v>
      </c>
      <c r="K21" s="62" t="s">
        <v>1629</v>
      </c>
      <c r="L21" s="62" t="s">
        <v>1630</v>
      </c>
      <c r="M21" s="62" t="s">
        <v>1631</v>
      </c>
      <c r="N21" s="62" t="s">
        <v>1632</v>
      </c>
      <c r="O21" s="62" t="s">
        <v>1633</v>
      </c>
      <c r="P21" s="62" t="s">
        <v>1633</v>
      </c>
      <c r="Q21" s="62" t="s">
        <v>1634</v>
      </c>
      <c r="R21" s="62" t="s">
        <v>1563</v>
      </c>
      <c r="S21" s="62" t="s">
        <v>1564</v>
      </c>
      <c r="T21" s="62">
        <v>2009</v>
      </c>
      <c r="W21" s="63" t="s">
        <v>1613</v>
      </c>
    </row>
    <row r="22" spans="1:24" ht="30" customHeight="1" x14ac:dyDescent="0.2">
      <c r="A22" s="60">
        <v>21</v>
      </c>
      <c r="B22" s="68" t="s">
        <v>1635</v>
      </c>
      <c r="C22" s="43" t="s">
        <v>1635</v>
      </c>
      <c r="D22" s="43" t="s">
        <v>1636</v>
      </c>
      <c r="E22" s="43" t="s">
        <v>1627</v>
      </c>
      <c r="F22" s="43" t="s">
        <v>807</v>
      </c>
      <c r="G22" s="61" t="s">
        <v>1637</v>
      </c>
      <c r="H22" s="62" t="s">
        <v>1556</v>
      </c>
      <c r="I22" s="62" t="s">
        <v>1557</v>
      </c>
      <c r="J22" s="62" t="s">
        <v>1557</v>
      </c>
      <c r="K22" s="62" t="s">
        <v>1629</v>
      </c>
      <c r="L22" s="62" t="s">
        <v>1630</v>
      </c>
      <c r="M22" s="62" t="s">
        <v>1631</v>
      </c>
      <c r="N22" s="62" t="s">
        <v>1632</v>
      </c>
      <c r="O22" s="62" t="s">
        <v>1633</v>
      </c>
      <c r="P22" s="62" t="s">
        <v>1633</v>
      </c>
      <c r="Q22" s="62" t="s">
        <v>1634</v>
      </c>
      <c r="R22" s="62" t="s">
        <v>1563</v>
      </c>
      <c r="S22" s="62" t="s">
        <v>1564</v>
      </c>
      <c r="T22" s="62">
        <v>2009</v>
      </c>
      <c r="W22" s="63" t="s">
        <v>1613</v>
      </c>
    </row>
    <row r="23" spans="1:24" ht="30" customHeight="1" x14ac:dyDescent="0.2">
      <c r="A23" s="60">
        <v>22</v>
      </c>
      <c r="B23" s="68" t="s">
        <v>67</v>
      </c>
      <c r="C23" s="43" t="s">
        <v>67</v>
      </c>
      <c r="D23" s="43" t="s">
        <v>808</v>
      </c>
      <c r="E23" s="43" t="s">
        <v>1638</v>
      </c>
      <c r="F23" s="43" t="s">
        <v>809</v>
      </c>
      <c r="G23" s="61" t="s">
        <v>1596</v>
      </c>
      <c r="H23" s="62" t="s">
        <v>1556</v>
      </c>
      <c r="I23" s="62" t="s">
        <v>1557</v>
      </c>
      <c r="J23" s="62" t="s">
        <v>1557</v>
      </c>
      <c r="K23" s="62" t="s">
        <v>1558</v>
      </c>
      <c r="L23" s="62" t="s">
        <v>1622</v>
      </c>
      <c r="M23" s="62" t="s">
        <v>1623</v>
      </c>
      <c r="N23" s="62" t="s">
        <v>1624</v>
      </c>
      <c r="O23" s="62" t="s">
        <v>1639</v>
      </c>
      <c r="P23" s="62">
        <v>9171633001</v>
      </c>
      <c r="Q23" s="62" t="s">
        <v>1640</v>
      </c>
      <c r="R23" s="62" t="s">
        <v>1563</v>
      </c>
      <c r="S23" s="62" t="s">
        <v>1564</v>
      </c>
      <c r="T23" s="62">
        <v>6000</v>
      </c>
      <c r="W23" s="63" t="s">
        <v>1613</v>
      </c>
    </row>
    <row r="24" spans="1:24" ht="30" customHeight="1" x14ac:dyDescent="0.2">
      <c r="A24" s="60">
        <v>23</v>
      </c>
      <c r="B24" s="68" t="s">
        <v>67</v>
      </c>
      <c r="C24" s="43" t="s">
        <v>69</v>
      </c>
      <c r="D24" s="43" t="s">
        <v>808</v>
      </c>
      <c r="E24" s="43" t="s">
        <v>1638</v>
      </c>
      <c r="F24" s="43" t="s">
        <v>809</v>
      </c>
      <c r="G24" s="61" t="s">
        <v>1596</v>
      </c>
      <c r="H24" s="62" t="s">
        <v>1556</v>
      </c>
      <c r="I24" s="62" t="s">
        <v>1557</v>
      </c>
      <c r="J24" s="62" t="s">
        <v>1557</v>
      </c>
      <c r="K24" s="62" t="s">
        <v>1558</v>
      </c>
      <c r="L24" s="62" t="s">
        <v>1622</v>
      </c>
      <c r="M24" s="62" t="s">
        <v>1623</v>
      </c>
      <c r="N24" s="62" t="s">
        <v>1624</v>
      </c>
      <c r="O24" s="62" t="s">
        <v>1639</v>
      </c>
      <c r="P24" s="62">
        <v>9171633001</v>
      </c>
      <c r="Q24" s="62" t="s">
        <v>1640</v>
      </c>
      <c r="R24" s="62" t="s">
        <v>1563</v>
      </c>
      <c r="S24" s="62" t="s">
        <v>1564</v>
      </c>
      <c r="T24" s="62">
        <v>6000</v>
      </c>
      <c r="W24" s="63" t="s">
        <v>1613</v>
      </c>
    </row>
    <row r="25" spans="1:24" ht="30" customHeight="1" x14ac:dyDescent="0.2">
      <c r="A25" s="60">
        <v>24</v>
      </c>
      <c r="B25" s="68" t="s">
        <v>421</v>
      </c>
      <c r="C25" s="43" t="s">
        <v>421</v>
      </c>
      <c r="D25" s="43" t="s">
        <v>810</v>
      </c>
      <c r="E25" s="43" t="s">
        <v>1641</v>
      </c>
      <c r="F25" s="43" t="s">
        <v>811</v>
      </c>
      <c r="G25" s="61" t="s">
        <v>1628</v>
      </c>
      <c r="H25" s="62" t="s">
        <v>1556</v>
      </c>
      <c r="I25" s="62" t="s">
        <v>1557</v>
      </c>
      <c r="J25" s="62" t="s">
        <v>1557</v>
      </c>
      <c r="K25" s="62" t="s">
        <v>1558</v>
      </c>
      <c r="L25" s="62" t="s">
        <v>1642</v>
      </c>
      <c r="M25" s="62" t="s">
        <v>1643</v>
      </c>
      <c r="N25" s="62" t="s">
        <v>1644</v>
      </c>
      <c r="O25" s="62" t="s">
        <v>1645</v>
      </c>
      <c r="P25" s="62">
        <v>9166668137</v>
      </c>
      <c r="Q25" s="62" t="s">
        <v>1646</v>
      </c>
      <c r="R25" s="62" t="s">
        <v>1563</v>
      </c>
      <c r="S25" s="62" t="s">
        <v>1647</v>
      </c>
      <c r="T25" s="62">
        <v>2106</v>
      </c>
      <c r="W25" s="63" t="s">
        <v>1613</v>
      </c>
      <c r="X25" s="63" t="s">
        <v>1648</v>
      </c>
    </row>
    <row r="26" spans="1:24" ht="30" customHeight="1" x14ac:dyDescent="0.2">
      <c r="A26" s="60">
        <v>25</v>
      </c>
      <c r="B26" s="68" t="s">
        <v>1649</v>
      </c>
      <c r="C26" s="43" t="s">
        <v>1649</v>
      </c>
      <c r="D26" s="43" t="s">
        <v>1650</v>
      </c>
      <c r="E26" s="43" t="s">
        <v>1651</v>
      </c>
      <c r="F26" s="43" t="s">
        <v>1652</v>
      </c>
      <c r="G26" s="61" t="s">
        <v>1596</v>
      </c>
      <c r="H26" s="62" t="s">
        <v>1556</v>
      </c>
      <c r="I26" s="62" t="s">
        <v>1557</v>
      </c>
      <c r="J26" s="62" t="s">
        <v>1557</v>
      </c>
      <c r="K26" s="62" t="s">
        <v>1558</v>
      </c>
      <c r="L26" s="62" t="s">
        <v>1653</v>
      </c>
      <c r="M26" s="62" t="s">
        <v>1654</v>
      </c>
      <c r="N26" s="62" t="s">
        <v>1655</v>
      </c>
      <c r="O26" s="62" t="s">
        <v>1656</v>
      </c>
      <c r="P26" s="62" t="s">
        <v>1657</v>
      </c>
      <c r="Q26" s="62" t="s">
        <v>1658</v>
      </c>
      <c r="R26" s="62" t="s">
        <v>1563</v>
      </c>
      <c r="S26" s="62" t="s">
        <v>1564</v>
      </c>
      <c r="T26" s="62">
        <v>1870</v>
      </c>
      <c r="W26" s="63" t="s">
        <v>1613</v>
      </c>
    </row>
    <row r="27" spans="1:24" ht="30" customHeight="1" x14ac:dyDescent="0.2">
      <c r="A27" s="60">
        <v>26</v>
      </c>
      <c r="B27" s="68" t="s">
        <v>423</v>
      </c>
      <c r="C27" s="43" t="s">
        <v>423</v>
      </c>
      <c r="D27" s="43" t="s">
        <v>814</v>
      </c>
      <c r="E27" s="43" t="s">
        <v>1659</v>
      </c>
      <c r="F27" s="43" t="s">
        <v>815</v>
      </c>
      <c r="G27" s="61" t="s">
        <v>1565</v>
      </c>
      <c r="H27" s="62" t="s">
        <v>1556</v>
      </c>
      <c r="I27" s="62" t="s">
        <v>1556</v>
      </c>
      <c r="J27" s="62" t="s">
        <v>1557</v>
      </c>
      <c r="K27" s="62" t="s">
        <v>1558</v>
      </c>
      <c r="L27" s="62" t="s">
        <v>1660</v>
      </c>
      <c r="M27" s="62" t="s">
        <v>1661</v>
      </c>
      <c r="N27" s="62" t="s">
        <v>1662</v>
      </c>
      <c r="O27" s="62" t="s">
        <v>1663</v>
      </c>
      <c r="P27" s="62" t="s">
        <v>1664</v>
      </c>
      <c r="Q27" s="62" t="s">
        <v>1665</v>
      </c>
      <c r="R27" s="62" t="s">
        <v>1563</v>
      </c>
      <c r="S27" s="62" t="s">
        <v>1564</v>
      </c>
      <c r="T27" s="62">
        <v>3013</v>
      </c>
      <c r="U27" s="63" t="s">
        <v>1666</v>
      </c>
      <c r="W27" s="63" t="s">
        <v>1667</v>
      </c>
    </row>
    <row r="28" spans="1:24" ht="30" customHeight="1" x14ac:dyDescent="0.2">
      <c r="A28" s="60">
        <v>27</v>
      </c>
      <c r="B28" s="68" t="s">
        <v>423</v>
      </c>
      <c r="C28" s="43" t="s">
        <v>424</v>
      </c>
      <c r="D28" s="43" t="s">
        <v>814</v>
      </c>
      <c r="E28" s="43" t="s">
        <v>1659</v>
      </c>
      <c r="F28" s="43" t="s">
        <v>815</v>
      </c>
      <c r="G28" s="61" t="s">
        <v>1555</v>
      </c>
      <c r="H28" s="62" t="s">
        <v>1556</v>
      </c>
      <c r="I28" s="62" t="s">
        <v>1556</v>
      </c>
      <c r="J28" s="62" t="s">
        <v>1557</v>
      </c>
      <c r="K28" s="62" t="s">
        <v>1558</v>
      </c>
      <c r="L28" s="62" t="s">
        <v>1660</v>
      </c>
      <c r="M28" s="62" t="s">
        <v>1661</v>
      </c>
      <c r="N28" s="62" t="s">
        <v>1662</v>
      </c>
      <c r="O28" s="62" t="s">
        <v>1663</v>
      </c>
      <c r="P28" s="62" t="s">
        <v>1664</v>
      </c>
      <c r="Q28" s="62" t="s">
        <v>1665</v>
      </c>
      <c r="R28" s="62" t="s">
        <v>1563</v>
      </c>
      <c r="S28" s="62" t="s">
        <v>1564</v>
      </c>
      <c r="T28" s="62">
        <v>3013</v>
      </c>
      <c r="U28" s="63" t="s">
        <v>1666</v>
      </c>
      <c r="W28" s="63" t="s">
        <v>1667</v>
      </c>
    </row>
    <row r="29" spans="1:24" ht="30" customHeight="1" x14ac:dyDescent="0.2">
      <c r="A29" s="60">
        <v>28</v>
      </c>
      <c r="B29" s="44" t="s">
        <v>425</v>
      </c>
      <c r="C29" s="43" t="s">
        <v>425</v>
      </c>
      <c r="D29" s="43" t="s">
        <v>816</v>
      </c>
      <c r="E29" s="43" t="s">
        <v>1668</v>
      </c>
      <c r="F29" s="43" t="s">
        <v>817</v>
      </c>
      <c r="G29" s="61" t="s">
        <v>1637</v>
      </c>
      <c r="H29" s="62" t="s">
        <v>1556</v>
      </c>
      <c r="I29" s="62" t="s">
        <v>1557</v>
      </c>
      <c r="J29" s="62" t="s">
        <v>1557</v>
      </c>
      <c r="K29" s="62" t="s">
        <v>1558</v>
      </c>
      <c r="L29" s="62" t="s">
        <v>1669</v>
      </c>
      <c r="M29" s="62" t="s">
        <v>1670</v>
      </c>
      <c r="N29" s="62" t="s">
        <v>1671</v>
      </c>
      <c r="O29" s="62" t="s">
        <v>1672</v>
      </c>
      <c r="P29" s="62" t="s">
        <v>1673</v>
      </c>
      <c r="Q29" s="62" t="s">
        <v>1674</v>
      </c>
      <c r="R29" s="62" t="s">
        <v>1563</v>
      </c>
      <c r="S29" s="62" t="s">
        <v>1564</v>
      </c>
      <c r="T29" s="62">
        <v>5605</v>
      </c>
      <c r="W29" s="63" t="s">
        <v>1613</v>
      </c>
    </row>
    <row r="30" spans="1:24" ht="30" customHeight="1" x14ac:dyDescent="0.2">
      <c r="A30" s="60">
        <v>29</v>
      </c>
      <c r="B30" s="68" t="s">
        <v>426</v>
      </c>
      <c r="C30" s="43" t="s">
        <v>426</v>
      </c>
      <c r="D30" s="43" t="s">
        <v>818</v>
      </c>
      <c r="E30" s="43" t="s">
        <v>1675</v>
      </c>
      <c r="F30" s="43" t="s">
        <v>819</v>
      </c>
      <c r="G30" s="61" t="s">
        <v>1637</v>
      </c>
      <c r="H30" s="62" t="s">
        <v>1556</v>
      </c>
      <c r="I30" s="62" t="s">
        <v>1557</v>
      </c>
      <c r="J30" s="62" t="s">
        <v>1557</v>
      </c>
      <c r="K30" s="62" t="s">
        <v>1558</v>
      </c>
      <c r="L30" s="62" t="s">
        <v>1676</v>
      </c>
      <c r="M30" s="62" t="s">
        <v>1677</v>
      </c>
      <c r="N30" s="62" t="s">
        <v>1678</v>
      </c>
      <c r="O30" s="62" t="s">
        <v>1679</v>
      </c>
      <c r="P30" s="62">
        <v>9927302945</v>
      </c>
      <c r="Q30" s="62" t="s">
        <v>1680</v>
      </c>
      <c r="R30" s="62" t="s">
        <v>1563</v>
      </c>
      <c r="S30" s="62" t="s">
        <v>1564</v>
      </c>
      <c r="T30" s="62">
        <v>4500</v>
      </c>
      <c r="U30" s="63" t="s">
        <v>1681</v>
      </c>
      <c r="W30" s="63" t="s">
        <v>1613</v>
      </c>
    </row>
    <row r="31" spans="1:24" ht="30" customHeight="1" x14ac:dyDescent="0.2">
      <c r="A31" s="60">
        <v>30</v>
      </c>
      <c r="B31" s="68" t="s">
        <v>81</v>
      </c>
      <c r="C31" s="43" t="s">
        <v>82</v>
      </c>
      <c r="D31" s="43" t="s">
        <v>824</v>
      </c>
      <c r="E31" s="43" t="s">
        <v>1682</v>
      </c>
      <c r="F31" s="43" t="s">
        <v>825</v>
      </c>
      <c r="G31" s="61" t="s">
        <v>1555</v>
      </c>
      <c r="H31" s="62" t="s">
        <v>1556</v>
      </c>
      <c r="I31" s="62" t="s">
        <v>1556</v>
      </c>
      <c r="J31" s="62" t="s">
        <v>1557</v>
      </c>
      <c r="K31" s="62" t="s">
        <v>1558</v>
      </c>
      <c r="L31" s="62" t="s">
        <v>1683</v>
      </c>
      <c r="M31" s="62" t="s">
        <v>1684</v>
      </c>
      <c r="N31" s="62" t="s">
        <v>1685</v>
      </c>
      <c r="O31" s="62" t="s">
        <v>1686</v>
      </c>
      <c r="P31" s="62">
        <v>9175747912</v>
      </c>
      <c r="Q31" s="62" t="s">
        <v>1687</v>
      </c>
      <c r="R31" s="62" t="s">
        <v>1563</v>
      </c>
      <c r="S31" s="62" t="s">
        <v>1564</v>
      </c>
      <c r="T31" s="62">
        <v>1229</v>
      </c>
      <c r="W31" s="63" t="s">
        <v>1613</v>
      </c>
    </row>
    <row r="32" spans="1:24" ht="30" customHeight="1" x14ac:dyDescent="0.2">
      <c r="A32" s="60">
        <v>31</v>
      </c>
      <c r="B32" s="68" t="s">
        <v>81</v>
      </c>
      <c r="C32" s="43" t="s">
        <v>81</v>
      </c>
      <c r="D32" s="43" t="s">
        <v>824</v>
      </c>
      <c r="E32" s="43" t="s">
        <v>1682</v>
      </c>
      <c r="F32" s="43" t="s">
        <v>825</v>
      </c>
      <c r="G32" s="61" t="s">
        <v>1565</v>
      </c>
      <c r="H32" s="62" t="s">
        <v>1556</v>
      </c>
      <c r="I32" s="62" t="s">
        <v>1556</v>
      </c>
      <c r="J32" s="62" t="s">
        <v>1557</v>
      </c>
      <c r="K32" s="62" t="s">
        <v>1558</v>
      </c>
      <c r="L32" s="62" t="s">
        <v>1683</v>
      </c>
      <c r="M32" s="62" t="s">
        <v>1684</v>
      </c>
      <c r="N32" s="62" t="s">
        <v>1685</v>
      </c>
      <c r="O32" s="62" t="s">
        <v>1686</v>
      </c>
      <c r="P32" s="62">
        <v>9175747912</v>
      </c>
      <c r="Q32" s="62" t="s">
        <v>1687</v>
      </c>
      <c r="R32" s="62" t="s">
        <v>1563</v>
      </c>
      <c r="S32" s="62" t="s">
        <v>1564</v>
      </c>
      <c r="T32" s="62">
        <v>1229</v>
      </c>
    </row>
    <row r="33" spans="1:23" ht="30" customHeight="1" x14ac:dyDescent="0.2">
      <c r="A33" s="60">
        <v>32</v>
      </c>
      <c r="B33" s="68" t="s">
        <v>427</v>
      </c>
      <c r="C33" s="43" t="s">
        <v>83</v>
      </c>
      <c r="D33" s="43" t="s">
        <v>826</v>
      </c>
      <c r="E33" s="43" t="s">
        <v>1688</v>
      </c>
      <c r="F33" s="43" t="s">
        <v>827</v>
      </c>
      <c r="G33" s="61" t="s">
        <v>1555</v>
      </c>
      <c r="H33" s="62" t="s">
        <v>1556</v>
      </c>
      <c r="I33" s="62" t="s">
        <v>1556</v>
      </c>
      <c r="J33" s="62" t="s">
        <v>1557</v>
      </c>
      <c r="K33" s="62" t="s">
        <v>1576</v>
      </c>
      <c r="L33" s="62" t="s">
        <v>1689</v>
      </c>
      <c r="M33" s="62" t="s">
        <v>1690</v>
      </c>
      <c r="N33" s="62" t="s">
        <v>1691</v>
      </c>
      <c r="O33" s="62" t="s">
        <v>1692</v>
      </c>
      <c r="P33" s="62">
        <v>9190042046</v>
      </c>
      <c r="Q33" s="62" t="s">
        <v>1693</v>
      </c>
      <c r="R33" s="62" t="s">
        <v>1563</v>
      </c>
      <c r="S33" s="62" t="s">
        <v>1564</v>
      </c>
      <c r="T33" s="62">
        <v>2010</v>
      </c>
      <c r="W33" s="63" t="s">
        <v>1694</v>
      </c>
    </row>
    <row r="34" spans="1:23" ht="30" customHeight="1" x14ac:dyDescent="0.2">
      <c r="A34" s="60">
        <v>33</v>
      </c>
      <c r="B34" s="44" t="s">
        <v>427</v>
      </c>
      <c r="C34" s="43" t="s">
        <v>427</v>
      </c>
      <c r="D34" s="43" t="s">
        <v>826</v>
      </c>
      <c r="E34" s="43" t="s">
        <v>1688</v>
      </c>
      <c r="F34" s="43" t="s">
        <v>827</v>
      </c>
      <c r="G34" s="61" t="s">
        <v>1565</v>
      </c>
      <c r="H34" s="62" t="s">
        <v>1556</v>
      </c>
      <c r="I34" s="62" t="s">
        <v>1556</v>
      </c>
      <c r="J34" s="62" t="s">
        <v>1557</v>
      </c>
      <c r="K34" s="62" t="s">
        <v>1576</v>
      </c>
      <c r="L34" s="62" t="s">
        <v>1689</v>
      </c>
      <c r="M34" s="62" t="s">
        <v>1690</v>
      </c>
      <c r="N34" s="62" t="s">
        <v>1691</v>
      </c>
      <c r="O34" s="62" t="s">
        <v>1692</v>
      </c>
      <c r="P34" s="62">
        <v>9190042046</v>
      </c>
      <c r="Q34" s="62" t="s">
        <v>1693</v>
      </c>
      <c r="R34" s="62" t="s">
        <v>1563</v>
      </c>
      <c r="S34" s="62" t="s">
        <v>1564</v>
      </c>
      <c r="T34" s="62">
        <v>2010</v>
      </c>
    </row>
    <row r="35" spans="1:23" ht="30" customHeight="1" x14ac:dyDescent="0.2">
      <c r="A35" s="60">
        <v>34</v>
      </c>
      <c r="B35" s="44" t="s">
        <v>427</v>
      </c>
      <c r="C35" s="43" t="s">
        <v>451</v>
      </c>
      <c r="D35" s="43" t="s">
        <v>826</v>
      </c>
      <c r="E35" s="43" t="s">
        <v>1688</v>
      </c>
      <c r="F35" s="43" t="s">
        <v>827</v>
      </c>
      <c r="G35" s="61" t="s">
        <v>1555</v>
      </c>
      <c r="H35" s="62" t="s">
        <v>1556</v>
      </c>
      <c r="I35" s="62" t="s">
        <v>1556</v>
      </c>
      <c r="J35" s="62" t="s">
        <v>1557</v>
      </c>
      <c r="K35" s="62" t="s">
        <v>1576</v>
      </c>
      <c r="L35" s="62" t="s">
        <v>1689</v>
      </c>
      <c r="M35" s="62" t="s">
        <v>1690</v>
      </c>
      <c r="N35" s="62" t="s">
        <v>1691</v>
      </c>
      <c r="O35" s="62" t="s">
        <v>1692</v>
      </c>
      <c r="P35" s="62">
        <v>9190042046</v>
      </c>
      <c r="Q35" s="62" t="s">
        <v>1693</v>
      </c>
      <c r="R35" s="62" t="s">
        <v>1563</v>
      </c>
      <c r="S35" s="62" t="s">
        <v>1564</v>
      </c>
      <c r="T35" s="62">
        <v>2010</v>
      </c>
    </row>
    <row r="36" spans="1:23" ht="30" customHeight="1" x14ac:dyDescent="0.2">
      <c r="A36" s="60">
        <v>36</v>
      </c>
      <c r="B36" s="44" t="s">
        <v>84</v>
      </c>
      <c r="C36" s="43" t="s">
        <v>1695</v>
      </c>
      <c r="D36" s="43" t="s">
        <v>826</v>
      </c>
      <c r="E36" s="43" t="s">
        <v>1688</v>
      </c>
      <c r="F36" s="43" t="s">
        <v>827</v>
      </c>
      <c r="G36" s="61" t="s">
        <v>1596</v>
      </c>
      <c r="H36" s="62" t="s">
        <v>1556</v>
      </c>
      <c r="I36" s="62" t="s">
        <v>1556</v>
      </c>
      <c r="J36" s="62" t="s">
        <v>1557</v>
      </c>
      <c r="K36" s="62" t="s">
        <v>1576</v>
      </c>
      <c r="L36" s="62" t="s">
        <v>1689</v>
      </c>
      <c r="M36" s="62" t="s">
        <v>1690</v>
      </c>
      <c r="N36" s="62" t="s">
        <v>1691</v>
      </c>
      <c r="O36" s="62" t="s">
        <v>1692</v>
      </c>
      <c r="P36" s="62">
        <v>9190042046</v>
      </c>
      <c r="Q36" s="62" t="s">
        <v>1696</v>
      </c>
      <c r="R36" s="62" t="s">
        <v>1563</v>
      </c>
      <c r="S36" s="62" t="s">
        <v>1564</v>
      </c>
      <c r="T36" s="62">
        <v>2010</v>
      </c>
      <c r="U36" s="63" t="s">
        <v>1696</v>
      </c>
      <c r="W36" s="63" t="s">
        <v>1693</v>
      </c>
    </row>
    <row r="37" spans="1:23" ht="30" customHeight="1" x14ac:dyDescent="0.2">
      <c r="A37" s="60">
        <v>36</v>
      </c>
      <c r="B37" s="68" t="s">
        <v>84</v>
      </c>
      <c r="C37" s="43" t="s">
        <v>1695</v>
      </c>
      <c r="D37" s="43" t="s">
        <v>826</v>
      </c>
      <c r="E37" s="43" t="s">
        <v>1688</v>
      </c>
      <c r="F37" s="43" t="s">
        <v>827</v>
      </c>
      <c r="G37" s="61" t="s">
        <v>1596</v>
      </c>
      <c r="H37" s="62" t="s">
        <v>1556</v>
      </c>
      <c r="I37" s="62" t="s">
        <v>1556</v>
      </c>
      <c r="J37" s="62" t="s">
        <v>1557</v>
      </c>
      <c r="K37" s="62" t="s">
        <v>1576</v>
      </c>
      <c r="L37" s="62" t="s">
        <v>1689</v>
      </c>
      <c r="M37" s="62" t="s">
        <v>1690</v>
      </c>
      <c r="N37" s="62" t="s">
        <v>1691</v>
      </c>
      <c r="O37" s="62" t="s">
        <v>1692</v>
      </c>
      <c r="P37" s="62">
        <v>9190042046</v>
      </c>
      <c r="Q37" s="62" t="s">
        <v>1696</v>
      </c>
      <c r="R37" s="62" t="s">
        <v>1563</v>
      </c>
      <c r="S37" s="62" t="s">
        <v>1564</v>
      </c>
      <c r="T37" s="62">
        <v>2010</v>
      </c>
      <c r="U37" s="63" t="s">
        <v>1696</v>
      </c>
      <c r="W37" s="63" t="s">
        <v>1693</v>
      </c>
    </row>
    <row r="38" spans="1:23" ht="30" customHeight="1" x14ac:dyDescent="0.2">
      <c r="A38" s="60">
        <v>37</v>
      </c>
      <c r="B38" s="44" t="s">
        <v>429</v>
      </c>
      <c r="C38" s="43" t="s">
        <v>429</v>
      </c>
      <c r="D38" s="43" t="s">
        <v>830</v>
      </c>
      <c r="E38" s="43" t="s">
        <v>1697</v>
      </c>
      <c r="F38" s="43" t="s">
        <v>831</v>
      </c>
      <c r="G38" s="61" t="s">
        <v>1637</v>
      </c>
      <c r="H38" s="62" t="s">
        <v>1556</v>
      </c>
      <c r="I38" s="62" t="s">
        <v>1557</v>
      </c>
      <c r="J38" s="62" t="s">
        <v>1557</v>
      </c>
      <c r="K38" s="62" t="s">
        <v>1558</v>
      </c>
      <c r="L38" s="62" t="s">
        <v>1698</v>
      </c>
      <c r="M38" s="62" t="s">
        <v>1690</v>
      </c>
      <c r="N38" s="62" t="s">
        <v>1699</v>
      </c>
      <c r="O38" s="62" t="s">
        <v>1700</v>
      </c>
      <c r="P38" s="62">
        <v>9062393671</v>
      </c>
      <c r="Q38" s="62" t="s">
        <v>1701</v>
      </c>
      <c r="R38" s="62" t="s">
        <v>1591</v>
      </c>
      <c r="S38" s="62" t="s">
        <v>1564</v>
      </c>
      <c r="T38" s="62">
        <v>5700</v>
      </c>
    </row>
    <row r="39" spans="1:23" ht="30" customHeight="1" x14ac:dyDescent="0.2">
      <c r="A39" s="60">
        <v>38</v>
      </c>
      <c r="B39" s="44" t="s">
        <v>431</v>
      </c>
      <c r="C39" s="43" t="s">
        <v>85</v>
      </c>
      <c r="D39" s="43" t="s">
        <v>836</v>
      </c>
      <c r="E39" s="43" t="s">
        <v>1702</v>
      </c>
      <c r="F39" s="43" t="s">
        <v>837</v>
      </c>
      <c r="G39" s="61" t="s">
        <v>1555</v>
      </c>
      <c r="H39" s="62" t="s">
        <v>1556</v>
      </c>
      <c r="I39" s="62" t="s">
        <v>1557</v>
      </c>
      <c r="J39" s="62" t="s">
        <v>1557</v>
      </c>
      <c r="K39" s="62" t="s">
        <v>1558</v>
      </c>
      <c r="L39" s="62" t="s">
        <v>1703</v>
      </c>
      <c r="M39" s="62" t="s">
        <v>1631</v>
      </c>
      <c r="N39" s="62" t="s">
        <v>1704</v>
      </c>
      <c r="O39" s="62">
        <v>9175851690</v>
      </c>
      <c r="P39" s="62">
        <v>9175851690</v>
      </c>
      <c r="Q39" s="62" t="s">
        <v>1705</v>
      </c>
      <c r="R39" s="62" t="s">
        <v>1563</v>
      </c>
      <c r="S39" s="62" t="s">
        <v>1564</v>
      </c>
      <c r="T39" s="62">
        <v>2010</v>
      </c>
    </row>
    <row r="40" spans="1:23" ht="30" customHeight="1" x14ac:dyDescent="0.2">
      <c r="A40" s="60">
        <v>39</v>
      </c>
      <c r="B40" s="44" t="s">
        <v>431</v>
      </c>
      <c r="C40" s="43" t="s">
        <v>431</v>
      </c>
      <c r="D40" s="43" t="s">
        <v>836</v>
      </c>
      <c r="E40" s="43" t="s">
        <v>1702</v>
      </c>
      <c r="F40" s="43" t="s">
        <v>837</v>
      </c>
      <c r="G40" s="61" t="s">
        <v>1565</v>
      </c>
      <c r="H40" s="62" t="s">
        <v>1556</v>
      </c>
      <c r="I40" s="62" t="s">
        <v>1557</v>
      </c>
      <c r="J40" s="62" t="s">
        <v>1557</v>
      </c>
      <c r="K40" s="62" t="s">
        <v>1558</v>
      </c>
      <c r="L40" s="62" t="s">
        <v>1703</v>
      </c>
      <c r="M40" s="62" t="s">
        <v>1631</v>
      </c>
      <c r="N40" s="62" t="s">
        <v>1704</v>
      </c>
      <c r="O40" s="62">
        <v>9175851690</v>
      </c>
      <c r="P40" s="62">
        <v>9175851690</v>
      </c>
      <c r="Q40" s="62" t="s">
        <v>1705</v>
      </c>
      <c r="R40" s="62" t="s">
        <v>1563</v>
      </c>
      <c r="S40" s="62" t="s">
        <v>1564</v>
      </c>
      <c r="T40" s="62">
        <v>2010</v>
      </c>
    </row>
    <row r="41" spans="1:23" ht="30" customHeight="1" x14ac:dyDescent="0.2">
      <c r="A41" s="60">
        <v>40</v>
      </c>
      <c r="B41" s="44" t="s">
        <v>433</v>
      </c>
      <c r="C41" s="43" t="s">
        <v>435</v>
      </c>
      <c r="D41" s="43" t="s">
        <v>840</v>
      </c>
      <c r="E41" s="43" t="s">
        <v>1706</v>
      </c>
      <c r="F41" s="43" t="s">
        <v>841</v>
      </c>
      <c r="G41" s="61" t="s">
        <v>1555</v>
      </c>
      <c r="H41" s="62" t="s">
        <v>1556</v>
      </c>
      <c r="I41" s="62" t="s">
        <v>1556</v>
      </c>
      <c r="J41" s="62" t="s">
        <v>1557</v>
      </c>
      <c r="K41" s="62" t="s">
        <v>1707</v>
      </c>
      <c r="L41" s="62" t="s">
        <v>1708</v>
      </c>
      <c r="M41" s="62" t="s">
        <v>1709</v>
      </c>
      <c r="N41" s="62" t="s">
        <v>1710</v>
      </c>
      <c r="O41" s="62" t="s">
        <v>1711</v>
      </c>
      <c r="P41" s="62" t="s">
        <v>1712</v>
      </c>
      <c r="Q41" s="62" t="s">
        <v>1713</v>
      </c>
      <c r="R41" s="62" t="s">
        <v>1563</v>
      </c>
      <c r="S41" s="62" t="s">
        <v>1564</v>
      </c>
      <c r="T41" s="62">
        <v>4012</v>
      </c>
      <c r="U41" s="63" t="s">
        <v>1714</v>
      </c>
      <c r="W41" s="63" t="s">
        <v>1715</v>
      </c>
    </row>
    <row r="42" spans="1:23" ht="30" customHeight="1" x14ac:dyDescent="0.2">
      <c r="A42" s="60">
        <v>41</v>
      </c>
      <c r="B42" s="44" t="s">
        <v>433</v>
      </c>
      <c r="C42" s="43" t="s">
        <v>1716</v>
      </c>
      <c r="D42" s="43" t="s">
        <v>840</v>
      </c>
      <c r="E42" s="43" t="s">
        <v>1706</v>
      </c>
      <c r="F42" s="43" t="s">
        <v>841</v>
      </c>
      <c r="G42" s="61" t="s">
        <v>1565</v>
      </c>
      <c r="H42" s="62" t="s">
        <v>1556</v>
      </c>
      <c r="I42" s="62" t="s">
        <v>1556</v>
      </c>
      <c r="J42" s="62" t="s">
        <v>1557</v>
      </c>
      <c r="K42" s="62" t="s">
        <v>1707</v>
      </c>
      <c r="L42" s="62" t="s">
        <v>1708</v>
      </c>
      <c r="M42" s="62" t="s">
        <v>1709</v>
      </c>
      <c r="N42" s="62" t="s">
        <v>1710</v>
      </c>
      <c r="O42" s="62" t="s">
        <v>1711</v>
      </c>
      <c r="P42" s="62" t="s">
        <v>1712</v>
      </c>
      <c r="Q42" s="62" t="s">
        <v>1713</v>
      </c>
      <c r="R42" s="62" t="s">
        <v>1563</v>
      </c>
      <c r="S42" s="62" t="s">
        <v>1564</v>
      </c>
      <c r="T42" s="62">
        <v>4012</v>
      </c>
      <c r="U42" s="63" t="s">
        <v>1714</v>
      </c>
      <c r="W42" s="63" t="s">
        <v>1715</v>
      </c>
    </row>
    <row r="43" spans="1:23" ht="30" customHeight="1" x14ac:dyDescent="0.2">
      <c r="A43" s="60">
        <v>42</v>
      </c>
      <c r="B43" s="44" t="s">
        <v>433</v>
      </c>
      <c r="C43" s="43" t="s">
        <v>433</v>
      </c>
      <c r="D43" s="43" t="s">
        <v>840</v>
      </c>
      <c r="E43" s="43" t="s">
        <v>1706</v>
      </c>
      <c r="F43" s="43" t="s">
        <v>841</v>
      </c>
      <c r="G43" s="61" t="s">
        <v>1565</v>
      </c>
      <c r="H43" s="62" t="s">
        <v>1556</v>
      </c>
      <c r="I43" s="62" t="s">
        <v>1556</v>
      </c>
      <c r="J43" s="62" t="s">
        <v>1557</v>
      </c>
      <c r="K43" s="62" t="s">
        <v>1707</v>
      </c>
      <c r="L43" s="62" t="s">
        <v>1708</v>
      </c>
      <c r="M43" s="62" t="s">
        <v>1709</v>
      </c>
      <c r="N43" s="62" t="s">
        <v>1710</v>
      </c>
      <c r="O43" s="62" t="s">
        <v>1711</v>
      </c>
      <c r="P43" s="62" t="s">
        <v>1712</v>
      </c>
      <c r="Q43" s="62" t="s">
        <v>1713</v>
      </c>
      <c r="R43" s="62" t="s">
        <v>1563</v>
      </c>
      <c r="S43" s="62" t="s">
        <v>1564</v>
      </c>
      <c r="T43" s="62">
        <v>4012</v>
      </c>
      <c r="U43" s="63" t="s">
        <v>1714</v>
      </c>
      <c r="W43" s="63" t="s">
        <v>1715</v>
      </c>
    </row>
    <row r="44" spans="1:23" ht="30" customHeight="1" x14ac:dyDescent="0.2">
      <c r="A44" s="60">
        <v>43</v>
      </c>
      <c r="B44" s="44" t="s">
        <v>433</v>
      </c>
      <c r="C44" s="43" t="s">
        <v>65</v>
      </c>
      <c r="D44" s="43" t="s">
        <v>840</v>
      </c>
      <c r="E44" s="43" t="s">
        <v>1706</v>
      </c>
      <c r="F44" s="43" t="s">
        <v>841</v>
      </c>
      <c r="G44" s="61" t="s">
        <v>1565</v>
      </c>
      <c r="H44" s="62" t="s">
        <v>1556</v>
      </c>
      <c r="I44" s="62" t="s">
        <v>1556</v>
      </c>
      <c r="J44" s="62" t="s">
        <v>1557</v>
      </c>
      <c r="K44" s="62" t="s">
        <v>1707</v>
      </c>
      <c r="L44" s="62" t="s">
        <v>1708</v>
      </c>
      <c r="M44" s="62" t="s">
        <v>1709</v>
      </c>
      <c r="N44" s="62" t="s">
        <v>1710</v>
      </c>
      <c r="O44" s="62" t="s">
        <v>1711</v>
      </c>
      <c r="P44" s="62" t="s">
        <v>1712</v>
      </c>
      <c r="Q44" s="62" t="s">
        <v>1713</v>
      </c>
      <c r="R44" s="62" t="s">
        <v>1563</v>
      </c>
      <c r="S44" s="62" t="s">
        <v>1564</v>
      </c>
      <c r="T44" s="62">
        <v>4012</v>
      </c>
      <c r="U44" s="63" t="s">
        <v>1714</v>
      </c>
      <c r="W44" s="63" t="s">
        <v>1715</v>
      </c>
    </row>
    <row r="45" spans="1:23" ht="30" customHeight="1" x14ac:dyDescent="0.2">
      <c r="A45" s="60">
        <v>44</v>
      </c>
      <c r="B45" s="68" t="s">
        <v>433</v>
      </c>
      <c r="C45" s="43" t="s">
        <v>1717</v>
      </c>
      <c r="D45" s="43" t="s">
        <v>840</v>
      </c>
      <c r="E45" s="43" t="s">
        <v>1706</v>
      </c>
      <c r="F45" s="43" t="s">
        <v>841</v>
      </c>
      <c r="G45" s="61" t="s">
        <v>1565</v>
      </c>
      <c r="H45" s="62" t="s">
        <v>1556</v>
      </c>
      <c r="I45" s="62" t="s">
        <v>1556</v>
      </c>
      <c r="J45" s="62" t="s">
        <v>1557</v>
      </c>
      <c r="K45" s="62" t="s">
        <v>1707</v>
      </c>
      <c r="L45" s="62" t="s">
        <v>1708</v>
      </c>
      <c r="M45" s="62" t="s">
        <v>1709</v>
      </c>
      <c r="N45" s="62" t="s">
        <v>1710</v>
      </c>
      <c r="O45" s="62" t="s">
        <v>1711</v>
      </c>
      <c r="P45" s="62" t="s">
        <v>1712</v>
      </c>
      <c r="Q45" s="62" t="s">
        <v>1713</v>
      </c>
      <c r="R45" s="62" t="s">
        <v>1563</v>
      </c>
      <c r="S45" s="62" t="s">
        <v>1564</v>
      </c>
      <c r="T45" s="62">
        <v>4012</v>
      </c>
      <c r="U45" s="63" t="s">
        <v>1714</v>
      </c>
      <c r="W45" s="63" t="s">
        <v>1715</v>
      </c>
    </row>
    <row r="46" spans="1:23" ht="30" customHeight="1" x14ac:dyDescent="0.2">
      <c r="A46" s="60">
        <v>45</v>
      </c>
      <c r="B46" s="68" t="s">
        <v>433</v>
      </c>
      <c r="C46" s="43" t="s">
        <v>1718</v>
      </c>
      <c r="D46" s="43" t="s">
        <v>840</v>
      </c>
      <c r="E46" s="43" t="s">
        <v>1706</v>
      </c>
      <c r="F46" s="43" t="s">
        <v>841</v>
      </c>
      <c r="G46" s="61" t="s">
        <v>1565</v>
      </c>
      <c r="H46" s="62" t="s">
        <v>1556</v>
      </c>
      <c r="I46" s="62" t="s">
        <v>1556</v>
      </c>
      <c r="J46" s="62" t="s">
        <v>1557</v>
      </c>
      <c r="K46" s="62" t="s">
        <v>1707</v>
      </c>
      <c r="L46" s="62" t="s">
        <v>1708</v>
      </c>
      <c r="M46" s="62" t="s">
        <v>1709</v>
      </c>
      <c r="N46" s="62" t="s">
        <v>1710</v>
      </c>
      <c r="O46" s="62" t="s">
        <v>1711</v>
      </c>
      <c r="P46" s="62" t="s">
        <v>1712</v>
      </c>
      <c r="Q46" s="62" t="s">
        <v>1713</v>
      </c>
      <c r="R46" s="62" t="s">
        <v>1563</v>
      </c>
      <c r="S46" s="62" t="s">
        <v>1564</v>
      </c>
      <c r="T46" s="62">
        <v>4012</v>
      </c>
      <c r="U46" s="63" t="s">
        <v>1714</v>
      </c>
      <c r="W46" s="63" t="s">
        <v>1715</v>
      </c>
    </row>
    <row r="47" spans="1:23" ht="30" customHeight="1" x14ac:dyDescent="0.2">
      <c r="A47" s="60">
        <v>46</v>
      </c>
      <c r="B47" s="68" t="s">
        <v>433</v>
      </c>
      <c r="C47" s="43" t="s">
        <v>551</v>
      </c>
      <c r="D47" s="43" t="s">
        <v>840</v>
      </c>
      <c r="E47" s="43" t="s">
        <v>1706</v>
      </c>
      <c r="F47" s="43" t="s">
        <v>841</v>
      </c>
      <c r="G47" s="61" t="s">
        <v>1565</v>
      </c>
      <c r="H47" s="62" t="s">
        <v>1556</v>
      </c>
      <c r="I47" s="62" t="s">
        <v>1556</v>
      </c>
      <c r="J47" s="62" t="s">
        <v>1557</v>
      </c>
      <c r="K47" s="62" t="s">
        <v>1707</v>
      </c>
      <c r="L47" s="62" t="s">
        <v>1708</v>
      </c>
      <c r="M47" s="62" t="s">
        <v>1709</v>
      </c>
      <c r="N47" s="62" t="s">
        <v>1710</v>
      </c>
      <c r="O47" s="62" t="s">
        <v>1711</v>
      </c>
      <c r="P47" s="62" t="s">
        <v>1712</v>
      </c>
      <c r="Q47" s="62" t="s">
        <v>1713</v>
      </c>
      <c r="R47" s="62" t="s">
        <v>1563</v>
      </c>
      <c r="S47" s="62" t="s">
        <v>1564</v>
      </c>
      <c r="T47" s="62">
        <v>4012</v>
      </c>
      <c r="U47" s="63" t="s">
        <v>1714</v>
      </c>
      <c r="W47" s="63" t="s">
        <v>1715</v>
      </c>
    </row>
    <row r="48" spans="1:23" ht="30" customHeight="1" x14ac:dyDescent="0.2">
      <c r="A48" s="60">
        <v>47</v>
      </c>
      <c r="B48" s="68" t="s">
        <v>433</v>
      </c>
      <c r="C48" s="43" t="s">
        <v>1719</v>
      </c>
      <c r="D48" s="43" t="s">
        <v>840</v>
      </c>
      <c r="E48" s="43" t="s">
        <v>1706</v>
      </c>
      <c r="F48" s="43" t="s">
        <v>841</v>
      </c>
      <c r="G48" s="61" t="s">
        <v>1565</v>
      </c>
      <c r="H48" s="62" t="s">
        <v>1556</v>
      </c>
      <c r="I48" s="62" t="s">
        <v>1556</v>
      </c>
      <c r="J48" s="62" t="s">
        <v>1557</v>
      </c>
      <c r="K48" s="62" t="s">
        <v>1707</v>
      </c>
      <c r="L48" s="62" t="s">
        <v>1708</v>
      </c>
      <c r="M48" s="62" t="s">
        <v>1709</v>
      </c>
      <c r="N48" s="62" t="s">
        <v>1710</v>
      </c>
      <c r="O48" s="62" t="s">
        <v>1711</v>
      </c>
      <c r="P48" s="62" t="s">
        <v>1712</v>
      </c>
      <c r="Q48" s="62" t="s">
        <v>1713</v>
      </c>
      <c r="R48" s="62" t="s">
        <v>1563</v>
      </c>
      <c r="S48" s="62" t="s">
        <v>1564</v>
      </c>
      <c r="T48" s="62">
        <v>4012</v>
      </c>
      <c r="U48" s="63" t="s">
        <v>1714</v>
      </c>
      <c r="W48" s="63" t="s">
        <v>1715</v>
      </c>
    </row>
    <row r="49" spans="1:23" ht="30" customHeight="1" x14ac:dyDescent="0.2">
      <c r="A49" s="60">
        <v>48</v>
      </c>
      <c r="B49" s="44" t="s">
        <v>433</v>
      </c>
      <c r="C49" s="43" t="s">
        <v>511</v>
      </c>
      <c r="D49" s="43" t="s">
        <v>840</v>
      </c>
      <c r="E49" s="43" t="s">
        <v>1706</v>
      </c>
      <c r="F49" s="43" t="s">
        <v>841</v>
      </c>
      <c r="G49" s="61" t="s">
        <v>1565</v>
      </c>
      <c r="H49" s="62" t="s">
        <v>1556</v>
      </c>
      <c r="I49" s="62" t="s">
        <v>1556</v>
      </c>
      <c r="J49" s="62" t="s">
        <v>1557</v>
      </c>
      <c r="K49" s="62" t="s">
        <v>1707</v>
      </c>
      <c r="L49" s="62" t="s">
        <v>1708</v>
      </c>
      <c r="M49" s="62" t="s">
        <v>1709</v>
      </c>
      <c r="N49" s="62" t="s">
        <v>1710</v>
      </c>
      <c r="O49" s="62" t="s">
        <v>1711</v>
      </c>
      <c r="P49" s="62" t="s">
        <v>1712</v>
      </c>
      <c r="Q49" s="62" t="s">
        <v>1713</v>
      </c>
      <c r="R49" s="62" t="s">
        <v>1563</v>
      </c>
      <c r="S49" s="62" t="s">
        <v>1564</v>
      </c>
      <c r="T49" s="62">
        <v>4012</v>
      </c>
      <c r="U49" s="63" t="s">
        <v>1714</v>
      </c>
      <c r="W49" s="63" t="s">
        <v>1715</v>
      </c>
    </row>
    <row r="50" spans="1:23" ht="30" customHeight="1" x14ac:dyDescent="0.2">
      <c r="A50" s="60">
        <v>49</v>
      </c>
      <c r="B50" s="44" t="s">
        <v>433</v>
      </c>
      <c r="C50" s="43" t="s">
        <v>347</v>
      </c>
      <c r="D50" s="43" t="s">
        <v>840</v>
      </c>
      <c r="E50" s="43" t="s">
        <v>1706</v>
      </c>
      <c r="F50" s="43" t="s">
        <v>841</v>
      </c>
      <c r="G50" s="61" t="s">
        <v>1565</v>
      </c>
      <c r="H50" s="62" t="s">
        <v>1556</v>
      </c>
      <c r="I50" s="62" t="s">
        <v>1556</v>
      </c>
      <c r="J50" s="62" t="s">
        <v>1557</v>
      </c>
      <c r="K50" s="62" t="s">
        <v>1707</v>
      </c>
      <c r="L50" s="62" t="s">
        <v>1708</v>
      </c>
      <c r="M50" s="62" t="s">
        <v>1709</v>
      </c>
      <c r="N50" s="62" t="s">
        <v>1710</v>
      </c>
      <c r="O50" s="62" t="s">
        <v>1711</v>
      </c>
      <c r="P50" s="62" t="s">
        <v>1712</v>
      </c>
      <c r="Q50" s="62" t="s">
        <v>1713</v>
      </c>
      <c r="R50" s="62" t="s">
        <v>1563</v>
      </c>
      <c r="S50" s="62" t="s">
        <v>1564</v>
      </c>
      <c r="T50" s="62">
        <v>4012</v>
      </c>
      <c r="U50" s="63" t="s">
        <v>1714</v>
      </c>
      <c r="W50" s="63" t="s">
        <v>1715</v>
      </c>
    </row>
    <row r="51" spans="1:23" ht="30" customHeight="1" x14ac:dyDescent="0.2">
      <c r="A51" s="60">
        <v>50</v>
      </c>
      <c r="B51" s="44" t="s">
        <v>66</v>
      </c>
      <c r="C51" s="43" t="s">
        <v>66</v>
      </c>
      <c r="D51" s="43" t="s">
        <v>1720</v>
      </c>
      <c r="E51" s="43" t="s">
        <v>1706</v>
      </c>
      <c r="F51" s="43" t="s">
        <v>841</v>
      </c>
      <c r="G51" s="61" t="s">
        <v>1721</v>
      </c>
      <c r="H51" s="62" t="s">
        <v>1556</v>
      </c>
      <c r="I51" s="62" t="s">
        <v>1556</v>
      </c>
      <c r="J51" s="62" t="s">
        <v>1556</v>
      </c>
      <c r="K51" s="62" t="s">
        <v>1722</v>
      </c>
      <c r="L51" s="62" t="s">
        <v>1708</v>
      </c>
      <c r="M51" s="62" t="s">
        <v>1709</v>
      </c>
      <c r="N51" s="62" t="s">
        <v>1710</v>
      </c>
      <c r="O51" s="62" t="s">
        <v>1711</v>
      </c>
      <c r="P51" s="62" t="s">
        <v>1712</v>
      </c>
      <c r="Q51" s="62" t="s">
        <v>1713</v>
      </c>
      <c r="R51" s="62" t="s">
        <v>1563</v>
      </c>
      <c r="S51" s="62" t="s">
        <v>1564</v>
      </c>
      <c r="T51" s="62">
        <v>4012</v>
      </c>
      <c r="U51" s="63" t="s">
        <v>1714</v>
      </c>
      <c r="W51" s="63" t="s">
        <v>1715</v>
      </c>
    </row>
    <row r="52" spans="1:23" ht="30" customHeight="1" x14ac:dyDescent="0.2">
      <c r="A52" s="60">
        <v>51</v>
      </c>
      <c r="B52" s="44" t="s">
        <v>1723</v>
      </c>
      <c r="C52" s="43" t="s">
        <v>1723</v>
      </c>
      <c r="D52" s="43" t="s">
        <v>1724</v>
      </c>
      <c r="E52" s="43" t="s">
        <v>1725</v>
      </c>
      <c r="F52" s="43" t="s">
        <v>1726</v>
      </c>
      <c r="G52" s="61" t="s">
        <v>1565</v>
      </c>
      <c r="H52" s="62" t="s">
        <v>1556</v>
      </c>
      <c r="I52" s="62" t="s">
        <v>1557</v>
      </c>
      <c r="J52" s="62" t="s">
        <v>1557</v>
      </c>
      <c r="K52" s="62" t="s">
        <v>1558</v>
      </c>
      <c r="L52" s="62" t="s">
        <v>1622</v>
      </c>
      <c r="M52" s="62" t="s">
        <v>1623</v>
      </c>
      <c r="N52" s="62" t="s">
        <v>1727</v>
      </c>
      <c r="O52" s="62" t="s">
        <v>1728</v>
      </c>
      <c r="P52" s="62">
        <v>9171633001</v>
      </c>
      <c r="Q52" s="62" t="s">
        <v>1729</v>
      </c>
      <c r="R52" s="62" t="s">
        <v>1563</v>
      </c>
      <c r="S52" s="62" t="s">
        <v>1564</v>
      </c>
      <c r="T52" s="62">
        <v>1635</v>
      </c>
    </row>
    <row r="53" spans="1:23" ht="30" customHeight="1" x14ac:dyDescent="0.2">
      <c r="A53" s="60">
        <v>52</v>
      </c>
      <c r="B53" s="68" t="s">
        <v>1723</v>
      </c>
      <c r="C53" s="43" t="s">
        <v>1730</v>
      </c>
      <c r="D53" s="43" t="s">
        <v>1724</v>
      </c>
      <c r="E53" s="43" t="s">
        <v>1725</v>
      </c>
      <c r="F53" s="43" t="s">
        <v>1726</v>
      </c>
      <c r="G53" s="61" t="s">
        <v>1555</v>
      </c>
      <c r="H53" s="62" t="s">
        <v>1556</v>
      </c>
      <c r="I53" s="62" t="s">
        <v>1557</v>
      </c>
      <c r="J53" s="62" t="s">
        <v>1557</v>
      </c>
      <c r="K53" s="62" t="s">
        <v>1558</v>
      </c>
      <c r="L53" s="62" t="s">
        <v>1622</v>
      </c>
      <c r="M53" s="62" t="s">
        <v>1623</v>
      </c>
      <c r="N53" s="62" t="s">
        <v>1727</v>
      </c>
      <c r="O53" s="62" t="s">
        <v>1728</v>
      </c>
      <c r="P53" s="62">
        <v>9171633001</v>
      </c>
      <c r="Q53" s="62" t="s">
        <v>1729</v>
      </c>
      <c r="R53" s="62" t="s">
        <v>1563</v>
      </c>
      <c r="S53" s="62" t="s">
        <v>1564</v>
      </c>
      <c r="T53" s="62">
        <v>1635</v>
      </c>
    </row>
    <row r="54" spans="1:23" ht="30" customHeight="1" x14ac:dyDescent="0.2">
      <c r="A54" s="60">
        <v>53</v>
      </c>
      <c r="B54" s="44" t="s">
        <v>442</v>
      </c>
      <c r="C54" s="43" t="s">
        <v>442</v>
      </c>
      <c r="D54" s="43" t="s">
        <v>850</v>
      </c>
      <c r="E54" s="43" t="s">
        <v>1731</v>
      </c>
      <c r="F54" s="43" t="s">
        <v>851</v>
      </c>
      <c r="G54" s="61" t="s">
        <v>1565</v>
      </c>
      <c r="H54" s="62" t="s">
        <v>1556</v>
      </c>
      <c r="I54" s="62" t="s">
        <v>1556</v>
      </c>
      <c r="J54" s="62" t="s">
        <v>1556</v>
      </c>
      <c r="K54" s="62" t="s">
        <v>1732</v>
      </c>
      <c r="L54" s="62" t="s">
        <v>1733</v>
      </c>
      <c r="M54" s="62" t="s">
        <v>1734</v>
      </c>
      <c r="N54" s="62" t="s">
        <v>1735</v>
      </c>
      <c r="O54" s="62">
        <v>86834444</v>
      </c>
      <c r="P54" s="62" t="s">
        <v>1736</v>
      </c>
      <c r="Q54" s="62" t="s">
        <v>1737</v>
      </c>
      <c r="R54" s="62" t="s">
        <v>1563</v>
      </c>
      <c r="S54" s="62" t="s">
        <v>1564</v>
      </c>
      <c r="T54" s="62">
        <v>1910</v>
      </c>
      <c r="U54" s="63" t="s">
        <v>1738</v>
      </c>
    </row>
    <row r="55" spans="1:23" ht="30" customHeight="1" x14ac:dyDescent="0.2">
      <c r="A55" s="60">
        <v>54</v>
      </c>
      <c r="B55" s="44" t="s">
        <v>442</v>
      </c>
      <c r="C55" s="43" t="s">
        <v>1739</v>
      </c>
      <c r="D55" s="43" t="s">
        <v>850</v>
      </c>
      <c r="E55" s="43" t="s">
        <v>1731</v>
      </c>
      <c r="F55" s="43" t="s">
        <v>851</v>
      </c>
      <c r="G55" s="61" t="s">
        <v>1555</v>
      </c>
      <c r="H55" s="62" t="s">
        <v>1556</v>
      </c>
      <c r="I55" s="62" t="s">
        <v>1556</v>
      </c>
      <c r="J55" s="62" t="s">
        <v>1556</v>
      </c>
      <c r="K55" s="62" t="s">
        <v>1732</v>
      </c>
      <c r="L55" s="62" t="s">
        <v>1733</v>
      </c>
      <c r="M55" s="62" t="s">
        <v>1734</v>
      </c>
      <c r="N55" s="62" t="s">
        <v>1735</v>
      </c>
      <c r="O55" s="62">
        <v>86834444</v>
      </c>
      <c r="P55" s="62" t="s">
        <v>1740</v>
      </c>
      <c r="Q55" s="62" t="s">
        <v>1737</v>
      </c>
      <c r="R55" s="62" t="s">
        <v>1563</v>
      </c>
      <c r="S55" s="62" t="s">
        <v>1564</v>
      </c>
      <c r="T55" s="62">
        <v>1910</v>
      </c>
      <c r="U55" s="63" t="s">
        <v>1738</v>
      </c>
    </row>
    <row r="56" spans="1:23" ht="30" customHeight="1" x14ac:dyDescent="0.2">
      <c r="A56" s="60">
        <v>55</v>
      </c>
      <c r="B56" s="68" t="s">
        <v>443</v>
      </c>
      <c r="C56" s="43" t="s">
        <v>443</v>
      </c>
      <c r="D56" s="43" t="s">
        <v>852</v>
      </c>
      <c r="E56" s="43" t="s">
        <v>1741</v>
      </c>
      <c r="F56" s="43" t="s">
        <v>853</v>
      </c>
      <c r="G56" s="61" t="s">
        <v>1565</v>
      </c>
      <c r="H56" s="62" t="s">
        <v>1556</v>
      </c>
      <c r="I56" s="62" t="s">
        <v>1557</v>
      </c>
      <c r="J56" s="62" t="s">
        <v>1557</v>
      </c>
      <c r="K56" s="62" t="s">
        <v>1558</v>
      </c>
      <c r="L56" s="62" t="s">
        <v>1742</v>
      </c>
      <c r="M56" s="62" t="s">
        <v>1743</v>
      </c>
      <c r="N56" s="62" t="s">
        <v>1744</v>
      </c>
      <c r="O56" s="62">
        <v>9989643813</v>
      </c>
      <c r="P56" s="62">
        <v>9498746509</v>
      </c>
      <c r="Q56" s="62" t="s">
        <v>1745</v>
      </c>
      <c r="R56" s="62" t="s">
        <v>1563</v>
      </c>
      <c r="S56" s="62" t="s">
        <v>1564</v>
      </c>
      <c r="T56" s="62">
        <v>1106</v>
      </c>
    </row>
    <row r="57" spans="1:23" ht="30" customHeight="1" x14ac:dyDescent="0.2">
      <c r="A57" s="60">
        <v>56</v>
      </c>
      <c r="B57" s="68" t="s">
        <v>443</v>
      </c>
      <c r="C57" s="43" t="s">
        <v>93</v>
      </c>
      <c r="D57" s="43" t="s">
        <v>852</v>
      </c>
      <c r="E57" s="43" t="s">
        <v>1741</v>
      </c>
      <c r="F57" s="43" t="s">
        <v>853</v>
      </c>
      <c r="G57" s="61" t="s">
        <v>1555</v>
      </c>
      <c r="H57" s="62" t="s">
        <v>1556</v>
      </c>
      <c r="I57" s="62" t="s">
        <v>1557</v>
      </c>
      <c r="J57" s="62" t="s">
        <v>1557</v>
      </c>
      <c r="K57" s="62" t="s">
        <v>1558</v>
      </c>
      <c r="L57" s="62" t="s">
        <v>1742</v>
      </c>
      <c r="M57" s="62" t="s">
        <v>1743</v>
      </c>
      <c r="N57" s="62" t="s">
        <v>1744</v>
      </c>
      <c r="O57" s="62">
        <v>9989643813</v>
      </c>
      <c r="P57" s="62">
        <v>9498746509</v>
      </c>
      <c r="Q57" s="62" t="s">
        <v>1745</v>
      </c>
      <c r="R57" s="62" t="s">
        <v>1563</v>
      </c>
      <c r="S57" s="62" t="s">
        <v>1564</v>
      </c>
      <c r="T57" s="62">
        <v>1106</v>
      </c>
    </row>
    <row r="58" spans="1:23" ht="30" customHeight="1" x14ac:dyDescent="0.2">
      <c r="A58" s="60">
        <v>57</v>
      </c>
      <c r="B58" s="44" t="s">
        <v>94</v>
      </c>
      <c r="C58" s="43" t="s">
        <v>94</v>
      </c>
      <c r="D58" s="43" t="s">
        <v>854</v>
      </c>
      <c r="E58" s="43" t="s">
        <v>1746</v>
      </c>
      <c r="F58" s="43" t="s">
        <v>855</v>
      </c>
      <c r="G58" s="61" t="s">
        <v>1637</v>
      </c>
      <c r="H58" s="62" t="s">
        <v>1556</v>
      </c>
      <c r="I58" s="62" t="s">
        <v>1557</v>
      </c>
      <c r="J58" s="62" t="s">
        <v>1557</v>
      </c>
      <c r="K58" s="62" t="s">
        <v>1558</v>
      </c>
      <c r="L58" s="62" t="s">
        <v>1747</v>
      </c>
      <c r="M58" s="62" t="s">
        <v>1748</v>
      </c>
      <c r="N58" s="62" t="s">
        <v>1749</v>
      </c>
      <c r="O58" s="62">
        <v>9176397185</v>
      </c>
      <c r="P58" s="62">
        <v>9175782861</v>
      </c>
      <c r="Q58" s="62" t="s">
        <v>1750</v>
      </c>
      <c r="R58" s="62" t="s">
        <v>1563</v>
      </c>
      <c r="S58" s="62" t="s">
        <v>1564</v>
      </c>
      <c r="T58" s="62">
        <v>4212</v>
      </c>
    </row>
    <row r="59" spans="1:23" ht="30" customHeight="1" x14ac:dyDescent="0.2">
      <c r="A59" s="60">
        <v>58</v>
      </c>
      <c r="B59" s="44" t="s">
        <v>95</v>
      </c>
      <c r="C59" s="43" t="s">
        <v>95</v>
      </c>
      <c r="D59" s="43" t="s">
        <v>856</v>
      </c>
      <c r="E59" s="43" t="s">
        <v>1751</v>
      </c>
      <c r="F59" s="43" t="s">
        <v>857</v>
      </c>
      <c r="G59" s="61" t="s">
        <v>1637</v>
      </c>
      <c r="H59" s="62" t="s">
        <v>1556</v>
      </c>
      <c r="I59" s="62" t="s">
        <v>1557</v>
      </c>
      <c r="J59" s="62" t="s">
        <v>1557</v>
      </c>
      <c r="K59" s="62" t="s">
        <v>1558</v>
      </c>
      <c r="L59" s="62" t="s">
        <v>1752</v>
      </c>
      <c r="M59" s="62" t="s">
        <v>1753</v>
      </c>
      <c r="N59" s="62" t="s">
        <v>1754</v>
      </c>
      <c r="O59" s="62" t="s">
        <v>1755</v>
      </c>
      <c r="P59" s="62" t="s">
        <v>1756</v>
      </c>
      <c r="Q59" s="62" t="s">
        <v>1757</v>
      </c>
      <c r="R59" s="62" t="s">
        <v>1563</v>
      </c>
      <c r="S59" s="62" t="s">
        <v>1564</v>
      </c>
      <c r="T59" s="62">
        <v>4217</v>
      </c>
      <c r="U59" s="63" t="s">
        <v>1758</v>
      </c>
    </row>
    <row r="60" spans="1:23" ht="30" customHeight="1" x14ac:dyDescent="0.2">
      <c r="A60" s="60">
        <v>59</v>
      </c>
      <c r="B60" s="68" t="s">
        <v>444</v>
      </c>
      <c r="C60" s="43" t="s">
        <v>1759</v>
      </c>
      <c r="D60" s="43" t="s">
        <v>858</v>
      </c>
      <c r="E60" s="43" t="s">
        <v>1760</v>
      </c>
      <c r="F60" s="43" t="s">
        <v>859</v>
      </c>
      <c r="G60" s="61" t="s">
        <v>1555</v>
      </c>
      <c r="H60" s="62" t="s">
        <v>1557</v>
      </c>
      <c r="I60" s="62" t="s">
        <v>1557</v>
      </c>
      <c r="J60" s="62" t="s">
        <v>1556</v>
      </c>
      <c r="K60" s="62" t="s">
        <v>1610</v>
      </c>
      <c r="L60" s="62" t="s">
        <v>1761</v>
      </c>
      <c r="M60" s="62" t="s">
        <v>1748</v>
      </c>
      <c r="N60" s="62" t="s">
        <v>1762</v>
      </c>
      <c r="O60" s="62" t="s">
        <v>1763</v>
      </c>
      <c r="P60" s="62">
        <v>9175447078</v>
      </c>
      <c r="Q60" s="62" t="s">
        <v>1764</v>
      </c>
      <c r="R60" s="62" t="s">
        <v>1563</v>
      </c>
      <c r="S60" s="62" t="s">
        <v>1564</v>
      </c>
      <c r="T60" s="62">
        <v>4418</v>
      </c>
    </row>
    <row r="61" spans="1:23" ht="30" customHeight="1" x14ac:dyDescent="0.2">
      <c r="A61" s="60">
        <v>60</v>
      </c>
      <c r="B61" s="68" t="s">
        <v>444</v>
      </c>
      <c r="C61" s="43" t="s">
        <v>444</v>
      </c>
      <c r="D61" s="43" t="s">
        <v>858</v>
      </c>
      <c r="E61" s="43" t="s">
        <v>1760</v>
      </c>
      <c r="F61" s="43" t="s">
        <v>859</v>
      </c>
      <c r="G61" s="61" t="s">
        <v>1565</v>
      </c>
      <c r="H61" s="62" t="s">
        <v>1557</v>
      </c>
      <c r="I61" s="62" t="s">
        <v>1557</v>
      </c>
      <c r="J61" s="62" t="s">
        <v>1556</v>
      </c>
      <c r="K61" s="62" t="s">
        <v>1610</v>
      </c>
      <c r="L61" s="62" t="s">
        <v>1761</v>
      </c>
      <c r="M61" s="62" t="s">
        <v>1748</v>
      </c>
      <c r="N61" s="62" t="s">
        <v>1762</v>
      </c>
      <c r="O61" s="62" t="s">
        <v>1763</v>
      </c>
      <c r="P61" s="62">
        <v>9175447078</v>
      </c>
      <c r="Q61" s="62" t="s">
        <v>1764</v>
      </c>
      <c r="R61" s="62" t="s">
        <v>1563</v>
      </c>
      <c r="S61" s="62" t="s">
        <v>1564</v>
      </c>
      <c r="T61" s="62">
        <v>4418</v>
      </c>
    </row>
    <row r="62" spans="1:23" ht="30" customHeight="1" x14ac:dyDescent="0.2">
      <c r="A62" s="60">
        <v>61</v>
      </c>
      <c r="B62" s="44" t="s">
        <v>87</v>
      </c>
      <c r="C62" s="43" t="s">
        <v>87</v>
      </c>
      <c r="D62" s="43" t="s">
        <v>862</v>
      </c>
      <c r="E62" s="43" t="s">
        <v>1765</v>
      </c>
      <c r="F62" s="43" t="s">
        <v>863</v>
      </c>
      <c r="G62" s="61" t="s">
        <v>1565</v>
      </c>
      <c r="H62" s="62" t="s">
        <v>1556</v>
      </c>
      <c r="I62" s="62" t="s">
        <v>1556</v>
      </c>
      <c r="J62" s="62" t="s">
        <v>1557</v>
      </c>
      <c r="K62" s="62" t="s">
        <v>1610</v>
      </c>
      <c r="L62" s="62" t="s">
        <v>1766</v>
      </c>
      <c r="M62" s="62" t="s">
        <v>1767</v>
      </c>
      <c r="N62" s="62" t="s">
        <v>1768</v>
      </c>
      <c r="O62" s="62" t="s">
        <v>1769</v>
      </c>
      <c r="P62" s="62">
        <v>9293136404</v>
      </c>
      <c r="Q62" s="62" t="s">
        <v>1770</v>
      </c>
      <c r="R62" s="62" t="s">
        <v>1563</v>
      </c>
      <c r="S62" s="62" t="s">
        <v>1564</v>
      </c>
      <c r="T62" s="62">
        <v>1502</v>
      </c>
    </row>
    <row r="63" spans="1:23" ht="30" customHeight="1" x14ac:dyDescent="0.2">
      <c r="A63" s="60">
        <v>62</v>
      </c>
      <c r="B63" s="44" t="s">
        <v>1771</v>
      </c>
      <c r="C63" s="43" t="s">
        <v>1771</v>
      </c>
      <c r="D63" s="43" t="s">
        <v>866</v>
      </c>
      <c r="E63" s="43" t="s">
        <v>1772</v>
      </c>
      <c r="F63" s="43" t="s">
        <v>867</v>
      </c>
      <c r="G63" s="61" t="s">
        <v>1637</v>
      </c>
      <c r="H63" s="62" t="s">
        <v>1556</v>
      </c>
      <c r="I63" s="62" t="s">
        <v>1557</v>
      </c>
      <c r="J63" s="62" t="s">
        <v>1557</v>
      </c>
      <c r="K63" s="62" t="s">
        <v>1558</v>
      </c>
      <c r="L63" s="62" t="s">
        <v>1773</v>
      </c>
      <c r="M63" s="62" t="s">
        <v>1774</v>
      </c>
      <c r="N63" s="62" t="s">
        <v>1775</v>
      </c>
      <c r="O63" s="62" t="s">
        <v>1776</v>
      </c>
      <c r="P63" s="62">
        <v>9285502778</v>
      </c>
      <c r="Q63" s="62" t="s">
        <v>1777</v>
      </c>
      <c r="R63" s="62" t="s">
        <v>1563</v>
      </c>
      <c r="S63" s="62" t="s">
        <v>1564</v>
      </c>
      <c r="T63" s="62">
        <v>2600</v>
      </c>
      <c r="U63" s="63" t="s">
        <v>1778</v>
      </c>
    </row>
    <row r="64" spans="1:23" ht="30" customHeight="1" x14ac:dyDescent="0.2">
      <c r="A64" s="60">
        <v>63</v>
      </c>
      <c r="B64" s="44" t="s">
        <v>452</v>
      </c>
      <c r="C64" s="43" t="s">
        <v>452</v>
      </c>
      <c r="D64" s="43" t="s">
        <v>869</v>
      </c>
      <c r="E64" s="43" t="s">
        <v>1779</v>
      </c>
      <c r="F64" s="43" t="s">
        <v>870</v>
      </c>
      <c r="G64" s="61" t="s">
        <v>1780</v>
      </c>
      <c r="H64" s="62" t="s">
        <v>1556</v>
      </c>
      <c r="I64" s="62" t="s">
        <v>1556</v>
      </c>
      <c r="J64" s="62" t="s">
        <v>1557</v>
      </c>
      <c r="K64" s="62" t="s">
        <v>1781</v>
      </c>
      <c r="L64" s="62" t="s">
        <v>1782</v>
      </c>
      <c r="M64" s="62" t="s">
        <v>1783</v>
      </c>
      <c r="N64" s="62" t="s">
        <v>1784</v>
      </c>
      <c r="O64" s="62" t="s">
        <v>1785</v>
      </c>
      <c r="P64" s="62">
        <v>9562651548</v>
      </c>
      <c r="Q64" s="62" t="s">
        <v>1786</v>
      </c>
      <c r="R64" s="62" t="s">
        <v>1591</v>
      </c>
      <c r="S64" s="62" t="s">
        <v>1564</v>
      </c>
      <c r="T64" s="62">
        <v>6041</v>
      </c>
    </row>
    <row r="65" spans="1:21" ht="30" customHeight="1" x14ac:dyDescent="0.2">
      <c r="A65" s="60">
        <v>64</v>
      </c>
      <c r="B65" s="44" t="s">
        <v>1787</v>
      </c>
      <c r="C65" s="43" t="s">
        <v>1787</v>
      </c>
      <c r="D65" s="43" t="s">
        <v>1788</v>
      </c>
      <c r="E65" s="43" t="s">
        <v>1779</v>
      </c>
      <c r="F65" s="43" t="s">
        <v>870</v>
      </c>
      <c r="G65" s="61" t="s">
        <v>1555</v>
      </c>
      <c r="H65" s="62" t="s">
        <v>1557</v>
      </c>
      <c r="I65" s="62" t="s">
        <v>1556</v>
      </c>
      <c r="J65" s="62" t="s">
        <v>1557</v>
      </c>
      <c r="K65" s="62" t="s">
        <v>1789</v>
      </c>
      <c r="L65" s="62" t="s">
        <v>1790</v>
      </c>
      <c r="M65" s="62" t="s">
        <v>1791</v>
      </c>
      <c r="N65" s="62" t="s">
        <v>1792</v>
      </c>
      <c r="O65" s="62" t="s">
        <v>1793</v>
      </c>
      <c r="P65" s="62">
        <v>9562651548</v>
      </c>
      <c r="Q65" s="62" t="s">
        <v>1786</v>
      </c>
      <c r="R65" s="62" t="s">
        <v>1591</v>
      </c>
      <c r="S65" s="62" t="s">
        <v>1564</v>
      </c>
      <c r="T65" s="62">
        <v>6041</v>
      </c>
    </row>
    <row r="66" spans="1:21" ht="30" customHeight="1" x14ac:dyDescent="0.2">
      <c r="A66" s="60">
        <v>65</v>
      </c>
      <c r="B66" s="44" t="s">
        <v>454</v>
      </c>
      <c r="C66" s="43" t="s">
        <v>454</v>
      </c>
      <c r="D66" s="43" t="s">
        <v>873</v>
      </c>
      <c r="E66" s="43" t="s">
        <v>1794</v>
      </c>
      <c r="F66" s="43" t="s">
        <v>874</v>
      </c>
      <c r="G66" s="61" t="s">
        <v>1565</v>
      </c>
      <c r="H66" s="62" t="s">
        <v>1556</v>
      </c>
      <c r="I66" s="62" t="s">
        <v>1556</v>
      </c>
      <c r="J66" s="62" t="s">
        <v>1557</v>
      </c>
      <c r="K66" s="62" t="s">
        <v>1576</v>
      </c>
      <c r="L66" s="62" t="s">
        <v>1795</v>
      </c>
      <c r="M66" s="62" t="s">
        <v>1796</v>
      </c>
      <c r="N66" s="62" t="s">
        <v>1797</v>
      </c>
      <c r="O66" s="62">
        <v>77552332</v>
      </c>
      <c r="P66" s="62"/>
      <c r="Q66" s="62" t="s">
        <v>1798</v>
      </c>
      <c r="R66" s="62" t="s">
        <v>1563</v>
      </c>
      <c r="S66" s="62" t="s">
        <v>1564</v>
      </c>
      <c r="T66" s="62">
        <v>1604</v>
      </c>
    </row>
    <row r="67" spans="1:21" ht="30" customHeight="1" x14ac:dyDescent="0.2">
      <c r="A67" s="60">
        <v>66</v>
      </c>
      <c r="B67" s="44" t="s">
        <v>454</v>
      </c>
      <c r="C67" s="43" t="s">
        <v>457</v>
      </c>
      <c r="D67" s="43" t="s">
        <v>873</v>
      </c>
      <c r="E67" s="43" t="s">
        <v>1794</v>
      </c>
      <c r="F67" s="43" t="s">
        <v>874</v>
      </c>
      <c r="G67" s="61" t="s">
        <v>1555</v>
      </c>
      <c r="H67" s="62" t="s">
        <v>1556</v>
      </c>
      <c r="I67" s="62" t="s">
        <v>1556</v>
      </c>
      <c r="J67" s="62" t="s">
        <v>1557</v>
      </c>
      <c r="K67" s="62" t="s">
        <v>1576</v>
      </c>
      <c r="L67" s="62" t="s">
        <v>1795</v>
      </c>
      <c r="M67" s="62" t="s">
        <v>1796</v>
      </c>
      <c r="N67" s="62" t="s">
        <v>1797</v>
      </c>
      <c r="O67" s="62">
        <v>77552332</v>
      </c>
      <c r="P67" s="62"/>
      <c r="Q67" s="62" t="s">
        <v>1798</v>
      </c>
      <c r="R67" s="62" t="s">
        <v>1563</v>
      </c>
      <c r="S67" s="62" t="s">
        <v>1564</v>
      </c>
      <c r="T67" s="62">
        <v>1604</v>
      </c>
    </row>
    <row r="68" spans="1:21" ht="30" customHeight="1" x14ac:dyDescent="0.2">
      <c r="A68" s="60">
        <v>67</v>
      </c>
      <c r="B68" s="68" t="s">
        <v>454</v>
      </c>
      <c r="C68" s="43" t="s">
        <v>1799</v>
      </c>
      <c r="D68" s="43" t="s">
        <v>873</v>
      </c>
      <c r="E68" s="43" t="s">
        <v>1794</v>
      </c>
      <c r="F68" s="43" t="s">
        <v>874</v>
      </c>
      <c r="G68" s="61" t="s">
        <v>1565</v>
      </c>
      <c r="H68" s="62" t="s">
        <v>1556</v>
      </c>
      <c r="I68" s="62" t="s">
        <v>1556</v>
      </c>
      <c r="J68" s="62" t="s">
        <v>1557</v>
      </c>
      <c r="K68" s="62" t="s">
        <v>1576</v>
      </c>
      <c r="L68" s="62" t="s">
        <v>1795</v>
      </c>
      <c r="M68" s="62" t="s">
        <v>1796</v>
      </c>
      <c r="N68" s="62" t="s">
        <v>1797</v>
      </c>
      <c r="O68" s="62">
        <v>77552332</v>
      </c>
      <c r="P68" s="62"/>
      <c r="Q68" s="62" t="s">
        <v>1798</v>
      </c>
      <c r="R68" s="62" t="s">
        <v>1563</v>
      </c>
      <c r="S68" s="62" t="s">
        <v>1564</v>
      </c>
      <c r="T68" s="62">
        <v>1604</v>
      </c>
    </row>
    <row r="69" spans="1:21" ht="30" customHeight="1" x14ac:dyDescent="0.2">
      <c r="A69" s="60">
        <v>68</v>
      </c>
      <c r="B69" s="68" t="s">
        <v>455</v>
      </c>
      <c r="C69" s="43" t="s">
        <v>455</v>
      </c>
      <c r="D69" s="43" t="s">
        <v>873</v>
      </c>
      <c r="E69" s="43" t="s">
        <v>1794</v>
      </c>
      <c r="F69" s="43" t="s">
        <v>874</v>
      </c>
      <c r="G69" s="61" t="s">
        <v>1555</v>
      </c>
      <c r="H69" s="62" t="s">
        <v>1556</v>
      </c>
      <c r="I69" s="62" t="s">
        <v>1556</v>
      </c>
      <c r="J69" s="62" t="s">
        <v>1557</v>
      </c>
      <c r="K69" s="62" t="s">
        <v>1707</v>
      </c>
      <c r="L69" s="62" t="s">
        <v>1795</v>
      </c>
      <c r="M69" s="62" t="s">
        <v>1796</v>
      </c>
      <c r="N69" s="62" t="s">
        <v>1797</v>
      </c>
      <c r="O69" s="62">
        <v>77552332</v>
      </c>
      <c r="P69" s="62"/>
      <c r="Q69" s="62" t="s">
        <v>1798</v>
      </c>
      <c r="R69" s="62" t="s">
        <v>1563</v>
      </c>
      <c r="S69" s="62" t="s">
        <v>1564</v>
      </c>
      <c r="T69" s="62">
        <v>1604</v>
      </c>
    </row>
    <row r="70" spans="1:21" ht="30" customHeight="1" x14ac:dyDescent="0.2">
      <c r="A70" s="60">
        <v>69</v>
      </c>
      <c r="B70" s="44" t="s">
        <v>455</v>
      </c>
      <c r="C70" s="43" t="s">
        <v>1800</v>
      </c>
      <c r="D70" s="43" t="s">
        <v>873</v>
      </c>
      <c r="E70" s="43" t="s">
        <v>1794</v>
      </c>
      <c r="F70" s="43" t="s">
        <v>874</v>
      </c>
      <c r="G70" s="61" t="s">
        <v>1555</v>
      </c>
      <c r="H70" s="62" t="s">
        <v>1556</v>
      </c>
      <c r="I70" s="62" t="s">
        <v>1556</v>
      </c>
      <c r="J70" s="62" t="s">
        <v>1557</v>
      </c>
      <c r="K70" s="62" t="s">
        <v>1707</v>
      </c>
      <c r="L70" s="62" t="s">
        <v>1795</v>
      </c>
      <c r="M70" s="62" t="s">
        <v>1796</v>
      </c>
      <c r="N70" s="62" t="s">
        <v>1797</v>
      </c>
      <c r="O70" s="62">
        <v>77552332</v>
      </c>
      <c r="P70" s="62"/>
      <c r="Q70" s="62" t="s">
        <v>1798</v>
      </c>
      <c r="R70" s="62" t="s">
        <v>1563</v>
      </c>
      <c r="S70" s="62" t="s">
        <v>1564</v>
      </c>
      <c r="T70" s="62">
        <v>1604</v>
      </c>
    </row>
    <row r="71" spans="1:21" ht="30" customHeight="1" x14ac:dyDescent="0.2">
      <c r="A71" s="60">
        <v>70</v>
      </c>
      <c r="B71" s="44" t="s">
        <v>456</v>
      </c>
      <c r="C71" s="43" t="s">
        <v>1801</v>
      </c>
      <c r="D71" s="43" t="s">
        <v>873</v>
      </c>
      <c r="E71" s="43" t="s">
        <v>1794</v>
      </c>
      <c r="F71" s="43" t="s">
        <v>874</v>
      </c>
      <c r="G71" s="61" t="s">
        <v>1596</v>
      </c>
      <c r="H71" s="62" t="s">
        <v>1556</v>
      </c>
      <c r="I71" s="62" t="s">
        <v>1556</v>
      </c>
      <c r="J71" s="62" t="s">
        <v>1557</v>
      </c>
      <c r="K71" s="62" t="s">
        <v>1576</v>
      </c>
      <c r="L71" s="62" t="s">
        <v>1795</v>
      </c>
      <c r="M71" s="62" t="s">
        <v>1796</v>
      </c>
      <c r="N71" s="62" t="s">
        <v>1797</v>
      </c>
      <c r="O71" s="62">
        <v>77552332</v>
      </c>
      <c r="P71" s="62"/>
      <c r="Q71" s="62" t="s">
        <v>1798</v>
      </c>
      <c r="R71" s="62" t="s">
        <v>1563</v>
      </c>
      <c r="S71" s="62" t="s">
        <v>1564</v>
      </c>
      <c r="T71" s="62">
        <v>1604</v>
      </c>
    </row>
    <row r="72" spans="1:21" ht="30" customHeight="1" x14ac:dyDescent="0.2">
      <c r="A72" s="60">
        <v>71</v>
      </c>
      <c r="B72" s="68" t="s">
        <v>456</v>
      </c>
      <c r="C72" s="43" t="s">
        <v>91</v>
      </c>
      <c r="D72" s="43" t="s">
        <v>873</v>
      </c>
      <c r="E72" s="43" t="s">
        <v>1794</v>
      </c>
      <c r="F72" s="43" t="s">
        <v>874</v>
      </c>
      <c r="G72" s="61" t="s">
        <v>1596</v>
      </c>
      <c r="H72" s="62" t="s">
        <v>1556</v>
      </c>
      <c r="I72" s="62" t="s">
        <v>1556</v>
      </c>
      <c r="J72" s="62" t="s">
        <v>1557</v>
      </c>
      <c r="K72" s="62" t="s">
        <v>1576</v>
      </c>
      <c r="L72" s="62" t="s">
        <v>1795</v>
      </c>
      <c r="M72" s="62" t="s">
        <v>1796</v>
      </c>
      <c r="N72" s="62" t="s">
        <v>1797</v>
      </c>
      <c r="O72" s="62">
        <v>77552332</v>
      </c>
      <c r="P72" s="62"/>
      <c r="Q72" s="62" t="s">
        <v>1798</v>
      </c>
      <c r="R72" s="62" t="s">
        <v>1563</v>
      </c>
      <c r="S72" s="62" t="s">
        <v>1564</v>
      </c>
      <c r="T72" s="62">
        <v>1604</v>
      </c>
    </row>
    <row r="73" spans="1:21" ht="30" customHeight="1" x14ac:dyDescent="0.2">
      <c r="A73" s="60">
        <v>72</v>
      </c>
      <c r="B73" s="70" t="s">
        <v>456</v>
      </c>
      <c r="C73" s="43" t="s">
        <v>456</v>
      </c>
      <c r="D73" s="43" t="s">
        <v>873</v>
      </c>
      <c r="E73" s="43" t="s">
        <v>1794</v>
      </c>
      <c r="F73" s="43" t="s">
        <v>874</v>
      </c>
      <c r="G73" s="61" t="s">
        <v>1596</v>
      </c>
      <c r="H73" s="62" t="s">
        <v>1556</v>
      </c>
      <c r="I73" s="62" t="s">
        <v>1556</v>
      </c>
      <c r="J73" s="62" t="s">
        <v>1557</v>
      </c>
      <c r="K73" s="62" t="s">
        <v>1576</v>
      </c>
      <c r="L73" s="62" t="s">
        <v>1795</v>
      </c>
      <c r="M73" s="62" t="s">
        <v>1796</v>
      </c>
      <c r="N73" s="62" t="s">
        <v>1797</v>
      </c>
      <c r="O73" s="62">
        <v>77552332</v>
      </c>
      <c r="P73" s="62"/>
      <c r="Q73" s="62" t="s">
        <v>1798</v>
      </c>
      <c r="R73" s="62" t="s">
        <v>1563</v>
      </c>
      <c r="S73" s="62" t="s">
        <v>1564</v>
      </c>
      <c r="T73" s="62">
        <v>1604</v>
      </c>
    </row>
    <row r="74" spans="1:21" ht="30" customHeight="1" x14ac:dyDescent="0.2">
      <c r="A74" s="60">
        <v>73</v>
      </c>
      <c r="B74" s="44" t="s">
        <v>456</v>
      </c>
      <c r="C74" s="43" t="s">
        <v>92</v>
      </c>
      <c r="D74" s="43" t="s">
        <v>873</v>
      </c>
      <c r="E74" s="43" t="s">
        <v>1794</v>
      </c>
      <c r="F74" s="43" t="s">
        <v>874</v>
      </c>
      <c r="G74" s="61" t="s">
        <v>1596</v>
      </c>
      <c r="H74" s="62" t="s">
        <v>1556</v>
      </c>
      <c r="I74" s="62" t="s">
        <v>1556</v>
      </c>
      <c r="J74" s="62" t="s">
        <v>1557</v>
      </c>
      <c r="K74" s="62" t="s">
        <v>1576</v>
      </c>
      <c r="L74" s="62" t="s">
        <v>1795</v>
      </c>
      <c r="M74" s="62" t="s">
        <v>1796</v>
      </c>
      <c r="N74" s="62" t="s">
        <v>1797</v>
      </c>
      <c r="O74" s="62">
        <v>77552332</v>
      </c>
      <c r="P74" s="62"/>
      <c r="Q74" s="62" t="s">
        <v>1798</v>
      </c>
      <c r="R74" s="62" t="s">
        <v>1563</v>
      </c>
      <c r="S74" s="62" t="s">
        <v>1564</v>
      </c>
      <c r="T74" s="62">
        <v>1604</v>
      </c>
    </row>
    <row r="75" spans="1:21" ht="30" customHeight="1" x14ac:dyDescent="0.2">
      <c r="A75" s="60">
        <v>74</v>
      </c>
      <c r="B75" s="44" t="s">
        <v>458</v>
      </c>
      <c r="C75" s="43" t="s">
        <v>458</v>
      </c>
      <c r="D75" s="43" t="s">
        <v>875</v>
      </c>
      <c r="E75" s="43" t="s">
        <v>1802</v>
      </c>
      <c r="F75" s="43" t="s">
        <v>876</v>
      </c>
      <c r="G75" s="61" t="s">
        <v>1565</v>
      </c>
      <c r="H75" s="62" t="s">
        <v>1557</v>
      </c>
      <c r="I75" s="62" t="s">
        <v>1557</v>
      </c>
      <c r="J75" s="62" t="s">
        <v>1557</v>
      </c>
      <c r="K75" s="62" t="s">
        <v>1558</v>
      </c>
      <c r="L75" s="62" t="s">
        <v>1803</v>
      </c>
      <c r="M75" s="62" t="s">
        <v>1804</v>
      </c>
      <c r="N75" s="62" t="s">
        <v>1805</v>
      </c>
      <c r="O75" s="62" t="s">
        <v>1806</v>
      </c>
      <c r="P75" s="62">
        <v>9177011773</v>
      </c>
      <c r="Q75" s="62" t="s">
        <v>1807</v>
      </c>
      <c r="R75" s="62" t="s">
        <v>1563</v>
      </c>
      <c r="S75" s="62" t="s">
        <v>1564</v>
      </c>
      <c r="T75" s="62">
        <v>4400</v>
      </c>
    </row>
    <row r="76" spans="1:21" ht="30" customHeight="1" x14ac:dyDescent="0.2">
      <c r="A76" s="60">
        <v>75</v>
      </c>
      <c r="B76" s="68" t="s">
        <v>458</v>
      </c>
      <c r="C76" s="43" t="s">
        <v>762</v>
      </c>
      <c r="D76" s="43" t="s">
        <v>875</v>
      </c>
      <c r="E76" s="43" t="s">
        <v>1802</v>
      </c>
      <c r="F76" s="43" t="s">
        <v>876</v>
      </c>
      <c r="G76" s="61" t="s">
        <v>1565</v>
      </c>
      <c r="H76" s="62" t="s">
        <v>1557</v>
      </c>
      <c r="I76" s="62" t="s">
        <v>1557</v>
      </c>
      <c r="J76" s="62" t="s">
        <v>1557</v>
      </c>
      <c r="K76" s="62" t="s">
        <v>1558</v>
      </c>
      <c r="L76" s="62" t="s">
        <v>1803</v>
      </c>
      <c r="M76" s="62" t="s">
        <v>1804</v>
      </c>
      <c r="N76" s="62" t="s">
        <v>1805</v>
      </c>
      <c r="O76" s="62" t="s">
        <v>1806</v>
      </c>
      <c r="P76" s="62">
        <v>9177011773</v>
      </c>
      <c r="Q76" s="62" t="s">
        <v>1807</v>
      </c>
      <c r="R76" s="62" t="s">
        <v>1563</v>
      </c>
      <c r="S76" s="62" t="s">
        <v>1564</v>
      </c>
      <c r="T76" s="62">
        <v>4400</v>
      </c>
    </row>
    <row r="77" spans="1:21" ht="30" customHeight="1" x14ac:dyDescent="0.2">
      <c r="A77" s="60">
        <v>76</v>
      </c>
      <c r="B77" s="44" t="s">
        <v>1808</v>
      </c>
      <c r="C77" s="43" t="s">
        <v>1809</v>
      </c>
      <c r="D77" s="43" t="s">
        <v>1810</v>
      </c>
      <c r="E77" s="43" t="s">
        <v>1811</v>
      </c>
      <c r="F77" s="43" t="s">
        <v>886</v>
      </c>
      <c r="G77" s="61" t="s">
        <v>1637</v>
      </c>
      <c r="H77" s="62" t="s">
        <v>1556</v>
      </c>
      <c r="I77" s="62" t="s">
        <v>1557</v>
      </c>
      <c r="J77" s="62" t="s">
        <v>1557</v>
      </c>
      <c r="K77" s="62" t="s">
        <v>1558</v>
      </c>
      <c r="L77" s="62" t="s">
        <v>1812</v>
      </c>
      <c r="M77" s="62" t="s">
        <v>1813</v>
      </c>
      <c r="N77" s="62" t="s">
        <v>1814</v>
      </c>
      <c r="O77" s="62">
        <v>5089741</v>
      </c>
      <c r="P77" s="62">
        <v>9499488674</v>
      </c>
      <c r="Q77" s="62" t="s">
        <v>1815</v>
      </c>
      <c r="R77" s="62" t="s">
        <v>1591</v>
      </c>
      <c r="S77" s="62" t="s">
        <v>1564</v>
      </c>
      <c r="T77" s="62">
        <v>6329</v>
      </c>
    </row>
    <row r="78" spans="1:21" ht="30" customHeight="1" x14ac:dyDescent="0.2">
      <c r="A78" s="60">
        <v>77</v>
      </c>
      <c r="B78" s="68" t="s">
        <v>460</v>
      </c>
      <c r="C78" s="43" t="s">
        <v>460</v>
      </c>
      <c r="D78" s="43" t="s">
        <v>877</v>
      </c>
      <c r="E78" s="43" t="s">
        <v>1816</v>
      </c>
      <c r="F78" s="43" t="s">
        <v>878</v>
      </c>
      <c r="G78" s="61" t="s">
        <v>1637</v>
      </c>
      <c r="H78" s="62" t="s">
        <v>1556</v>
      </c>
      <c r="I78" s="62" t="s">
        <v>1557</v>
      </c>
      <c r="J78" s="62" t="s">
        <v>1557</v>
      </c>
      <c r="K78" s="62" t="s">
        <v>1558</v>
      </c>
      <c r="L78" s="62" t="s">
        <v>1817</v>
      </c>
      <c r="M78" s="62" t="s">
        <v>1818</v>
      </c>
      <c r="N78" s="62" t="s">
        <v>1819</v>
      </c>
      <c r="O78" s="62" t="s">
        <v>1820</v>
      </c>
      <c r="P78" s="62">
        <v>9173107851</v>
      </c>
      <c r="Q78" s="62" t="s">
        <v>1821</v>
      </c>
      <c r="R78" s="62" t="s">
        <v>1591</v>
      </c>
      <c r="S78" s="62" t="s">
        <v>1564</v>
      </c>
      <c r="T78" s="62">
        <v>6543</v>
      </c>
      <c r="U78" s="63" t="s">
        <v>1822</v>
      </c>
    </row>
    <row r="79" spans="1:21" ht="30" customHeight="1" x14ac:dyDescent="0.2">
      <c r="A79" s="60">
        <v>78</v>
      </c>
      <c r="B79" s="68" t="s">
        <v>461</v>
      </c>
      <c r="C79" s="43" t="s">
        <v>1823</v>
      </c>
      <c r="D79" s="43" t="s">
        <v>879</v>
      </c>
      <c r="E79" s="43" t="s">
        <v>1824</v>
      </c>
      <c r="F79" s="43" t="s">
        <v>880</v>
      </c>
      <c r="G79" s="61" t="s">
        <v>1565</v>
      </c>
      <c r="H79" s="62" t="s">
        <v>1556</v>
      </c>
      <c r="I79" s="62" t="s">
        <v>1557</v>
      </c>
      <c r="J79" s="62" t="s">
        <v>1557</v>
      </c>
      <c r="K79" s="62" t="s">
        <v>1610</v>
      </c>
      <c r="L79" s="62" t="s">
        <v>1825</v>
      </c>
      <c r="M79" s="62" t="s">
        <v>1826</v>
      </c>
      <c r="N79" s="62" t="s">
        <v>1827</v>
      </c>
      <c r="O79" s="62" t="s">
        <v>1828</v>
      </c>
      <c r="P79" s="62">
        <v>9610436098</v>
      </c>
      <c r="Q79" s="62" t="s">
        <v>1829</v>
      </c>
      <c r="R79" s="62" t="s">
        <v>1591</v>
      </c>
      <c r="S79" s="62" t="s">
        <v>1564</v>
      </c>
      <c r="T79" s="62">
        <v>1223</v>
      </c>
    </row>
    <row r="80" spans="1:21" ht="30" customHeight="1" x14ac:dyDescent="0.2">
      <c r="A80" s="60">
        <v>79</v>
      </c>
      <c r="B80" s="44" t="s">
        <v>461</v>
      </c>
      <c r="C80" s="43" t="s">
        <v>461</v>
      </c>
      <c r="D80" s="43" t="s">
        <v>879</v>
      </c>
      <c r="E80" s="43" t="s">
        <v>1824</v>
      </c>
      <c r="F80" s="43" t="s">
        <v>880</v>
      </c>
      <c r="G80" s="61" t="s">
        <v>1565</v>
      </c>
      <c r="H80" s="62" t="s">
        <v>1556</v>
      </c>
      <c r="I80" s="62" t="s">
        <v>1557</v>
      </c>
      <c r="J80" s="62" t="s">
        <v>1557</v>
      </c>
      <c r="K80" s="62" t="s">
        <v>1610</v>
      </c>
      <c r="L80" s="62" t="s">
        <v>1825</v>
      </c>
      <c r="M80" s="62" t="s">
        <v>1826</v>
      </c>
      <c r="N80" s="62" t="s">
        <v>1827</v>
      </c>
      <c r="O80" s="62" t="s">
        <v>1828</v>
      </c>
      <c r="P80" s="62">
        <v>9610436098</v>
      </c>
      <c r="Q80" s="62" t="s">
        <v>1829</v>
      </c>
      <c r="R80" s="62" t="s">
        <v>1591</v>
      </c>
      <c r="S80" s="62" t="s">
        <v>1564</v>
      </c>
      <c r="T80" s="62">
        <v>1223</v>
      </c>
    </row>
    <row r="81" spans="1:24" ht="30" customHeight="1" x14ac:dyDescent="0.2">
      <c r="A81" s="60">
        <v>80</v>
      </c>
      <c r="B81" s="44" t="s">
        <v>461</v>
      </c>
      <c r="C81" s="43" t="s">
        <v>89</v>
      </c>
      <c r="D81" s="43" t="s">
        <v>879</v>
      </c>
      <c r="E81" s="43" t="s">
        <v>1824</v>
      </c>
      <c r="F81" s="43" t="s">
        <v>880</v>
      </c>
      <c r="G81" s="61" t="s">
        <v>1555</v>
      </c>
      <c r="H81" s="62" t="s">
        <v>1556</v>
      </c>
      <c r="I81" s="62" t="s">
        <v>1557</v>
      </c>
      <c r="J81" s="62" t="s">
        <v>1557</v>
      </c>
      <c r="K81" s="62" t="s">
        <v>1610</v>
      </c>
      <c r="L81" s="62" t="s">
        <v>1825</v>
      </c>
      <c r="M81" s="62" t="s">
        <v>1826</v>
      </c>
      <c r="N81" s="62" t="s">
        <v>1827</v>
      </c>
      <c r="O81" s="62" t="s">
        <v>1828</v>
      </c>
      <c r="P81" s="62">
        <v>9610436098</v>
      </c>
      <c r="Q81" s="62" t="s">
        <v>1830</v>
      </c>
      <c r="R81" s="62" t="s">
        <v>1591</v>
      </c>
      <c r="S81" s="62" t="s">
        <v>1564</v>
      </c>
      <c r="T81" s="62">
        <v>1223</v>
      </c>
    </row>
    <row r="82" spans="1:24" ht="30" customHeight="1" x14ac:dyDescent="0.2">
      <c r="A82" s="60">
        <v>81</v>
      </c>
      <c r="B82" s="44" t="s">
        <v>462</v>
      </c>
      <c r="C82" s="43" t="s">
        <v>462</v>
      </c>
      <c r="D82" s="43" t="s">
        <v>881</v>
      </c>
      <c r="E82" s="43" t="s">
        <v>1831</v>
      </c>
      <c r="F82" s="43" t="s">
        <v>882</v>
      </c>
      <c r="G82" s="61" t="s">
        <v>1628</v>
      </c>
      <c r="H82" s="62" t="s">
        <v>1556</v>
      </c>
      <c r="I82" s="62" t="s">
        <v>1557</v>
      </c>
      <c r="J82" s="62" t="s">
        <v>1557</v>
      </c>
      <c r="K82" s="62" t="s">
        <v>1558</v>
      </c>
      <c r="L82" s="62" t="s">
        <v>1832</v>
      </c>
      <c r="M82" s="62" t="s">
        <v>1833</v>
      </c>
      <c r="N82" s="62" t="s">
        <v>1831</v>
      </c>
      <c r="O82" s="62" t="s">
        <v>1834</v>
      </c>
      <c r="P82" s="62" t="s">
        <v>1835</v>
      </c>
      <c r="Q82" s="62" t="s">
        <v>1836</v>
      </c>
      <c r="R82" s="62" t="s">
        <v>1591</v>
      </c>
      <c r="S82" s="62" t="s">
        <v>1564</v>
      </c>
      <c r="T82" s="62">
        <v>6300</v>
      </c>
      <c r="U82" s="63" t="s">
        <v>1837</v>
      </c>
      <c r="W82" s="63" t="s">
        <v>1838</v>
      </c>
      <c r="X82" s="63" t="s">
        <v>1839</v>
      </c>
    </row>
    <row r="83" spans="1:24" ht="30" customHeight="1" x14ac:dyDescent="0.2">
      <c r="A83" s="60">
        <v>82</v>
      </c>
      <c r="B83" s="44" t="s">
        <v>1840</v>
      </c>
      <c r="C83" s="43" t="s">
        <v>1840</v>
      </c>
      <c r="D83" s="43" t="s">
        <v>881</v>
      </c>
      <c r="E83" s="43" t="s">
        <v>1831</v>
      </c>
      <c r="F83" s="43" t="s">
        <v>882</v>
      </c>
      <c r="G83" s="61" t="s">
        <v>1841</v>
      </c>
      <c r="H83" s="62" t="s">
        <v>1556</v>
      </c>
      <c r="I83" s="62" t="s">
        <v>1557</v>
      </c>
      <c r="J83" s="62" t="s">
        <v>1557</v>
      </c>
      <c r="K83" s="62" t="s">
        <v>1558</v>
      </c>
      <c r="L83" s="62" t="s">
        <v>1832</v>
      </c>
      <c r="M83" s="62" t="s">
        <v>1833</v>
      </c>
      <c r="N83" s="62" t="s">
        <v>1831</v>
      </c>
      <c r="O83" s="62" t="s">
        <v>1834</v>
      </c>
      <c r="P83" s="62" t="s">
        <v>1835</v>
      </c>
      <c r="Q83" s="62" t="s">
        <v>1836</v>
      </c>
      <c r="R83" s="62" t="s">
        <v>1591</v>
      </c>
      <c r="S83" s="62" t="s">
        <v>1564</v>
      </c>
      <c r="T83" s="62">
        <v>6300</v>
      </c>
      <c r="U83" s="63" t="s">
        <v>1837</v>
      </c>
    </row>
    <row r="84" spans="1:24" ht="30" customHeight="1" x14ac:dyDescent="0.2">
      <c r="A84" s="60">
        <v>83</v>
      </c>
      <c r="B84" s="44" t="s">
        <v>100</v>
      </c>
      <c r="C84" s="43" t="s">
        <v>100</v>
      </c>
      <c r="D84" s="43" t="s">
        <v>885</v>
      </c>
      <c r="E84" s="43" t="s">
        <v>1811</v>
      </c>
      <c r="F84" s="43" t="s">
        <v>886</v>
      </c>
      <c r="G84" s="61" t="s">
        <v>1637</v>
      </c>
      <c r="H84" s="62" t="s">
        <v>1556</v>
      </c>
      <c r="I84" s="62" t="s">
        <v>1557</v>
      </c>
      <c r="J84" s="62" t="s">
        <v>1557</v>
      </c>
      <c r="K84" s="62" t="s">
        <v>1558</v>
      </c>
      <c r="L84" s="62" t="s">
        <v>1842</v>
      </c>
      <c r="M84" s="62" t="s">
        <v>1690</v>
      </c>
      <c r="N84" s="62" t="s">
        <v>1814</v>
      </c>
      <c r="O84" s="62" t="s">
        <v>1843</v>
      </c>
      <c r="P84" s="62">
        <v>9499488674</v>
      </c>
      <c r="Q84" s="62" t="s">
        <v>1844</v>
      </c>
      <c r="R84" s="62" t="s">
        <v>1591</v>
      </c>
      <c r="S84" s="62" t="s">
        <v>1564</v>
      </c>
      <c r="T84" s="62">
        <v>6329</v>
      </c>
      <c r="W84" s="63" t="s">
        <v>1845</v>
      </c>
    </row>
    <row r="85" spans="1:24" ht="30" customHeight="1" x14ac:dyDescent="0.2">
      <c r="A85" s="60">
        <v>84</v>
      </c>
      <c r="B85" s="68" t="s">
        <v>101</v>
      </c>
      <c r="C85" s="43" t="s">
        <v>101</v>
      </c>
      <c r="D85" s="43" t="s">
        <v>887</v>
      </c>
      <c r="E85" s="43" t="s">
        <v>1846</v>
      </c>
      <c r="F85" s="43" t="s">
        <v>888</v>
      </c>
      <c r="G85" s="61" t="s">
        <v>1637</v>
      </c>
      <c r="H85" s="62" t="s">
        <v>1556</v>
      </c>
      <c r="I85" s="62" t="s">
        <v>1557</v>
      </c>
      <c r="J85" s="62" t="s">
        <v>1557</v>
      </c>
      <c r="K85" s="62" t="s">
        <v>1558</v>
      </c>
      <c r="L85" s="62" t="s">
        <v>1847</v>
      </c>
      <c r="M85" s="62" t="s">
        <v>1848</v>
      </c>
      <c r="N85" s="62" t="s">
        <v>1846</v>
      </c>
      <c r="O85" s="62" t="s">
        <v>1849</v>
      </c>
      <c r="P85" s="62" t="s">
        <v>1850</v>
      </c>
      <c r="Q85" s="62" t="s">
        <v>1851</v>
      </c>
      <c r="R85" s="62" t="s">
        <v>1591</v>
      </c>
      <c r="S85" s="62" t="s">
        <v>1564</v>
      </c>
      <c r="T85" s="62">
        <v>6308</v>
      </c>
      <c r="W85" s="63" t="s">
        <v>1852</v>
      </c>
    </row>
    <row r="86" spans="1:24" ht="30" customHeight="1" x14ac:dyDescent="0.2">
      <c r="A86" s="60">
        <v>85</v>
      </c>
      <c r="B86" s="44" t="s">
        <v>102</v>
      </c>
      <c r="C86" s="43" t="s">
        <v>1853</v>
      </c>
      <c r="D86" s="43" t="s">
        <v>889</v>
      </c>
      <c r="E86" s="43" t="s">
        <v>1854</v>
      </c>
      <c r="F86" s="43" t="s">
        <v>890</v>
      </c>
      <c r="G86" s="61" t="s">
        <v>1555</v>
      </c>
      <c r="H86" s="62" t="s">
        <v>1556</v>
      </c>
      <c r="I86" s="62" t="s">
        <v>1557</v>
      </c>
      <c r="J86" s="62" t="s">
        <v>1557</v>
      </c>
      <c r="K86" s="62" t="s">
        <v>1558</v>
      </c>
      <c r="L86" s="62" t="s">
        <v>1855</v>
      </c>
      <c r="M86" s="62" t="s">
        <v>1856</v>
      </c>
      <c r="N86" s="62" t="s">
        <v>1857</v>
      </c>
      <c r="O86" s="62" t="s">
        <v>1858</v>
      </c>
      <c r="P86" s="62" t="s">
        <v>1859</v>
      </c>
      <c r="Q86" s="62" t="s">
        <v>1860</v>
      </c>
      <c r="R86" s="62" t="s">
        <v>1563</v>
      </c>
      <c r="S86" s="62" t="s">
        <v>1564</v>
      </c>
      <c r="T86" s="62">
        <v>2914</v>
      </c>
      <c r="U86" s="63" t="s">
        <v>1860</v>
      </c>
    </row>
    <row r="87" spans="1:24" ht="30" customHeight="1" x14ac:dyDescent="0.2">
      <c r="A87" s="60">
        <v>86</v>
      </c>
      <c r="B87" s="44" t="s">
        <v>102</v>
      </c>
      <c r="C87" s="43" t="s">
        <v>102</v>
      </c>
      <c r="D87" s="43" t="s">
        <v>889</v>
      </c>
      <c r="E87" s="43" t="s">
        <v>1854</v>
      </c>
      <c r="F87" s="43" t="s">
        <v>890</v>
      </c>
      <c r="G87" s="61" t="s">
        <v>1565</v>
      </c>
      <c r="H87" s="62" t="s">
        <v>1556</v>
      </c>
      <c r="I87" s="62" t="s">
        <v>1557</v>
      </c>
      <c r="J87" s="62" t="s">
        <v>1557</v>
      </c>
      <c r="K87" s="62" t="s">
        <v>1558</v>
      </c>
      <c r="L87" s="62" t="s">
        <v>1855</v>
      </c>
      <c r="M87" s="62" t="s">
        <v>1856</v>
      </c>
      <c r="N87" s="62" t="s">
        <v>1857</v>
      </c>
      <c r="O87" s="62" t="s">
        <v>1858</v>
      </c>
      <c r="P87" s="62" t="s">
        <v>1859</v>
      </c>
      <c r="Q87" s="62" t="s">
        <v>1860</v>
      </c>
      <c r="R87" s="62" t="s">
        <v>1563</v>
      </c>
      <c r="S87" s="62" t="s">
        <v>1564</v>
      </c>
      <c r="T87" s="62">
        <v>2914</v>
      </c>
      <c r="U87" s="63" t="s">
        <v>1860</v>
      </c>
    </row>
    <row r="88" spans="1:24" ht="30" customHeight="1" x14ac:dyDescent="0.2">
      <c r="A88" s="60">
        <v>87</v>
      </c>
      <c r="B88" s="68" t="s">
        <v>463</v>
      </c>
      <c r="C88" s="43" t="s">
        <v>463</v>
      </c>
      <c r="D88" s="43" t="s">
        <v>891</v>
      </c>
      <c r="E88" s="43" t="s">
        <v>1861</v>
      </c>
      <c r="F88" s="43" t="s">
        <v>892</v>
      </c>
      <c r="G88" s="61" t="s">
        <v>1565</v>
      </c>
      <c r="H88" s="62" t="s">
        <v>1556</v>
      </c>
      <c r="I88" s="62" t="s">
        <v>1557</v>
      </c>
      <c r="J88" s="62" t="s">
        <v>1557</v>
      </c>
      <c r="K88" s="62" t="s">
        <v>1558</v>
      </c>
      <c r="L88" s="62" t="s">
        <v>1862</v>
      </c>
      <c r="M88" s="62" t="s">
        <v>1863</v>
      </c>
      <c r="N88" s="62" t="s">
        <v>1864</v>
      </c>
      <c r="O88" s="62">
        <v>9478918380</v>
      </c>
      <c r="P88" s="62">
        <v>9478918380</v>
      </c>
      <c r="Q88" s="62" t="s">
        <v>1865</v>
      </c>
      <c r="R88" s="62" t="s">
        <v>1563</v>
      </c>
      <c r="S88" s="62" t="s">
        <v>1564</v>
      </c>
      <c r="T88" s="62">
        <v>1600</v>
      </c>
    </row>
    <row r="89" spans="1:24" ht="30" customHeight="1" x14ac:dyDescent="0.2">
      <c r="A89" s="60">
        <v>88</v>
      </c>
      <c r="B89" s="68" t="s">
        <v>463</v>
      </c>
      <c r="C89" s="43" t="s">
        <v>464</v>
      </c>
      <c r="D89" s="43" t="s">
        <v>891</v>
      </c>
      <c r="E89" s="43" t="s">
        <v>1861</v>
      </c>
      <c r="F89" s="43" t="s">
        <v>892</v>
      </c>
      <c r="G89" s="61" t="s">
        <v>1555</v>
      </c>
      <c r="H89" s="62" t="s">
        <v>1556</v>
      </c>
      <c r="I89" s="62" t="s">
        <v>1557</v>
      </c>
      <c r="J89" s="62" t="s">
        <v>1557</v>
      </c>
      <c r="K89" s="62" t="s">
        <v>1558</v>
      </c>
      <c r="L89" s="62" t="s">
        <v>1862</v>
      </c>
      <c r="M89" s="62" t="s">
        <v>1863</v>
      </c>
      <c r="N89" s="62" t="s">
        <v>1864</v>
      </c>
      <c r="O89" s="62">
        <v>9478918380</v>
      </c>
      <c r="P89" s="62">
        <v>9478918380</v>
      </c>
      <c r="Q89" s="62" t="s">
        <v>1865</v>
      </c>
      <c r="R89" s="62" t="s">
        <v>1563</v>
      </c>
      <c r="S89" s="62" t="s">
        <v>1564</v>
      </c>
      <c r="T89" s="62" t="s">
        <v>1866</v>
      </c>
    </row>
    <row r="90" spans="1:24" ht="30" customHeight="1" x14ac:dyDescent="0.2">
      <c r="A90" s="60">
        <v>89</v>
      </c>
      <c r="B90" s="68" t="s">
        <v>465</v>
      </c>
      <c r="C90" s="43" t="s">
        <v>465</v>
      </c>
      <c r="D90" s="43" t="s">
        <v>893</v>
      </c>
      <c r="E90" s="43" t="s">
        <v>1867</v>
      </c>
      <c r="F90" s="43" t="s">
        <v>894</v>
      </c>
      <c r="G90" s="61" t="s">
        <v>1565</v>
      </c>
      <c r="H90" s="62" t="s">
        <v>1556</v>
      </c>
      <c r="I90" s="62" t="s">
        <v>1556</v>
      </c>
      <c r="J90" s="62" t="s">
        <v>1556</v>
      </c>
      <c r="K90" s="62" t="s">
        <v>1610</v>
      </c>
      <c r="L90" s="62" t="s">
        <v>1868</v>
      </c>
      <c r="M90" s="62" t="s">
        <v>1869</v>
      </c>
      <c r="N90" s="62" t="s">
        <v>1587</v>
      </c>
      <c r="O90" s="62" t="s">
        <v>1588</v>
      </c>
      <c r="P90" s="62" t="s">
        <v>1870</v>
      </c>
      <c r="Q90" s="62" t="s">
        <v>1871</v>
      </c>
      <c r="R90" s="62" t="s">
        <v>1563</v>
      </c>
      <c r="S90" s="62" t="s">
        <v>1564</v>
      </c>
      <c r="T90" s="62">
        <v>1226</v>
      </c>
      <c r="U90" s="63" t="s">
        <v>1872</v>
      </c>
      <c r="W90" s="63" t="s">
        <v>1873</v>
      </c>
    </row>
    <row r="91" spans="1:24" ht="30" customHeight="1" x14ac:dyDescent="0.2">
      <c r="A91" s="60">
        <v>90</v>
      </c>
      <c r="B91" s="68" t="s">
        <v>465</v>
      </c>
      <c r="C91" s="43" t="s">
        <v>466</v>
      </c>
      <c r="D91" s="43" t="s">
        <v>893</v>
      </c>
      <c r="E91" s="43" t="s">
        <v>1867</v>
      </c>
      <c r="F91" s="43" t="s">
        <v>894</v>
      </c>
      <c r="G91" s="61" t="s">
        <v>1555</v>
      </c>
      <c r="H91" s="62" t="s">
        <v>1556</v>
      </c>
      <c r="I91" s="62" t="s">
        <v>1556</v>
      </c>
      <c r="J91" s="62" t="s">
        <v>1557</v>
      </c>
      <c r="K91" s="62" t="s">
        <v>1610</v>
      </c>
      <c r="L91" s="62" t="s">
        <v>1868</v>
      </c>
      <c r="M91" s="62" t="s">
        <v>1869</v>
      </c>
      <c r="N91" s="62" t="s">
        <v>1587</v>
      </c>
      <c r="O91" s="62" t="s">
        <v>1588</v>
      </c>
      <c r="P91" s="62" t="s">
        <v>1870</v>
      </c>
      <c r="Q91" s="62" t="s">
        <v>1871</v>
      </c>
      <c r="R91" s="62" t="s">
        <v>1563</v>
      </c>
      <c r="S91" s="62" t="s">
        <v>1564</v>
      </c>
      <c r="T91" s="62">
        <v>1226</v>
      </c>
      <c r="U91" s="63" t="s">
        <v>1872</v>
      </c>
      <c r="W91" s="63" t="s">
        <v>1873</v>
      </c>
    </row>
    <row r="92" spans="1:24" ht="30" customHeight="1" x14ac:dyDescent="0.2">
      <c r="A92" s="60">
        <v>91</v>
      </c>
      <c r="B92" s="68" t="s">
        <v>467</v>
      </c>
      <c r="C92" s="43" t="s">
        <v>467</v>
      </c>
      <c r="D92" s="43" t="s">
        <v>895</v>
      </c>
      <c r="E92" s="43" t="s">
        <v>1874</v>
      </c>
      <c r="F92" s="43" t="s">
        <v>896</v>
      </c>
      <c r="G92" s="61" t="s">
        <v>1565</v>
      </c>
      <c r="H92" s="62" t="s">
        <v>1556</v>
      </c>
      <c r="I92" s="62" t="s">
        <v>1556</v>
      </c>
      <c r="J92" s="62" t="s">
        <v>1557</v>
      </c>
      <c r="K92" s="62" t="s">
        <v>1875</v>
      </c>
      <c r="L92" s="62" t="s">
        <v>1876</v>
      </c>
      <c r="M92" s="62" t="s">
        <v>1684</v>
      </c>
      <c r="N92" s="62" t="s">
        <v>1877</v>
      </c>
      <c r="O92" s="62" t="s">
        <v>1878</v>
      </c>
      <c r="P92" s="62">
        <v>9670410480</v>
      </c>
      <c r="Q92" s="62" t="s">
        <v>1879</v>
      </c>
      <c r="R92" s="62" t="s">
        <v>1591</v>
      </c>
      <c r="S92" s="62" t="s">
        <v>1564</v>
      </c>
      <c r="T92" s="62">
        <v>6329</v>
      </c>
      <c r="U92" s="63" t="s">
        <v>1880</v>
      </c>
    </row>
    <row r="93" spans="1:24" ht="30" customHeight="1" x14ac:dyDescent="0.2">
      <c r="A93" s="60">
        <v>92</v>
      </c>
      <c r="B93" s="68" t="s">
        <v>1881</v>
      </c>
      <c r="C93" s="43" t="s">
        <v>1881</v>
      </c>
      <c r="D93" s="43" t="s">
        <v>856</v>
      </c>
      <c r="E93" s="43" t="s">
        <v>1882</v>
      </c>
      <c r="F93" s="43" t="s">
        <v>857</v>
      </c>
      <c r="G93" s="61" t="s">
        <v>1883</v>
      </c>
      <c r="H93" s="62" t="s">
        <v>1556</v>
      </c>
      <c r="I93" s="62" t="s">
        <v>1557</v>
      </c>
      <c r="J93" s="62" t="s">
        <v>1557</v>
      </c>
      <c r="K93" s="62" t="s">
        <v>1558</v>
      </c>
      <c r="L93" s="62" t="s">
        <v>1752</v>
      </c>
      <c r="M93" s="62" t="s">
        <v>1753</v>
      </c>
      <c r="N93" s="62" t="s">
        <v>1754</v>
      </c>
      <c r="O93" s="62" t="s">
        <v>1884</v>
      </c>
      <c r="P93" s="62" t="s">
        <v>1885</v>
      </c>
      <c r="Q93" s="62" t="s">
        <v>1757</v>
      </c>
      <c r="R93" s="62" t="s">
        <v>1563</v>
      </c>
      <c r="S93" s="62" t="s">
        <v>1564</v>
      </c>
      <c r="T93" s="62">
        <v>4217</v>
      </c>
      <c r="U93" s="63" t="s">
        <v>1886</v>
      </c>
    </row>
    <row r="94" spans="1:24" ht="30" customHeight="1" x14ac:dyDescent="0.2">
      <c r="A94" s="60">
        <v>93</v>
      </c>
      <c r="B94" s="68" t="s">
        <v>1887</v>
      </c>
      <c r="C94" s="43" t="s">
        <v>1887</v>
      </c>
      <c r="D94" s="43" t="s">
        <v>856</v>
      </c>
      <c r="E94" s="43" t="s">
        <v>1882</v>
      </c>
      <c r="F94" s="43" t="s">
        <v>857</v>
      </c>
      <c r="G94" s="61" t="s">
        <v>1841</v>
      </c>
      <c r="H94" s="62" t="s">
        <v>1556</v>
      </c>
      <c r="I94" s="62" t="s">
        <v>1557</v>
      </c>
      <c r="J94" s="62" t="s">
        <v>1557</v>
      </c>
      <c r="K94" s="62" t="s">
        <v>1558</v>
      </c>
      <c r="L94" s="62" t="s">
        <v>1752</v>
      </c>
      <c r="M94" s="62" t="s">
        <v>1753</v>
      </c>
      <c r="N94" s="62" t="s">
        <v>1754</v>
      </c>
      <c r="O94" s="62" t="s">
        <v>1884</v>
      </c>
      <c r="P94" s="62" t="s">
        <v>1885</v>
      </c>
      <c r="Q94" s="62" t="s">
        <v>1757</v>
      </c>
      <c r="R94" s="62" t="s">
        <v>1563</v>
      </c>
      <c r="S94" s="62" t="s">
        <v>1564</v>
      </c>
      <c r="T94" s="62">
        <v>4217</v>
      </c>
    </row>
    <row r="95" spans="1:24" ht="30" customHeight="1" x14ac:dyDescent="0.2">
      <c r="A95" s="60">
        <v>94</v>
      </c>
      <c r="B95" s="68" t="s">
        <v>468</v>
      </c>
      <c r="C95" s="43" t="s">
        <v>468</v>
      </c>
      <c r="D95" s="43" t="s">
        <v>897</v>
      </c>
      <c r="E95" s="43" t="s">
        <v>1888</v>
      </c>
      <c r="F95" s="43" t="s">
        <v>898</v>
      </c>
      <c r="G95" s="61" t="s">
        <v>1565</v>
      </c>
      <c r="H95" s="62" t="s">
        <v>1556</v>
      </c>
      <c r="I95" s="62" t="s">
        <v>1556</v>
      </c>
      <c r="J95" s="62" t="s">
        <v>1557</v>
      </c>
      <c r="K95" s="62" t="s">
        <v>1558</v>
      </c>
      <c r="L95" s="62" t="s">
        <v>1889</v>
      </c>
      <c r="M95" s="62" t="s">
        <v>1890</v>
      </c>
      <c r="N95" s="62" t="s">
        <v>1891</v>
      </c>
      <c r="O95" s="62" t="s">
        <v>1892</v>
      </c>
      <c r="P95" s="62">
        <v>9176256596</v>
      </c>
      <c r="Q95" s="62" t="s">
        <v>1893</v>
      </c>
      <c r="R95" s="62" t="s">
        <v>1563</v>
      </c>
      <c r="S95" s="62" t="s">
        <v>1564</v>
      </c>
      <c r="T95" s="62">
        <v>1106</v>
      </c>
    </row>
    <row r="96" spans="1:24" ht="30" customHeight="1" x14ac:dyDescent="0.2">
      <c r="A96" s="60">
        <v>95</v>
      </c>
      <c r="B96" s="68" t="s">
        <v>468</v>
      </c>
      <c r="C96" s="43" t="s">
        <v>469</v>
      </c>
      <c r="D96" s="43" t="s">
        <v>897</v>
      </c>
      <c r="E96" s="43" t="s">
        <v>1894</v>
      </c>
      <c r="F96" s="43" t="s">
        <v>898</v>
      </c>
      <c r="G96" s="61" t="s">
        <v>1555</v>
      </c>
      <c r="H96" s="62" t="s">
        <v>1556</v>
      </c>
      <c r="I96" s="62" t="s">
        <v>1556</v>
      </c>
      <c r="J96" s="62" t="s">
        <v>1557</v>
      </c>
      <c r="K96" s="62" t="s">
        <v>1558</v>
      </c>
      <c r="L96" s="62" t="s">
        <v>1889</v>
      </c>
      <c r="M96" s="62" t="s">
        <v>1890</v>
      </c>
      <c r="N96" s="62" t="s">
        <v>1891</v>
      </c>
      <c r="O96" s="62" t="s">
        <v>1892</v>
      </c>
      <c r="P96" s="62">
        <v>9176256596</v>
      </c>
      <c r="Q96" s="62" t="s">
        <v>1893</v>
      </c>
      <c r="R96" s="62" t="s">
        <v>1563</v>
      </c>
      <c r="S96" s="62" t="s">
        <v>1564</v>
      </c>
      <c r="T96" s="62">
        <v>2112</v>
      </c>
    </row>
    <row r="97" spans="1:23" ht="30" customHeight="1" x14ac:dyDescent="0.2">
      <c r="A97" s="60">
        <v>96</v>
      </c>
      <c r="B97" s="68" t="s">
        <v>134</v>
      </c>
      <c r="C97" s="43" t="s">
        <v>1895</v>
      </c>
      <c r="D97" s="43" t="s">
        <v>899</v>
      </c>
      <c r="E97" s="43" t="s">
        <v>1896</v>
      </c>
      <c r="F97" s="43" t="s">
        <v>900</v>
      </c>
      <c r="G97" s="61" t="s">
        <v>1555</v>
      </c>
      <c r="H97" s="62" t="s">
        <v>1556</v>
      </c>
      <c r="I97" s="62" t="s">
        <v>1556</v>
      </c>
      <c r="J97" s="62" t="s">
        <v>1556</v>
      </c>
      <c r="K97" s="62" t="s">
        <v>1558</v>
      </c>
      <c r="L97" s="62" t="s">
        <v>1897</v>
      </c>
      <c r="M97" s="62" t="s">
        <v>1898</v>
      </c>
      <c r="N97" s="62" t="s">
        <v>1899</v>
      </c>
      <c r="O97" s="62" t="s">
        <v>1900</v>
      </c>
      <c r="P97" s="62">
        <v>9662255560</v>
      </c>
      <c r="Q97" s="62" t="s">
        <v>1901</v>
      </c>
      <c r="R97" s="62" t="s">
        <v>1563</v>
      </c>
      <c r="S97" s="62" t="s">
        <v>1564</v>
      </c>
      <c r="T97" s="62">
        <v>1781</v>
      </c>
    </row>
    <row r="98" spans="1:23" ht="30" customHeight="1" x14ac:dyDescent="0.2">
      <c r="A98" s="60">
        <v>97</v>
      </c>
      <c r="B98" s="68" t="s">
        <v>134</v>
      </c>
      <c r="C98" s="43" t="s">
        <v>134</v>
      </c>
      <c r="D98" s="43" t="s">
        <v>899</v>
      </c>
      <c r="E98" s="43" t="s">
        <v>1896</v>
      </c>
      <c r="F98" s="43" t="s">
        <v>900</v>
      </c>
      <c r="G98" s="61" t="s">
        <v>1565</v>
      </c>
      <c r="H98" s="62" t="s">
        <v>1556</v>
      </c>
      <c r="I98" s="62" t="s">
        <v>1556</v>
      </c>
      <c r="J98" s="62" t="s">
        <v>1556</v>
      </c>
      <c r="K98" s="62" t="s">
        <v>1558</v>
      </c>
      <c r="L98" s="62" t="s">
        <v>1897</v>
      </c>
      <c r="M98" s="62" t="s">
        <v>1898</v>
      </c>
      <c r="N98" s="62" t="s">
        <v>1899</v>
      </c>
      <c r="O98" s="62" t="s">
        <v>1900</v>
      </c>
      <c r="P98" s="62">
        <v>9662255560</v>
      </c>
      <c r="Q98" s="62" t="s">
        <v>1901</v>
      </c>
      <c r="R98" s="62" t="s">
        <v>1563</v>
      </c>
      <c r="S98" s="62" t="s">
        <v>1564</v>
      </c>
      <c r="T98" s="62">
        <v>1781</v>
      </c>
    </row>
    <row r="99" spans="1:23" ht="30" customHeight="1" x14ac:dyDescent="0.2">
      <c r="A99" s="60">
        <v>98</v>
      </c>
      <c r="B99" s="44" t="s">
        <v>471</v>
      </c>
      <c r="C99" s="43" t="s">
        <v>471</v>
      </c>
      <c r="D99" s="43" t="s">
        <v>903</v>
      </c>
      <c r="E99" s="43" t="s">
        <v>1902</v>
      </c>
      <c r="F99" s="43" t="s">
        <v>904</v>
      </c>
      <c r="G99" s="61" t="s">
        <v>1565</v>
      </c>
      <c r="H99" s="62" t="s">
        <v>1556</v>
      </c>
      <c r="I99" s="62" t="s">
        <v>1556</v>
      </c>
      <c r="J99" s="62" t="s">
        <v>1557</v>
      </c>
      <c r="K99" s="62" t="s">
        <v>1610</v>
      </c>
      <c r="L99" s="62" t="s">
        <v>1868</v>
      </c>
      <c r="M99" s="62" t="s">
        <v>1869</v>
      </c>
      <c r="N99" s="62" t="s">
        <v>1903</v>
      </c>
      <c r="O99" s="62" t="s">
        <v>1588</v>
      </c>
      <c r="P99" s="62" t="s">
        <v>1870</v>
      </c>
      <c r="Q99" s="62" t="s">
        <v>1871</v>
      </c>
      <c r="R99" s="62" t="s">
        <v>1563</v>
      </c>
      <c r="S99" s="62" t="s">
        <v>1564</v>
      </c>
      <c r="T99" s="62">
        <v>2900</v>
      </c>
      <c r="U99" s="63" t="s">
        <v>1872</v>
      </c>
    </row>
    <row r="100" spans="1:23" ht="30" customHeight="1" x14ac:dyDescent="0.2">
      <c r="A100" s="60">
        <v>99</v>
      </c>
      <c r="B100" s="44" t="s">
        <v>471</v>
      </c>
      <c r="C100" s="43" t="s">
        <v>96</v>
      </c>
      <c r="D100" s="43" t="s">
        <v>903</v>
      </c>
      <c r="E100" s="43" t="s">
        <v>1902</v>
      </c>
      <c r="F100" s="43" t="s">
        <v>904</v>
      </c>
      <c r="G100" s="61" t="s">
        <v>1565</v>
      </c>
      <c r="H100" s="62" t="s">
        <v>1556</v>
      </c>
      <c r="I100" s="62" t="s">
        <v>1556</v>
      </c>
      <c r="J100" s="62" t="s">
        <v>1557</v>
      </c>
      <c r="K100" s="62" t="s">
        <v>1610</v>
      </c>
      <c r="L100" s="62" t="s">
        <v>1868</v>
      </c>
      <c r="M100" s="62" t="s">
        <v>1869</v>
      </c>
      <c r="N100" s="62" t="s">
        <v>1903</v>
      </c>
      <c r="O100" s="62" t="s">
        <v>1588</v>
      </c>
      <c r="P100" s="62" t="s">
        <v>1870</v>
      </c>
      <c r="Q100" s="62" t="s">
        <v>1871</v>
      </c>
      <c r="R100" s="62" t="s">
        <v>1563</v>
      </c>
      <c r="S100" s="62" t="s">
        <v>1564</v>
      </c>
      <c r="T100" s="62">
        <v>2900</v>
      </c>
      <c r="U100" s="63" t="s">
        <v>1872</v>
      </c>
    </row>
    <row r="101" spans="1:23" ht="30" customHeight="1" x14ac:dyDescent="0.2">
      <c r="A101" s="60">
        <v>100</v>
      </c>
      <c r="B101" s="68" t="s">
        <v>472</v>
      </c>
      <c r="C101" s="43" t="s">
        <v>1904</v>
      </c>
      <c r="D101" s="43" t="s">
        <v>905</v>
      </c>
      <c r="E101" s="43" t="s">
        <v>1905</v>
      </c>
      <c r="F101" s="43" t="s">
        <v>906</v>
      </c>
      <c r="G101" s="61" t="s">
        <v>1565</v>
      </c>
      <c r="H101" s="62" t="s">
        <v>1556</v>
      </c>
      <c r="I101" s="62" t="s">
        <v>1557</v>
      </c>
      <c r="J101" s="62" t="s">
        <v>1557</v>
      </c>
      <c r="K101" s="62" t="s">
        <v>1558</v>
      </c>
      <c r="L101" s="62" t="s">
        <v>4536</v>
      </c>
      <c r="M101" s="62" t="s">
        <v>2720</v>
      </c>
      <c r="N101" s="62" t="s">
        <v>4537</v>
      </c>
      <c r="O101" s="62" t="s">
        <v>4538</v>
      </c>
      <c r="P101" s="62" t="s">
        <v>4539</v>
      </c>
      <c r="Q101" s="62" t="s">
        <v>4540</v>
      </c>
      <c r="R101" s="62" t="s">
        <v>1563</v>
      </c>
      <c r="S101" s="62" t="s">
        <v>1564</v>
      </c>
      <c r="T101" s="62">
        <v>1226</v>
      </c>
      <c r="U101" s="63" t="s">
        <v>4541</v>
      </c>
      <c r="W101" s="63" t="s">
        <v>1907</v>
      </c>
    </row>
    <row r="102" spans="1:23" ht="30" customHeight="1" x14ac:dyDescent="0.2">
      <c r="A102" s="60">
        <v>101</v>
      </c>
      <c r="B102" s="68" t="s">
        <v>472</v>
      </c>
      <c r="C102" s="43" t="s">
        <v>472</v>
      </c>
      <c r="D102" s="43" t="s">
        <v>905</v>
      </c>
      <c r="E102" s="43" t="s">
        <v>1906</v>
      </c>
      <c r="F102" s="43" t="s">
        <v>906</v>
      </c>
      <c r="G102" s="61" t="s">
        <v>1565</v>
      </c>
      <c r="H102" s="62" t="s">
        <v>1556</v>
      </c>
      <c r="I102" s="62" t="s">
        <v>1557</v>
      </c>
      <c r="J102" s="62" t="s">
        <v>1557</v>
      </c>
      <c r="K102" s="62" t="s">
        <v>1558</v>
      </c>
      <c r="L102" s="62" t="s">
        <v>4536</v>
      </c>
      <c r="M102" s="62" t="s">
        <v>2720</v>
      </c>
      <c r="N102" s="62" t="s">
        <v>4537</v>
      </c>
      <c r="O102" s="62" t="s">
        <v>4538</v>
      </c>
      <c r="P102" s="62" t="s">
        <v>4539</v>
      </c>
      <c r="Q102" s="62" t="s">
        <v>4540</v>
      </c>
      <c r="R102" s="62" t="s">
        <v>1563</v>
      </c>
      <c r="S102" s="62" t="s">
        <v>1564</v>
      </c>
      <c r="T102" s="62">
        <v>1226</v>
      </c>
      <c r="U102" s="63" t="s">
        <v>4541</v>
      </c>
      <c r="W102" s="63" t="s">
        <v>1907</v>
      </c>
    </row>
    <row r="103" spans="1:23" ht="30" customHeight="1" x14ac:dyDescent="0.2">
      <c r="A103" s="60">
        <v>102</v>
      </c>
      <c r="B103" s="44" t="s">
        <v>472</v>
      </c>
      <c r="C103" s="43" t="s">
        <v>473</v>
      </c>
      <c r="D103" s="43" t="s">
        <v>905</v>
      </c>
      <c r="E103" s="43" t="s">
        <v>1906</v>
      </c>
      <c r="F103" s="43" t="s">
        <v>906</v>
      </c>
      <c r="G103" s="61" t="s">
        <v>1555</v>
      </c>
      <c r="H103" s="62" t="s">
        <v>1556</v>
      </c>
      <c r="I103" s="62" t="s">
        <v>1557</v>
      </c>
      <c r="J103" s="62" t="s">
        <v>1557</v>
      </c>
      <c r="K103" s="62" t="s">
        <v>1558</v>
      </c>
      <c r="L103" s="62" t="s">
        <v>4536</v>
      </c>
      <c r="M103" s="62" t="s">
        <v>2720</v>
      </c>
      <c r="N103" s="62" t="s">
        <v>4537</v>
      </c>
      <c r="O103" s="62" t="s">
        <v>4538</v>
      </c>
      <c r="P103" s="62" t="s">
        <v>4539</v>
      </c>
      <c r="Q103" s="62" t="s">
        <v>4540</v>
      </c>
      <c r="R103" s="62" t="s">
        <v>1563</v>
      </c>
      <c r="S103" s="62" t="s">
        <v>1564</v>
      </c>
      <c r="T103" s="62">
        <v>1226</v>
      </c>
      <c r="U103" s="63" t="s">
        <v>4541</v>
      </c>
      <c r="W103" s="63" t="s">
        <v>1907</v>
      </c>
    </row>
    <row r="104" spans="1:23" ht="30" customHeight="1" x14ac:dyDescent="0.2">
      <c r="A104" s="60">
        <v>103</v>
      </c>
      <c r="B104" s="44" t="s">
        <v>1908</v>
      </c>
      <c r="C104" s="43" t="s">
        <v>1909</v>
      </c>
      <c r="D104" s="43" t="s">
        <v>1910</v>
      </c>
      <c r="E104" s="43" t="s">
        <v>1911</v>
      </c>
      <c r="F104" s="43" t="s">
        <v>1912</v>
      </c>
      <c r="G104" s="61" t="s">
        <v>1565</v>
      </c>
      <c r="H104" s="62" t="s">
        <v>1556</v>
      </c>
      <c r="I104" s="62" t="s">
        <v>1557</v>
      </c>
      <c r="J104" s="62" t="s">
        <v>1557</v>
      </c>
      <c r="K104" s="62" t="s">
        <v>1558</v>
      </c>
      <c r="L104" s="62" t="s">
        <v>1913</v>
      </c>
      <c r="M104" s="62" t="s">
        <v>1914</v>
      </c>
      <c r="N104" s="62" t="s">
        <v>1915</v>
      </c>
      <c r="O104" s="62">
        <v>87717800</v>
      </c>
      <c r="P104" s="62">
        <v>9088982298</v>
      </c>
      <c r="Q104" s="62" t="s">
        <v>1916</v>
      </c>
      <c r="R104" s="62" t="s">
        <v>1563</v>
      </c>
      <c r="S104" s="62" t="s">
        <v>1564</v>
      </c>
      <c r="T104" s="62">
        <v>1634</v>
      </c>
    </row>
    <row r="105" spans="1:23" ht="30" customHeight="1" x14ac:dyDescent="0.2">
      <c r="A105" s="60">
        <v>104</v>
      </c>
      <c r="B105" s="68" t="s">
        <v>1908</v>
      </c>
      <c r="C105" s="43" t="s">
        <v>1908</v>
      </c>
      <c r="D105" s="43" t="s">
        <v>1910</v>
      </c>
      <c r="E105" s="43" t="s">
        <v>1911</v>
      </c>
      <c r="F105" s="43" t="s">
        <v>1912</v>
      </c>
      <c r="G105" s="61" t="s">
        <v>1565</v>
      </c>
      <c r="H105" s="62" t="s">
        <v>1556</v>
      </c>
      <c r="I105" s="62" t="s">
        <v>1557</v>
      </c>
      <c r="J105" s="62" t="s">
        <v>1557</v>
      </c>
      <c r="K105" s="62" t="s">
        <v>1558</v>
      </c>
      <c r="L105" s="62" t="s">
        <v>1913</v>
      </c>
      <c r="M105" s="62" t="s">
        <v>1914</v>
      </c>
      <c r="N105" s="62" t="s">
        <v>1915</v>
      </c>
      <c r="O105" s="62">
        <v>87717800</v>
      </c>
      <c r="P105" s="62">
        <v>9088982298</v>
      </c>
      <c r="Q105" s="62" t="s">
        <v>1917</v>
      </c>
      <c r="R105" s="62" t="s">
        <v>1563</v>
      </c>
      <c r="S105" s="62" t="s">
        <v>1564</v>
      </c>
      <c r="T105" s="62">
        <v>1634</v>
      </c>
    </row>
    <row r="106" spans="1:23" ht="30" customHeight="1" x14ac:dyDescent="0.2">
      <c r="A106" s="60">
        <v>105</v>
      </c>
      <c r="B106" s="44" t="s">
        <v>1908</v>
      </c>
      <c r="C106" s="43" t="s">
        <v>1918</v>
      </c>
      <c r="D106" s="43" t="s">
        <v>1910</v>
      </c>
      <c r="E106" s="43" t="s">
        <v>1911</v>
      </c>
      <c r="F106" s="43" t="s">
        <v>1912</v>
      </c>
      <c r="G106" s="61" t="s">
        <v>1555</v>
      </c>
      <c r="H106" s="62" t="s">
        <v>1556</v>
      </c>
      <c r="I106" s="62" t="s">
        <v>1557</v>
      </c>
      <c r="J106" s="62" t="s">
        <v>1557</v>
      </c>
      <c r="K106" s="62" t="s">
        <v>1558</v>
      </c>
      <c r="L106" s="62" t="s">
        <v>1913</v>
      </c>
      <c r="M106" s="62" t="s">
        <v>1914</v>
      </c>
      <c r="N106" s="62" t="s">
        <v>1915</v>
      </c>
      <c r="O106" s="62">
        <v>87717800</v>
      </c>
      <c r="P106" s="62">
        <v>9088982298</v>
      </c>
      <c r="Q106" s="62" t="s">
        <v>1917</v>
      </c>
      <c r="R106" s="62" t="s">
        <v>1563</v>
      </c>
      <c r="S106" s="62" t="s">
        <v>1564</v>
      </c>
      <c r="T106" s="62">
        <v>1634</v>
      </c>
    </row>
    <row r="107" spans="1:23" ht="30" customHeight="1" x14ac:dyDescent="0.2">
      <c r="A107" s="60">
        <v>106</v>
      </c>
      <c r="B107" s="68" t="s">
        <v>109</v>
      </c>
      <c r="C107" s="43" t="s">
        <v>109</v>
      </c>
      <c r="D107" s="43" t="s">
        <v>907</v>
      </c>
      <c r="E107" s="43" t="s">
        <v>1919</v>
      </c>
      <c r="F107" s="43" t="s">
        <v>908</v>
      </c>
      <c r="G107" s="61" t="s">
        <v>1637</v>
      </c>
      <c r="H107" s="62" t="s">
        <v>1556</v>
      </c>
      <c r="I107" s="62" t="s">
        <v>1557</v>
      </c>
      <c r="J107" s="62" t="s">
        <v>1557</v>
      </c>
      <c r="K107" s="62" t="s">
        <v>1920</v>
      </c>
      <c r="L107" s="62" t="s">
        <v>1921</v>
      </c>
      <c r="M107" s="62" t="s">
        <v>1922</v>
      </c>
      <c r="N107" s="62" t="s">
        <v>1919</v>
      </c>
      <c r="O107" s="62" t="s">
        <v>1923</v>
      </c>
      <c r="P107" s="62">
        <v>9157052269</v>
      </c>
      <c r="Q107" s="62" t="s">
        <v>1924</v>
      </c>
      <c r="R107" s="62" t="s">
        <v>1563</v>
      </c>
      <c r="S107" s="62" t="s">
        <v>1564</v>
      </c>
      <c r="T107" s="62">
        <v>3503</v>
      </c>
    </row>
    <row r="108" spans="1:23" ht="30" customHeight="1" x14ac:dyDescent="0.2">
      <c r="A108" s="60">
        <v>107</v>
      </c>
      <c r="B108" s="68" t="s">
        <v>110</v>
      </c>
      <c r="C108" s="43" t="s">
        <v>110</v>
      </c>
      <c r="D108" s="43" t="s">
        <v>909</v>
      </c>
      <c r="E108" s="43" t="s">
        <v>1925</v>
      </c>
      <c r="F108" s="43" t="s">
        <v>910</v>
      </c>
      <c r="G108" s="61" t="s">
        <v>1637</v>
      </c>
      <c r="H108" s="62" t="s">
        <v>1556</v>
      </c>
      <c r="I108" s="62" t="s">
        <v>1557</v>
      </c>
      <c r="J108" s="62" t="s">
        <v>1557</v>
      </c>
      <c r="K108" s="62" t="s">
        <v>1558</v>
      </c>
      <c r="L108" s="62" t="s">
        <v>1926</v>
      </c>
      <c r="M108" s="62" t="s">
        <v>1927</v>
      </c>
      <c r="N108" s="62" t="s">
        <v>1925</v>
      </c>
      <c r="O108" s="62" t="s">
        <v>1928</v>
      </c>
      <c r="P108" s="62">
        <v>9175759428</v>
      </c>
      <c r="Q108" s="62" t="s">
        <v>1929</v>
      </c>
      <c r="R108" s="62" t="s">
        <v>1563</v>
      </c>
      <c r="S108" s="62" t="s">
        <v>1564</v>
      </c>
      <c r="T108" s="62">
        <v>3515</v>
      </c>
    </row>
    <row r="109" spans="1:23" ht="30" customHeight="1" x14ac:dyDescent="0.2">
      <c r="A109" s="60">
        <v>108</v>
      </c>
      <c r="B109" s="68" t="s">
        <v>113</v>
      </c>
      <c r="C109" s="43" t="s">
        <v>113</v>
      </c>
      <c r="D109" s="43" t="s">
        <v>915</v>
      </c>
      <c r="E109" s="43" t="s">
        <v>1930</v>
      </c>
      <c r="F109" s="43" t="s">
        <v>916</v>
      </c>
      <c r="G109" s="61" t="s">
        <v>1637</v>
      </c>
      <c r="H109" s="62" t="s">
        <v>1556</v>
      </c>
      <c r="I109" s="62" t="s">
        <v>1557</v>
      </c>
      <c r="J109" s="62" t="s">
        <v>1557</v>
      </c>
      <c r="K109" s="62" t="s">
        <v>1558</v>
      </c>
      <c r="L109" s="62"/>
      <c r="M109" s="62" t="s">
        <v>1931</v>
      </c>
      <c r="N109" s="62" t="s">
        <v>1932</v>
      </c>
      <c r="O109" s="62" t="s">
        <v>1679</v>
      </c>
      <c r="P109" s="62" t="s">
        <v>1933</v>
      </c>
      <c r="Q109" s="62" t="s">
        <v>1934</v>
      </c>
      <c r="R109" s="62" t="s">
        <v>1563</v>
      </c>
      <c r="S109" s="62" t="s">
        <v>1564</v>
      </c>
      <c r="T109" s="62">
        <v>4600</v>
      </c>
      <c r="W109" s="63" t="s">
        <v>1935</v>
      </c>
    </row>
    <row r="110" spans="1:23" ht="30" customHeight="1" x14ac:dyDescent="0.2">
      <c r="A110" s="60">
        <v>109</v>
      </c>
      <c r="B110" s="68" t="s">
        <v>119</v>
      </c>
      <c r="C110" s="43" t="s">
        <v>119</v>
      </c>
      <c r="D110" s="43" t="s">
        <v>917</v>
      </c>
      <c r="E110" s="43" t="s">
        <v>1936</v>
      </c>
      <c r="F110" s="43" t="s">
        <v>918</v>
      </c>
      <c r="G110" s="61" t="s">
        <v>1637</v>
      </c>
      <c r="H110" s="62" t="s">
        <v>1556</v>
      </c>
      <c r="I110" s="62" t="s">
        <v>1557</v>
      </c>
      <c r="J110" s="62" t="s">
        <v>1557</v>
      </c>
      <c r="K110" s="62" t="s">
        <v>1558</v>
      </c>
      <c r="L110" s="62" t="s">
        <v>1937</v>
      </c>
      <c r="M110" s="62" t="s">
        <v>1938</v>
      </c>
      <c r="N110" s="62" t="s">
        <v>1939</v>
      </c>
      <c r="O110" s="62" t="s">
        <v>1940</v>
      </c>
      <c r="P110" s="62" t="s">
        <v>1941</v>
      </c>
      <c r="Q110" s="62" t="s">
        <v>1942</v>
      </c>
      <c r="R110" s="62" t="s">
        <v>1591</v>
      </c>
      <c r="S110" s="62" t="s">
        <v>1564</v>
      </c>
      <c r="T110" s="62">
        <v>5815</v>
      </c>
      <c r="W110" s="63" t="s">
        <v>1943</v>
      </c>
    </row>
    <row r="111" spans="1:23" ht="30" customHeight="1" x14ac:dyDescent="0.2">
      <c r="A111" s="60">
        <v>110</v>
      </c>
      <c r="B111" s="68" t="s">
        <v>474</v>
      </c>
      <c r="C111" s="43" t="s">
        <v>474</v>
      </c>
      <c r="D111" s="43" t="s">
        <v>919</v>
      </c>
      <c r="E111" s="43" t="s">
        <v>1944</v>
      </c>
      <c r="F111" s="43" t="s">
        <v>920</v>
      </c>
      <c r="G111" s="61" t="s">
        <v>1565</v>
      </c>
      <c r="H111" s="62" t="s">
        <v>1556</v>
      </c>
      <c r="I111" s="62" t="s">
        <v>1557</v>
      </c>
      <c r="J111" s="62" t="s">
        <v>1557</v>
      </c>
      <c r="K111" s="62" t="s">
        <v>1558</v>
      </c>
      <c r="L111" s="62" t="s">
        <v>1945</v>
      </c>
      <c r="M111" s="62" t="s">
        <v>1946</v>
      </c>
      <c r="N111" s="62" t="s">
        <v>1947</v>
      </c>
      <c r="O111" s="62">
        <v>88171517</v>
      </c>
      <c r="P111" s="62" t="s">
        <v>1948</v>
      </c>
      <c r="Q111" s="62" t="s">
        <v>1949</v>
      </c>
      <c r="R111" s="62" t="s">
        <v>1591</v>
      </c>
      <c r="S111" s="62" t="s">
        <v>1564</v>
      </c>
      <c r="T111" s="62">
        <v>1226</v>
      </c>
    </row>
    <row r="112" spans="1:23" ht="30" customHeight="1" x14ac:dyDescent="0.2">
      <c r="A112" s="60">
        <v>111</v>
      </c>
      <c r="B112" s="44" t="s">
        <v>474</v>
      </c>
      <c r="C112" s="43" t="s">
        <v>125</v>
      </c>
      <c r="D112" s="43" t="s">
        <v>919</v>
      </c>
      <c r="E112" s="43" t="s">
        <v>1944</v>
      </c>
      <c r="F112" s="43" t="s">
        <v>920</v>
      </c>
      <c r="G112" s="61" t="s">
        <v>1555</v>
      </c>
      <c r="H112" s="62" t="s">
        <v>1556</v>
      </c>
      <c r="I112" s="62" t="s">
        <v>1557</v>
      </c>
      <c r="J112" s="62" t="s">
        <v>1557</v>
      </c>
      <c r="K112" s="62" t="s">
        <v>1558</v>
      </c>
      <c r="L112" s="62" t="s">
        <v>1945</v>
      </c>
      <c r="M112" s="62" t="s">
        <v>1946</v>
      </c>
      <c r="N112" s="62" t="s">
        <v>1947</v>
      </c>
      <c r="O112" s="62">
        <v>88171517</v>
      </c>
      <c r="P112" s="62" t="s">
        <v>1948</v>
      </c>
      <c r="Q112" s="62" t="s">
        <v>1949</v>
      </c>
      <c r="R112" s="62" t="s">
        <v>1591</v>
      </c>
      <c r="S112" s="62" t="s">
        <v>1564</v>
      </c>
      <c r="T112" s="62">
        <v>1226</v>
      </c>
    </row>
    <row r="113" spans="1:24" ht="30" customHeight="1" x14ac:dyDescent="0.2">
      <c r="A113" s="60">
        <v>112</v>
      </c>
      <c r="B113" s="44" t="s">
        <v>1950</v>
      </c>
      <c r="C113" s="43" t="s">
        <v>1950</v>
      </c>
      <c r="D113" s="43" t="s">
        <v>923</v>
      </c>
      <c r="E113" s="43" t="s">
        <v>1951</v>
      </c>
      <c r="F113" s="43" t="s">
        <v>924</v>
      </c>
      <c r="G113" s="61" t="s">
        <v>1637</v>
      </c>
      <c r="H113" s="62" t="s">
        <v>1556</v>
      </c>
      <c r="I113" s="62" t="s">
        <v>1557</v>
      </c>
      <c r="J113" s="62" t="s">
        <v>1557</v>
      </c>
      <c r="K113" s="62" t="s">
        <v>1558</v>
      </c>
      <c r="L113" s="62" t="s">
        <v>1952</v>
      </c>
      <c r="M113" s="62" t="s">
        <v>1953</v>
      </c>
      <c r="N113" s="62" t="s">
        <v>1954</v>
      </c>
      <c r="O113" s="62" t="s">
        <v>1955</v>
      </c>
      <c r="P113" s="62">
        <v>9975210232</v>
      </c>
      <c r="Q113" s="62" t="s">
        <v>1956</v>
      </c>
      <c r="R113" s="62" t="s">
        <v>1563</v>
      </c>
      <c r="S113" s="62" t="s">
        <v>1564</v>
      </c>
      <c r="T113" s="62">
        <v>4400</v>
      </c>
    </row>
    <row r="114" spans="1:24" ht="30" customHeight="1" x14ac:dyDescent="0.2">
      <c r="A114" s="60">
        <v>113</v>
      </c>
      <c r="B114" s="44" t="s">
        <v>1957</v>
      </c>
      <c r="C114" s="43" t="s">
        <v>1957</v>
      </c>
      <c r="D114" s="43" t="s">
        <v>923</v>
      </c>
      <c r="E114" s="43" t="s">
        <v>1951</v>
      </c>
      <c r="F114" s="43" t="s">
        <v>924</v>
      </c>
      <c r="G114" s="61" t="s">
        <v>1637</v>
      </c>
      <c r="H114" s="62" t="s">
        <v>1556</v>
      </c>
      <c r="I114" s="62" t="s">
        <v>1557</v>
      </c>
      <c r="J114" s="62" t="s">
        <v>1557</v>
      </c>
      <c r="K114" s="62" t="s">
        <v>1558</v>
      </c>
      <c r="L114" s="62" t="s">
        <v>1952</v>
      </c>
      <c r="M114" s="62" t="s">
        <v>1953</v>
      </c>
      <c r="N114" s="62" t="s">
        <v>1954</v>
      </c>
      <c r="O114" s="62" t="s">
        <v>1955</v>
      </c>
      <c r="P114" s="62">
        <v>9975210232</v>
      </c>
      <c r="Q114" s="62" t="s">
        <v>1956</v>
      </c>
      <c r="R114" s="62" t="s">
        <v>1563</v>
      </c>
      <c r="S114" s="62" t="s">
        <v>1564</v>
      </c>
      <c r="T114" s="62">
        <v>4400</v>
      </c>
    </row>
    <row r="115" spans="1:24" ht="30" customHeight="1" x14ac:dyDescent="0.2">
      <c r="A115" s="60">
        <v>114</v>
      </c>
      <c r="B115" s="44" t="s">
        <v>114</v>
      </c>
      <c r="C115" s="43" t="s">
        <v>114</v>
      </c>
      <c r="D115" s="43" t="s">
        <v>921</v>
      </c>
      <c r="E115" s="43" t="s">
        <v>1958</v>
      </c>
      <c r="F115" s="43" t="s">
        <v>922</v>
      </c>
      <c r="G115" s="61" t="s">
        <v>1555</v>
      </c>
      <c r="H115" s="62" t="s">
        <v>1556</v>
      </c>
      <c r="I115" s="62" t="s">
        <v>1557</v>
      </c>
      <c r="J115" s="62" t="s">
        <v>1557</v>
      </c>
      <c r="K115" s="62" t="s">
        <v>1558</v>
      </c>
      <c r="L115" s="62" t="s">
        <v>1959</v>
      </c>
      <c r="M115" s="62" t="s">
        <v>1960</v>
      </c>
      <c r="N115" s="62" t="s">
        <v>1958</v>
      </c>
      <c r="O115" s="62" t="s">
        <v>1961</v>
      </c>
      <c r="P115" s="62">
        <v>9913283661</v>
      </c>
      <c r="Q115" s="62" t="s">
        <v>1962</v>
      </c>
      <c r="R115" s="62" t="s">
        <v>1563</v>
      </c>
      <c r="S115" s="62" t="s">
        <v>1564</v>
      </c>
      <c r="T115" s="62">
        <v>4407</v>
      </c>
      <c r="U115" s="63" t="s">
        <v>1963</v>
      </c>
    </row>
    <row r="116" spans="1:24" ht="30" customHeight="1" x14ac:dyDescent="0.2">
      <c r="A116" s="60">
        <v>115</v>
      </c>
      <c r="B116" s="44" t="s">
        <v>115</v>
      </c>
      <c r="C116" s="43" t="s">
        <v>115</v>
      </c>
      <c r="D116" s="43" t="s">
        <v>923</v>
      </c>
      <c r="E116" s="43" t="s">
        <v>1964</v>
      </c>
      <c r="F116" s="43" t="s">
        <v>924</v>
      </c>
      <c r="G116" s="61" t="s">
        <v>1637</v>
      </c>
      <c r="H116" s="62" t="s">
        <v>1556</v>
      </c>
      <c r="I116" s="62" t="s">
        <v>1557</v>
      </c>
      <c r="J116" s="62" t="s">
        <v>1557</v>
      </c>
      <c r="K116" s="62" t="s">
        <v>1558</v>
      </c>
      <c r="L116" s="62" t="s">
        <v>1965</v>
      </c>
      <c r="M116" s="62" t="s">
        <v>1966</v>
      </c>
      <c r="N116" s="62" t="s">
        <v>1967</v>
      </c>
      <c r="O116" s="62" t="s">
        <v>1968</v>
      </c>
      <c r="P116" s="62">
        <v>9190937266</v>
      </c>
      <c r="Q116" s="62" t="s">
        <v>1969</v>
      </c>
      <c r="R116" s="62" t="s">
        <v>1563</v>
      </c>
      <c r="S116" s="62" t="s">
        <v>1564</v>
      </c>
      <c r="T116" s="62">
        <v>4400</v>
      </c>
      <c r="U116" s="63" t="s">
        <v>1970</v>
      </c>
      <c r="W116" s="63" t="s">
        <v>1971</v>
      </c>
    </row>
    <row r="117" spans="1:24" ht="30" customHeight="1" x14ac:dyDescent="0.2">
      <c r="A117" s="60">
        <v>116</v>
      </c>
      <c r="B117" s="44" t="s">
        <v>116</v>
      </c>
      <c r="C117" s="43" t="s">
        <v>116</v>
      </c>
      <c r="D117" s="43" t="s">
        <v>925</v>
      </c>
      <c r="E117" s="43" t="s">
        <v>1972</v>
      </c>
      <c r="F117" s="43" t="s">
        <v>926</v>
      </c>
      <c r="G117" s="61" t="s">
        <v>1637</v>
      </c>
      <c r="H117" s="62" t="s">
        <v>1556</v>
      </c>
      <c r="I117" s="62" t="s">
        <v>1557</v>
      </c>
      <c r="J117" s="62" t="s">
        <v>1557</v>
      </c>
      <c r="K117" s="62" t="s">
        <v>1558</v>
      </c>
      <c r="L117" s="62" t="s">
        <v>1973</v>
      </c>
      <c r="M117" s="62" t="s">
        <v>1922</v>
      </c>
      <c r="N117" s="62" t="s">
        <v>1974</v>
      </c>
      <c r="O117" s="62" t="s">
        <v>1975</v>
      </c>
      <c r="P117" s="62" t="s">
        <v>1975</v>
      </c>
      <c r="Q117" s="62" t="s">
        <v>1976</v>
      </c>
      <c r="R117" s="62" t="s">
        <v>1563</v>
      </c>
      <c r="S117" s="62" t="s">
        <v>1564</v>
      </c>
      <c r="T117" s="62">
        <v>4431</v>
      </c>
    </row>
    <row r="118" spans="1:24" ht="30" customHeight="1" x14ac:dyDescent="0.2">
      <c r="A118" s="60">
        <v>117</v>
      </c>
      <c r="B118" s="44" t="s">
        <v>117</v>
      </c>
      <c r="C118" s="43" t="s">
        <v>117</v>
      </c>
      <c r="D118" s="43" t="s">
        <v>927</v>
      </c>
      <c r="E118" s="43" t="s">
        <v>1977</v>
      </c>
      <c r="F118" s="43" t="s">
        <v>928</v>
      </c>
      <c r="G118" s="61" t="s">
        <v>1637</v>
      </c>
      <c r="H118" s="62" t="s">
        <v>1556</v>
      </c>
      <c r="I118" s="62" t="s">
        <v>1557</v>
      </c>
      <c r="J118" s="62" t="s">
        <v>1557</v>
      </c>
      <c r="K118" s="62" t="s">
        <v>1558</v>
      </c>
      <c r="L118" s="62" t="s">
        <v>1978</v>
      </c>
      <c r="M118" s="62" t="s">
        <v>1690</v>
      </c>
      <c r="N118" s="62" t="s">
        <v>1977</v>
      </c>
      <c r="O118" s="62" t="s">
        <v>1979</v>
      </c>
      <c r="P118" s="62" t="s">
        <v>1980</v>
      </c>
      <c r="Q118" s="62" t="s">
        <v>1981</v>
      </c>
      <c r="R118" s="62" t="s">
        <v>1563</v>
      </c>
      <c r="S118" s="62" t="s">
        <v>1564</v>
      </c>
      <c r="T118" s="62">
        <v>4420</v>
      </c>
      <c r="W118" s="63" t="s">
        <v>1982</v>
      </c>
      <c r="X118" s="63" t="s">
        <v>1983</v>
      </c>
    </row>
    <row r="119" spans="1:24" ht="30" customHeight="1" x14ac:dyDescent="0.2">
      <c r="A119" s="60">
        <v>118</v>
      </c>
      <c r="B119" s="44" t="s">
        <v>1984</v>
      </c>
      <c r="C119" s="43" t="s">
        <v>1984</v>
      </c>
      <c r="D119" s="43" t="s">
        <v>1985</v>
      </c>
      <c r="E119" s="43" t="s">
        <v>1986</v>
      </c>
      <c r="F119" s="43" t="s">
        <v>1987</v>
      </c>
      <c r="G119" s="61" t="s">
        <v>1988</v>
      </c>
      <c r="H119" s="62"/>
      <c r="I119" s="62"/>
      <c r="J119" s="62"/>
      <c r="K119" s="62"/>
      <c r="L119" s="62"/>
      <c r="M119" s="62"/>
      <c r="N119" s="62"/>
      <c r="O119" s="62"/>
      <c r="P119" s="62" t="s">
        <v>1989</v>
      </c>
      <c r="Q119" s="62"/>
      <c r="R119" s="62" t="s">
        <v>1563</v>
      </c>
      <c r="S119" s="62" t="s">
        <v>1647</v>
      </c>
      <c r="T119" s="62">
        <v>2301</v>
      </c>
    </row>
    <row r="120" spans="1:24" ht="30" customHeight="1" x14ac:dyDescent="0.2">
      <c r="A120" s="60">
        <v>119</v>
      </c>
      <c r="B120" s="44" t="s">
        <v>475</v>
      </c>
      <c r="C120" s="43" t="s">
        <v>763</v>
      </c>
      <c r="D120" s="43" t="s">
        <v>929</v>
      </c>
      <c r="E120" s="43" t="s">
        <v>1990</v>
      </c>
      <c r="F120" s="43" t="s">
        <v>930</v>
      </c>
      <c r="G120" s="61" t="s">
        <v>1555</v>
      </c>
      <c r="H120" s="62" t="s">
        <v>1556</v>
      </c>
      <c r="I120" s="62" t="s">
        <v>1556</v>
      </c>
      <c r="J120" s="62" t="s">
        <v>1556</v>
      </c>
      <c r="K120" s="62" t="s">
        <v>1610</v>
      </c>
      <c r="L120" s="62" t="s">
        <v>1991</v>
      </c>
      <c r="M120" s="62" t="s">
        <v>1992</v>
      </c>
      <c r="N120" s="62" t="s">
        <v>1993</v>
      </c>
      <c r="O120" s="62">
        <v>639175222999</v>
      </c>
      <c r="P120" s="62">
        <v>639175222999</v>
      </c>
      <c r="Q120" s="62" t="s">
        <v>1994</v>
      </c>
      <c r="R120" s="62" t="s">
        <v>1563</v>
      </c>
      <c r="S120" s="62" t="s">
        <v>1564</v>
      </c>
      <c r="T120" s="62">
        <v>3322</v>
      </c>
    </row>
    <row r="121" spans="1:24" ht="30" customHeight="1" x14ac:dyDescent="0.2">
      <c r="A121" s="60">
        <v>120</v>
      </c>
      <c r="B121" s="45" t="s">
        <v>475</v>
      </c>
      <c r="C121" s="43" t="s">
        <v>475</v>
      </c>
      <c r="D121" s="43" t="s">
        <v>929</v>
      </c>
      <c r="E121" s="43" t="s">
        <v>1990</v>
      </c>
      <c r="F121" s="43" t="s">
        <v>930</v>
      </c>
      <c r="G121" s="61" t="s">
        <v>1565</v>
      </c>
      <c r="H121" s="62" t="s">
        <v>1556</v>
      </c>
      <c r="I121" s="62" t="s">
        <v>1556</v>
      </c>
      <c r="J121" s="62" t="s">
        <v>1556</v>
      </c>
      <c r="K121" s="62" t="s">
        <v>1610</v>
      </c>
      <c r="L121" s="62" t="s">
        <v>1991</v>
      </c>
      <c r="M121" s="62" t="s">
        <v>1992</v>
      </c>
      <c r="N121" s="62" t="s">
        <v>1993</v>
      </c>
      <c r="O121" s="62">
        <v>639175222999</v>
      </c>
      <c r="P121" s="62">
        <v>639175222999</v>
      </c>
      <c r="Q121" s="62" t="s">
        <v>1994</v>
      </c>
      <c r="R121" s="62" t="s">
        <v>1563</v>
      </c>
      <c r="S121" s="62" t="s">
        <v>1564</v>
      </c>
      <c r="T121" s="62">
        <v>3322</v>
      </c>
    </row>
    <row r="122" spans="1:24" ht="30" customHeight="1" x14ac:dyDescent="0.2">
      <c r="A122" s="60">
        <v>121</v>
      </c>
      <c r="B122" s="45" t="s">
        <v>1995</v>
      </c>
      <c r="C122" s="43" t="s">
        <v>1995</v>
      </c>
      <c r="D122" s="43" t="s">
        <v>933</v>
      </c>
      <c r="E122" s="43" t="s">
        <v>1996</v>
      </c>
      <c r="F122" s="43" t="s">
        <v>934</v>
      </c>
      <c r="G122" s="61" t="s">
        <v>1555</v>
      </c>
      <c r="H122" s="62" t="s">
        <v>1556</v>
      </c>
      <c r="I122" s="62" t="s">
        <v>1557</v>
      </c>
      <c r="J122" s="62" t="s">
        <v>1557</v>
      </c>
      <c r="K122" s="62" t="s">
        <v>1558</v>
      </c>
      <c r="L122" s="62" t="s">
        <v>1997</v>
      </c>
      <c r="M122" s="62" t="s">
        <v>1690</v>
      </c>
      <c r="N122" s="62" t="s">
        <v>1998</v>
      </c>
      <c r="O122" s="62" t="s">
        <v>1999</v>
      </c>
      <c r="P122" s="62">
        <v>9177214081</v>
      </c>
      <c r="Q122" s="62" t="s">
        <v>2000</v>
      </c>
      <c r="R122" s="62" t="s">
        <v>1591</v>
      </c>
      <c r="S122" s="62" t="s">
        <v>1564</v>
      </c>
      <c r="T122" s="62">
        <v>6035</v>
      </c>
    </row>
    <row r="123" spans="1:24" ht="30" customHeight="1" x14ac:dyDescent="0.2">
      <c r="A123" s="60">
        <v>122</v>
      </c>
      <c r="B123" s="68" t="s">
        <v>2001</v>
      </c>
      <c r="C123" s="43" t="s">
        <v>2001</v>
      </c>
      <c r="D123" s="43" t="s">
        <v>933</v>
      </c>
      <c r="E123" s="43" t="s">
        <v>1996</v>
      </c>
      <c r="F123" s="43" t="s">
        <v>934</v>
      </c>
      <c r="G123" s="61" t="s">
        <v>1555</v>
      </c>
      <c r="H123" s="62" t="s">
        <v>1556</v>
      </c>
      <c r="I123" s="62" t="s">
        <v>1557</v>
      </c>
      <c r="J123" s="62" t="s">
        <v>1557</v>
      </c>
      <c r="K123" s="62" t="s">
        <v>1558</v>
      </c>
      <c r="L123" s="62" t="s">
        <v>1997</v>
      </c>
      <c r="M123" s="62" t="s">
        <v>1690</v>
      </c>
      <c r="N123" s="62" t="s">
        <v>1998</v>
      </c>
      <c r="O123" s="62" t="s">
        <v>1999</v>
      </c>
      <c r="P123" s="62">
        <v>9177214081</v>
      </c>
      <c r="Q123" s="62" t="s">
        <v>2000</v>
      </c>
      <c r="R123" s="62" t="s">
        <v>1591</v>
      </c>
      <c r="S123" s="62" t="s">
        <v>1564</v>
      </c>
      <c r="T123" s="62">
        <v>6035</v>
      </c>
    </row>
    <row r="124" spans="1:24" ht="30" customHeight="1" x14ac:dyDescent="0.2">
      <c r="A124" s="60">
        <v>123</v>
      </c>
      <c r="B124" s="68" t="s">
        <v>2002</v>
      </c>
      <c r="C124" s="43" t="s">
        <v>2002</v>
      </c>
      <c r="D124" s="43" t="s">
        <v>2003</v>
      </c>
      <c r="E124" s="43" t="s">
        <v>2004</v>
      </c>
      <c r="F124" s="43" t="s">
        <v>936</v>
      </c>
      <c r="G124" s="61" t="s">
        <v>1637</v>
      </c>
      <c r="H124" s="62" t="s">
        <v>1556</v>
      </c>
      <c r="I124" s="62" t="s">
        <v>1557</v>
      </c>
      <c r="J124" s="62" t="s">
        <v>1557</v>
      </c>
      <c r="K124" s="62" t="s">
        <v>1558</v>
      </c>
      <c r="L124" s="62" t="s">
        <v>2005</v>
      </c>
      <c r="M124" s="62" t="s">
        <v>1890</v>
      </c>
      <c r="N124" s="62" t="s">
        <v>2006</v>
      </c>
      <c r="O124" s="62" t="s">
        <v>2007</v>
      </c>
      <c r="P124" s="62">
        <v>9560546691</v>
      </c>
      <c r="Q124" s="62" t="s">
        <v>2008</v>
      </c>
      <c r="R124" s="62" t="s">
        <v>1591</v>
      </c>
      <c r="S124" s="62" t="s">
        <v>1564</v>
      </c>
      <c r="T124" s="62">
        <v>6010</v>
      </c>
    </row>
    <row r="125" spans="1:24" ht="30" customHeight="1" x14ac:dyDescent="0.2">
      <c r="A125" s="60">
        <v>124</v>
      </c>
      <c r="B125" s="68" t="s">
        <v>2009</v>
      </c>
      <c r="C125" s="43" t="s">
        <v>2009</v>
      </c>
      <c r="D125" s="43" t="s">
        <v>2003</v>
      </c>
      <c r="E125" s="43" t="s">
        <v>2004</v>
      </c>
      <c r="F125" s="43" t="s">
        <v>936</v>
      </c>
      <c r="G125" s="61" t="s">
        <v>1841</v>
      </c>
      <c r="H125" s="62" t="s">
        <v>1556</v>
      </c>
      <c r="I125" s="62" t="s">
        <v>1557</v>
      </c>
      <c r="J125" s="62" t="s">
        <v>1557</v>
      </c>
      <c r="K125" s="62" t="s">
        <v>1558</v>
      </c>
      <c r="L125" s="62" t="s">
        <v>2005</v>
      </c>
      <c r="M125" s="62" t="s">
        <v>1890</v>
      </c>
      <c r="N125" s="62" t="s">
        <v>2006</v>
      </c>
      <c r="O125" s="62" t="s">
        <v>2010</v>
      </c>
      <c r="P125" s="62">
        <v>9976309705</v>
      </c>
      <c r="Q125" s="62" t="s">
        <v>2008</v>
      </c>
      <c r="R125" s="62" t="s">
        <v>1591</v>
      </c>
      <c r="S125" s="62" t="s">
        <v>1564</v>
      </c>
      <c r="T125" s="62">
        <v>6010</v>
      </c>
    </row>
    <row r="126" spans="1:24" ht="30" customHeight="1" x14ac:dyDescent="0.2">
      <c r="A126" s="60">
        <v>125</v>
      </c>
      <c r="B126" s="68" t="s">
        <v>122</v>
      </c>
      <c r="C126" s="43" t="s">
        <v>122</v>
      </c>
      <c r="D126" s="43" t="s">
        <v>933</v>
      </c>
      <c r="E126" s="43" t="s">
        <v>1996</v>
      </c>
      <c r="F126" s="43" t="s">
        <v>934</v>
      </c>
      <c r="G126" s="61" t="s">
        <v>1555</v>
      </c>
      <c r="H126" s="62" t="s">
        <v>1556</v>
      </c>
      <c r="I126" s="62" t="s">
        <v>1557</v>
      </c>
      <c r="J126" s="62" t="s">
        <v>1557</v>
      </c>
      <c r="K126" s="62" t="s">
        <v>1558</v>
      </c>
      <c r="L126" s="62" t="s">
        <v>2011</v>
      </c>
      <c r="M126" s="62" t="s">
        <v>2012</v>
      </c>
      <c r="N126" s="62" t="s">
        <v>2013</v>
      </c>
      <c r="O126" s="62" t="s">
        <v>2014</v>
      </c>
      <c r="P126" s="62" t="s">
        <v>2015</v>
      </c>
      <c r="Q126" s="62" t="s">
        <v>2016</v>
      </c>
      <c r="R126" s="62" t="s">
        <v>1591</v>
      </c>
      <c r="S126" s="62" t="s">
        <v>1564</v>
      </c>
      <c r="T126" s="62">
        <v>6035</v>
      </c>
      <c r="U126" s="63" t="s">
        <v>2017</v>
      </c>
    </row>
    <row r="127" spans="1:24" ht="30" customHeight="1" x14ac:dyDescent="0.2">
      <c r="A127" s="60">
        <v>126</v>
      </c>
      <c r="B127" s="44" t="s">
        <v>123</v>
      </c>
      <c r="C127" s="43" t="s">
        <v>123</v>
      </c>
      <c r="D127" s="43" t="s">
        <v>935</v>
      </c>
      <c r="E127" s="43" t="s">
        <v>2004</v>
      </c>
      <c r="F127" s="43" t="s">
        <v>936</v>
      </c>
      <c r="G127" s="61" t="s">
        <v>1637</v>
      </c>
      <c r="H127" s="62" t="s">
        <v>1556</v>
      </c>
      <c r="I127" s="62" t="s">
        <v>1557</v>
      </c>
      <c r="J127" s="62" t="s">
        <v>1557</v>
      </c>
      <c r="K127" s="62" t="s">
        <v>1558</v>
      </c>
      <c r="L127" s="62" t="s">
        <v>2018</v>
      </c>
      <c r="M127" s="62" t="s">
        <v>1890</v>
      </c>
      <c r="N127" s="62" t="s">
        <v>2019</v>
      </c>
      <c r="O127" s="62" t="s">
        <v>2020</v>
      </c>
      <c r="P127" s="62" t="s">
        <v>2021</v>
      </c>
      <c r="Q127" s="62" t="s">
        <v>2022</v>
      </c>
      <c r="R127" s="62" t="s">
        <v>1591</v>
      </c>
      <c r="S127" s="62" t="s">
        <v>1564</v>
      </c>
      <c r="T127" s="62">
        <v>6010</v>
      </c>
      <c r="U127" s="63" t="s">
        <v>2022</v>
      </c>
      <c r="W127" s="63" t="s">
        <v>2023</v>
      </c>
    </row>
    <row r="128" spans="1:24" ht="30" customHeight="1" x14ac:dyDescent="0.2">
      <c r="A128" s="60">
        <v>127</v>
      </c>
      <c r="B128" s="44" t="s">
        <v>124</v>
      </c>
      <c r="C128" s="43" t="s">
        <v>124</v>
      </c>
      <c r="D128" s="43" t="s">
        <v>937</v>
      </c>
      <c r="E128" s="43" t="s">
        <v>2024</v>
      </c>
      <c r="F128" s="43" t="s">
        <v>938</v>
      </c>
      <c r="G128" s="61" t="s">
        <v>1637</v>
      </c>
      <c r="H128" s="62" t="s">
        <v>1556</v>
      </c>
      <c r="I128" s="62" t="s">
        <v>1557</v>
      </c>
      <c r="J128" s="62" t="s">
        <v>1557</v>
      </c>
      <c r="K128" s="62" t="s">
        <v>1558</v>
      </c>
      <c r="L128" s="62" t="s">
        <v>2025</v>
      </c>
      <c r="M128" s="62" t="s">
        <v>2026</v>
      </c>
      <c r="N128" s="62" t="s">
        <v>2027</v>
      </c>
      <c r="O128" s="62">
        <v>324678298</v>
      </c>
      <c r="P128" s="62" t="s">
        <v>2028</v>
      </c>
      <c r="Q128" s="62" t="s">
        <v>2029</v>
      </c>
      <c r="R128" s="62" t="s">
        <v>1591</v>
      </c>
      <c r="S128" s="62" t="s">
        <v>1564</v>
      </c>
      <c r="T128" s="62">
        <v>6038</v>
      </c>
      <c r="U128" s="63" t="s">
        <v>2029</v>
      </c>
    </row>
    <row r="129" spans="1:23" ht="30" customHeight="1" x14ac:dyDescent="0.2">
      <c r="A129" s="60">
        <v>128</v>
      </c>
      <c r="B129" s="68" t="s">
        <v>120</v>
      </c>
      <c r="C129" s="43" t="s">
        <v>121</v>
      </c>
      <c r="D129" s="43" t="s">
        <v>939</v>
      </c>
      <c r="E129" s="43" t="s">
        <v>2030</v>
      </c>
      <c r="F129" s="43" t="s">
        <v>940</v>
      </c>
      <c r="G129" s="61" t="s">
        <v>1555</v>
      </c>
      <c r="H129" s="62" t="s">
        <v>1556</v>
      </c>
      <c r="I129" s="62" t="s">
        <v>1557</v>
      </c>
      <c r="J129" s="62" t="s">
        <v>1557</v>
      </c>
      <c r="K129" s="62" t="s">
        <v>1558</v>
      </c>
      <c r="L129" s="62" t="s">
        <v>2031</v>
      </c>
      <c r="M129" s="62" t="s">
        <v>2032</v>
      </c>
      <c r="N129" s="62" t="s">
        <v>2033</v>
      </c>
      <c r="O129" s="62" t="s">
        <v>2034</v>
      </c>
      <c r="P129" s="62">
        <v>9088950246</v>
      </c>
      <c r="Q129" s="62" t="s">
        <v>2035</v>
      </c>
      <c r="R129" s="62" t="s">
        <v>1591</v>
      </c>
      <c r="S129" s="62" t="s">
        <v>1564</v>
      </c>
      <c r="T129" s="62">
        <v>6038</v>
      </c>
    </row>
    <row r="130" spans="1:23" ht="30" customHeight="1" x14ac:dyDescent="0.2">
      <c r="A130" s="60">
        <v>129</v>
      </c>
      <c r="B130" s="44" t="s">
        <v>120</v>
      </c>
      <c r="C130" s="43" t="s">
        <v>120</v>
      </c>
      <c r="D130" s="43" t="s">
        <v>939</v>
      </c>
      <c r="E130" s="43" t="s">
        <v>2030</v>
      </c>
      <c r="F130" s="43" t="s">
        <v>940</v>
      </c>
      <c r="G130" s="61" t="s">
        <v>1565</v>
      </c>
      <c r="H130" s="62" t="s">
        <v>1556</v>
      </c>
      <c r="I130" s="62" t="s">
        <v>1557</v>
      </c>
      <c r="J130" s="62" t="s">
        <v>1557</v>
      </c>
      <c r="K130" s="62" t="s">
        <v>1558</v>
      </c>
      <c r="L130" s="62" t="s">
        <v>2031</v>
      </c>
      <c r="M130" s="62" t="s">
        <v>2032</v>
      </c>
      <c r="N130" s="62" t="s">
        <v>2033</v>
      </c>
      <c r="O130" s="62" t="s">
        <v>2034</v>
      </c>
      <c r="P130" s="62">
        <v>9088950246</v>
      </c>
      <c r="Q130" s="62" t="s">
        <v>2035</v>
      </c>
      <c r="R130" s="62" t="s">
        <v>1591</v>
      </c>
      <c r="S130" s="62" t="s">
        <v>1564</v>
      </c>
      <c r="T130" s="62">
        <v>6038</v>
      </c>
    </row>
    <row r="131" spans="1:23" ht="30" customHeight="1" x14ac:dyDescent="0.2">
      <c r="A131" s="60">
        <v>130</v>
      </c>
      <c r="B131" s="68" t="s">
        <v>478</v>
      </c>
      <c r="C131" s="43" t="s">
        <v>478</v>
      </c>
      <c r="D131" s="43" t="s">
        <v>941</v>
      </c>
      <c r="E131" s="43" t="s">
        <v>2036</v>
      </c>
      <c r="F131" s="43" t="s">
        <v>942</v>
      </c>
      <c r="G131" s="61" t="s">
        <v>1565</v>
      </c>
      <c r="H131" s="62" t="s">
        <v>1556</v>
      </c>
      <c r="I131" s="62" t="s">
        <v>1556</v>
      </c>
      <c r="J131" s="62" t="s">
        <v>1556</v>
      </c>
      <c r="K131" s="62" t="s">
        <v>2037</v>
      </c>
      <c r="L131" s="62" t="s">
        <v>2038</v>
      </c>
      <c r="M131" s="62" t="s">
        <v>1623</v>
      </c>
      <c r="N131" s="62" t="s">
        <v>2039</v>
      </c>
      <c r="O131" s="62">
        <v>82570851</v>
      </c>
      <c r="P131" s="62" t="s">
        <v>2040</v>
      </c>
      <c r="Q131" s="62" t="s">
        <v>2041</v>
      </c>
      <c r="R131" s="62" t="s">
        <v>1563</v>
      </c>
      <c r="S131" s="62" t="s">
        <v>1564</v>
      </c>
      <c r="T131" s="62">
        <v>2112</v>
      </c>
    </row>
    <row r="132" spans="1:23" ht="30" customHeight="1" x14ac:dyDescent="0.2">
      <c r="A132" s="60">
        <v>131</v>
      </c>
      <c r="B132" s="68" t="s">
        <v>478</v>
      </c>
      <c r="C132" s="43" t="s">
        <v>479</v>
      </c>
      <c r="D132" s="43" t="s">
        <v>941</v>
      </c>
      <c r="E132" s="43" t="s">
        <v>2036</v>
      </c>
      <c r="F132" s="43" t="s">
        <v>942</v>
      </c>
      <c r="G132" s="61" t="s">
        <v>1555</v>
      </c>
      <c r="H132" s="62" t="s">
        <v>1556</v>
      </c>
      <c r="I132" s="62" t="s">
        <v>1556</v>
      </c>
      <c r="J132" s="62" t="s">
        <v>1556</v>
      </c>
      <c r="K132" s="62" t="s">
        <v>2037</v>
      </c>
      <c r="L132" s="62" t="s">
        <v>2038</v>
      </c>
      <c r="M132" s="62" t="s">
        <v>1623</v>
      </c>
      <c r="N132" s="62" t="s">
        <v>2039</v>
      </c>
      <c r="O132" s="62">
        <v>82570851</v>
      </c>
      <c r="P132" s="62" t="s">
        <v>2040</v>
      </c>
      <c r="Q132" s="62" t="s">
        <v>2041</v>
      </c>
      <c r="R132" s="62" t="s">
        <v>1563</v>
      </c>
      <c r="S132" s="62" t="s">
        <v>1564</v>
      </c>
      <c r="T132" s="62">
        <v>2112</v>
      </c>
    </row>
    <row r="133" spans="1:23" ht="30" customHeight="1" x14ac:dyDescent="0.2">
      <c r="A133" s="60">
        <v>132</v>
      </c>
      <c r="B133" s="44" t="s">
        <v>480</v>
      </c>
      <c r="C133" s="43" t="s">
        <v>480</v>
      </c>
      <c r="D133" s="43" t="s">
        <v>943</v>
      </c>
      <c r="E133" s="43" t="s">
        <v>2042</v>
      </c>
      <c r="F133" s="43" t="s">
        <v>944</v>
      </c>
      <c r="G133" s="61" t="s">
        <v>1628</v>
      </c>
      <c r="H133" s="62" t="s">
        <v>1556</v>
      </c>
      <c r="I133" s="62" t="s">
        <v>1556</v>
      </c>
      <c r="J133" s="62" t="s">
        <v>1557</v>
      </c>
      <c r="K133" s="62" t="s">
        <v>1576</v>
      </c>
      <c r="L133" s="62" t="s">
        <v>2043</v>
      </c>
      <c r="M133" s="62" t="s">
        <v>2044</v>
      </c>
      <c r="N133" s="62" t="s">
        <v>2045</v>
      </c>
      <c r="O133" s="62" t="s">
        <v>2046</v>
      </c>
      <c r="P133" s="62" t="s">
        <v>2047</v>
      </c>
      <c r="Q133" s="62" t="s">
        <v>2048</v>
      </c>
      <c r="R133" s="62" t="s">
        <v>1591</v>
      </c>
      <c r="S133" s="62" t="s">
        <v>1564</v>
      </c>
      <c r="T133" s="62">
        <v>2009</v>
      </c>
      <c r="U133" s="63" t="s">
        <v>2049</v>
      </c>
      <c r="W133" s="63" t="s">
        <v>142</v>
      </c>
    </row>
    <row r="134" spans="1:23" ht="30" customHeight="1" x14ac:dyDescent="0.2">
      <c r="A134" s="60">
        <v>133</v>
      </c>
      <c r="B134" s="44" t="s">
        <v>142</v>
      </c>
      <c r="C134" s="43" t="s">
        <v>2050</v>
      </c>
      <c r="D134" s="43" t="s">
        <v>945</v>
      </c>
      <c r="E134" s="43" t="s">
        <v>2042</v>
      </c>
      <c r="F134" s="43" t="s">
        <v>944</v>
      </c>
      <c r="G134" s="61" t="s">
        <v>1628</v>
      </c>
      <c r="H134" s="62" t="s">
        <v>1556</v>
      </c>
      <c r="I134" s="62" t="s">
        <v>1556</v>
      </c>
      <c r="J134" s="62" t="s">
        <v>1557</v>
      </c>
      <c r="K134" s="62" t="s">
        <v>2051</v>
      </c>
      <c r="L134" s="62" t="s">
        <v>2052</v>
      </c>
      <c r="M134" s="62" t="s">
        <v>2053</v>
      </c>
      <c r="N134" s="62" t="s">
        <v>2054</v>
      </c>
      <c r="O134" s="62" t="s">
        <v>2055</v>
      </c>
      <c r="P134" s="62" t="s">
        <v>2056</v>
      </c>
      <c r="Q134" s="62" t="s">
        <v>2057</v>
      </c>
      <c r="R134" s="62" t="s">
        <v>1563</v>
      </c>
      <c r="S134" s="62" t="s">
        <v>1564</v>
      </c>
      <c r="T134" s="62">
        <v>2009</v>
      </c>
      <c r="U134" s="63" t="s">
        <v>2058</v>
      </c>
    </row>
    <row r="135" spans="1:23" ht="30" customHeight="1" x14ac:dyDescent="0.2">
      <c r="A135" s="60">
        <v>134</v>
      </c>
      <c r="B135" s="68" t="s">
        <v>142</v>
      </c>
      <c r="C135" s="43" t="s">
        <v>142</v>
      </c>
      <c r="D135" s="43" t="s">
        <v>945</v>
      </c>
      <c r="E135" s="43" t="s">
        <v>2042</v>
      </c>
      <c r="F135" s="43" t="s">
        <v>944</v>
      </c>
      <c r="G135" s="61" t="s">
        <v>1883</v>
      </c>
      <c r="H135" s="62" t="s">
        <v>1556</v>
      </c>
      <c r="I135" s="62" t="s">
        <v>1556</v>
      </c>
      <c r="J135" s="62" t="s">
        <v>1557</v>
      </c>
      <c r="K135" s="62" t="s">
        <v>2051</v>
      </c>
      <c r="L135" s="62" t="s">
        <v>2052</v>
      </c>
      <c r="M135" s="62" t="s">
        <v>2053</v>
      </c>
      <c r="N135" s="62" t="s">
        <v>2054</v>
      </c>
      <c r="O135" s="62" t="s">
        <v>2055</v>
      </c>
      <c r="P135" s="62" t="s">
        <v>2056</v>
      </c>
      <c r="Q135" s="62" t="s">
        <v>2057</v>
      </c>
      <c r="R135" s="62" t="s">
        <v>1563</v>
      </c>
      <c r="S135" s="62" t="s">
        <v>1564</v>
      </c>
      <c r="T135" s="62">
        <v>2009</v>
      </c>
      <c r="U135" s="63" t="s">
        <v>2058</v>
      </c>
    </row>
    <row r="136" spans="1:23" ht="30" customHeight="1" x14ac:dyDescent="0.2">
      <c r="A136" s="60">
        <v>135</v>
      </c>
      <c r="B136" s="68" t="s">
        <v>2059</v>
      </c>
      <c r="C136" s="43" t="s">
        <v>2059</v>
      </c>
      <c r="D136" s="43" t="s">
        <v>945</v>
      </c>
      <c r="E136" s="43" t="s">
        <v>2042</v>
      </c>
      <c r="F136" s="43" t="s">
        <v>944</v>
      </c>
      <c r="G136" s="61" t="s">
        <v>1637</v>
      </c>
      <c r="H136" s="62" t="s">
        <v>1556</v>
      </c>
      <c r="I136" s="62" t="s">
        <v>1556</v>
      </c>
      <c r="J136" s="62" t="s">
        <v>1557</v>
      </c>
      <c r="K136" s="62" t="s">
        <v>1576</v>
      </c>
      <c r="L136" s="62" t="s">
        <v>2060</v>
      </c>
      <c r="M136" s="62" t="s">
        <v>2061</v>
      </c>
      <c r="N136" s="62" t="s">
        <v>2045</v>
      </c>
      <c r="O136" s="62">
        <v>455993146</v>
      </c>
      <c r="P136" s="62">
        <v>9989966837</v>
      </c>
      <c r="Q136" s="62" t="s">
        <v>2062</v>
      </c>
      <c r="R136" s="62" t="s">
        <v>1563</v>
      </c>
      <c r="S136" s="62" t="s">
        <v>1564</v>
      </c>
      <c r="T136" s="62">
        <v>2023</v>
      </c>
      <c r="U136" s="63" t="s">
        <v>2049</v>
      </c>
    </row>
    <row r="137" spans="1:23" ht="30" customHeight="1" x14ac:dyDescent="0.2">
      <c r="A137" s="60">
        <v>136</v>
      </c>
      <c r="B137" s="44" t="s">
        <v>481</v>
      </c>
      <c r="C137" s="43" t="s">
        <v>481</v>
      </c>
      <c r="D137" s="43" t="s">
        <v>946</v>
      </c>
      <c r="E137" s="43" t="s">
        <v>2063</v>
      </c>
      <c r="F137" s="43" t="s">
        <v>947</v>
      </c>
      <c r="G137" s="61" t="s">
        <v>1628</v>
      </c>
      <c r="H137" s="62" t="s">
        <v>1556</v>
      </c>
      <c r="I137" s="62" t="s">
        <v>1557</v>
      </c>
      <c r="J137" s="62" t="s">
        <v>1557</v>
      </c>
      <c r="K137" s="62" t="s">
        <v>1558</v>
      </c>
      <c r="L137" s="62" t="s">
        <v>2064</v>
      </c>
      <c r="M137" s="62" t="s">
        <v>2065</v>
      </c>
      <c r="N137" s="62" t="s">
        <v>2066</v>
      </c>
      <c r="O137" s="62" t="s">
        <v>2067</v>
      </c>
      <c r="P137" s="62">
        <v>9061724211</v>
      </c>
      <c r="Q137" s="62" t="s">
        <v>2068</v>
      </c>
      <c r="R137" s="62" t="s">
        <v>1563</v>
      </c>
      <c r="S137" s="62" t="s">
        <v>1564</v>
      </c>
      <c r="T137" s="62">
        <v>3100</v>
      </c>
      <c r="W137" s="63" t="s">
        <v>2069</v>
      </c>
    </row>
    <row r="138" spans="1:23" ht="30" customHeight="1" x14ac:dyDescent="0.2">
      <c r="A138" s="60">
        <v>137</v>
      </c>
      <c r="B138" s="68" t="s">
        <v>2070</v>
      </c>
      <c r="C138" s="43" t="s">
        <v>2070</v>
      </c>
      <c r="D138" s="43" t="s">
        <v>2071</v>
      </c>
      <c r="E138" s="43" t="s">
        <v>2063</v>
      </c>
      <c r="F138" s="43" t="s">
        <v>947</v>
      </c>
      <c r="G138" s="61" t="s">
        <v>1637</v>
      </c>
      <c r="H138" s="62" t="s">
        <v>1556</v>
      </c>
      <c r="I138" s="62" t="s">
        <v>1557</v>
      </c>
      <c r="J138" s="62" t="s">
        <v>1557</v>
      </c>
      <c r="K138" s="62" t="s">
        <v>1558</v>
      </c>
      <c r="L138" s="62" t="s">
        <v>2072</v>
      </c>
      <c r="M138" s="62" t="s">
        <v>2065</v>
      </c>
      <c r="N138" s="62" t="s">
        <v>2073</v>
      </c>
      <c r="O138" s="62" t="s">
        <v>2067</v>
      </c>
      <c r="P138" s="62">
        <v>9061724211</v>
      </c>
      <c r="Q138" s="62" t="s">
        <v>2068</v>
      </c>
      <c r="R138" s="62" t="s">
        <v>1563</v>
      </c>
      <c r="S138" s="62" t="s">
        <v>1564</v>
      </c>
      <c r="T138" s="62">
        <v>3100</v>
      </c>
    </row>
    <row r="139" spans="1:23" ht="30" customHeight="1" x14ac:dyDescent="0.2">
      <c r="A139" s="60">
        <v>138</v>
      </c>
      <c r="B139" s="68" t="s">
        <v>482</v>
      </c>
      <c r="C139" s="43" t="s">
        <v>482</v>
      </c>
      <c r="D139" s="43" t="s">
        <v>948</v>
      </c>
      <c r="E139" s="43" t="s">
        <v>2074</v>
      </c>
      <c r="F139" s="43" t="s">
        <v>949</v>
      </c>
      <c r="G139" s="61" t="s">
        <v>1637</v>
      </c>
      <c r="H139" s="62" t="s">
        <v>1556</v>
      </c>
      <c r="I139" s="62" t="s">
        <v>1557</v>
      </c>
      <c r="J139" s="62" t="s">
        <v>1557</v>
      </c>
      <c r="K139" s="62" t="s">
        <v>1558</v>
      </c>
      <c r="L139" s="62" t="s">
        <v>2075</v>
      </c>
      <c r="M139" s="62" t="s">
        <v>2076</v>
      </c>
      <c r="N139" s="62" t="s">
        <v>2077</v>
      </c>
      <c r="O139" s="62" t="s">
        <v>2078</v>
      </c>
      <c r="P139" s="62">
        <v>9173027453</v>
      </c>
      <c r="Q139" s="62" t="s">
        <v>2079</v>
      </c>
      <c r="R139" s="62" t="s">
        <v>1591</v>
      </c>
      <c r="S139" s="62" t="s">
        <v>1564</v>
      </c>
      <c r="T139" s="62">
        <v>6100</v>
      </c>
      <c r="U139" s="63" t="s">
        <v>2080</v>
      </c>
    </row>
    <row r="140" spans="1:23" ht="30" customHeight="1" x14ac:dyDescent="0.2">
      <c r="A140" s="60">
        <v>139</v>
      </c>
      <c r="B140" s="44" t="s">
        <v>2081</v>
      </c>
      <c r="C140" s="43" t="s">
        <v>2081</v>
      </c>
      <c r="D140" s="43" t="s">
        <v>2082</v>
      </c>
      <c r="E140" s="43" t="s">
        <v>2074</v>
      </c>
      <c r="F140" s="43" t="s">
        <v>949</v>
      </c>
      <c r="G140" s="61" t="s">
        <v>1637</v>
      </c>
      <c r="H140" s="62" t="s">
        <v>1556</v>
      </c>
      <c r="I140" s="62" t="s">
        <v>1557</v>
      </c>
      <c r="J140" s="62" t="s">
        <v>1557</v>
      </c>
      <c r="K140" s="62" t="s">
        <v>1558</v>
      </c>
      <c r="L140" s="62" t="s">
        <v>2083</v>
      </c>
      <c r="M140" s="62" t="s">
        <v>2076</v>
      </c>
      <c r="N140" s="62" t="s">
        <v>2084</v>
      </c>
      <c r="O140" s="62" t="s">
        <v>2078</v>
      </c>
      <c r="P140" s="62">
        <v>9173027453</v>
      </c>
      <c r="Q140" s="62" t="s">
        <v>2085</v>
      </c>
      <c r="R140" s="62" t="s">
        <v>1591</v>
      </c>
      <c r="S140" s="62" t="s">
        <v>1564</v>
      </c>
      <c r="T140" s="62">
        <v>6100</v>
      </c>
      <c r="U140" s="63" t="s">
        <v>2080</v>
      </c>
    </row>
    <row r="141" spans="1:23" ht="30" customHeight="1" x14ac:dyDescent="0.2">
      <c r="A141" s="60">
        <v>140</v>
      </c>
      <c r="B141" s="44" t="s">
        <v>484</v>
      </c>
      <c r="C141" s="43" t="s">
        <v>484</v>
      </c>
      <c r="D141" s="43" t="s">
        <v>952</v>
      </c>
      <c r="E141" s="43" t="s">
        <v>2086</v>
      </c>
      <c r="F141" s="43" t="s">
        <v>2087</v>
      </c>
      <c r="G141" s="61" t="s">
        <v>1565</v>
      </c>
      <c r="H141" s="62" t="s">
        <v>1556</v>
      </c>
      <c r="I141" s="62" t="s">
        <v>1557</v>
      </c>
      <c r="J141" s="62" t="s">
        <v>1557</v>
      </c>
      <c r="K141" s="62" t="s">
        <v>1558</v>
      </c>
      <c r="L141" s="62" t="s">
        <v>2088</v>
      </c>
      <c r="M141" s="62" t="s">
        <v>2065</v>
      </c>
      <c r="N141" s="62" t="s">
        <v>2089</v>
      </c>
      <c r="O141" s="62" t="s">
        <v>2090</v>
      </c>
      <c r="P141" s="62" t="s">
        <v>2090</v>
      </c>
      <c r="Q141" s="62" t="s">
        <v>2091</v>
      </c>
      <c r="R141" s="62" t="s">
        <v>1591</v>
      </c>
      <c r="S141" s="62" t="s">
        <v>1564</v>
      </c>
      <c r="T141" s="62">
        <v>6101</v>
      </c>
      <c r="U141" s="63" t="s">
        <v>2092</v>
      </c>
    </row>
    <row r="142" spans="1:23" ht="30" customHeight="1" x14ac:dyDescent="0.2">
      <c r="A142" s="60">
        <v>141</v>
      </c>
      <c r="B142" s="68" t="s">
        <v>484</v>
      </c>
      <c r="C142" s="43" t="s">
        <v>485</v>
      </c>
      <c r="D142" s="43" t="s">
        <v>952</v>
      </c>
      <c r="E142" s="43" t="s">
        <v>2086</v>
      </c>
      <c r="F142" s="43" t="s">
        <v>2087</v>
      </c>
      <c r="G142" s="61" t="s">
        <v>1555</v>
      </c>
      <c r="H142" s="62" t="s">
        <v>1556</v>
      </c>
      <c r="I142" s="62" t="s">
        <v>1557</v>
      </c>
      <c r="J142" s="62" t="s">
        <v>1557</v>
      </c>
      <c r="K142" s="62" t="s">
        <v>1558</v>
      </c>
      <c r="L142" s="62" t="s">
        <v>2088</v>
      </c>
      <c r="M142" s="62" t="s">
        <v>2065</v>
      </c>
      <c r="N142" s="62" t="s">
        <v>2089</v>
      </c>
      <c r="O142" s="62" t="s">
        <v>2090</v>
      </c>
      <c r="P142" s="62" t="s">
        <v>2090</v>
      </c>
      <c r="Q142" s="62" t="s">
        <v>2091</v>
      </c>
      <c r="R142" s="62" t="s">
        <v>1591</v>
      </c>
      <c r="S142" s="62" t="s">
        <v>1564</v>
      </c>
      <c r="T142" s="62">
        <v>6101</v>
      </c>
      <c r="U142" s="63" t="s">
        <v>2092</v>
      </c>
    </row>
    <row r="143" spans="1:23" ht="30" customHeight="1" x14ac:dyDescent="0.2">
      <c r="A143" s="60">
        <v>142</v>
      </c>
      <c r="B143" s="68" t="s">
        <v>126</v>
      </c>
      <c r="C143" s="43" t="s">
        <v>127</v>
      </c>
      <c r="D143" s="43" t="s">
        <v>957</v>
      </c>
      <c r="E143" s="43" t="s">
        <v>2093</v>
      </c>
      <c r="F143" s="43" t="s">
        <v>958</v>
      </c>
      <c r="G143" s="61" t="s">
        <v>2094</v>
      </c>
      <c r="H143" s="62" t="s">
        <v>1556</v>
      </c>
      <c r="I143" s="62" t="s">
        <v>1557</v>
      </c>
      <c r="J143" s="62" t="s">
        <v>1557</v>
      </c>
      <c r="K143" s="62" t="s">
        <v>1558</v>
      </c>
      <c r="L143" s="62" t="s">
        <v>2095</v>
      </c>
      <c r="M143" s="62" t="s">
        <v>2096</v>
      </c>
      <c r="N143" s="62" t="s">
        <v>2097</v>
      </c>
      <c r="O143" s="62" t="s">
        <v>2098</v>
      </c>
      <c r="P143" s="62">
        <v>9662255560</v>
      </c>
      <c r="Q143" s="62" t="s">
        <v>1901</v>
      </c>
      <c r="R143" s="62" t="s">
        <v>1563</v>
      </c>
      <c r="S143" s="62" t="s">
        <v>1564</v>
      </c>
      <c r="T143" s="62">
        <v>1500</v>
      </c>
      <c r="U143" s="63" t="s">
        <v>2099</v>
      </c>
    </row>
    <row r="144" spans="1:23" ht="30" customHeight="1" x14ac:dyDescent="0.2">
      <c r="A144" s="60">
        <v>143</v>
      </c>
      <c r="B144" s="70" t="s">
        <v>128</v>
      </c>
      <c r="C144" s="43" t="s">
        <v>128</v>
      </c>
      <c r="D144" s="43" t="s">
        <v>957</v>
      </c>
      <c r="E144" s="43" t="s">
        <v>2093</v>
      </c>
      <c r="F144" s="43" t="s">
        <v>958</v>
      </c>
      <c r="G144" s="61" t="s">
        <v>1596</v>
      </c>
      <c r="H144" s="62" t="s">
        <v>1556</v>
      </c>
      <c r="I144" s="62" t="s">
        <v>1557</v>
      </c>
      <c r="J144" s="62" t="s">
        <v>1557</v>
      </c>
      <c r="K144" s="62" t="s">
        <v>1558</v>
      </c>
      <c r="L144" s="62" t="s">
        <v>2095</v>
      </c>
      <c r="M144" s="62" t="s">
        <v>2096</v>
      </c>
      <c r="N144" s="62" t="s">
        <v>2100</v>
      </c>
      <c r="O144" s="62" t="s">
        <v>2101</v>
      </c>
      <c r="P144" s="62">
        <v>9662255560</v>
      </c>
      <c r="Q144" s="62" t="s">
        <v>1901</v>
      </c>
      <c r="R144" s="62" t="s">
        <v>1563</v>
      </c>
      <c r="S144" s="62" t="s">
        <v>1564</v>
      </c>
      <c r="T144" s="62">
        <v>1500</v>
      </c>
      <c r="U144" s="63" t="s">
        <v>2099</v>
      </c>
    </row>
    <row r="145" spans="1:23" ht="30" customHeight="1" x14ac:dyDescent="0.2">
      <c r="A145" s="60">
        <v>144</v>
      </c>
      <c r="B145" s="70" t="s">
        <v>128</v>
      </c>
      <c r="C145" s="43" t="s">
        <v>129</v>
      </c>
      <c r="D145" s="43" t="s">
        <v>957</v>
      </c>
      <c r="E145" s="43" t="s">
        <v>2093</v>
      </c>
      <c r="F145" s="43" t="s">
        <v>958</v>
      </c>
      <c r="G145" s="61" t="s">
        <v>1596</v>
      </c>
      <c r="H145" s="62" t="s">
        <v>1556</v>
      </c>
      <c r="I145" s="62" t="s">
        <v>1557</v>
      </c>
      <c r="J145" s="62" t="s">
        <v>1557</v>
      </c>
      <c r="K145" s="62" t="s">
        <v>1558</v>
      </c>
      <c r="L145" s="62" t="s">
        <v>2095</v>
      </c>
      <c r="M145" s="62" t="s">
        <v>2096</v>
      </c>
      <c r="N145" s="62" t="s">
        <v>2100</v>
      </c>
      <c r="O145" s="62" t="s">
        <v>2101</v>
      </c>
      <c r="P145" s="62">
        <v>9662255560</v>
      </c>
      <c r="Q145" s="62" t="s">
        <v>1901</v>
      </c>
      <c r="R145" s="62" t="s">
        <v>1563</v>
      </c>
      <c r="S145" s="62" t="s">
        <v>1564</v>
      </c>
      <c r="T145" s="62">
        <v>1500</v>
      </c>
      <c r="U145" s="63" t="s">
        <v>2099</v>
      </c>
    </row>
    <row r="146" spans="1:23" ht="30" customHeight="1" x14ac:dyDescent="0.2">
      <c r="A146" s="60">
        <v>145</v>
      </c>
      <c r="B146" s="44" t="s">
        <v>488</v>
      </c>
      <c r="C146" s="43" t="s">
        <v>489</v>
      </c>
      <c r="D146" s="43" t="s">
        <v>961</v>
      </c>
      <c r="E146" s="43" t="s">
        <v>2102</v>
      </c>
      <c r="F146" s="43" t="s">
        <v>962</v>
      </c>
      <c r="G146" s="61" t="s">
        <v>1555</v>
      </c>
      <c r="H146" s="62" t="s">
        <v>1556</v>
      </c>
      <c r="I146" s="62" t="s">
        <v>1557</v>
      </c>
      <c r="J146" s="62" t="s">
        <v>1557</v>
      </c>
      <c r="K146" s="62" t="s">
        <v>1558</v>
      </c>
      <c r="L146" s="62" t="s">
        <v>1585</v>
      </c>
      <c r="M146" s="62" t="s">
        <v>1586</v>
      </c>
      <c r="N146" s="62" t="s">
        <v>1587</v>
      </c>
      <c r="O146" s="62" t="s">
        <v>1588</v>
      </c>
      <c r="P146" s="62" t="s">
        <v>1589</v>
      </c>
      <c r="Q146" s="62" t="s">
        <v>2103</v>
      </c>
      <c r="R146" s="62" t="s">
        <v>1563</v>
      </c>
      <c r="S146" s="62" t="s">
        <v>1564</v>
      </c>
      <c r="T146" s="62">
        <v>2515</v>
      </c>
      <c r="U146" s="63" t="s">
        <v>2104</v>
      </c>
      <c r="W146" s="63" t="s">
        <v>2105</v>
      </c>
    </row>
    <row r="147" spans="1:23" ht="30" customHeight="1" x14ac:dyDescent="0.2">
      <c r="A147" s="60">
        <v>146</v>
      </c>
      <c r="B147" s="44" t="s">
        <v>488</v>
      </c>
      <c r="C147" s="43" t="s">
        <v>488</v>
      </c>
      <c r="D147" s="43" t="s">
        <v>961</v>
      </c>
      <c r="E147" s="43" t="s">
        <v>2102</v>
      </c>
      <c r="F147" s="43" t="s">
        <v>962</v>
      </c>
      <c r="G147" s="61" t="s">
        <v>1565</v>
      </c>
      <c r="H147" s="62" t="s">
        <v>1556</v>
      </c>
      <c r="I147" s="62" t="s">
        <v>1557</v>
      </c>
      <c r="J147" s="62" t="s">
        <v>1557</v>
      </c>
      <c r="K147" s="62" t="s">
        <v>1558</v>
      </c>
      <c r="L147" s="62" t="s">
        <v>1585</v>
      </c>
      <c r="M147" s="62" t="s">
        <v>1586</v>
      </c>
      <c r="N147" s="62" t="s">
        <v>1587</v>
      </c>
      <c r="O147" s="62" t="s">
        <v>1588</v>
      </c>
      <c r="P147" s="62" t="s">
        <v>1589</v>
      </c>
      <c r="Q147" s="62" t="s">
        <v>1590</v>
      </c>
      <c r="R147" s="62" t="s">
        <v>1563</v>
      </c>
      <c r="S147" s="62" t="s">
        <v>1564</v>
      </c>
      <c r="T147" s="62">
        <v>2515</v>
      </c>
      <c r="U147" s="63" t="s">
        <v>2104</v>
      </c>
      <c r="W147" s="63" t="s">
        <v>2105</v>
      </c>
    </row>
    <row r="148" spans="1:23" ht="30" customHeight="1" x14ac:dyDescent="0.2">
      <c r="A148" s="60">
        <v>147</v>
      </c>
      <c r="B148" s="44" t="s">
        <v>143</v>
      </c>
      <c r="C148" s="43" t="s">
        <v>144</v>
      </c>
      <c r="D148" s="43" t="s">
        <v>969</v>
      </c>
      <c r="E148" s="43" t="s">
        <v>1554</v>
      </c>
      <c r="F148" s="43" t="s">
        <v>970</v>
      </c>
      <c r="G148" s="61" t="s">
        <v>1596</v>
      </c>
      <c r="H148" s="62" t="s">
        <v>1556</v>
      </c>
      <c r="I148" s="62" t="s">
        <v>1557</v>
      </c>
      <c r="J148" s="62" t="s">
        <v>1557</v>
      </c>
      <c r="K148" s="62" t="s">
        <v>1558</v>
      </c>
      <c r="L148" s="62" t="s">
        <v>1559</v>
      </c>
      <c r="M148" s="62" t="s">
        <v>2106</v>
      </c>
      <c r="N148" s="62" t="s">
        <v>2107</v>
      </c>
      <c r="O148" s="62" t="s">
        <v>2108</v>
      </c>
      <c r="P148" s="62">
        <v>9178227031</v>
      </c>
      <c r="Q148" s="62" t="s">
        <v>1562</v>
      </c>
      <c r="R148" s="62" t="s">
        <v>1591</v>
      </c>
      <c r="S148" s="62" t="s">
        <v>1564</v>
      </c>
      <c r="T148" s="62">
        <v>6014</v>
      </c>
      <c r="U148" s="63" t="s">
        <v>2109</v>
      </c>
    </row>
    <row r="149" spans="1:23" ht="30" customHeight="1" x14ac:dyDescent="0.2">
      <c r="A149" s="60">
        <v>148</v>
      </c>
      <c r="B149" s="68" t="s">
        <v>143</v>
      </c>
      <c r="C149" s="43" t="s">
        <v>143</v>
      </c>
      <c r="D149" s="43" t="s">
        <v>969</v>
      </c>
      <c r="E149" s="43" t="s">
        <v>1554</v>
      </c>
      <c r="F149" s="43" t="s">
        <v>970</v>
      </c>
      <c r="G149" s="61" t="s">
        <v>1596</v>
      </c>
      <c r="H149" s="62" t="s">
        <v>1556</v>
      </c>
      <c r="I149" s="62" t="s">
        <v>1557</v>
      </c>
      <c r="J149" s="62" t="s">
        <v>1557</v>
      </c>
      <c r="K149" s="62" t="s">
        <v>1558</v>
      </c>
      <c r="L149" s="62" t="s">
        <v>1559</v>
      </c>
      <c r="M149" s="62" t="s">
        <v>2106</v>
      </c>
      <c r="N149" s="62" t="s">
        <v>2107</v>
      </c>
      <c r="O149" s="62" t="s">
        <v>2108</v>
      </c>
      <c r="P149" s="62">
        <v>9178227031</v>
      </c>
      <c r="Q149" s="62" t="s">
        <v>1562</v>
      </c>
      <c r="R149" s="62" t="s">
        <v>1591</v>
      </c>
      <c r="S149" s="62" t="s">
        <v>1564</v>
      </c>
      <c r="T149" s="62">
        <v>6014</v>
      </c>
    </row>
    <row r="150" spans="1:23" ht="30" customHeight="1" x14ac:dyDescent="0.2">
      <c r="A150" s="60">
        <v>149</v>
      </c>
      <c r="B150" s="68" t="s">
        <v>143</v>
      </c>
      <c r="C150" s="43" t="s">
        <v>145</v>
      </c>
      <c r="D150" s="43" t="s">
        <v>969</v>
      </c>
      <c r="E150" s="43" t="s">
        <v>1554</v>
      </c>
      <c r="F150" s="43" t="s">
        <v>970</v>
      </c>
      <c r="G150" s="61" t="s">
        <v>1596</v>
      </c>
      <c r="H150" s="62" t="s">
        <v>1556</v>
      </c>
      <c r="I150" s="62" t="s">
        <v>1557</v>
      </c>
      <c r="J150" s="62" t="s">
        <v>1557</v>
      </c>
      <c r="K150" s="62" t="s">
        <v>1558</v>
      </c>
      <c r="L150" s="62" t="s">
        <v>1559</v>
      </c>
      <c r="M150" s="62" t="s">
        <v>2106</v>
      </c>
      <c r="N150" s="62" t="s">
        <v>2107</v>
      </c>
      <c r="O150" s="62" t="s">
        <v>2108</v>
      </c>
      <c r="P150" s="62">
        <v>9178227031</v>
      </c>
      <c r="Q150" s="62" t="s">
        <v>1562</v>
      </c>
      <c r="R150" s="62" t="s">
        <v>1591</v>
      </c>
      <c r="S150" s="62" t="s">
        <v>1564</v>
      </c>
      <c r="T150" s="62">
        <v>6014</v>
      </c>
    </row>
    <row r="151" spans="1:23" ht="30" customHeight="1" x14ac:dyDescent="0.2">
      <c r="A151" s="60">
        <v>150</v>
      </c>
      <c r="B151" s="68" t="s">
        <v>2110</v>
      </c>
      <c r="C151" s="43" t="s">
        <v>2111</v>
      </c>
      <c r="D151" s="43" t="s">
        <v>2112</v>
      </c>
      <c r="E151" s="43" t="s">
        <v>2113</v>
      </c>
      <c r="F151" s="43" t="s">
        <v>2114</v>
      </c>
      <c r="G151" s="61" t="s">
        <v>1555</v>
      </c>
      <c r="H151" s="62" t="s">
        <v>1556</v>
      </c>
      <c r="I151" s="62" t="s">
        <v>1557</v>
      </c>
      <c r="J151" s="62" t="s">
        <v>1557</v>
      </c>
      <c r="K151" s="62" t="s">
        <v>1558</v>
      </c>
      <c r="L151" s="62" t="s">
        <v>2115</v>
      </c>
      <c r="M151" s="62" t="s">
        <v>2116</v>
      </c>
      <c r="N151" s="62" t="s">
        <v>2117</v>
      </c>
      <c r="O151" s="62" t="s">
        <v>2118</v>
      </c>
      <c r="P151" s="62">
        <v>9278200220</v>
      </c>
      <c r="Q151" s="62" t="s">
        <v>2119</v>
      </c>
      <c r="R151" s="62" t="s">
        <v>1591</v>
      </c>
      <c r="S151" s="62" t="s">
        <v>1564</v>
      </c>
      <c r="T151" s="62">
        <v>6000</v>
      </c>
    </row>
    <row r="152" spans="1:23" ht="30" customHeight="1" x14ac:dyDescent="0.2">
      <c r="A152" s="60">
        <v>151</v>
      </c>
      <c r="B152" s="44" t="s">
        <v>2110</v>
      </c>
      <c r="C152" s="43" t="s">
        <v>2110</v>
      </c>
      <c r="D152" s="43" t="s">
        <v>2112</v>
      </c>
      <c r="E152" s="43" t="s">
        <v>2113</v>
      </c>
      <c r="F152" s="43" t="s">
        <v>2114</v>
      </c>
      <c r="G152" s="61" t="s">
        <v>1565</v>
      </c>
      <c r="H152" s="62" t="s">
        <v>1556</v>
      </c>
      <c r="I152" s="62" t="s">
        <v>1557</v>
      </c>
      <c r="J152" s="62" t="s">
        <v>1557</v>
      </c>
      <c r="K152" s="62" t="s">
        <v>1558</v>
      </c>
      <c r="L152" s="62" t="s">
        <v>2115</v>
      </c>
      <c r="M152" s="62" t="s">
        <v>2116</v>
      </c>
      <c r="N152" s="62" t="s">
        <v>2117</v>
      </c>
      <c r="O152" s="62" t="s">
        <v>2118</v>
      </c>
      <c r="P152" s="62">
        <v>9278200220</v>
      </c>
      <c r="Q152" s="62" t="s">
        <v>2119</v>
      </c>
      <c r="R152" s="62" t="s">
        <v>1591</v>
      </c>
      <c r="S152" s="62" t="s">
        <v>1564</v>
      </c>
      <c r="T152" s="62">
        <v>6000</v>
      </c>
    </row>
    <row r="153" spans="1:23" ht="30" customHeight="1" x14ac:dyDescent="0.2">
      <c r="A153" s="60">
        <v>152</v>
      </c>
      <c r="B153" s="68" t="s">
        <v>130</v>
      </c>
      <c r="C153" s="43" t="s">
        <v>130</v>
      </c>
      <c r="D153" s="43" t="s">
        <v>975</v>
      </c>
      <c r="E153" s="43" t="s">
        <v>2120</v>
      </c>
      <c r="F153" s="43" t="s">
        <v>976</v>
      </c>
      <c r="G153" s="61" t="s">
        <v>1565</v>
      </c>
      <c r="H153" s="62" t="s">
        <v>1556</v>
      </c>
      <c r="I153" s="62" t="s">
        <v>1556</v>
      </c>
      <c r="J153" s="62" t="s">
        <v>1557</v>
      </c>
      <c r="K153" s="62" t="s">
        <v>1576</v>
      </c>
      <c r="L153" s="62" t="s">
        <v>2121</v>
      </c>
      <c r="M153" s="62" t="s">
        <v>2122</v>
      </c>
      <c r="N153" s="62" t="s">
        <v>2123</v>
      </c>
      <c r="O153" s="62" t="s">
        <v>2124</v>
      </c>
      <c r="P153" s="62" t="s">
        <v>2125</v>
      </c>
      <c r="Q153" s="62" t="s">
        <v>2126</v>
      </c>
      <c r="R153" s="62" t="s">
        <v>1563</v>
      </c>
      <c r="S153" s="62" t="s">
        <v>1564</v>
      </c>
      <c r="T153" s="62">
        <v>1500</v>
      </c>
      <c r="U153" s="63" t="s">
        <v>2099</v>
      </c>
    </row>
    <row r="154" spans="1:23" ht="30" customHeight="1" x14ac:dyDescent="0.2">
      <c r="A154" s="60">
        <v>153</v>
      </c>
      <c r="B154" s="44" t="s">
        <v>2127</v>
      </c>
      <c r="C154" s="43" t="s">
        <v>2127</v>
      </c>
      <c r="D154" s="43" t="s">
        <v>2128</v>
      </c>
      <c r="E154" s="43" t="s">
        <v>2129</v>
      </c>
      <c r="F154" s="43" t="s">
        <v>2130</v>
      </c>
      <c r="G154" s="61" t="s">
        <v>1565</v>
      </c>
      <c r="H154" s="62" t="s">
        <v>1556</v>
      </c>
      <c r="I154" s="62" t="s">
        <v>1556</v>
      </c>
      <c r="J154" s="62" t="s">
        <v>1557</v>
      </c>
      <c r="K154" s="62" t="s">
        <v>1558</v>
      </c>
      <c r="L154" s="62" t="s">
        <v>2131</v>
      </c>
      <c r="M154" s="62" t="s">
        <v>2132</v>
      </c>
      <c r="N154" s="62" t="s">
        <v>2133</v>
      </c>
      <c r="O154" s="62" t="s">
        <v>2134</v>
      </c>
      <c r="P154" s="62" t="s">
        <v>2135</v>
      </c>
      <c r="Q154" s="62" t="s">
        <v>2136</v>
      </c>
      <c r="R154" s="62" t="s">
        <v>1591</v>
      </c>
      <c r="S154" s="62" t="s">
        <v>1564</v>
      </c>
      <c r="T154" s="62">
        <v>5023</v>
      </c>
    </row>
    <row r="155" spans="1:23" ht="30" customHeight="1" x14ac:dyDescent="0.2">
      <c r="A155" s="60">
        <v>154</v>
      </c>
      <c r="B155" s="68" t="s">
        <v>2127</v>
      </c>
      <c r="C155" s="43" t="s">
        <v>2137</v>
      </c>
      <c r="D155" s="43" t="s">
        <v>2128</v>
      </c>
      <c r="E155" s="43" t="s">
        <v>2129</v>
      </c>
      <c r="F155" s="43" t="s">
        <v>2130</v>
      </c>
      <c r="G155" s="61" t="s">
        <v>1555</v>
      </c>
      <c r="H155" s="62" t="s">
        <v>1556</v>
      </c>
      <c r="I155" s="62" t="s">
        <v>1556</v>
      </c>
      <c r="J155" s="62" t="s">
        <v>1557</v>
      </c>
      <c r="K155" s="62" t="s">
        <v>1558</v>
      </c>
      <c r="L155" s="62" t="s">
        <v>2131</v>
      </c>
      <c r="M155" s="62" t="s">
        <v>2132</v>
      </c>
      <c r="N155" s="62" t="s">
        <v>2133</v>
      </c>
      <c r="O155" s="62" t="s">
        <v>2134</v>
      </c>
      <c r="P155" s="62" t="s">
        <v>2135</v>
      </c>
      <c r="Q155" s="62" t="s">
        <v>2136</v>
      </c>
      <c r="R155" s="62" t="s">
        <v>1591</v>
      </c>
      <c r="S155" s="62" t="s">
        <v>1564</v>
      </c>
      <c r="T155" s="62">
        <v>5023</v>
      </c>
    </row>
    <row r="156" spans="1:23" ht="30" customHeight="1" x14ac:dyDescent="0.2">
      <c r="A156" s="60">
        <v>155</v>
      </c>
      <c r="B156" s="44" t="s">
        <v>2138</v>
      </c>
      <c r="C156" s="43" t="s">
        <v>2138</v>
      </c>
      <c r="D156" s="43" t="s">
        <v>2139</v>
      </c>
      <c r="E156" s="43" t="s">
        <v>2140</v>
      </c>
      <c r="F156" s="43" t="s">
        <v>2141</v>
      </c>
      <c r="G156" s="61" t="s">
        <v>1565</v>
      </c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 t="s">
        <v>1563</v>
      </c>
      <c r="S156" s="62" t="s">
        <v>1647</v>
      </c>
      <c r="T156" s="62">
        <v>1604</v>
      </c>
    </row>
    <row r="157" spans="1:23" ht="30" customHeight="1" x14ac:dyDescent="0.2">
      <c r="A157" s="60">
        <v>156</v>
      </c>
      <c r="B157" s="44" t="s">
        <v>2138</v>
      </c>
      <c r="C157" s="43" t="s">
        <v>2142</v>
      </c>
      <c r="D157" s="43" t="s">
        <v>2143</v>
      </c>
      <c r="E157" s="43" t="s">
        <v>2140</v>
      </c>
      <c r="F157" s="43" t="s">
        <v>2141</v>
      </c>
      <c r="G157" s="61" t="s">
        <v>1555</v>
      </c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 t="s">
        <v>1563</v>
      </c>
      <c r="S157" s="62" t="s">
        <v>1647</v>
      </c>
      <c r="T157" s="62">
        <v>1604</v>
      </c>
    </row>
    <row r="158" spans="1:23" ht="30" customHeight="1" x14ac:dyDescent="0.2">
      <c r="A158" s="60">
        <v>157</v>
      </c>
      <c r="B158" s="68" t="s">
        <v>147</v>
      </c>
      <c r="C158" s="43" t="s">
        <v>147</v>
      </c>
      <c r="D158" s="43" t="s">
        <v>983</v>
      </c>
      <c r="E158" s="43" t="s">
        <v>2144</v>
      </c>
      <c r="F158" s="43" t="s">
        <v>984</v>
      </c>
      <c r="G158" s="61" t="s">
        <v>1628</v>
      </c>
      <c r="H158" s="62" t="s">
        <v>1556</v>
      </c>
      <c r="I158" s="62" t="s">
        <v>1557</v>
      </c>
      <c r="J158" s="62" t="s">
        <v>1557</v>
      </c>
      <c r="K158" s="62" t="s">
        <v>2145</v>
      </c>
      <c r="L158" s="62" t="s">
        <v>2146</v>
      </c>
      <c r="M158" s="62" t="s">
        <v>2147</v>
      </c>
      <c r="N158" s="62" t="s">
        <v>2148</v>
      </c>
      <c r="O158" s="62" t="s">
        <v>2149</v>
      </c>
      <c r="P158" s="62" t="s">
        <v>2150</v>
      </c>
      <c r="Q158" s="62" t="s">
        <v>2151</v>
      </c>
      <c r="R158" s="62" t="s">
        <v>1563</v>
      </c>
      <c r="S158" s="62" t="s">
        <v>1564</v>
      </c>
      <c r="T158" s="62">
        <v>2400</v>
      </c>
    </row>
    <row r="159" spans="1:23" ht="30" customHeight="1" x14ac:dyDescent="0.2">
      <c r="A159" s="60">
        <v>158</v>
      </c>
      <c r="B159" s="68" t="s">
        <v>2152</v>
      </c>
      <c r="C159" s="43" t="s">
        <v>2152</v>
      </c>
      <c r="D159" s="43" t="s">
        <v>2153</v>
      </c>
      <c r="E159" s="43" t="s">
        <v>2154</v>
      </c>
      <c r="F159" s="43" t="s">
        <v>2155</v>
      </c>
      <c r="G159" s="61" t="s">
        <v>1637</v>
      </c>
      <c r="H159" s="62" t="s">
        <v>1556</v>
      </c>
      <c r="I159" s="62" t="s">
        <v>1557</v>
      </c>
      <c r="J159" s="62" t="s">
        <v>1557</v>
      </c>
      <c r="K159" s="62" t="s">
        <v>1558</v>
      </c>
      <c r="L159" s="62" t="s">
        <v>2156</v>
      </c>
      <c r="M159" s="62" t="s">
        <v>1690</v>
      </c>
      <c r="N159" s="62" t="s">
        <v>2157</v>
      </c>
      <c r="O159" s="62" t="s">
        <v>2149</v>
      </c>
      <c r="P159" s="62">
        <v>9285066639</v>
      </c>
      <c r="Q159" s="62" t="s">
        <v>2158</v>
      </c>
      <c r="R159" s="62" t="s">
        <v>1563</v>
      </c>
      <c r="S159" s="62" t="s">
        <v>1564</v>
      </c>
      <c r="T159" s="62">
        <v>1104</v>
      </c>
    </row>
    <row r="160" spans="1:23" ht="30" customHeight="1" x14ac:dyDescent="0.2">
      <c r="A160" s="60">
        <v>159</v>
      </c>
      <c r="B160" s="46" t="s">
        <v>2159</v>
      </c>
      <c r="C160" s="43" t="s">
        <v>2159</v>
      </c>
      <c r="D160" s="43" t="s">
        <v>2153</v>
      </c>
      <c r="E160" s="43" t="s">
        <v>2160</v>
      </c>
      <c r="F160" s="43" t="s">
        <v>2155</v>
      </c>
      <c r="G160" s="61" t="s">
        <v>1637</v>
      </c>
      <c r="H160" s="62" t="s">
        <v>1556</v>
      </c>
      <c r="I160" s="62" t="s">
        <v>1557</v>
      </c>
      <c r="J160" s="62" t="s">
        <v>1557</v>
      </c>
      <c r="K160" s="62" t="s">
        <v>1558</v>
      </c>
      <c r="L160" s="62" t="s">
        <v>2156</v>
      </c>
      <c r="M160" s="62" t="s">
        <v>1690</v>
      </c>
      <c r="N160" s="62" t="s">
        <v>2161</v>
      </c>
      <c r="O160" s="62" t="s">
        <v>2149</v>
      </c>
      <c r="P160" s="62" t="s">
        <v>2162</v>
      </c>
      <c r="Q160" s="62" t="s">
        <v>2158</v>
      </c>
      <c r="R160" s="62" t="s">
        <v>1563</v>
      </c>
      <c r="S160" s="62" t="s">
        <v>1564</v>
      </c>
      <c r="T160" s="62">
        <v>1104</v>
      </c>
    </row>
    <row r="161" spans="1:23" ht="30" customHeight="1" x14ac:dyDescent="0.2">
      <c r="A161" s="60">
        <v>160</v>
      </c>
      <c r="B161" s="68" t="s">
        <v>150</v>
      </c>
      <c r="C161" s="43" t="s">
        <v>150</v>
      </c>
      <c r="D161" s="43" t="s">
        <v>987</v>
      </c>
      <c r="E161" s="43" t="s">
        <v>2163</v>
      </c>
      <c r="F161" s="43" t="s">
        <v>988</v>
      </c>
      <c r="G161" s="61" t="s">
        <v>1555</v>
      </c>
      <c r="H161" s="62" t="s">
        <v>1556</v>
      </c>
      <c r="I161" s="62" t="s">
        <v>1557</v>
      </c>
      <c r="J161" s="62" t="s">
        <v>1557</v>
      </c>
      <c r="K161" s="62" t="s">
        <v>1558</v>
      </c>
      <c r="L161" s="62" t="s">
        <v>2164</v>
      </c>
      <c r="M161" s="62" t="s">
        <v>2165</v>
      </c>
      <c r="N161" s="62" t="s">
        <v>2166</v>
      </c>
      <c r="O161" s="62">
        <v>9178050105</v>
      </c>
      <c r="P161" s="62" t="s">
        <v>2167</v>
      </c>
      <c r="Q161" s="62" t="s">
        <v>2168</v>
      </c>
      <c r="R161" s="62" t="s">
        <v>1563</v>
      </c>
      <c r="S161" s="62" t="s">
        <v>1564</v>
      </c>
      <c r="T161" s="62">
        <v>1226</v>
      </c>
    </row>
    <row r="162" spans="1:23" ht="30" customHeight="1" x14ac:dyDescent="0.2">
      <c r="A162" s="60">
        <v>161</v>
      </c>
      <c r="B162" s="44" t="s">
        <v>150</v>
      </c>
      <c r="C162" s="43" t="s">
        <v>151</v>
      </c>
      <c r="D162" s="43" t="s">
        <v>987</v>
      </c>
      <c r="E162" s="43" t="s">
        <v>2163</v>
      </c>
      <c r="F162" s="43" t="s">
        <v>988</v>
      </c>
      <c r="G162" s="61" t="s">
        <v>1555</v>
      </c>
      <c r="H162" s="62" t="s">
        <v>1556</v>
      </c>
      <c r="I162" s="62" t="s">
        <v>1557</v>
      </c>
      <c r="J162" s="62" t="s">
        <v>1557</v>
      </c>
      <c r="K162" s="62" t="s">
        <v>1558</v>
      </c>
      <c r="L162" s="62" t="s">
        <v>2164</v>
      </c>
      <c r="M162" s="62" t="s">
        <v>2165</v>
      </c>
      <c r="N162" s="62" t="s">
        <v>2166</v>
      </c>
      <c r="O162" s="62">
        <v>9178050105</v>
      </c>
      <c r="P162" s="62" t="s">
        <v>2169</v>
      </c>
      <c r="Q162" s="62" t="s">
        <v>2168</v>
      </c>
      <c r="R162" s="62" t="s">
        <v>1563</v>
      </c>
      <c r="S162" s="62" t="s">
        <v>1564</v>
      </c>
      <c r="T162" s="62">
        <v>1226</v>
      </c>
    </row>
    <row r="163" spans="1:23" ht="30" customHeight="1" x14ac:dyDescent="0.2">
      <c r="A163" s="60">
        <v>162</v>
      </c>
      <c r="B163" s="68" t="s">
        <v>152</v>
      </c>
      <c r="C163" s="43" t="s">
        <v>152</v>
      </c>
      <c r="D163" s="43" t="s">
        <v>987</v>
      </c>
      <c r="E163" s="43" t="s">
        <v>2170</v>
      </c>
      <c r="F163" s="43" t="s">
        <v>988</v>
      </c>
      <c r="G163" s="61" t="s">
        <v>1596</v>
      </c>
      <c r="H163" s="62" t="s">
        <v>1556</v>
      </c>
      <c r="I163" s="62" t="s">
        <v>1557</v>
      </c>
      <c r="J163" s="62" t="s">
        <v>1557</v>
      </c>
      <c r="K163" s="62" t="s">
        <v>1558</v>
      </c>
      <c r="L163" s="62" t="s">
        <v>2171</v>
      </c>
      <c r="M163" s="62" t="s">
        <v>2172</v>
      </c>
      <c r="N163" s="62" t="s">
        <v>2173</v>
      </c>
      <c r="O163" s="62">
        <v>253185900</v>
      </c>
      <c r="P163" s="62" t="s">
        <v>2169</v>
      </c>
      <c r="Q163" s="62" t="s">
        <v>2174</v>
      </c>
      <c r="R163" s="62" t="s">
        <v>1563</v>
      </c>
      <c r="S163" s="62" t="s">
        <v>1564</v>
      </c>
      <c r="T163" s="62">
        <v>1226</v>
      </c>
    </row>
    <row r="164" spans="1:23" ht="30" customHeight="1" x14ac:dyDescent="0.2">
      <c r="A164" s="60">
        <v>163</v>
      </c>
      <c r="B164" s="44" t="s">
        <v>152</v>
      </c>
      <c r="C164" s="43" t="s">
        <v>153</v>
      </c>
      <c r="D164" s="43" t="s">
        <v>987</v>
      </c>
      <c r="E164" s="43" t="s">
        <v>2170</v>
      </c>
      <c r="F164" s="43" t="s">
        <v>988</v>
      </c>
      <c r="G164" s="61" t="s">
        <v>1596</v>
      </c>
      <c r="H164" s="62" t="s">
        <v>1556</v>
      </c>
      <c r="I164" s="62" t="s">
        <v>1557</v>
      </c>
      <c r="J164" s="62" t="s">
        <v>1557</v>
      </c>
      <c r="K164" s="62" t="s">
        <v>1558</v>
      </c>
      <c r="L164" s="62" t="s">
        <v>2171</v>
      </c>
      <c r="M164" s="62" t="s">
        <v>2172</v>
      </c>
      <c r="N164" s="62" t="s">
        <v>2173</v>
      </c>
      <c r="O164" s="62">
        <v>253185900</v>
      </c>
      <c r="P164" s="62" t="s">
        <v>2169</v>
      </c>
      <c r="Q164" s="62" t="s">
        <v>2174</v>
      </c>
      <c r="R164" s="62" t="s">
        <v>1563</v>
      </c>
      <c r="S164" s="62" t="s">
        <v>1564</v>
      </c>
      <c r="T164" s="62">
        <v>1226</v>
      </c>
    </row>
    <row r="165" spans="1:23" ht="30" customHeight="1" x14ac:dyDescent="0.2">
      <c r="A165" s="60">
        <v>164</v>
      </c>
      <c r="B165" s="68" t="s">
        <v>154</v>
      </c>
      <c r="C165" s="43" t="s">
        <v>154</v>
      </c>
      <c r="D165" s="43" t="s">
        <v>993</v>
      </c>
      <c r="E165" s="43" t="s">
        <v>2175</v>
      </c>
      <c r="F165" s="43" t="s">
        <v>994</v>
      </c>
      <c r="G165" s="61" t="s">
        <v>1555</v>
      </c>
      <c r="H165" s="62" t="s">
        <v>1556</v>
      </c>
      <c r="I165" s="62" t="s">
        <v>1557</v>
      </c>
      <c r="J165" s="62" t="s">
        <v>1556</v>
      </c>
      <c r="K165" s="62" t="s">
        <v>1558</v>
      </c>
      <c r="L165" s="62" t="s">
        <v>2176</v>
      </c>
      <c r="M165" s="62" t="s">
        <v>1690</v>
      </c>
      <c r="N165" s="62" t="s">
        <v>2177</v>
      </c>
      <c r="O165" s="62" t="s">
        <v>2178</v>
      </c>
      <c r="P165" s="62" t="s">
        <v>2179</v>
      </c>
      <c r="Q165" s="62" t="s">
        <v>2180</v>
      </c>
      <c r="R165" s="62" t="s">
        <v>1591</v>
      </c>
      <c r="S165" s="62" t="s">
        <v>1564</v>
      </c>
      <c r="T165" s="62">
        <v>6503</v>
      </c>
      <c r="U165" s="63" t="s">
        <v>2109</v>
      </c>
      <c r="W165" s="63" t="s">
        <v>2181</v>
      </c>
    </row>
    <row r="166" spans="1:23" ht="30" customHeight="1" x14ac:dyDescent="0.2">
      <c r="A166" s="60">
        <v>165</v>
      </c>
      <c r="B166" s="68" t="s">
        <v>496</v>
      </c>
      <c r="C166" s="43" t="s">
        <v>496</v>
      </c>
      <c r="D166" s="43" t="s">
        <v>995</v>
      </c>
      <c r="E166" s="43" t="s">
        <v>2182</v>
      </c>
      <c r="F166" s="43" t="s">
        <v>996</v>
      </c>
      <c r="G166" s="61" t="s">
        <v>1565</v>
      </c>
      <c r="H166" s="62" t="s">
        <v>1556</v>
      </c>
      <c r="I166" s="62" t="s">
        <v>1556</v>
      </c>
      <c r="J166" s="62" t="s">
        <v>1557</v>
      </c>
      <c r="K166" s="62" t="s">
        <v>1576</v>
      </c>
      <c r="L166" s="62" t="s">
        <v>2183</v>
      </c>
      <c r="M166" s="62" t="s">
        <v>2184</v>
      </c>
      <c r="N166" s="62" t="s">
        <v>2185</v>
      </c>
      <c r="O166" s="62" t="s">
        <v>2186</v>
      </c>
      <c r="P166" s="62">
        <v>9171450396</v>
      </c>
      <c r="Q166" s="62" t="s">
        <v>2187</v>
      </c>
      <c r="R166" s="62" t="s">
        <v>1591</v>
      </c>
      <c r="S166" s="62" t="s">
        <v>1564</v>
      </c>
      <c r="T166" s="62">
        <v>6015</v>
      </c>
      <c r="U166" s="63" t="s">
        <v>2188</v>
      </c>
      <c r="W166" s="63" t="s">
        <v>2189</v>
      </c>
    </row>
    <row r="167" spans="1:23" ht="30" customHeight="1" x14ac:dyDescent="0.2">
      <c r="A167" s="60">
        <v>166</v>
      </c>
      <c r="B167" s="44" t="s">
        <v>496</v>
      </c>
      <c r="C167" s="43" t="s">
        <v>2190</v>
      </c>
      <c r="D167" s="43" t="s">
        <v>995</v>
      </c>
      <c r="E167" s="43" t="s">
        <v>2182</v>
      </c>
      <c r="F167" s="43" t="s">
        <v>996</v>
      </c>
      <c r="G167" s="61" t="s">
        <v>1565</v>
      </c>
      <c r="H167" s="62" t="s">
        <v>1556</v>
      </c>
      <c r="I167" s="62" t="s">
        <v>1556</v>
      </c>
      <c r="J167" s="62" t="s">
        <v>1557</v>
      </c>
      <c r="K167" s="62" t="s">
        <v>1576</v>
      </c>
      <c r="L167" s="62" t="s">
        <v>2183</v>
      </c>
      <c r="M167" s="62" t="s">
        <v>2184</v>
      </c>
      <c r="N167" s="62" t="s">
        <v>2185</v>
      </c>
      <c r="O167" s="62" t="s">
        <v>2186</v>
      </c>
      <c r="P167" s="62">
        <v>9171450396</v>
      </c>
      <c r="Q167" s="62" t="s">
        <v>2187</v>
      </c>
      <c r="R167" s="62" t="s">
        <v>1591</v>
      </c>
      <c r="S167" s="62" t="s">
        <v>1564</v>
      </c>
      <c r="T167" s="62">
        <v>6015</v>
      </c>
      <c r="U167" s="63" t="s">
        <v>2188</v>
      </c>
      <c r="W167" s="63" t="s">
        <v>2189</v>
      </c>
    </row>
    <row r="168" spans="1:23" ht="30" customHeight="1" x14ac:dyDescent="0.2">
      <c r="A168" s="60">
        <v>167</v>
      </c>
      <c r="B168" s="44" t="s">
        <v>496</v>
      </c>
      <c r="C168" s="43" t="s">
        <v>160</v>
      </c>
      <c r="D168" s="43" t="s">
        <v>995</v>
      </c>
      <c r="E168" s="43" t="s">
        <v>2182</v>
      </c>
      <c r="F168" s="43" t="s">
        <v>996</v>
      </c>
      <c r="G168" s="61" t="s">
        <v>1555</v>
      </c>
      <c r="H168" s="62" t="s">
        <v>1556</v>
      </c>
      <c r="I168" s="62" t="s">
        <v>1556</v>
      </c>
      <c r="J168" s="62" t="s">
        <v>1557</v>
      </c>
      <c r="K168" s="62" t="s">
        <v>1576</v>
      </c>
      <c r="L168" s="62" t="s">
        <v>2183</v>
      </c>
      <c r="M168" s="62" t="s">
        <v>2184</v>
      </c>
      <c r="N168" s="62" t="s">
        <v>2185</v>
      </c>
      <c r="O168" s="62" t="s">
        <v>2186</v>
      </c>
      <c r="P168" s="62">
        <v>9171450396</v>
      </c>
      <c r="Q168" s="62" t="s">
        <v>2187</v>
      </c>
      <c r="R168" s="62" t="s">
        <v>1591</v>
      </c>
      <c r="S168" s="62" t="s">
        <v>1564</v>
      </c>
      <c r="T168" s="62">
        <v>6015</v>
      </c>
      <c r="U168" s="63" t="s">
        <v>2188</v>
      </c>
      <c r="W168" s="63" t="s">
        <v>2189</v>
      </c>
    </row>
    <row r="169" spans="1:23" ht="30" customHeight="1" x14ac:dyDescent="0.2">
      <c r="A169" s="60">
        <v>168</v>
      </c>
      <c r="B169" s="68" t="s">
        <v>497</v>
      </c>
      <c r="C169" s="43" t="s">
        <v>497</v>
      </c>
      <c r="D169" s="43" t="s">
        <v>997</v>
      </c>
      <c r="E169" s="43" t="s">
        <v>2191</v>
      </c>
      <c r="F169" s="43" t="s">
        <v>998</v>
      </c>
      <c r="G169" s="61" t="s">
        <v>1565</v>
      </c>
      <c r="H169" s="62" t="s">
        <v>1556</v>
      </c>
      <c r="I169" s="62" t="s">
        <v>1557</v>
      </c>
      <c r="J169" s="62" t="s">
        <v>1557</v>
      </c>
      <c r="K169" s="62" t="s">
        <v>1558</v>
      </c>
      <c r="L169" s="62" t="s">
        <v>1795</v>
      </c>
      <c r="M169" s="62" t="s">
        <v>1796</v>
      </c>
      <c r="N169" s="62" t="s">
        <v>1797</v>
      </c>
      <c r="O169" s="62">
        <v>77552332</v>
      </c>
      <c r="P169" s="62" t="s">
        <v>2192</v>
      </c>
      <c r="Q169" s="62" t="s">
        <v>2193</v>
      </c>
      <c r="R169" s="62" t="s">
        <v>1563</v>
      </c>
      <c r="S169" s="62" t="s">
        <v>1564</v>
      </c>
      <c r="T169" s="62">
        <v>1604</v>
      </c>
    </row>
    <row r="170" spans="1:23" ht="30" customHeight="1" x14ac:dyDescent="0.2">
      <c r="A170" s="60">
        <v>169</v>
      </c>
      <c r="B170" s="68" t="s">
        <v>497</v>
      </c>
      <c r="C170" s="43" t="s">
        <v>157</v>
      </c>
      <c r="D170" s="43" t="s">
        <v>997</v>
      </c>
      <c r="E170" s="43" t="s">
        <v>2191</v>
      </c>
      <c r="F170" s="43" t="s">
        <v>998</v>
      </c>
      <c r="G170" s="61" t="s">
        <v>1555</v>
      </c>
      <c r="H170" s="62" t="s">
        <v>1556</v>
      </c>
      <c r="I170" s="62" t="s">
        <v>1557</v>
      </c>
      <c r="J170" s="62" t="s">
        <v>1557</v>
      </c>
      <c r="K170" s="62" t="s">
        <v>1558</v>
      </c>
      <c r="L170" s="62" t="s">
        <v>1795</v>
      </c>
      <c r="M170" s="62" t="s">
        <v>1796</v>
      </c>
      <c r="N170" s="62" t="s">
        <v>1797</v>
      </c>
      <c r="O170" s="62">
        <v>77552332</v>
      </c>
      <c r="P170" s="62" t="s">
        <v>2192</v>
      </c>
      <c r="Q170" s="62" t="s">
        <v>2193</v>
      </c>
      <c r="R170" s="62" t="s">
        <v>1563</v>
      </c>
      <c r="S170" s="62" t="s">
        <v>1564</v>
      </c>
      <c r="T170" s="62">
        <v>1604</v>
      </c>
    </row>
    <row r="171" spans="1:23" ht="30" customHeight="1" x14ac:dyDescent="0.2">
      <c r="A171" s="60">
        <v>170</v>
      </c>
      <c r="B171" s="44" t="s">
        <v>155</v>
      </c>
      <c r="C171" s="43" t="s">
        <v>156</v>
      </c>
      <c r="D171" s="43" t="s">
        <v>999</v>
      </c>
      <c r="E171" s="43" t="s">
        <v>2194</v>
      </c>
      <c r="F171" s="43" t="s">
        <v>1000</v>
      </c>
      <c r="G171" s="61" t="s">
        <v>1565</v>
      </c>
      <c r="H171" s="62" t="s">
        <v>1556</v>
      </c>
      <c r="I171" s="62" t="s">
        <v>1556</v>
      </c>
      <c r="J171" s="62" t="s">
        <v>1556</v>
      </c>
      <c r="K171" s="62" t="s">
        <v>1610</v>
      </c>
      <c r="L171" s="62" t="s">
        <v>2195</v>
      </c>
      <c r="M171" s="62" t="s">
        <v>2196</v>
      </c>
      <c r="N171" s="62" t="s">
        <v>2197</v>
      </c>
      <c r="O171" s="62">
        <v>87885441</v>
      </c>
      <c r="P171" s="62">
        <v>9328732868</v>
      </c>
      <c r="Q171" s="62" t="s">
        <v>2198</v>
      </c>
      <c r="R171" s="62" t="s">
        <v>1563</v>
      </c>
      <c r="S171" s="62" t="s">
        <v>1564</v>
      </c>
      <c r="T171" s="62">
        <v>1440</v>
      </c>
    </row>
    <row r="172" spans="1:23" ht="30" customHeight="1" x14ac:dyDescent="0.2">
      <c r="A172" s="60">
        <v>171</v>
      </c>
      <c r="B172" s="68" t="s">
        <v>155</v>
      </c>
      <c r="C172" s="43" t="s">
        <v>155</v>
      </c>
      <c r="D172" s="43" t="s">
        <v>999</v>
      </c>
      <c r="E172" s="43" t="s">
        <v>2194</v>
      </c>
      <c r="F172" s="43" t="s">
        <v>1000</v>
      </c>
      <c r="G172" s="61" t="s">
        <v>1565</v>
      </c>
      <c r="H172" s="62" t="s">
        <v>1556</v>
      </c>
      <c r="I172" s="62" t="s">
        <v>1556</v>
      </c>
      <c r="J172" s="62" t="s">
        <v>1556</v>
      </c>
      <c r="K172" s="62" t="s">
        <v>1610</v>
      </c>
      <c r="L172" s="62" t="s">
        <v>2195</v>
      </c>
      <c r="M172" s="62" t="s">
        <v>2196</v>
      </c>
      <c r="N172" s="62" t="s">
        <v>2197</v>
      </c>
      <c r="O172" s="62">
        <v>87885441</v>
      </c>
      <c r="P172" s="62">
        <v>9328732868</v>
      </c>
      <c r="Q172" s="62" t="s">
        <v>2198</v>
      </c>
      <c r="R172" s="62" t="s">
        <v>1563</v>
      </c>
      <c r="S172" s="62" t="s">
        <v>1564</v>
      </c>
      <c r="T172" s="62">
        <v>1440</v>
      </c>
    </row>
    <row r="173" spans="1:23" ht="30" customHeight="1" x14ac:dyDescent="0.2">
      <c r="A173" s="60">
        <v>172</v>
      </c>
      <c r="B173" s="44" t="s">
        <v>500</v>
      </c>
      <c r="C173" s="43" t="s">
        <v>2199</v>
      </c>
      <c r="D173" s="43" t="s">
        <v>1003</v>
      </c>
      <c r="E173" s="43" t="s">
        <v>2200</v>
      </c>
      <c r="F173" s="43" t="s">
        <v>1004</v>
      </c>
      <c r="G173" s="61" t="s">
        <v>1565</v>
      </c>
      <c r="H173" s="62" t="s">
        <v>1556</v>
      </c>
      <c r="I173" s="62" t="s">
        <v>1557</v>
      </c>
      <c r="J173" s="62" t="s">
        <v>1557</v>
      </c>
      <c r="K173" s="62" t="s">
        <v>1558</v>
      </c>
      <c r="L173" s="62" t="s">
        <v>1795</v>
      </c>
      <c r="M173" s="62" t="s">
        <v>1796</v>
      </c>
      <c r="N173" s="62" t="s">
        <v>1797</v>
      </c>
      <c r="O173" s="62">
        <v>77552332</v>
      </c>
      <c r="P173" s="62"/>
      <c r="Q173" s="62" t="s">
        <v>2201</v>
      </c>
      <c r="R173" s="62" t="s">
        <v>1591</v>
      </c>
      <c r="S173" s="62" t="s">
        <v>2202</v>
      </c>
      <c r="T173" s="62">
        <v>1604</v>
      </c>
    </row>
    <row r="174" spans="1:23" ht="30" customHeight="1" x14ac:dyDescent="0.2">
      <c r="A174" s="60">
        <v>173</v>
      </c>
      <c r="B174" s="68" t="s">
        <v>500</v>
      </c>
      <c r="C174" s="43" t="s">
        <v>2203</v>
      </c>
      <c r="D174" s="43" t="s">
        <v>1003</v>
      </c>
      <c r="E174" s="43" t="s">
        <v>2200</v>
      </c>
      <c r="F174" s="43" t="s">
        <v>1004</v>
      </c>
      <c r="G174" s="61" t="s">
        <v>1555</v>
      </c>
      <c r="H174" s="62" t="s">
        <v>1556</v>
      </c>
      <c r="I174" s="62" t="s">
        <v>1557</v>
      </c>
      <c r="J174" s="62" t="s">
        <v>1557</v>
      </c>
      <c r="K174" s="62" t="s">
        <v>1558</v>
      </c>
      <c r="L174" s="62" t="s">
        <v>1795</v>
      </c>
      <c r="M174" s="62" t="s">
        <v>1796</v>
      </c>
      <c r="N174" s="62" t="s">
        <v>1797</v>
      </c>
      <c r="O174" s="62">
        <v>77552332</v>
      </c>
      <c r="P174" s="62"/>
      <c r="Q174" s="62" t="s">
        <v>2201</v>
      </c>
      <c r="R174" s="62" t="s">
        <v>1591</v>
      </c>
      <c r="S174" s="62" t="s">
        <v>2202</v>
      </c>
      <c r="T174" s="62">
        <v>1604</v>
      </c>
    </row>
    <row r="175" spans="1:23" ht="30" customHeight="1" x14ac:dyDescent="0.2">
      <c r="A175" s="60">
        <v>174</v>
      </c>
      <c r="B175" s="68" t="s">
        <v>500</v>
      </c>
      <c r="C175" s="43" t="s">
        <v>500</v>
      </c>
      <c r="D175" s="43" t="s">
        <v>1003</v>
      </c>
      <c r="E175" s="43" t="s">
        <v>2200</v>
      </c>
      <c r="F175" s="43" t="s">
        <v>1004</v>
      </c>
      <c r="G175" s="61" t="s">
        <v>1565</v>
      </c>
      <c r="H175" s="62" t="s">
        <v>1556</v>
      </c>
      <c r="I175" s="62" t="s">
        <v>1557</v>
      </c>
      <c r="J175" s="62" t="s">
        <v>1557</v>
      </c>
      <c r="K175" s="62" t="s">
        <v>1558</v>
      </c>
      <c r="L175" s="62" t="s">
        <v>1795</v>
      </c>
      <c r="M175" s="62" t="s">
        <v>1796</v>
      </c>
      <c r="N175" s="62" t="s">
        <v>1797</v>
      </c>
      <c r="O175" s="62">
        <v>77552332</v>
      </c>
      <c r="P175" s="62"/>
      <c r="Q175" s="62" t="s">
        <v>2201</v>
      </c>
      <c r="R175" s="62" t="s">
        <v>1591</v>
      </c>
      <c r="S175" s="62" t="s">
        <v>2202</v>
      </c>
      <c r="T175" s="62">
        <v>1604</v>
      </c>
    </row>
    <row r="176" spans="1:23" ht="30" customHeight="1" x14ac:dyDescent="0.2">
      <c r="A176" s="60">
        <v>175</v>
      </c>
      <c r="B176" s="44" t="s">
        <v>500</v>
      </c>
      <c r="C176" s="43" t="s">
        <v>502</v>
      </c>
      <c r="D176" s="43" t="s">
        <v>1003</v>
      </c>
      <c r="E176" s="43" t="s">
        <v>2200</v>
      </c>
      <c r="F176" s="43" t="s">
        <v>1004</v>
      </c>
      <c r="G176" s="61" t="s">
        <v>1565</v>
      </c>
      <c r="H176" s="62" t="s">
        <v>1556</v>
      </c>
      <c r="I176" s="62" t="s">
        <v>1557</v>
      </c>
      <c r="J176" s="62" t="s">
        <v>1557</v>
      </c>
      <c r="K176" s="62" t="s">
        <v>1558</v>
      </c>
      <c r="L176" s="62" t="s">
        <v>1795</v>
      </c>
      <c r="M176" s="62" t="s">
        <v>1796</v>
      </c>
      <c r="N176" s="62" t="s">
        <v>1797</v>
      </c>
      <c r="O176" s="62">
        <v>77552332</v>
      </c>
      <c r="P176" s="62"/>
      <c r="Q176" s="62" t="s">
        <v>2201</v>
      </c>
      <c r="R176" s="62" t="s">
        <v>1591</v>
      </c>
      <c r="S176" s="62" t="s">
        <v>2202</v>
      </c>
      <c r="T176" s="62">
        <v>1604</v>
      </c>
    </row>
    <row r="177" spans="1:23" ht="30" customHeight="1" x14ac:dyDescent="0.2">
      <c r="A177" s="60">
        <v>176</v>
      </c>
      <c r="B177" s="44" t="s">
        <v>500</v>
      </c>
      <c r="C177" s="43" t="s">
        <v>2204</v>
      </c>
      <c r="D177" s="43" t="s">
        <v>1003</v>
      </c>
      <c r="E177" s="43" t="s">
        <v>2200</v>
      </c>
      <c r="F177" s="43" t="s">
        <v>1004</v>
      </c>
      <c r="G177" s="61" t="s">
        <v>1565</v>
      </c>
      <c r="H177" s="62" t="s">
        <v>1556</v>
      </c>
      <c r="I177" s="62" t="s">
        <v>1557</v>
      </c>
      <c r="J177" s="62" t="s">
        <v>1557</v>
      </c>
      <c r="K177" s="62" t="s">
        <v>1558</v>
      </c>
      <c r="L177" s="62" t="s">
        <v>1795</v>
      </c>
      <c r="M177" s="62" t="s">
        <v>1796</v>
      </c>
      <c r="N177" s="62" t="s">
        <v>1797</v>
      </c>
      <c r="O177" s="62">
        <v>77552332</v>
      </c>
      <c r="P177" s="62"/>
      <c r="Q177" s="62" t="s">
        <v>2201</v>
      </c>
      <c r="R177" s="62" t="s">
        <v>1591</v>
      </c>
      <c r="S177" s="62" t="s">
        <v>2202</v>
      </c>
      <c r="T177" s="62">
        <v>1604</v>
      </c>
    </row>
    <row r="178" spans="1:23" ht="30" customHeight="1" x14ac:dyDescent="0.2">
      <c r="A178" s="60">
        <v>177</v>
      </c>
      <c r="B178" s="44" t="s">
        <v>500</v>
      </c>
      <c r="C178" s="43" t="s">
        <v>2205</v>
      </c>
      <c r="D178" s="43" t="s">
        <v>1003</v>
      </c>
      <c r="E178" s="43" t="s">
        <v>2200</v>
      </c>
      <c r="F178" s="43" t="s">
        <v>1004</v>
      </c>
      <c r="G178" s="61" t="s">
        <v>1555</v>
      </c>
      <c r="H178" s="62" t="s">
        <v>1556</v>
      </c>
      <c r="I178" s="62" t="s">
        <v>1557</v>
      </c>
      <c r="J178" s="62" t="s">
        <v>1557</v>
      </c>
      <c r="K178" s="62" t="s">
        <v>1558</v>
      </c>
      <c r="L178" s="62" t="s">
        <v>1795</v>
      </c>
      <c r="M178" s="62" t="s">
        <v>1796</v>
      </c>
      <c r="N178" s="62" t="s">
        <v>1797</v>
      </c>
      <c r="O178" s="62">
        <v>77552332</v>
      </c>
      <c r="P178" s="62"/>
      <c r="Q178" s="62" t="s">
        <v>2201</v>
      </c>
      <c r="R178" s="62" t="s">
        <v>1591</v>
      </c>
      <c r="S178" s="62" t="s">
        <v>2202</v>
      </c>
      <c r="T178" s="62">
        <v>1604</v>
      </c>
    </row>
    <row r="179" spans="1:23" ht="30" customHeight="1" x14ac:dyDescent="0.2">
      <c r="A179" s="60">
        <v>178</v>
      </c>
      <c r="B179" s="44" t="s">
        <v>500</v>
      </c>
      <c r="C179" s="43" t="s">
        <v>503</v>
      </c>
      <c r="D179" s="43" t="s">
        <v>1003</v>
      </c>
      <c r="E179" s="43" t="s">
        <v>2200</v>
      </c>
      <c r="F179" s="43" t="s">
        <v>1004</v>
      </c>
      <c r="G179" s="61" t="s">
        <v>1565</v>
      </c>
      <c r="H179" s="62" t="s">
        <v>1556</v>
      </c>
      <c r="I179" s="62" t="s">
        <v>1557</v>
      </c>
      <c r="J179" s="62" t="s">
        <v>1557</v>
      </c>
      <c r="K179" s="62" t="s">
        <v>1558</v>
      </c>
      <c r="L179" s="62" t="s">
        <v>1795</v>
      </c>
      <c r="M179" s="62" t="s">
        <v>1796</v>
      </c>
      <c r="N179" s="62" t="s">
        <v>1797</v>
      </c>
      <c r="O179" s="62">
        <v>77552332</v>
      </c>
      <c r="P179" s="62"/>
      <c r="Q179" s="62" t="s">
        <v>2201</v>
      </c>
      <c r="R179" s="62" t="s">
        <v>1591</v>
      </c>
      <c r="S179" s="62" t="s">
        <v>2202</v>
      </c>
      <c r="T179" s="62">
        <v>1604</v>
      </c>
    </row>
    <row r="180" spans="1:23" ht="30" customHeight="1" x14ac:dyDescent="0.2">
      <c r="A180" s="60">
        <v>179</v>
      </c>
      <c r="B180" s="44" t="s">
        <v>500</v>
      </c>
      <c r="C180" s="43" t="s">
        <v>504</v>
      </c>
      <c r="D180" s="43" t="s">
        <v>1003</v>
      </c>
      <c r="E180" s="43" t="s">
        <v>2200</v>
      </c>
      <c r="F180" s="43" t="s">
        <v>1004</v>
      </c>
      <c r="G180" s="61" t="s">
        <v>1555</v>
      </c>
      <c r="H180" s="62" t="s">
        <v>1556</v>
      </c>
      <c r="I180" s="62" t="s">
        <v>1557</v>
      </c>
      <c r="J180" s="62" t="s">
        <v>1557</v>
      </c>
      <c r="K180" s="62" t="s">
        <v>1558</v>
      </c>
      <c r="L180" s="62" t="s">
        <v>1795</v>
      </c>
      <c r="M180" s="62" t="s">
        <v>1796</v>
      </c>
      <c r="N180" s="62" t="s">
        <v>1797</v>
      </c>
      <c r="O180" s="62">
        <v>77552332</v>
      </c>
      <c r="P180" s="62"/>
      <c r="Q180" s="62" t="s">
        <v>2201</v>
      </c>
      <c r="R180" s="62" t="s">
        <v>1591</v>
      </c>
      <c r="S180" s="62" t="s">
        <v>2202</v>
      </c>
      <c r="T180" s="62">
        <v>1604</v>
      </c>
    </row>
    <row r="181" spans="1:23" ht="30" customHeight="1" x14ac:dyDescent="0.2">
      <c r="A181" s="60">
        <v>180</v>
      </c>
      <c r="B181" s="68" t="s">
        <v>505</v>
      </c>
      <c r="C181" s="43" t="s">
        <v>505</v>
      </c>
      <c r="D181" s="43" t="s">
        <v>1006</v>
      </c>
      <c r="E181" s="43" t="s">
        <v>2206</v>
      </c>
      <c r="F181" s="43" t="s">
        <v>1007</v>
      </c>
      <c r="G181" s="61" t="s">
        <v>1596</v>
      </c>
      <c r="H181" s="62" t="s">
        <v>1557</v>
      </c>
      <c r="I181" s="62" t="s">
        <v>1557</v>
      </c>
      <c r="J181" s="62" t="s">
        <v>1557</v>
      </c>
      <c r="K181" s="62" t="s">
        <v>1558</v>
      </c>
      <c r="L181" s="62" t="s">
        <v>2207</v>
      </c>
      <c r="M181" s="62" t="s">
        <v>2208</v>
      </c>
      <c r="N181" s="62" t="s">
        <v>2209</v>
      </c>
      <c r="O181" s="62" t="s">
        <v>2210</v>
      </c>
      <c r="P181" s="62" t="s">
        <v>2211</v>
      </c>
      <c r="Q181" s="62" t="s">
        <v>2212</v>
      </c>
      <c r="R181" s="62" t="s">
        <v>1563</v>
      </c>
      <c r="S181" s="62" t="s">
        <v>1564</v>
      </c>
      <c r="T181" s="62">
        <v>1110</v>
      </c>
      <c r="U181" s="63" t="s">
        <v>2213</v>
      </c>
    </row>
    <row r="182" spans="1:23" ht="30" customHeight="1" x14ac:dyDescent="0.2">
      <c r="A182" s="60">
        <v>181</v>
      </c>
      <c r="B182" s="44" t="s">
        <v>508</v>
      </c>
      <c r="C182" s="43" t="s">
        <v>166</v>
      </c>
      <c r="D182" s="43" t="s">
        <v>1010</v>
      </c>
      <c r="E182" s="43" t="s">
        <v>2214</v>
      </c>
      <c r="F182" s="43" t="s">
        <v>1011</v>
      </c>
      <c r="G182" s="61" t="s">
        <v>1555</v>
      </c>
      <c r="H182" s="62" t="s">
        <v>1556</v>
      </c>
      <c r="I182" s="62" t="s">
        <v>1556</v>
      </c>
      <c r="J182" s="62" t="s">
        <v>1556</v>
      </c>
      <c r="K182" s="62" t="s">
        <v>1610</v>
      </c>
      <c r="L182" s="62" t="s">
        <v>2215</v>
      </c>
      <c r="M182" s="62" t="s">
        <v>1611</v>
      </c>
      <c r="N182" s="62" t="s">
        <v>2216</v>
      </c>
      <c r="O182" s="62" t="s">
        <v>2217</v>
      </c>
      <c r="P182" s="62" t="s">
        <v>2218</v>
      </c>
      <c r="Q182" s="62" t="s">
        <v>2103</v>
      </c>
      <c r="R182" s="62" t="s">
        <v>1563</v>
      </c>
      <c r="S182" s="62" t="s">
        <v>1564</v>
      </c>
      <c r="T182" s="62">
        <v>1635</v>
      </c>
      <c r="U182" s="63" t="s">
        <v>2219</v>
      </c>
      <c r="W182" s="63" t="s">
        <v>2220</v>
      </c>
    </row>
    <row r="183" spans="1:23" ht="30" customHeight="1" x14ac:dyDescent="0.2">
      <c r="A183" s="60">
        <v>182</v>
      </c>
      <c r="B183" s="44" t="s">
        <v>508</v>
      </c>
      <c r="C183" s="43" t="s">
        <v>508</v>
      </c>
      <c r="D183" s="43" t="s">
        <v>1010</v>
      </c>
      <c r="E183" s="43" t="s">
        <v>2214</v>
      </c>
      <c r="F183" s="43" t="s">
        <v>1011</v>
      </c>
      <c r="G183" s="61" t="s">
        <v>1565</v>
      </c>
      <c r="H183" s="62" t="s">
        <v>1556</v>
      </c>
      <c r="I183" s="62" t="s">
        <v>1556</v>
      </c>
      <c r="J183" s="62" t="s">
        <v>1556</v>
      </c>
      <c r="K183" s="62" t="s">
        <v>1610</v>
      </c>
      <c r="L183" s="62" t="s">
        <v>2215</v>
      </c>
      <c r="M183" s="62" t="s">
        <v>1611</v>
      </c>
      <c r="N183" s="62" t="s">
        <v>2216</v>
      </c>
      <c r="O183" s="62" t="s">
        <v>2217</v>
      </c>
      <c r="P183" s="62" t="s">
        <v>2218</v>
      </c>
      <c r="Q183" s="62" t="s">
        <v>2103</v>
      </c>
      <c r="R183" s="62" t="s">
        <v>1563</v>
      </c>
      <c r="S183" s="62" t="s">
        <v>1564</v>
      </c>
      <c r="T183" s="62">
        <v>1635</v>
      </c>
      <c r="U183" s="63" t="s">
        <v>2219</v>
      </c>
      <c r="W183" s="63" t="s">
        <v>2220</v>
      </c>
    </row>
    <row r="184" spans="1:23" ht="30" customHeight="1" x14ac:dyDescent="0.2">
      <c r="A184" s="60">
        <v>183</v>
      </c>
      <c r="B184" s="68" t="s">
        <v>2221</v>
      </c>
      <c r="C184" s="43" t="s">
        <v>2221</v>
      </c>
      <c r="D184" s="43" t="s">
        <v>2222</v>
      </c>
      <c r="E184" s="43" t="s">
        <v>2223</v>
      </c>
      <c r="F184" s="43" t="s">
        <v>2224</v>
      </c>
      <c r="G184" s="61" t="s">
        <v>1565</v>
      </c>
      <c r="H184" s="62" t="s">
        <v>1556</v>
      </c>
      <c r="I184" s="62" t="s">
        <v>1556</v>
      </c>
      <c r="J184" s="62" t="s">
        <v>1556</v>
      </c>
      <c r="K184" s="62" t="s">
        <v>1558</v>
      </c>
      <c r="L184" s="62" t="s">
        <v>2095</v>
      </c>
      <c r="M184" s="62" t="s">
        <v>2096</v>
      </c>
      <c r="N184" s="62" t="s">
        <v>2097</v>
      </c>
      <c r="O184" s="62" t="s">
        <v>1900</v>
      </c>
      <c r="P184" s="62">
        <v>9662255560</v>
      </c>
      <c r="Q184" s="62" t="s">
        <v>1901</v>
      </c>
      <c r="R184" s="62" t="s">
        <v>1563</v>
      </c>
      <c r="S184" s="62" t="s">
        <v>1564</v>
      </c>
      <c r="T184" s="62" t="s">
        <v>2225</v>
      </c>
    </row>
    <row r="185" spans="1:23" ht="30" customHeight="1" x14ac:dyDescent="0.2">
      <c r="A185" s="60">
        <v>184</v>
      </c>
      <c r="B185" s="68" t="s">
        <v>2221</v>
      </c>
      <c r="C185" s="43" t="s">
        <v>2226</v>
      </c>
      <c r="D185" s="43" t="s">
        <v>2222</v>
      </c>
      <c r="E185" s="43" t="s">
        <v>2223</v>
      </c>
      <c r="F185" s="43" t="s">
        <v>2224</v>
      </c>
      <c r="G185" s="61" t="s">
        <v>1555</v>
      </c>
      <c r="H185" s="62" t="s">
        <v>1556</v>
      </c>
      <c r="I185" s="62" t="s">
        <v>1556</v>
      </c>
      <c r="J185" s="62" t="s">
        <v>1556</v>
      </c>
      <c r="K185" s="62" t="s">
        <v>1558</v>
      </c>
      <c r="L185" s="62" t="s">
        <v>2095</v>
      </c>
      <c r="M185" s="62" t="s">
        <v>2096</v>
      </c>
      <c r="N185" s="62" t="s">
        <v>2097</v>
      </c>
      <c r="O185" s="62" t="s">
        <v>1900</v>
      </c>
      <c r="P185" s="62">
        <v>9662255560</v>
      </c>
      <c r="Q185" s="62" t="s">
        <v>1901</v>
      </c>
      <c r="R185" s="62" t="s">
        <v>1563</v>
      </c>
      <c r="S185" s="62" t="s">
        <v>1564</v>
      </c>
      <c r="T185" s="62" t="s">
        <v>2225</v>
      </c>
    </row>
    <row r="186" spans="1:23" ht="30" customHeight="1" x14ac:dyDescent="0.2">
      <c r="A186" s="60">
        <v>185</v>
      </c>
      <c r="B186" s="47" t="s">
        <v>2227</v>
      </c>
      <c r="C186" s="43" t="s">
        <v>2228</v>
      </c>
      <c r="D186" s="43" t="s">
        <v>2229</v>
      </c>
      <c r="E186" s="43" t="s">
        <v>2230</v>
      </c>
      <c r="F186" s="43" t="s">
        <v>2231</v>
      </c>
      <c r="G186" s="61" t="s">
        <v>1596</v>
      </c>
      <c r="H186" s="62" t="s">
        <v>1556</v>
      </c>
      <c r="I186" s="62" t="s">
        <v>1556</v>
      </c>
      <c r="J186" s="62" t="s">
        <v>1557</v>
      </c>
      <c r="K186" s="62" t="s">
        <v>1576</v>
      </c>
      <c r="L186" s="62" t="s">
        <v>2232</v>
      </c>
      <c r="M186" s="62" t="s">
        <v>2233</v>
      </c>
      <c r="N186" s="62" t="s">
        <v>2234</v>
      </c>
      <c r="O186" s="62" t="s">
        <v>2235</v>
      </c>
      <c r="P186" s="62" t="s">
        <v>2236</v>
      </c>
      <c r="Q186" s="62" t="s">
        <v>2237</v>
      </c>
      <c r="R186" s="62" t="s">
        <v>1563</v>
      </c>
      <c r="S186" s="62" t="s">
        <v>1564</v>
      </c>
      <c r="T186" s="62">
        <v>4024</v>
      </c>
    </row>
    <row r="187" spans="1:23" ht="30" customHeight="1" x14ac:dyDescent="0.2">
      <c r="A187" s="60">
        <v>186</v>
      </c>
      <c r="B187" s="68" t="s">
        <v>2227</v>
      </c>
      <c r="C187" s="43" t="s">
        <v>2227</v>
      </c>
      <c r="D187" s="43" t="s">
        <v>2229</v>
      </c>
      <c r="E187" s="43" t="s">
        <v>2230</v>
      </c>
      <c r="F187" s="43" t="s">
        <v>2231</v>
      </c>
      <c r="G187" s="61" t="s">
        <v>1596</v>
      </c>
      <c r="H187" s="62" t="s">
        <v>1556</v>
      </c>
      <c r="I187" s="62" t="s">
        <v>1556</v>
      </c>
      <c r="J187" s="62" t="s">
        <v>1557</v>
      </c>
      <c r="K187" s="62" t="s">
        <v>1576</v>
      </c>
      <c r="L187" s="62" t="s">
        <v>2232</v>
      </c>
      <c r="M187" s="62" t="s">
        <v>2233</v>
      </c>
      <c r="N187" s="62" t="s">
        <v>2234</v>
      </c>
      <c r="O187" s="62" t="s">
        <v>2235</v>
      </c>
      <c r="P187" s="62" t="s">
        <v>2236</v>
      </c>
      <c r="Q187" s="62" t="s">
        <v>2237</v>
      </c>
      <c r="R187" s="62" t="s">
        <v>1563</v>
      </c>
      <c r="S187" s="62" t="s">
        <v>1564</v>
      </c>
      <c r="T187" s="62">
        <v>4024</v>
      </c>
    </row>
    <row r="188" spans="1:23" ht="30" customHeight="1" x14ac:dyDescent="0.2">
      <c r="A188" s="60">
        <v>187</v>
      </c>
      <c r="B188" s="68" t="s">
        <v>161</v>
      </c>
      <c r="C188" s="43" t="s">
        <v>161</v>
      </c>
      <c r="D188" s="43" t="s">
        <v>1012</v>
      </c>
      <c r="E188" s="43" t="s">
        <v>2238</v>
      </c>
      <c r="F188" s="43" t="s">
        <v>1013</v>
      </c>
      <c r="G188" s="61" t="s">
        <v>1637</v>
      </c>
      <c r="H188" s="62" t="s">
        <v>1556</v>
      </c>
      <c r="I188" s="62" t="s">
        <v>1557</v>
      </c>
      <c r="J188" s="62" t="s">
        <v>1557</v>
      </c>
      <c r="K188" s="62" t="s">
        <v>1558</v>
      </c>
      <c r="L188" s="62" t="s">
        <v>2239</v>
      </c>
      <c r="M188" s="62" t="s">
        <v>1690</v>
      </c>
      <c r="N188" s="62" t="s">
        <v>2240</v>
      </c>
      <c r="O188" s="62"/>
      <c r="P188" s="62">
        <v>9278950776</v>
      </c>
      <c r="Q188" s="62" t="s">
        <v>2241</v>
      </c>
      <c r="R188" s="62" t="s">
        <v>1591</v>
      </c>
      <c r="S188" s="62" t="s">
        <v>1564</v>
      </c>
      <c r="T188" s="62">
        <v>6800</v>
      </c>
    </row>
    <row r="189" spans="1:23" ht="30" customHeight="1" x14ac:dyDescent="0.2">
      <c r="A189" s="60">
        <v>188</v>
      </c>
      <c r="B189" s="44" t="s">
        <v>512</v>
      </c>
      <c r="C189" s="43" t="s">
        <v>512</v>
      </c>
      <c r="D189" s="43" t="s">
        <v>1018</v>
      </c>
      <c r="E189" s="43" t="s">
        <v>2242</v>
      </c>
      <c r="F189" s="43" t="s">
        <v>1019</v>
      </c>
      <c r="G189" s="61" t="s">
        <v>1555</v>
      </c>
      <c r="H189" s="62" t="s">
        <v>1556</v>
      </c>
      <c r="I189" s="62" t="s">
        <v>1556</v>
      </c>
      <c r="J189" s="62" t="s">
        <v>1557</v>
      </c>
      <c r="K189" s="62" t="s">
        <v>1610</v>
      </c>
      <c r="L189" s="62" t="s">
        <v>2243</v>
      </c>
      <c r="M189" s="62" t="s">
        <v>2244</v>
      </c>
      <c r="N189" s="62" t="s">
        <v>2245</v>
      </c>
      <c r="O189" s="62" t="s">
        <v>2246</v>
      </c>
      <c r="P189" s="62">
        <v>9175547144</v>
      </c>
      <c r="Q189" s="62" t="s">
        <v>2247</v>
      </c>
      <c r="R189" s="62" t="s">
        <v>1563</v>
      </c>
      <c r="S189" s="62" t="s">
        <v>1564</v>
      </c>
      <c r="T189" s="62">
        <v>1209</v>
      </c>
    </row>
    <row r="190" spans="1:23" ht="30" customHeight="1" x14ac:dyDescent="0.2">
      <c r="A190" s="60">
        <v>189</v>
      </c>
      <c r="B190" s="44" t="s">
        <v>513</v>
      </c>
      <c r="C190" s="43" t="s">
        <v>513</v>
      </c>
      <c r="D190" s="43" t="s">
        <v>1020</v>
      </c>
      <c r="E190" s="43" t="s">
        <v>2248</v>
      </c>
      <c r="F190" s="43" t="s">
        <v>1021</v>
      </c>
      <c r="G190" s="61" t="s">
        <v>1565</v>
      </c>
      <c r="H190" s="62" t="s">
        <v>1556</v>
      </c>
      <c r="I190" s="62" t="s">
        <v>1556</v>
      </c>
      <c r="J190" s="62" t="s">
        <v>1556</v>
      </c>
      <c r="K190" s="62" t="s">
        <v>1610</v>
      </c>
      <c r="L190" s="62" t="s">
        <v>2249</v>
      </c>
      <c r="M190" s="62" t="s">
        <v>2250</v>
      </c>
      <c r="N190" s="62" t="s">
        <v>2251</v>
      </c>
      <c r="O190" s="62" t="s">
        <v>2252</v>
      </c>
      <c r="P190" s="62">
        <v>9190735629</v>
      </c>
      <c r="Q190" s="62" t="s">
        <v>2253</v>
      </c>
      <c r="R190" s="62" t="s">
        <v>1563</v>
      </c>
      <c r="S190" s="62" t="s">
        <v>1564</v>
      </c>
      <c r="T190" s="62">
        <v>3100</v>
      </c>
      <c r="W190" s="63" t="s">
        <v>2254</v>
      </c>
    </row>
    <row r="191" spans="1:23" ht="30" customHeight="1" x14ac:dyDescent="0.2">
      <c r="A191" s="60">
        <v>190</v>
      </c>
      <c r="B191" s="68" t="s">
        <v>513</v>
      </c>
      <c r="C191" s="43" t="s">
        <v>2255</v>
      </c>
      <c r="D191" s="43" t="s">
        <v>1020</v>
      </c>
      <c r="E191" s="43" t="s">
        <v>2248</v>
      </c>
      <c r="F191" s="43" t="s">
        <v>1021</v>
      </c>
      <c r="G191" s="61" t="s">
        <v>1555</v>
      </c>
      <c r="H191" s="62" t="s">
        <v>1556</v>
      </c>
      <c r="I191" s="62" t="s">
        <v>1556</v>
      </c>
      <c r="J191" s="62" t="s">
        <v>1556</v>
      </c>
      <c r="K191" s="62" t="s">
        <v>1610</v>
      </c>
      <c r="L191" s="62" t="s">
        <v>2249</v>
      </c>
      <c r="M191" s="62" t="s">
        <v>2250</v>
      </c>
      <c r="N191" s="62" t="s">
        <v>2251</v>
      </c>
      <c r="O191" s="62" t="s">
        <v>2252</v>
      </c>
      <c r="P191" s="62">
        <v>9190735629</v>
      </c>
      <c r="Q191" s="62" t="s">
        <v>2253</v>
      </c>
      <c r="R191" s="62" t="s">
        <v>1563</v>
      </c>
      <c r="S191" s="62" t="s">
        <v>1564</v>
      </c>
      <c r="T191" s="62">
        <v>3100</v>
      </c>
    </row>
    <row r="192" spans="1:23" ht="30" customHeight="1" x14ac:dyDescent="0.2">
      <c r="A192" s="60">
        <v>191</v>
      </c>
      <c r="B192" s="68" t="s">
        <v>167</v>
      </c>
      <c r="C192" s="43" t="s">
        <v>2256</v>
      </c>
      <c r="D192" s="43" t="s">
        <v>1024</v>
      </c>
      <c r="E192" s="43" t="s">
        <v>2257</v>
      </c>
      <c r="F192" s="43" t="s">
        <v>1025</v>
      </c>
      <c r="G192" s="61" t="s">
        <v>1596</v>
      </c>
      <c r="H192" s="62" t="s">
        <v>1556</v>
      </c>
      <c r="I192" s="62" t="s">
        <v>1556</v>
      </c>
      <c r="J192" s="62" t="s">
        <v>1557</v>
      </c>
      <c r="K192" s="62" t="s">
        <v>2258</v>
      </c>
      <c r="L192" s="62" t="s">
        <v>2259</v>
      </c>
      <c r="M192" s="62" t="s">
        <v>1914</v>
      </c>
      <c r="N192" s="62" t="s">
        <v>2260</v>
      </c>
      <c r="O192" s="62" t="s">
        <v>2261</v>
      </c>
      <c r="P192" s="62">
        <v>9175211810</v>
      </c>
      <c r="Q192" s="62" t="s">
        <v>2262</v>
      </c>
      <c r="R192" s="62" t="s">
        <v>1563</v>
      </c>
      <c r="S192" s="62" t="s">
        <v>1564</v>
      </c>
      <c r="T192" s="62">
        <v>1781</v>
      </c>
      <c r="U192" s="63" t="s">
        <v>2263</v>
      </c>
    </row>
    <row r="193" spans="1:21" ht="30" customHeight="1" x14ac:dyDescent="0.2">
      <c r="A193" s="60">
        <v>192</v>
      </c>
      <c r="B193" s="68" t="s">
        <v>167</v>
      </c>
      <c r="C193" s="43" t="s">
        <v>2264</v>
      </c>
      <c r="D193" s="43" t="s">
        <v>1024</v>
      </c>
      <c r="E193" s="43" t="s">
        <v>2257</v>
      </c>
      <c r="F193" s="43" t="s">
        <v>1025</v>
      </c>
      <c r="G193" s="61" t="s">
        <v>1596</v>
      </c>
      <c r="H193" s="62" t="s">
        <v>1556</v>
      </c>
      <c r="I193" s="62" t="s">
        <v>1556</v>
      </c>
      <c r="J193" s="62" t="s">
        <v>1557</v>
      </c>
      <c r="K193" s="62" t="s">
        <v>2258</v>
      </c>
      <c r="L193" s="62" t="s">
        <v>2259</v>
      </c>
      <c r="M193" s="62" t="s">
        <v>1914</v>
      </c>
      <c r="N193" s="62" t="s">
        <v>2260</v>
      </c>
      <c r="O193" s="62" t="s">
        <v>2261</v>
      </c>
      <c r="P193" s="62">
        <v>9175211810</v>
      </c>
      <c r="Q193" s="62" t="s">
        <v>2262</v>
      </c>
      <c r="R193" s="62" t="s">
        <v>1563</v>
      </c>
      <c r="S193" s="62" t="s">
        <v>1564</v>
      </c>
      <c r="T193" s="62">
        <v>1781</v>
      </c>
      <c r="U193" s="63" t="s">
        <v>2263</v>
      </c>
    </row>
    <row r="194" spans="1:21" ht="30" customHeight="1" x14ac:dyDescent="0.2">
      <c r="A194" s="60">
        <v>193</v>
      </c>
      <c r="B194" s="44" t="s">
        <v>167</v>
      </c>
      <c r="C194" s="43" t="s">
        <v>169</v>
      </c>
      <c r="D194" s="43" t="s">
        <v>1024</v>
      </c>
      <c r="E194" s="43" t="s">
        <v>2257</v>
      </c>
      <c r="F194" s="43" t="s">
        <v>1025</v>
      </c>
      <c r="G194" s="61" t="s">
        <v>1596</v>
      </c>
      <c r="H194" s="62" t="s">
        <v>1556</v>
      </c>
      <c r="I194" s="62" t="s">
        <v>1557</v>
      </c>
      <c r="J194" s="62" t="s">
        <v>1557</v>
      </c>
      <c r="K194" s="62" t="s">
        <v>2258</v>
      </c>
      <c r="L194" s="62" t="s">
        <v>2259</v>
      </c>
      <c r="M194" s="62" t="s">
        <v>1914</v>
      </c>
      <c r="N194" s="62" t="s">
        <v>2260</v>
      </c>
      <c r="O194" s="62" t="s">
        <v>2261</v>
      </c>
      <c r="P194" s="62">
        <v>9175211810</v>
      </c>
      <c r="Q194" s="62" t="s">
        <v>2262</v>
      </c>
      <c r="R194" s="62" t="s">
        <v>1563</v>
      </c>
      <c r="S194" s="62" t="s">
        <v>1564</v>
      </c>
      <c r="T194" s="62">
        <v>1781</v>
      </c>
      <c r="U194" s="63" t="s">
        <v>2263</v>
      </c>
    </row>
    <row r="195" spans="1:21" ht="30" customHeight="1" x14ac:dyDescent="0.2">
      <c r="A195" s="60">
        <v>194</v>
      </c>
      <c r="B195" s="44" t="s">
        <v>167</v>
      </c>
      <c r="C195" s="43" t="s">
        <v>167</v>
      </c>
      <c r="D195" s="43" t="s">
        <v>1024</v>
      </c>
      <c r="E195" s="43" t="s">
        <v>2257</v>
      </c>
      <c r="F195" s="43" t="s">
        <v>1025</v>
      </c>
      <c r="G195" s="61" t="s">
        <v>1596</v>
      </c>
      <c r="H195" s="62" t="s">
        <v>1556</v>
      </c>
      <c r="I195" s="62" t="s">
        <v>1557</v>
      </c>
      <c r="J195" s="62" t="s">
        <v>1557</v>
      </c>
      <c r="K195" s="62" t="s">
        <v>2258</v>
      </c>
      <c r="L195" s="62" t="s">
        <v>2259</v>
      </c>
      <c r="M195" s="62" t="s">
        <v>1914</v>
      </c>
      <c r="N195" s="62" t="s">
        <v>2260</v>
      </c>
      <c r="O195" s="62" t="s">
        <v>2261</v>
      </c>
      <c r="P195" s="62">
        <v>9175211810</v>
      </c>
      <c r="Q195" s="62" t="s">
        <v>2262</v>
      </c>
      <c r="R195" s="62" t="s">
        <v>1563</v>
      </c>
      <c r="S195" s="62" t="s">
        <v>1564</v>
      </c>
      <c r="T195" s="62">
        <v>1781</v>
      </c>
      <c r="U195" s="63" t="s">
        <v>2263</v>
      </c>
    </row>
    <row r="196" spans="1:21" ht="30" customHeight="1" x14ac:dyDescent="0.2">
      <c r="A196" s="60">
        <v>195</v>
      </c>
      <c r="B196" s="68" t="s">
        <v>515</v>
      </c>
      <c r="C196" s="43" t="s">
        <v>515</v>
      </c>
      <c r="D196" s="43" t="s">
        <v>1026</v>
      </c>
      <c r="E196" s="43" t="s">
        <v>2265</v>
      </c>
      <c r="F196" s="43" t="s">
        <v>1027</v>
      </c>
      <c r="G196" s="61" t="s">
        <v>1565</v>
      </c>
      <c r="H196" s="62" t="s">
        <v>1556</v>
      </c>
      <c r="I196" s="62" t="s">
        <v>1557</v>
      </c>
      <c r="J196" s="62" t="s">
        <v>1557</v>
      </c>
      <c r="K196" s="62" t="s">
        <v>1558</v>
      </c>
      <c r="L196" s="62" t="s">
        <v>2266</v>
      </c>
      <c r="M196" s="62" t="s">
        <v>1946</v>
      </c>
      <c r="N196" s="62" t="s">
        <v>2267</v>
      </c>
      <c r="O196" s="62" t="s">
        <v>2268</v>
      </c>
      <c r="P196" s="62">
        <v>9611861113</v>
      </c>
      <c r="Q196" s="62" t="s">
        <v>2269</v>
      </c>
      <c r="R196" s="62" t="s">
        <v>1591</v>
      </c>
      <c r="S196" s="62" t="s">
        <v>1564</v>
      </c>
      <c r="T196" s="62">
        <v>6115</v>
      </c>
    </row>
    <row r="197" spans="1:21" ht="30" customHeight="1" x14ac:dyDescent="0.2">
      <c r="A197" s="60">
        <v>196</v>
      </c>
      <c r="B197" s="68" t="s">
        <v>515</v>
      </c>
      <c r="C197" s="43" t="s">
        <v>171</v>
      </c>
      <c r="D197" s="43" t="s">
        <v>1026</v>
      </c>
      <c r="E197" s="43" t="s">
        <v>2265</v>
      </c>
      <c r="F197" s="43" t="s">
        <v>1027</v>
      </c>
      <c r="G197" s="61" t="s">
        <v>1555</v>
      </c>
      <c r="H197" s="62" t="s">
        <v>1556</v>
      </c>
      <c r="I197" s="62" t="s">
        <v>1557</v>
      </c>
      <c r="J197" s="62" t="s">
        <v>1557</v>
      </c>
      <c r="K197" s="62" t="s">
        <v>1558</v>
      </c>
      <c r="L197" s="62" t="s">
        <v>2266</v>
      </c>
      <c r="M197" s="62" t="s">
        <v>1946</v>
      </c>
      <c r="N197" s="62" t="s">
        <v>2267</v>
      </c>
      <c r="O197" s="62" t="s">
        <v>2268</v>
      </c>
      <c r="P197" s="62">
        <v>9611861113</v>
      </c>
      <c r="Q197" s="62" t="s">
        <v>2270</v>
      </c>
      <c r="R197" s="62" t="s">
        <v>1591</v>
      </c>
      <c r="S197" s="62" t="s">
        <v>1564</v>
      </c>
      <c r="T197" s="62">
        <v>6115</v>
      </c>
    </row>
    <row r="198" spans="1:21" ht="30" customHeight="1" x14ac:dyDescent="0.2">
      <c r="A198" s="60">
        <v>197</v>
      </c>
      <c r="B198" s="68" t="s">
        <v>2271</v>
      </c>
      <c r="C198" s="43" t="s">
        <v>2271</v>
      </c>
      <c r="D198" s="43" t="s">
        <v>1030</v>
      </c>
      <c r="E198" s="43" t="s">
        <v>2272</v>
      </c>
      <c r="F198" s="43" t="s">
        <v>1031</v>
      </c>
      <c r="G198" s="61" t="s">
        <v>1555</v>
      </c>
      <c r="H198" s="62" t="s">
        <v>1556</v>
      </c>
      <c r="I198" s="62" t="s">
        <v>1557</v>
      </c>
      <c r="J198" s="62" t="s">
        <v>1557</v>
      </c>
      <c r="K198" s="62" t="s">
        <v>2273</v>
      </c>
      <c r="L198" s="62" t="s">
        <v>2274</v>
      </c>
      <c r="M198" s="62" t="s">
        <v>2275</v>
      </c>
      <c r="N198" s="62" t="s">
        <v>2272</v>
      </c>
      <c r="O198" s="62" t="s">
        <v>2276</v>
      </c>
      <c r="P198" s="62" t="s">
        <v>2277</v>
      </c>
      <c r="Q198" s="62" t="s">
        <v>2278</v>
      </c>
      <c r="R198" s="62" t="s">
        <v>2279</v>
      </c>
      <c r="S198" s="62" t="s">
        <v>1647</v>
      </c>
      <c r="T198" s="62">
        <v>1604</v>
      </c>
      <c r="U198" s="63" t="s">
        <v>2280</v>
      </c>
    </row>
    <row r="199" spans="1:21" ht="30" customHeight="1" x14ac:dyDescent="0.2">
      <c r="A199" s="60">
        <v>198</v>
      </c>
      <c r="B199" s="44" t="s">
        <v>517</v>
      </c>
      <c r="C199" s="43" t="s">
        <v>176</v>
      </c>
      <c r="D199" s="43" t="s">
        <v>1030</v>
      </c>
      <c r="E199" s="43" t="s">
        <v>2272</v>
      </c>
      <c r="F199" s="43" t="s">
        <v>1031</v>
      </c>
      <c r="G199" s="61" t="s">
        <v>1555</v>
      </c>
      <c r="H199" s="62" t="s">
        <v>1556</v>
      </c>
      <c r="I199" s="62" t="s">
        <v>1557</v>
      </c>
      <c r="J199" s="62" t="s">
        <v>1557</v>
      </c>
      <c r="K199" s="62" t="s">
        <v>2273</v>
      </c>
      <c r="L199" s="62" t="s">
        <v>2274</v>
      </c>
      <c r="M199" s="62" t="s">
        <v>2275</v>
      </c>
      <c r="N199" s="62" t="s">
        <v>2272</v>
      </c>
      <c r="O199" s="62" t="s">
        <v>2276</v>
      </c>
      <c r="P199" s="62" t="s">
        <v>2277</v>
      </c>
      <c r="Q199" s="62" t="s">
        <v>2278</v>
      </c>
      <c r="R199" s="62" t="s">
        <v>2279</v>
      </c>
      <c r="S199" s="62" t="s">
        <v>1647</v>
      </c>
      <c r="T199" s="62">
        <v>1604</v>
      </c>
      <c r="U199" s="63" t="s">
        <v>2280</v>
      </c>
    </row>
    <row r="200" spans="1:21" ht="30" customHeight="1" x14ac:dyDescent="0.2">
      <c r="A200" s="60">
        <v>199</v>
      </c>
      <c r="B200" s="44" t="s">
        <v>174</v>
      </c>
      <c r="C200" s="43" t="s">
        <v>174</v>
      </c>
      <c r="D200" s="43" t="s">
        <v>1030</v>
      </c>
      <c r="E200" s="43" t="s">
        <v>2272</v>
      </c>
      <c r="F200" s="43" t="s">
        <v>1031</v>
      </c>
      <c r="G200" s="61" t="s">
        <v>1596</v>
      </c>
      <c r="H200" s="62" t="s">
        <v>1556</v>
      </c>
      <c r="I200" s="62" t="s">
        <v>1557</v>
      </c>
      <c r="J200" s="62" t="s">
        <v>1557</v>
      </c>
      <c r="K200" s="62" t="s">
        <v>2273</v>
      </c>
      <c r="L200" s="62" t="s">
        <v>2274</v>
      </c>
      <c r="M200" s="62" t="s">
        <v>2275</v>
      </c>
      <c r="N200" s="62" t="s">
        <v>2272</v>
      </c>
      <c r="O200" s="62" t="s">
        <v>2276</v>
      </c>
      <c r="P200" s="62" t="s">
        <v>2277</v>
      </c>
      <c r="Q200" s="62" t="s">
        <v>2278</v>
      </c>
      <c r="R200" s="62" t="s">
        <v>2279</v>
      </c>
      <c r="S200" s="62" t="s">
        <v>1647</v>
      </c>
      <c r="T200" s="62">
        <v>1604</v>
      </c>
      <c r="U200" s="63" t="s">
        <v>2280</v>
      </c>
    </row>
    <row r="201" spans="1:21" ht="30" customHeight="1" x14ac:dyDescent="0.2">
      <c r="A201" s="60">
        <v>200</v>
      </c>
      <c r="B201" s="68" t="s">
        <v>174</v>
      </c>
      <c r="C201" s="43" t="s">
        <v>175</v>
      </c>
      <c r="D201" s="43" t="s">
        <v>1030</v>
      </c>
      <c r="E201" s="43" t="s">
        <v>2272</v>
      </c>
      <c r="F201" s="43" t="s">
        <v>1031</v>
      </c>
      <c r="G201" s="61" t="s">
        <v>1596</v>
      </c>
      <c r="H201" s="62" t="s">
        <v>1556</v>
      </c>
      <c r="I201" s="62" t="s">
        <v>1557</v>
      </c>
      <c r="J201" s="62" t="s">
        <v>1557</v>
      </c>
      <c r="K201" s="62" t="s">
        <v>2273</v>
      </c>
      <c r="L201" s="62" t="s">
        <v>2274</v>
      </c>
      <c r="M201" s="62" t="s">
        <v>2275</v>
      </c>
      <c r="N201" s="62" t="s">
        <v>2272</v>
      </c>
      <c r="O201" s="62" t="s">
        <v>2276</v>
      </c>
      <c r="P201" s="62" t="s">
        <v>2277</v>
      </c>
      <c r="Q201" s="62" t="s">
        <v>2278</v>
      </c>
      <c r="R201" s="62" t="s">
        <v>2279</v>
      </c>
      <c r="S201" s="62" t="s">
        <v>1647</v>
      </c>
      <c r="T201" s="62">
        <v>1604</v>
      </c>
      <c r="U201" s="63" t="s">
        <v>2280</v>
      </c>
    </row>
    <row r="202" spans="1:21" ht="30" customHeight="1" x14ac:dyDescent="0.2">
      <c r="A202" s="60">
        <v>201</v>
      </c>
      <c r="B202" s="68" t="s">
        <v>498</v>
      </c>
      <c r="C202" s="43" t="s">
        <v>498</v>
      </c>
      <c r="D202" s="43" t="s">
        <v>1001</v>
      </c>
      <c r="E202" s="43" t="s">
        <v>2281</v>
      </c>
      <c r="F202" s="43" t="s">
        <v>1002</v>
      </c>
      <c r="G202" s="61" t="s">
        <v>1565</v>
      </c>
      <c r="H202" s="62" t="s">
        <v>1556</v>
      </c>
      <c r="I202" s="62" t="s">
        <v>1556</v>
      </c>
      <c r="J202" s="62" t="s">
        <v>1557</v>
      </c>
      <c r="K202" s="62" t="s">
        <v>2282</v>
      </c>
      <c r="L202" s="62" t="s">
        <v>2283</v>
      </c>
      <c r="M202" s="62" t="s">
        <v>1623</v>
      </c>
      <c r="N202" s="62" t="s">
        <v>2272</v>
      </c>
      <c r="O202" s="62" t="s">
        <v>1679</v>
      </c>
      <c r="P202" s="62">
        <v>9190826522</v>
      </c>
      <c r="Q202" s="62" t="s">
        <v>2284</v>
      </c>
      <c r="R202" s="62" t="s">
        <v>1563</v>
      </c>
      <c r="S202" s="62" t="s">
        <v>1564</v>
      </c>
      <c r="T202" s="62">
        <v>1604</v>
      </c>
      <c r="U202" s="63" t="s">
        <v>2285</v>
      </c>
    </row>
    <row r="203" spans="1:21" ht="30" customHeight="1" x14ac:dyDescent="0.2">
      <c r="A203" s="60">
        <v>202</v>
      </c>
      <c r="B203" s="68" t="s">
        <v>498</v>
      </c>
      <c r="C203" s="43" t="s">
        <v>178</v>
      </c>
      <c r="D203" s="43" t="s">
        <v>1001</v>
      </c>
      <c r="E203" s="43" t="s">
        <v>2281</v>
      </c>
      <c r="F203" s="43" t="s">
        <v>1002</v>
      </c>
      <c r="G203" s="61" t="s">
        <v>1555</v>
      </c>
      <c r="H203" s="62" t="s">
        <v>1556</v>
      </c>
      <c r="I203" s="62" t="s">
        <v>1556</v>
      </c>
      <c r="J203" s="62" t="s">
        <v>1557</v>
      </c>
      <c r="K203" s="62" t="s">
        <v>2282</v>
      </c>
      <c r="L203" s="62" t="s">
        <v>2283</v>
      </c>
      <c r="M203" s="62" t="s">
        <v>1623</v>
      </c>
      <c r="N203" s="62" t="s">
        <v>2272</v>
      </c>
      <c r="O203" s="62" t="s">
        <v>1679</v>
      </c>
      <c r="P203" s="62">
        <v>9190826522</v>
      </c>
      <c r="Q203" s="62" t="s">
        <v>2284</v>
      </c>
      <c r="R203" s="62" t="s">
        <v>1563</v>
      </c>
      <c r="S203" s="62" t="s">
        <v>1564</v>
      </c>
      <c r="T203" s="62">
        <v>1604</v>
      </c>
      <c r="U203" s="63" t="s">
        <v>2285</v>
      </c>
    </row>
    <row r="204" spans="1:21" ht="30" customHeight="1" x14ac:dyDescent="0.2">
      <c r="A204" s="60">
        <v>203</v>
      </c>
      <c r="B204" s="44" t="s">
        <v>498</v>
      </c>
      <c r="C204" s="43" t="s">
        <v>2286</v>
      </c>
      <c r="D204" s="43" t="s">
        <v>1001</v>
      </c>
      <c r="E204" s="43" t="s">
        <v>2281</v>
      </c>
      <c r="F204" s="43" t="s">
        <v>1002</v>
      </c>
      <c r="G204" s="61" t="s">
        <v>1565</v>
      </c>
      <c r="H204" s="62" t="s">
        <v>1556</v>
      </c>
      <c r="I204" s="62" t="s">
        <v>1556</v>
      </c>
      <c r="J204" s="62" t="s">
        <v>1557</v>
      </c>
      <c r="K204" s="62" t="s">
        <v>2282</v>
      </c>
      <c r="L204" s="62" t="s">
        <v>2283</v>
      </c>
      <c r="M204" s="62" t="s">
        <v>1623</v>
      </c>
      <c r="N204" s="62" t="s">
        <v>2272</v>
      </c>
      <c r="O204" s="62" t="s">
        <v>1679</v>
      </c>
      <c r="P204" s="62">
        <v>9190826522</v>
      </c>
      <c r="Q204" s="62" t="s">
        <v>2284</v>
      </c>
      <c r="R204" s="62" t="s">
        <v>1563</v>
      </c>
      <c r="S204" s="62" t="s">
        <v>1564</v>
      </c>
      <c r="T204" s="62">
        <v>1604</v>
      </c>
      <c r="U204" s="63" t="s">
        <v>2285</v>
      </c>
    </row>
    <row r="205" spans="1:21" ht="30" customHeight="1" x14ac:dyDescent="0.2">
      <c r="A205" s="60">
        <v>204</v>
      </c>
      <c r="B205" s="68" t="s">
        <v>498</v>
      </c>
      <c r="C205" s="43" t="s">
        <v>520</v>
      </c>
      <c r="D205" s="43" t="s">
        <v>1001</v>
      </c>
      <c r="E205" s="43" t="s">
        <v>2281</v>
      </c>
      <c r="F205" s="43" t="s">
        <v>1002</v>
      </c>
      <c r="G205" s="61" t="s">
        <v>1565</v>
      </c>
      <c r="H205" s="62" t="s">
        <v>1556</v>
      </c>
      <c r="I205" s="62" t="s">
        <v>1556</v>
      </c>
      <c r="J205" s="62" t="s">
        <v>1557</v>
      </c>
      <c r="K205" s="62" t="s">
        <v>2282</v>
      </c>
      <c r="L205" s="62" t="s">
        <v>2283</v>
      </c>
      <c r="M205" s="62" t="s">
        <v>1623</v>
      </c>
      <c r="N205" s="62" t="s">
        <v>2272</v>
      </c>
      <c r="O205" s="62" t="s">
        <v>1679</v>
      </c>
      <c r="P205" s="62">
        <v>9190826522</v>
      </c>
      <c r="Q205" s="62" t="s">
        <v>2284</v>
      </c>
      <c r="R205" s="62" t="s">
        <v>1563</v>
      </c>
      <c r="S205" s="62" t="s">
        <v>1564</v>
      </c>
      <c r="T205" s="62">
        <v>1604</v>
      </c>
      <c r="U205" s="63" t="s">
        <v>2285</v>
      </c>
    </row>
    <row r="206" spans="1:21" ht="30" customHeight="1" x14ac:dyDescent="0.2">
      <c r="A206" s="60">
        <v>205</v>
      </c>
      <c r="B206" s="44" t="s">
        <v>498</v>
      </c>
      <c r="C206" s="43" t="s">
        <v>177</v>
      </c>
      <c r="D206" s="43" t="s">
        <v>1001</v>
      </c>
      <c r="E206" s="43" t="s">
        <v>2281</v>
      </c>
      <c r="F206" s="43" t="s">
        <v>1002</v>
      </c>
      <c r="G206" s="61" t="s">
        <v>1565</v>
      </c>
      <c r="H206" s="62" t="s">
        <v>1556</v>
      </c>
      <c r="I206" s="62" t="s">
        <v>1556</v>
      </c>
      <c r="J206" s="62" t="s">
        <v>1557</v>
      </c>
      <c r="K206" s="62" t="s">
        <v>2282</v>
      </c>
      <c r="L206" s="62" t="s">
        <v>2283</v>
      </c>
      <c r="M206" s="62" t="s">
        <v>1623</v>
      </c>
      <c r="N206" s="62" t="s">
        <v>2272</v>
      </c>
      <c r="O206" s="62" t="s">
        <v>1679</v>
      </c>
      <c r="P206" s="62">
        <v>9190826522</v>
      </c>
      <c r="Q206" s="62" t="s">
        <v>2284</v>
      </c>
      <c r="R206" s="62" t="s">
        <v>1563</v>
      </c>
      <c r="S206" s="62" t="s">
        <v>1564</v>
      </c>
      <c r="T206" s="62">
        <v>1604</v>
      </c>
      <c r="U206" s="63" t="s">
        <v>2285</v>
      </c>
    </row>
    <row r="207" spans="1:21" ht="30" customHeight="1" x14ac:dyDescent="0.2">
      <c r="A207" s="60">
        <v>206</v>
      </c>
      <c r="B207" s="44" t="s">
        <v>498</v>
      </c>
      <c r="C207" s="43" t="s">
        <v>499</v>
      </c>
      <c r="D207" s="43" t="s">
        <v>1001</v>
      </c>
      <c r="E207" s="43" t="s">
        <v>2281</v>
      </c>
      <c r="F207" s="43" t="s">
        <v>1002</v>
      </c>
      <c r="G207" s="61" t="s">
        <v>1565</v>
      </c>
      <c r="H207" s="62" t="s">
        <v>1556</v>
      </c>
      <c r="I207" s="62" t="s">
        <v>1556</v>
      </c>
      <c r="J207" s="62" t="s">
        <v>1557</v>
      </c>
      <c r="K207" s="62" t="s">
        <v>2282</v>
      </c>
      <c r="L207" s="62" t="s">
        <v>2283</v>
      </c>
      <c r="M207" s="62" t="s">
        <v>1623</v>
      </c>
      <c r="N207" s="62" t="s">
        <v>2272</v>
      </c>
      <c r="O207" s="62" t="s">
        <v>1679</v>
      </c>
      <c r="P207" s="62">
        <v>9190826522</v>
      </c>
      <c r="Q207" s="62" t="s">
        <v>2284</v>
      </c>
      <c r="R207" s="62" t="s">
        <v>1563</v>
      </c>
      <c r="S207" s="62" t="s">
        <v>1564</v>
      </c>
      <c r="T207" s="62">
        <v>1604</v>
      </c>
      <c r="U207" s="63" t="s">
        <v>2285</v>
      </c>
    </row>
    <row r="208" spans="1:21" ht="30" customHeight="1" x14ac:dyDescent="0.2">
      <c r="A208" s="60">
        <v>207</v>
      </c>
      <c r="B208" s="68" t="s">
        <v>179</v>
      </c>
      <c r="C208" s="43" t="s">
        <v>179</v>
      </c>
      <c r="D208" s="43" t="s">
        <v>1001</v>
      </c>
      <c r="E208" s="43" t="s">
        <v>2287</v>
      </c>
      <c r="F208" s="43" t="s">
        <v>1002</v>
      </c>
      <c r="G208" s="61" t="s">
        <v>1780</v>
      </c>
      <c r="H208" s="62" t="s">
        <v>1556</v>
      </c>
      <c r="I208" s="62" t="s">
        <v>1556</v>
      </c>
      <c r="J208" s="62" t="s">
        <v>1557</v>
      </c>
      <c r="K208" s="62" t="s">
        <v>2288</v>
      </c>
      <c r="L208" s="62" t="s">
        <v>2283</v>
      </c>
      <c r="M208" s="62" t="s">
        <v>1623</v>
      </c>
      <c r="N208" s="62" t="s">
        <v>2272</v>
      </c>
      <c r="O208" s="62" t="s">
        <v>1679</v>
      </c>
      <c r="P208" s="62">
        <v>9190826522</v>
      </c>
      <c r="Q208" s="62" t="s">
        <v>2284</v>
      </c>
      <c r="R208" s="62" t="s">
        <v>1563</v>
      </c>
      <c r="S208" s="62" t="s">
        <v>1564</v>
      </c>
      <c r="T208" s="62">
        <v>1604</v>
      </c>
      <c r="U208" s="63" t="s">
        <v>2285</v>
      </c>
    </row>
    <row r="209" spans="1:23" ht="30" customHeight="1" x14ac:dyDescent="0.2">
      <c r="A209" s="60">
        <v>208</v>
      </c>
      <c r="B209" s="44" t="s">
        <v>172</v>
      </c>
      <c r="C209" s="43" t="s">
        <v>173</v>
      </c>
      <c r="D209" s="43" t="s">
        <v>1032</v>
      </c>
      <c r="E209" s="43" t="s">
        <v>2281</v>
      </c>
      <c r="F209" s="43" t="s">
        <v>1033</v>
      </c>
      <c r="G209" s="61" t="s">
        <v>1555</v>
      </c>
      <c r="H209" s="62" t="s">
        <v>1556</v>
      </c>
      <c r="I209" s="62" t="s">
        <v>1557</v>
      </c>
      <c r="J209" s="62" t="s">
        <v>1557</v>
      </c>
      <c r="K209" s="62" t="s">
        <v>2273</v>
      </c>
      <c r="L209" s="62" t="s">
        <v>2289</v>
      </c>
      <c r="M209" s="62" t="s">
        <v>2290</v>
      </c>
      <c r="N209" s="62" t="s">
        <v>2272</v>
      </c>
      <c r="O209" s="62" t="s">
        <v>2291</v>
      </c>
      <c r="P209" s="62">
        <v>9178813907</v>
      </c>
      <c r="Q209" s="62" t="s">
        <v>2284</v>
      </c>
      <c r="R209" s="62" t="s">
        <v>1563</v>
      </c>
      <c r="S209" s="62" t="s">
        <v>1564</v>
      </c>
      <c r="T209" s="62">
        <v>1604</v>
      </c>
    </row>
    <row r="210" spans="1:23" ht="30" customHeight="1" x14ac:dyDescent="0.2">
      <c r="A210" s="60">
        <v>209</v>
      </c>
      <c r="B210" s="44" t="s">
        <v>172</v>
      </c>
      <c r="C210" s="43" t="s">
        <v>172</v>
      </c>
      <c r="D210" s="43" t="s">
        <v>1032</v>
      </c>
      <c r="E210" s="43" t="s">
        <v>2281</v>
      </c>
      <c r="F210" s="43" t="s">
        <v>1033</v>
      </c>
      <c r="G210" s="61" t="s">
        <v>1565</v>
      </c>
      <c r="H210" s="62" t="s">
        <v>1556</v>
      </c>
      <c r="I210" s="62" t="s">
        <v>1557</v>
      </c>
      <c r="J210" s="62" t="s">
        <v>1557</v>
      </c>
      <c r="K210" s="62" t="s">
        <v>2273</v>
      </c>
      <c r="L210" s="62" t="s">
        <v>2289</v>
      </c>
      <c r="M210" s="62" t="s">
        <v>2290</v>
      </c>
      <c r="N210" s="62" t="s">
        <v>2272</v>
      </c>
      <c r="O210" s="62" t="s">
        <v>2291</v>
      </c>
      <c r="P210" s="62">
        <v>9178813907</v>
      </c>
      <c r="Q210" s="62" t="s">
        <v>2284</v>
      </c>
      <c r="R210" s="62" t="s">
        <v>1563</v>
      </c>
      <c r="S210" s="62" t="s">
        <v>1564</v>
      </c>
      <c r="T210" s="62">
        <v>1604</v>
      </c>
    </row>
    <row r="211" spans="1:23" ht="30" customHeight="1" x14ac:dyDescent="0.2">
      <c r="A211" s="60">
        <v>210</v>
      </c>
      <c r="B211" s="44" t="s">
        <v>170</v>
      </c>
      <c r="C211" s="43" t="s">
        <v>518</v>
      </c>
      <c r="D211" s="43" t="s">
        <v>1034</v>
      </c>
      <c r="E211" s="43" t="s">
        <v>2292</v>
      </c>
      <c r="F211" s="43" t="s">
        <v>1035</v>
      </c>
      <c r="G211" s="61" t="s">
        <v>1555</v>
      </c>
      <c r="H211" s="62" t="s">
        <v>1556</v>
      </c>
      <c r="I211" s="62" t="s">
        <v>1557</v>
      </c>
      <c r="J211" s="62" t="s">
        <v>1557</v>
      </c>
      <c r="K211" s="62" t="s">
        <v>2273</v>
      </c>
      <c r="L211" s="62" t="s">
        <v>2274</v>
      </c>
      <c r="M211" s="62" t="s">
        <v>2275</v>
      </c>
      <c r="N211" s="62" t="s">
        <v>2272</v>
      </c>
      <c r="O211" s="62" t="s">
        <v>1679</v>
      </c>
      <c r="P211" s="62" t="s">
        <v>2277</v>
      </c>
      <c r="Q211" s="62" t="s">
        <v>2284</v>
      </c>
      <c r="R211" s="62" t="s">
        <v>1563</v>
      </c>
      <c r="S211" s="62" t="s">
        <v>1564</v>
      </c>
      <c r="T211" s="62">
        <v>1604</v>
      </c>
      <c r="U211" s="63" t="s">
        <v>2293</v>
      </c>
      <c r="W211" s="63" t="s">
        <v>2294</v>
      </c>
    </row>
    <row r="212" spans="1:23" ht="30" customHeight="1" x14ac:dyDescent="0.2">
      <c r="A212" s="60">
        <v>211</v>
      </c>
      <c r="B212" s="68" t="s">
        <v>170</v>
      </c>
      <c r="C212" s="43" t="s">
        <v>170</v>
      </c>
      <c r="D212" s="43" t="s">
        <v>1034</v>
      </c>
      <c r="E212" s="43" t="s">
        <v>2292</v>
      </c>
      <c r="F212" s="43" t="s">
        <v>1035</v>
      </c>
      <c r="G212" s="61" t="s">
        <v>1565</v>
      </c>
      <c r="H212" s="62" t="s">
        <v>1556</v>
      </c>
      <c r="I212" s="62" t="s">
        <v>1557</v>
      </c>
      <c r="J212" s="62" t="s">
        <v>1557</v>
      </c>
      <c r="K212" s="62" t="s">
        <v>2273</v>
      </c>
      <c r="L212" s="62" t="s">
        <v>2274</v>
      </c>
      <c r="M212" s="62" t="s">
        <v>2275</v>
      </c>
      <c r="N212" s="62" t="s">
        <v>2272</v>
      </c>
      <c r="O212" s="62" t="s">
        <v>1679</v>
      </c>
      <c r="P212" s="62" t="s">
        <v>2277</v>
      </c>
      <c r="Q212" s="62" t="s">
        <v>2284</v>
      </c>
      <c r="R212" s="62" t="s">
        <v>1563</v>
      </c>
      <c r="S212" s="62" t="s">
        <v>1564</v>
      </c>
      <c r="T212" s="62">
        <v>1604</v>
      </c>
      <c r="U212" s="63" t="s">
        <v>2293</v>
      </c>
      <c r="W212" s="63" t="s">
        <v>2294</v>
      </c>
    </row>
    <row r="213" spans="1:23" ht="30" customHeight="1" x14ac:dyDescent="0.2">
      <c r="A213" s="60">
        <v>212</v>
      </c>
      <c r="B213" s="68" t="s">
        <v>521</v>
      </c>
      <c r="C213" s="43" t="s">
        <v>521</v>
      </c>
      <c r="D213" s="43" t="s">
        <v>1038</v>
      </c>
      <c r="E213" s="43" t="s">
        <v>2295</v>
      </c>
      <c r="F213" s="43" t="s">
        <v>1039</v>
      </c>
      <c r="G213" s="61" t="s">
        <v>1637</v>
      </c>
      <c r="H213" s="62" t="s">
        <v>1556</v>
      </c>
      <c r="I213" s="62" t="s">
        <v>1557</v>
      </c>
      <c r="J213" s="62" t="s">
        <v>1557</v>
      </c>
      <c r="K213" s="62" t="s">
        <v>1558</v>
      </c>
      <c r="L213" s="62" t="s">
        <v>2296</v>
      </c>
      <c r="M213" s="62" t="s">
        <v>1848</v>
      </c>
      <c r="N213" s="62" t="s">
        <v>2297</v>
      </c>
      <c r="O213" s="62" t="s">
        <v>2298</v>
      </c>
      <c r="P213" s="62">
        <v>9235445133</v>
      </c>
      <c r="Q213" s="62" t="s">
        <v>2299</v>
      </c>
      <c r="R213" s="62" t="s">
        <v>1563</v>
      </c>
      <c r="S213" s="62" t="s">
        <v>1564</v>
      </c>
      <c r="T213" s="62">
        <v>4014</v>
      </c>
    </row>
    <row r="214" spans="1:23" ht="30" customHeight="1" x14ac:dyDescent="0.2">
      <c r="A214" s="60">
        <v>213</v>
      </c>
      <c r="B214" s="44" t="s">
        <v>522</v>
      </c>
      <c r="C214" s="43" t="s">
        <v>522</v>
      </c>
      <c r="D214" s="43" t="s">
        <v>1040</v>
      </c>
      <c r="E214" s="43" t="s">
        <v>2300</v>
      </c>
      <c r="F214" s="43" t="s">
        <v>1041</v>
      </c>
      <c r="G214" s="61" t="s">
        <v>1565</v>
      </c>
      <c r="H214" s="62" t="s">
        <v>1556</v>
      </c>
      <c r="I214" s="62" t="s">
        <v>1557</v>
      </c>
      <c r="J214" s="62" t="s">
        <v>1557</v>
      </c>
      <c r="K214" s="62" t="s">
        <v>2273</v>
      </c>
      <c r="L214" s="62" t="s">
        <v>2301</v>
      </c>
      <c r="M214" s="62" t="s">
        <v>2275</v>
      </c>
      <c r="N214" s="62" t="s">
        <v>2272</v>
      </c>
      <c r="O214" s="62" t="s">
        <v>1679</v>
      </c>
      <c r="P214" s="62">
        <v>9177700468</v>
      </c>
      <c r="Q214" s="62" t="s">
        <v>2284</v>
      </c>
      <c r="R214" s="62" t="s">
        <v>1563</v>
      </c>
      <c r="S214" s="62" t="s">
        <v>1564</v>
      </c>
      <c r="T214" s="62">
        <v>1604</v>
      </c>
    </row>
    <row r="215" spans="1:23" ht="30" customHeight="1" x14ac:dyDescent="0.2">
      <c r="A215" s="60">
        <v>214</v>
      </c>
      <c r="B215" s="44" t="s">
        <v>522</v>
      </c>
      <c r="C215" s="43" t="s">
        <v>523</v>
      </c>
      <c r="D215" s="43" t="s">
        <v>1040</v>
      </c>
      <c r="E215" s="43" t="s">
        <v>2300</v>
      </c>
      <c r="F215" s="43" t="s">
        <v>1041</v>
      </c>
      <c r="G215" s="61" t="s">
        <v>1555</v>
      </c>
      <c r="H215" s="62" t="s">
        <v>1556</v>
      </c>
      <c r="I215" s="62" t="s">
        <v>1557</v>
      </c>
      <c r="J215" s="62" t="s">
        <v>1557</v>
      </c>
      <c r="K215" s="62" t="s">
        <v>2273</v>
      </c>
      <c r="L215" s="62" t="s">
        <v>2301</v>
      </c>
      <c r="M215" s="62" t="s">
        <v>2275</v>
      </c>
      <c r="N215" s="62" t="s">
        <v>2272</v>
      </c>
      <c r="O215" s="62" t="s">
        <v>1679</v>
      </c>
      <c r="P215" s="62">
        <v>9177700468</v>
      </c>
      <c r="Q215" s="62" t="s">
        <v>2284</v>
      </c>
      <c r="R215" s="62" t="s">
        <v>1563</v>
      </c>
      <c r="S215" s="62" t="s">
        <v>1564</v>
      </c>
      <c r="T215" s="62">
        <v>1604</v>
      </c>
    </row>
    <row r="216" spans="1:23" ht="30" customHeight="1" x14ac:dyDescent="0.2">
      <c r="A216" s="60">
        <v>215</v>
      </c>
      <c r="B216" s="68" t="s">
        <v>528</v>
      </c>
      <c r="C216" s="43" t="s">
        <v>528</v>
      </c>
      <c r="D216" s="43" t="s">
        <v>1046</v>
      </c>
      <c r="E216" s="43" t="s">
        <v>2302</v>
      </c>
      <c r="F216" s="43" t="s">
        <v>1047</v>
      </c>
      <c r="G216" s="61" t="s">
        <v>1565</v>
      </c>
      <c r="H216" s="62" t="s">
        <v>1556</v>
      </c>
      <c r="I216" s="62" t="s">
        <v>1556</v>
      </c>
      <c r="J216" s="62" t="s">
        <v>1556</v>
      </c>
      <c r="K216" s="62" t="s">
        <v>1732</v>
      </c>
      <c r="L216" s="62" t="s">
        <v>1733</v>
      </c>
      <c r="M216" s="62" t="s">
        <v>2303</v>
      </c>
      <c r="N216" s="62" t="s">
        <v>1735</v>
      </c>
      <c r="O216" s="62">
        <v>86834444</v>
      </c>
      <c r="P216" s="62" t="s">
        <v>1736</v>
      </c>
      <c r="Q216" s="62" t="s">
        <v>1737</v>
      </c>
      <c r="R216" s="62" t="s">
        <v>1591</v>
      </c>
      <c r="S216" s="62" t="s">
        <v>1564</v>
      </c>
      <c r="T216" s="62">
        <v>6541</v>
      </c>
    </row>
    <row r="217" spans="1:23" ht="30" customHeight="1" x14ac:dyDescent="0.2">
      <c r="A217" s="60">
        <v>216</v>
      </c>
      <c r="B217" s="68" t="s">
        <v>528</v>
      </c>
      <c r="C217" s="43" t="s">
        <v>180</v>
      </c>
      <c r="D217" s="43" t="s">
        <v>1046</v>
      </c>
      <c r="E217" s="43" t="s">
        <v>2302</v>
      </c>
      <c r="F217" s="43" t="s">
        <v>1047</v>
      </c>
      <c r="G217" s="61" t="s">
        <v>1555</v>
      </c>
      <c r="H217" s="62" t="s">
        <v>1556</v>
      </c>
      <c r="I217" s="62" t="s">
        <v>1556</v>
      </c>
      <c r="J217" s="62" t="s">
        <v>1556</v>
      </c>
      <c r="K217" s="62" t="s">
        <v>1732</v>
      </c>
      <c r="L217" s="62" t="s">
        <v>1733</v>
      </c>
      <c r="M217" s="62" t="s">
        <v>2303</v>
      </c>
      <c r="N217" s="62" t="s">
        <v>1735</v>
      </c>
      <c r="O217" s="62">
        <v>86834444</v>
      </c>
      <c r="P217" s="62" t="s">
        <v>2304</v>
      </c>
      <c r="Q217" s="62" t="s">
        <v>1737</v>
      </c>
      <c r="R217" s="62" t="s">
        <v>1591</v>
      </c>
      <c r="S217" s="62" t="s">
        <v>1564</v>
      </c>
      <c r="T217" s="62">
        <v>6541</v>
      </c>
    </row>
    <row r="218" spans="1:23" ht="30" customHeight="1" x14ac:dyDescent="0.2">
      <c r="A218" s="60">
        <v>217</v>
      </c>
      <c r="B218" s="68" t="s">
        <v>135</v>
      </c>
      <c r="C218" s="43" t="s">
        <v>135</v>
      </c>
      <c r="D218" s="43" t="s">
        <v>1048</v>
      </c>
      <c r="E218" s="43" t="s">
        <v>2305</v>
      </c>
      <c r="F218" s="43" t="s">
        <v>1049</v>
      </c>
      <c r="G218" s="61" t="s">
        <v>1565</v>
      </c>
      <c r="H218" s="62" t="s">
        <v>1556</v>
      </c>
      <c r="I218" s="62" t="s">
        <v>1556</v>
      </c>
      <c r="J218" s="62" t="s">
        <v>1556</v>
      </c>
      <c r="K218" s="62" t="s">
        <v>1610</v>
      </c>
      <c r="L218" s="62" t="s">
        <v>2095</v>
      </c>
      <c r="M218" s="62" t="s">
        <v>2096</v>
      </c>
      <c r="N218" s="62" t="s">
        <v>2097</v>
      </c>
      <c r="O218" s="62" t="s">
        <v>2306</v>
      </c>
      <c r="P218" s="62">
        <v>9662255560</v>
      </c>
      <c r="Q218" s="62" t="s">
        <v>1901</v>
      </c>
      <c r="R218" s="62" t="s">
        <v>1591</v>
      </c>
      <c r="S218" s="62" t="s">
        <v>1564</v>
      </c>
      <c r="T218" s="62">
        <v>1605</v>
      </c>
    </row>
    <row r="219" spans="1:23" ht="30" customHeight="1" x14ac:dyDescent="0.2">
      <c r="A219" s="60">
        <v>218</v>
      </c>
      <c r="B219" s="68" t="s">
        <v>135</v>
      </c>
      <c r="C219" s="43" t="s">
        <v>136</v>
      </c>
      <c r="D219" s="43" t="s">
        <v>1048</v>
      </c>
      <c r="E219" s="43" t="s">
        <v>2305</v>
      </c>
      <c r="F219" s="43" t="s">
        <v>1049</v>
      </c>
      <c r="G219" s="61" t="s">
        <v>1555</v>
      </c>
      <c r="H219" s="62" t="s">
        <v>1556</v>
      </c>
      <c r="I219" s="62" t="s">
        <v>1556</v>
      </c>
      <c r="J219" s="62" t="s">
        <v>1556</v>
      </c>
      <c r="K219" s="62" t="s">
        <v>1610</v>
      </c>
      <c r="L219" s="62" t="s">
        <v>2095</v>
      </c>
      <c r="M219" s="62" t="s">
        <v>2096</v>
      </c>
      <c r="N219" s="62" t="s">
        <v>2097</v>
      </c>
      <c r="O219" s="62" t="s">
        <v>2306</v>
      </c>
      <c r="P219" s="62">
        <v>9662255560</v>
      </c>
      <c r="Q219" s="62" t="s">
        <v>1901</v>
      </c>
      <c r="R219" s="62" t="s">
        <v>1591</v>
      </c>
      <c r="S219" s="62" t="s">
        <v>1564</v>
      </c>
      <c r="T219" s="62">
        <v>1605</v>
      </c>
    </row>
    <row r="220" spans="1:23" ht="30" customHeight="1" x14ac:dyDescent="0.2">
      <c r="A220" s="60">
        <v>219</v>
      </c>
      <c r="B220" s="68" t="s">
        <v>529</v>
      </c>
      <c r="C220" s="43" t="s">
        <v>529</v>
      </c>
      <c r="D220" s="43" t="s">
        <v>1050</v>
      </c>
      <c r="E220" s="43" t="s">
        <v>2307</v>
      </c>
      <c r="F220" s="43" t="s">
        <v>1051</v>
      </c>
      <c r="G220" s="61" t="s">
        <v>1565</v>
      </c>
      <c r="H220" s="62" t="s">
        <v>1556</v>
      </c>
      <c r="I220" s="62" t="s">
        <v>1556</v>
      </c>
      <c r="J220" s="62" t="s">
        <v>1556</v>
      </c>
      <c r="K220" s="62" t="s">
        <v>2037</v>
      </c>
      <c r="L220" s="62" t="s">
        <v>2038</v>
      </c>
      <c r="M220" s="62" t="s">
        <v>1623</v>
      </c>
      <c r="N220" s="62" t="s">
        <v>2039</v>
      </c>
      <c r="O220" s="62">
        <v>82570851</v>
      </c>
      <c r="P220" s="62" t="s">
        <v>2040</v>
      </c>
      <c r="Q220" s="62" t="s">
        <v>2308</v>
      </c>
      <c r="R220" s="62" t="s">
        <v>1563</v>
      </c>
      <c r="S220" s="62" t="s">
        <v>1564</v>
      </c>
      <c r="T220" s="62">
        <v>3121</v>
      </c>
    </row>
    <row r="221" spans="1:23" ht="30" customHeight="1" x14ac:dyDescent="0.2">
      <c r="A221" s="60">
        <v>220</v>
      </c>
      <c r="B221" s="68" t="s">
        <v>529</v>
      </c>
      <c r="C221" s="43" t="s">
        <v>2309</v>
      </c>
      <c r="D221" s="43" t="s">
        <v>1050</v>
      </c>
      <c r="E221" s="43" t="s">
        <v>2307</v>
      </c>
      <c r="F221" s="43" t="s">
        <v>1051</v>
      </c>
      <c r="G221" s="61" t="s">
        <v>1555</v>
      </c>
      <c r="H221" s="62" t="s">
        <v>1556</v>
      </c>
      <c r="I221" s="62" t="s">
        <v>1556</v>
      </c>
      <c r="J221" s="62" t="s">
        <v>1556</v>
      </c>
      <c r="K221" s="62" t="s">
        <v>2037</v>
      </c>
      <c r="L221" s="62" t="s">
        <v>2038</v>
      </c>
      <c r="M221" s="62" t="s">
        <v>1623</v>
      </c>
      <c r="N221" s="62" t="s">
        <v>2039</v>
      </c>
      <c r="O221" s="62">
        <v>82570851</v>
      </c>
      <c r="P221" s="62" t="s">
        <v>2040</v>
      </c>
      <c r="Q221" s="62" t="s">
        <v>2308</v>
      </c>
      <c r="R221" s="62" t="s">
        <v>1563</v>
      </c>
      <c r="S221" s="62" t="s">
        <v>1564</v>
      </c>
      <c r="T221" s="62">
        <v>3121</v>
      </c>
    </row>
    <row r="222" spans="1:23" ht="30" customHeight="1" x14ac:dyDescent="0.2">
      <c r="A222" s="60">
        <v>221</v>
      </c>
      <c r="B222" s="68" t="s">
        <v>530</v>
      </c>
      <c r="C222" s="43" t="s">
        <v>530</v>
      </c>
      <c r="D222" s="43" t="s">
        <v>1052</v>
      </c>
      <c r="E222" s="43" t="s">
        <v>2310</v>
      </c>
      <c r="F222" s="43" t="s">
        <v>1053</v>
      </c>
      <c r="G222" s="61" t="s">
        <v>1780</v>
      </c>
      <c r="H222" s="62" t="s">
        <v>1556</v>
      </c>
      <c r="I222" s="62" t="s">
        <v>1557</v>
      </c>
      <c r="J222" s="62" t="s">
        <v>1557</v>
      </c>
      <c r="K222" s="62" t="s">
        <v>1558</v>
      </c>
      <c r="L222" s="62" t="s">
        <v>2311</v>
      </c>
      <c r="M222" s="62" t="s">
        <v>1748</v>
      </c>
      <c r="N222" s="62" t="s">
        <v>2312</v>
      </c>
      <c r="O222" s="62" t="s">
        <v>2313</v>
      </c>
      <c r="P222" s="62" t="s">
        <v>2314</v>
      </c>
      <c r="Q222" s="62" t="s">
        <v>2315</v>
      </c>
      <c r="R222" s="62" t="s">
        <v>1563</v>
      </c>
      <c r="S222" s="62" t="s">
        <v>1564</v>
      </c>
      <c r="T222" s="62">
        <v>4502</v>
      </c>
    </row>
    <row r="223" spans="1:23" ht="30" customHeight="1" x14ac:dyDescent="0.2">
      <c r="A223" s="60">
        <v>222</v>
      </c>
      <c r="B223" s="68" t="s">
        <v>531</v>
      </c>
      <c r="C223" s="43" t="s">
        <v>531</v>
      </c>
      <c r="D223" s="43" t="s">
        <v>1054</v>
      </c>
      <c r="E223" s="43" t="s">
        <v>2191</v>
      </c>
      <c r="F223" s="43" t="s">
        <v>1055</v>
      </c>
      <c r="G223" s="61" t="s">
        <v>1565</v>
      </c>
      <c r="H223" s="62" t="s">
        <v>1556</v>
      </c>
      <c r="I223" s="62" t="s">
        <v>1556</v>
      </c>
      <c r="J223" s="62" t="s">
        <v>1556</v>
      </c>
      <c r="K223" s="62" t="s">
        <v>1707</v>
      </c>
      <c r="L223" s="62" t="s">
        <v>1795</v>
      </c>
      <c r="M223" s="62" t="s">
        <v>1796</v>
      </c>
      <c r="N223" s="62" t="s">
        <v>1797</v>
      </c>
      <c r="O223" s="62">
        <v>77552332</v>
      </c>
      <c r="P223" s="62" t="s">
        <v>2192</v>
      </c>
      <c r="Q223" s="62" t="s">
        <v>2316</v>
      </c>
      <c r="R223" s="62" t="s">
        <v>1563</v>
      </c>
      <c r="S223" s="62" t="s">
        <v>1564</v>
      </c>
      <c r="T223" s="62">
        <v>1604</v>
      </c>
    </row>
    <row r="224" spans="1:23" ht="30" customHeight="1" x14ac:dyDescent="0.2">
      <c r="A224" s="60">
        <v>223</v>
      </c>
      <c r="B224" s="44" t="s">
        <v>531</v>
      </c>
      <c r="C224" s="43" t="s">
        <v>532</v>
      </c>
      <c r="D224" s="43" t="s">
        <v>1054</v>
      </c>
      <c r="E224" s="43" t="s">
        <v>2191</v>
      </c>
      <c r="F224" s="43" t="s">
        <v>1055</v>
      </c>
      <c r="G224" s="61" t="s">
        <v>1555</v>
      </c>
      <c r="H224" s="62" t="s">
        <v>1556</v>
      </c>
      <c r="I224" s="62" t="s">
        <v>1556</v>
      </c>
      <c r="J224" s="62" t="s">
        <v>1556</v>
      </c>
      <c r="K224" s="62" t="s">
        <v>1707</v>
      </c>
      <c r="L224" s="62" t="s">
        <v>1795</v>
      </c>
      <c r="M224" s="62" t="s">
        <v>1796</v>
      </c>
      <c r="N224" s="62" t="s">
        <v>1797</v>
      </c>
      <c r="O224" s="62">
        <v>77552332</v>
      </c>
      <c r="P224" s="62" t="s">
        <v>2192</v>
      </c>
      <c r="Q224" s="62" t="s">
        <v>2317</v>
      </c>
      <c r="R224" s="62" t="s">
        <v>1563</v>
      </c>
      <c r="S224" s="62" t="s">
        <v>1564</v>
      </c>
      <c r="T224" s="62">
        <v>1604</v>
      </c>
    </row>
    <row r="225" spans="1:23" ht="30" customHeight="1" x14ac:dyDescent="0.2">
      <c r="A225" s="60">
        <v>224</v>
      </c>
      <c r="B225" s="68" t="s">
        <v>531</v>
      </c>
      <c r="C225" s="43" t="s">
        <v>2318</v>
      </c>
      <c r="D225" s="43" t="s">
        <v>1054</v>
      </c>
      <c r="E225" s="43" t="s">
        <v>2191</v>
      </c>
      <c r="F225" s="43" t="s">
        <v>1055</v>
      </c>
      <c r="G225" s="61" t="s">
        <v>1565</v>
      </c>
      <c r="H225" s="62" t="s">
        <v>1556</v>
      </c>
      <c r="I225" s="62" t="s">
        <v>1556</v>
      </c>
      <c r="J225" s="62" t="s">
        <v>1556</v>
      </c>
      <c r="K225" s="62" t="s">
        <v>1707</v>
      </c>
      <c r="L225" s="62" t="s">
        <v>1795</v>
      </c>
      <c r="M225" s="62" t="s">
        <v>1796</v>
      </c>
      <c r="N225" s="62" t="s">
        <v>1797</v>
      </c>
      <c r="O225" s="62">
        <v>77552332</v>
      </c>
      <c r="P225" s="62" t="s">
        <v>2192</v>
      </c>
      <c r="Q225" s="62" t="s">
        <v>2317</v>
      </c>
      <c r="R225" s="62" t="s">
        <v>1563</v>
      </c>
      <c r="S225" s="62" t="s">
        <v>1564</v>
      </c>
      <c r="T225" s="62">
        <v>1604</v>
      </c>
    </row>
    <row r="226" spans="1:23" ht="30" customHeight="1" x14ac:dyDescent="0.2">
      <c r="A226" s="60">
        <v>225</v>
      </c>
      <c r="B226" s="68" t="s">
        <v>531</v>
      </c>
      <c r="C226" s="43" t="s">
        <v>2319</v>
      </c>
      <c r="D226" s="43" t="s">
        <v>1054</v>
      </c>
      <c r="E226" s="43" t="s">
        <v>2191</v>
      </c>
      <c r="F226" s="43" t="s">
        <v>1055</v>
      </c>
      <c r="G226" s="61" t="s">
        <v>1565</v>
      </c>
      <c r="H226" s="62" t="s">
        <v>1556</v>
      </c>
      <c r="I226" s="62" t="s">
        <v>1556</v>
      </c>
      <c r="J226" s="62" t="s">
        <v>1556</v>
      </c>
      <c r="K226" s="62" t="s">
        <v>1707</v>
      </c>
      <c r="L226" s="62" t="s">
        <v>1795</v>
      </c>
      <c r="M226" s="62" t="s">
        <v>1796</v>
      </c>
      <c r="N226" s="62" t="s">
        <v>1797</v>
      </c>
      <c r="O226" s="62">
        <v>77552332</v>
      </c>
      <c r="P226" s="62" t="s">
        <v>2192</v>
      </c>
      <c r="Q226" s="62" t="s">
        <v>2317</v>
      </c>
      <c r="R226" s="62" t="s">
        <v>1563</v>
      </c>
      <c r="S226" s="62" t="s">
        <v>1564</v>
      </c>
      <c r="T226" s="62">
        <v>1604</v>
      </c>
    </row>
    <row r="227" spans="1:23" ht="30" customHeight="1" x14ac:dyDescent="0.2">
      <c r="A227" s="60">
        <v>226</v>
      </c>
      <c r="B227" s="44" t="s">
        <v>192</v>
      </c>
      <c r="C227" s="43" t="s">
        <v>192</v>
      </c>
      <c r="D227" s="43" t="s">
        <v>1054</v>
      </c>
      <c r="E227" s="43" t="s">
        <v>2191</v>
      </c>
      <c r="F227" s="43" t="s">
        <v>1055</v>
      </c>
      <c r="G227" s="61" t="s">
        <v>1555</v>
      </c>
      <c r="H227" s="62" t="s">
        <v>1556</v>
      </c>
      <c r="I227" s="62" t="s">
        <v>1556</v>
      </c>
      <c r="J227" s="62" t="s">
        <v>1556</v>
      </c>
      <c r="K227" s="62" t="s">
        <v>2320</v>
      </c>
      <c r="L227" s="62" t="s">
        <v>1795</v>
      </c>
      <c r="M227" s="62" t="s">
        <v>1796</v>
      </c>
      <c r="N227" s="62" t="s">
        <v>1797</v>
      </c>
      <c r="O227" s="62">
        <v>77552332</v>
      </c>
      <c r="P227" s="62" t="s">
        <v>2192</v>
      </c>
      <c r="Q227" s="62" t="s">
        <v>2317</v>
      </c>
      <c r="R227" s="62" t="s">
        <v>1563</v>
      </c>
      <c r="S227" s="62" t="s">
        <v>1564</v>
      </c>
      <c r="T227" s="62">
        <v>1604</v>
      </c>
    </row>
    <row r="228" spans="1:23" ht="30" customHeight="1" x14ac:dyDescent="0.2">
      <c r="A228" s="60">
        <v>227</v>
      </c>
      <c r="B228" s="44" t="s">
        <v>192</v>
      </c>
      <c r="C228" s="43" t="s">
        <v>194</v>
      </c>
      <c r="D228" s="43" t="s">
        <v>1054</v>
      </c>
      <c r="E228" s="43" t="s">
        <v>2191</v>
      </c>
      <c r="F228" s="43" t="s">
        <v>1055</v>
      </c>
      <c r="G228" s="61" t="s">
        <v>1555</v>
      </c>
      <c r="H228" s="62" t="s">
        <v>1556</v>
      </c>
      <c r="I228" s="62" t="s">
        <v>1556</v>
      </c>
      <c r="J228" s="62" t="s">
        <v>1556</v>
      </c>
      <c r="K228" s="62" t="s">
        <v>2320</v>
      </c>
      <c r="L228" s="62" t="s">
        <v>1795</v>
      </c>
      <c r="M228" s="62" t="s">
        <v>1796</v>
      </c>
      <c r="N228" s="62" t="s">
        <v>1797</v>
      </c>
      <c r="O228" s="62">
        <v>77552332</v>
      </c>
      <c r="P228" s="62" t="s">
        <v>2192</v>
      </c>
      <c r="Q228" s="62" t="s">
        <v>2317</v>
      </c>
      <c r="R228" s="62" t="s">
        <v>1563</v>
      </c>
      <c r="S228" s="62" t="s">
        <v>1564</v>
      </c>
      <c r="T228" s="62">
        <v>1604</v>
      </c>
    </row>
    <row r="229" spans="1:23" ht="30" customHeight="1" x14ac:dyDescent="0.2">
      <c r="A229" s="60">
        <v>228</v>
      </c>
      <c r="B229" s="68" t="s">
        <v>195</v>
      </c>
      <c r="C229" s="43" t="s">
        <v>195</v>
      </c>
      <c r="D229" s="43" t="s">
        <v>1054</v>
      </c>
      <c r="E229" s="43" t="s">
        <v>2191</v>
      </c>
      <c r="F229" s="43" t="s">
        <v>1055</v>
      </c>
      <c r="G229" s="61" t="s">
        <v>1596</v>
      </c>
      <c r="H229" s="62" t="s">
        <v>1556</v>
      </c>
      <c r="I229" s="62" t="s">
        <v>1556</v>
      </c>
      <c r="J229" s="62" t="s">
        <v>1556</v>
      </c>
      <c r="K229" s="62" t="s">
        <v>1707</v>
      </c>
      <c r="L229" s="62" t="s">
        <v>2321</v>
      </c>
      <c r="M229" s="62" t="s">
        <v>2322</v>
      </c>
      <c r="N229" s="62" t="s">
        <v>2323</v>
      </c>
      <c r="O229" s="62" t="s">
        <v>1679</v>
      </c>
      <c r="P229" s="62">
        <v>9178510236</v>
      </c>
      <c r="Q229" s="62" t="s">
        <v>2324</v>
      </c>
      <c r="R229" s="62" t="s">
        <v>1563</v>
      </c>
      <c r="S229" s="62" t="s">
        <v>1564</v>
      </c>
      <c r="T229" s="62">
        <v>1604</v>
      </c>
      <c r="U229" s="63" t="s">
        <v>2325</v>
      </c>
      <c r="W229" s="63" t="s">
        <v>2326</v>
      </c>
    </row>
    <row r="230" spans="1:23" ht="30" customHeight="1" x14ac:dyDescent="0.2">
      <c r="A230" s="60">
        <v>229</v>
      </c>
      <c r="B230" s="68" t="s">
        <v>195</v>
      </c>
      <c r="C230" s="43" t="s">
        <v>198</v>
      </c>
      <c r="D230" s="43" t="s">
        <v>1054</v>
      </c>
      <c r="E230" s="43" t="s">
        <v>2191</v>
      </c>
      <c r="F230" s="43" t="s">
        <v>1055</v>
      </c>
      <c r="G230" s="61" t="s">
        <v>1596</v>
      </c>
      <c r="H230" s="62" t="s">
        <v>1556</v>
      </c>
      <c r="I230" s="62" t="s">
        <v>1556</v>
      </c>
      <c r="J230" s="62" t="s">
        <v>1556</v>
      </c>
      <c r="K230" s="62" t="s">
        <v>1707</v>
      </c>
      <c r="L230" s="62" t="s">
        <v>2321</v>
      </c>
      <c r="M230" s="62" t="s">
        <v>2322</v>
      </c>
      <c r="N230" s="62" t="s">
        <v>2323</v>
      </c>
      <c r="O230" s="62" t="s">
        <v>1679</v>
      </c>
      <c r="P230" s="62">
        <v>9178510236</v>
      </c>
      <c r="Q230" s="62" t="s">
        <v>2324</v>
      </c>
      <c r="R230" s="62" t="s">
        <v>1563</v>
      </c>
      <c r="S230" s="62" t="s">
        <v>1564</v>
      </c>
      <c r="T230" s="62">
        <v>1604</v>
      </c>
      <c r="U230" s="63" t="s">
        <v>2325</v>
      </c>
      <c r="W230" s="63" t="s">
        <v>2326</v>
      </c>
    </row>
    <row r="231" spans="1:23" ht="30" customHeight="1" x14ac:dyDescent="0.2">
      <c r="A231" s="60">
        <v>230</v>
      </c>
      <c r="B231" s="44" t="s">
        <v>195</v>
      </c>
      <c r="C231" s="43" t="s">
        <v>199</v>
      </c>
      <c r="D231" s="43" t="s">
        <v>1054</v>
      </c>
      <c r="E231" s="43" t="s">
        <v>2191</v>
      </c>
      <c r="F231" s="43" t="s">
        <v>1055</v>
      </c>
      <c r="G231" s="61" t="s">
        <v>1596</v>
      </c>
      <c r="H231" s="62" t="s">
        <v>1556</v>
      </c>
      <c r="I231" s="62" t="s">
        <v>1556</v>
      </c>
      <c r="J231" s="62" t="s">
        <v>1556</v>
      </c>
      <c r="K231" s="62" t="s">
        <v>1707</v>
      </c>
      <c r="L231" s="62" t="s">
        <v>2321</v>
      </c>
      <c r="M231" s="62" t="s">
        <v>2322</v>
      </c>
      <c r="N231" s="62" t="s">
        <v>2323</v>
      </c>
      <c r="O231" s="62" t="s">
        <v>1679</v>
      </c>
      <c r="P231" s="62">
        <v>9178510236</v>
      </c>
      <c r="Q231" s="62" t="s">
        <v>2324</v>
      </c>
      <c r="R231" s="62" t="s">
        <v>1563</v>
      </c>
      <c r="S231" s="62" t="s">
        <v>1564</v>
      </c>
      <c r="T231" s="62">
        <v>1604</v>
      </c>
      <c r="U231" s="63" t="s">
        <v>2325</v>
      </c>
      <c r="W231" s="63" t="s">
        <v>2326</v>
      </c>
    </row>
    <row r="232" spans="1:23" ht="30" customHeight="1" x14ac:dyDescent="0.2">
      <c r="A232" s="60">
        <v>231</v>
      </c>
      <c r="B232" s="68" t="s">
        <v>533</v>
      </c>
      <c r="C232" s="43" t="s">
        <v>533</v>
      </c>
      <c r="D232" s="43" t="s">
        <v>1056</v>
      </c>
      <c r="E232" s="43" t="s">
        <v>2327</v>
      </c>
      <c r="F232" s="43" t="s">
        <v>1057</v>
      </c>
      <c r="G232" s="61" t="s">
        <v>1596</v>
      </c>
      <c r="H232" s="62" t="s">
        <v>1556</v>
      </c>
      <c r="I232" s="62" t="s">
        <v>1557</v>
      </c>
      <c r="J232" s="62" t="s">
        <v>1557</v>
      </c>
      <c r="K232" s="62" t="s">
        <v>1558</v>
      </c>
      <c r="L232" s="62" t="s">
        <v>2031</v>
      </c>
      <c r="M232" s="62" t="s">
        <v>2032</v>
      </c>
      <c r="N232" s="62" t="s">
        <v>2328</v>
      </c>
      <c r="O232" s="62" t="s">
        <v>2329</v>
      </c>
      <c r="P232" s="62" t="s">
        <v>2330</v>
      </c>
      <c r="Q232" s="62" t="s">
        <v>2331</v>
      </c>
      <c r="R232" s="62" t="s">
        <v>1591</v>
      </c>
      <c r="S232" s="62" t="s">
        <v>1564</v>
      </c>
      <c r="T232" s="62">
        <v>1604</v>
      </c>
      <c r="W232" s="63" t="s">
        <v>2332</v>
      </c>
    </row>
    <row r="233" spans="1:23" ht="30" customHeight="1" x14ac:dyDescent="0.2">
      <c r="A233" s="60">
        <v>232</v>
      </c>
      <c r="B233" s="44" t="s">
        <v>533</v>
      </c>
      <c r="C233" s="43" t="s">
        <v>191</v>
      </c>
      <c r="D233" s="43" t="s">
        <v>1056</v>
      </c>
      <c r="E233" s="43" t="s">
        <v>2327</v>
      </c>
      <c r="F233" s="43" t="s">
        <v>1057</v>
      </c>
      <c r="G233" s="61" t="s">
        <v>1596</v>
      </c>
      <c r="H233" s="62" t="s">
        <v>1556</v>
      </c>
      <c r="I233" s="62" t="s">
        <v>1557</v>
      </c>
      <c r="J233" s="62" t="s">
        <v>1557</v>
      </c>
      <c r="K233" s="62" t="s">
        <v>1558</v>
      </c>
      <c r="L233" s="62" t="s">
        <v>2031</v>
      </c>
      <c r="M233" s="62" t="s">
        <v>2032</v>
      </c>
      <c r="N233" s="62" t="s">
        <v>2328</v>
      </c>
      <c r="O233" s="62" t="s">
        <v>2329</v>
      </c>
      <c r="P233" s="62" t="s">
        <v>2330</v>
      </c>
      <c r="Q233" s="62" t="s">
        <v>2331</v>
      </c>
      <c r="R233" s="62" t="s">
        <v>1591</v>
      </c>
      <c r="S233" s="62" t="s">
        <v>1564</v>
      </c>
      <c r="T233" s="62">
        <v>1604</v>
      </c>
      <c r="W233" s="63" t="s">
        <v>2332</v>
      </c>
    </row>
    <row r="234" spans="1:23" ht="30" customHeight="1" x14ac:dyDescent="0.2">
      <c r="A234" s="60">
        <v>233</v>
      </c>
      <c r="B234" s="44" t="s">
        <v>534</v>
      </c>
      <c r="C234" s="43" t="s">
        <v>534</v>
      </c>
      <c r="D234" s="43" t="s">
        <v>1058</v>
      </c>
      <c r="E234" s="43" t="s">
        <v>2333</v>
      </c>
      <c r="F234" s="43" t="s">
        <v>1059</v>
      </c>
      <c r="G234" s="61" t="s">
        <v>1565</v>
      </c>
      <c r="H234" s="62" t="s">
        <v>1556</v>
      </c>
      <c r="I234" s="62" t="s">
        <v>1556</v>
      </c>
      <c r="J234" s="62" t="s">
        <v>1557</v>
      </c>
      <c r="K234" s="62" t="s">
        <v>2334</v>
      </c>
      <c r="L234" s="62" t="s">
        <v>2335</v>
      </c>
      <c r="M234" s="62" t="s">
        <v>1690</v>
      </c>
      <c r="N234" s="62" t="s">
        <v>2336</v>
      </c>
      <c r="O234" s="62" t="s">
        <v>2337</v>
      </c>
      <c r="P234" s="62" t="s">
        <v>2338</v>
      </c>
      <c r="Q234" s="62" t="s">
        <v>2339</v>
      </c>
      <c r="R234" s="62" t="s">
        <v>1563</v>
      </c>
      <c r="S234" s="62" t="s">
        <v>1564</v>
      </c>
      <c r="T234" s="62">
        <v>3332</v>
      </c>
    </row>
    <row r="235" spans="1:23" ht="30" customHeight="1" x14ac:dyDescent="0.2">
      <c r="A235" s="60">
        <v>234</v>
      </c>
      <c r="B235" s="68" t="s">
        <v>534</v>
      </c>
      <c r="C235" s="43" t="s">
        <v>535</v>
      </c>
      <c r="D235" s="43" t="s">
        <v>1058</v>
      </c>
      <c r="E235" s="43" t="s">
        <v>2333</v>
      </c>
      <c r="F235" s="43" t="s">
        <v>1059</v>
      </c>
      <c r="G235" s="61" t="s">
        <v>1555</v>
      </c>
      <c r="H235" s="62" t="s">
        <v>1556</v>
      </c>
      <c r="I235" s="62" t="s">
        <v>1556</v>
      </c>
      <c r="J235" s="62" t="s">
        <v>1557</v>
      </c>
      <c r="K235" s="62" t="s">
        <v>2334</v>
      </c>
      <c r="L235" s="62" t="s">
        <v>2335</v>
      </c>
      <c r="M235" s="62" t="s">
        <v>1690</v>
      </c>
      <c r="N235" s="62" t="s">
        <v>2336</v>
      </c>
      <c r="O235" s="62" t="s">
        <v>2337</v>
      </c>
      <c r="P235" s="62" t="s">
        <v>2338</v>
      </c>
      <c r="Q235" s="62" t="s">
        <v>2339</v>
      </c>
      <c r="R235" s="62" t="s">
        <v>1563</v>
      </c>
      <c r="S235" s="62" t="s">
        <v>1564</v>
      </c>
      <c r="T235" s="62">
        <v>3332</v>
      </c>
    </row>
    <row r="236" spans="1:23" ht="30" customHeight="1" x14ac:dyDescent="0.2">
      <c r="A236" s="60">
        <v>235</v>
      </c>
      <c r="B236" s="68" t="s">
        <v>537</v>
      </c>
      <c r="C236" s="43" t="s">
        <v>537</v>
      </c>
      <c r="D236" s="43" t="s">
        <v>1060</v>
      </c>
      <c r="E236" s="43" t="s">
        <v>2340</v>
      </c>
      <c r="F236" s="43" t="s">
        <v>1061</v>
      </c>
      <c r="G236" s="61" t="s">
        <v>1565</v>
      </c>
      <c r="H236" s="62" t="s">
        <v>1556</v>
      </c>
      <c r="I236" s="62" t="s">
        <v>1556</v>
      </c>
      <c r="J236" s="62" t="s">
        <v>1557</v>
      </c>
      <c r="K236" s="62" t="s">
        <v>2341</v>
      </c>
      <c r="L236" s="62" t="s">
        <v>2342</v>
      </c>
      <c r="M236" s="62" t="s">
        <v>2343</v>
      </c>
      <c r="N236" s="62" t="s">
        <v>2344</v>
      </c>
      <c r="O236" s="62" t="s">
        <v>1679</v>
      </c>
      <c r="P236" s="62">
        <v>9175927960</v>
      </c>
      <c r="Q236" s="62" t="s">
        <v>2345</v>
      </c>
      <c r="R236" s="62" t="s">
        <v>1563</v>
      </c>
      <c r="S236" s="62" t="s">
        <v>1564</v>
      </c>
      <c r="T236" s="62">
        <v>3114</v>
      </c>
    </row>
    <row r="237" spans="1:23" ht="30" customHeight="1" x14ac:dyDescent="0.2">
      <c r="A237" s="60">
        <v>236</v>
      </c>
      <c r="B237" s="68" t="s">
        <v>537</v>
      </c>
      <c r="C237" s="43" t="s">
        <v>766</v>
      </c>
      <c r="D237" s="43" t="s">
        <v>1060</v>
      </c>
      <c r="E237" s="43" t="s">
        <v>2340</v>
      </c>
      <c r="F237" s="43" t="s">
        <v>1061</v>
      </c>
      <c r="G237" s="61" t="s">
        <v>1555</v>
      </c>
      <c r="H237" s="62" t="s">
        <v>1556</v>
      </c>
      <c r="I237" s="62" t="s">
        <v>1556</v>
      </c>
      <c r="J237" s="62" t="s">
        <v>1557</v>
      </c>
      <c r="K237" s="62" t="s">
        <v>2341</v>
      </c>
      <c r="L237" s="62" t="s">
        <v>2342</v>
      </c>
      <c r="M237" s="62" t="s">
        <v>2343</v>
      </c>
      <c r="N237" s="62" t="s">
        <v>2344</v>
      </c>
      <c r="O237" s="62" t="s">
        <v>1679</v>
      </c>
      <c r="P237" s="62">
        <v>9175927960</v>
      </c>
      <c r="Q237" s="62" t="s">
        <v>2345</v>
      </c>
      <c r="R237" s="62" t="s">
        <v>1563</v>
      </c>
      <c r="S237" s="62" t="s">
        <v>1564</v>
      </c>
      <c r="T237" s="62">
        <v>3114</v>
      </c>
    </row>
    <row r="238" spans="1:23" ht="30" customHeight="1" x14ac:dyDescent="0.2">
      <c r="A238" s="60">
        <v>237</v>
      </c>
      <c r="B238" s="68" t="s">
        <v>537</v>
      </c>
      <c r="C238" s="43" t="s">
        <v>539</v>
      </c>
      <c r="D238" s="43" t="s">
        <v>1060</v>
      </c>
      <c r="E238" s="43" t="s">
        <v>2340</v>
      </c>
      <c r="F238" s="43" t="s">
        <v>1061</v>
      </c>
      <c r="G238" s="61" t="s">
        <v>1555</v>
      </c>
      <c r="H238" s="62" t="s">
        <v>1556</v>
      </c>
      <c r="I238" s="62" t="s">
        <v>1556</v>
      </c>
      <c r="J238" s="62" t="s">
        <v>1557</v>
      </c>
      <c r="K238" s="62" t="s">
        <v>2341</v>
      </c>
      <c r="L238" s="62" t="s">
        <v>2342</v>
      </c>
      <c r="M238" s="62" t="s">
        <v>2343</v>
      </c>
      <c r="N238" s="62" t="s">
        <v>2344</v>
      </c>
      <c r="O238" s="62" t="s">
        <v>1679</v>
      </c>
      <c r="P238" s="62">
        <v>9175927960</v>
      </c>
      <c r="Q238" s="62" t="s">
        <v>2345</v>
      </c>
      <c r="R238" s="62" t="s">
        <v>1563</v>
      </c>
      <c r="S238" s="62" t="s">
        <v>1564</v>
      </c>
      <c r="T238" s="62">
        <v>3114</v>
      </c>
    </row>
    <row r="239" spans="1:23" ht="30" customHeight="1" x14ac:dyDescent="0.2">
      <c r="A239" s="60">
        <v>238</v>
      </c>
      <c r="B239" s="44" t="s">
        <v>537</v>
      </c>
      <c r="C239" s="43" t="s">
        <v>538</v>
      </c>
      <c r="D239" s="43" t="s">
        <v>1060</v>
      </c>
      <c r="E239" s="43" t="s">
        <v>2346</v>
      </c>
      <c r="F239" s="43" t="s">
        <v>1061</v>
      </c>
      <c r="G239" s="61" t="s">
        <v>1565</v>
      </c>
      <c r="H239" s="62" t="s">
        <v>1556</v>
      </c>
      <c r="I239" s="62" t="s">
        <v>1556</v>
      </c>
      <c r="J239" s="62" t="s">
        <v>1556</v>
      </c>
      <c r="K239" s="62" t="s">
        <v>2341</v>
      </c>
      <c r="L239" s="62" t="s">
        <v>2342</v>
      </c>
      <c r="M239" s="62" t="s">
        <v>2343</v>
      </c>
      <c r="N239" s="62" t="s">
        <v>2344</v>
      </c>
      <c r="O239" s="62" t="s">
        <v>1679</v>
      </c>
      <c r="P239" s="62">
        <v>9175927960</v>
      </c>
      <c r="Q239" s="62" t="s">
        <v>2345</v>
      </c>
      <c r="R239" s="62" t="s">
        <v>1563</v>
      </c>
      <c r="S239" s="62" t="s">
        <v>1564</v>
      </c>
      <c r="T239" s="62">
        <v>3114</v>
      </c>
    </row>
    <row r="240" spans="1:23" ht="30" customHeight="1" x14ac:dyDescent="0.2">
      <c r="A240" s="60">
        <v>239</v>
      </c>
      <c r="B240" s="44" t="s">
        <v>181</v>
      </c>
      <c r="C240" s="43" t="s">
        <v>181</v>
      </c>
      <c r="D240" s="43" t="s">
        <v>1062</v>
      </c>
      <c r="E240" s="43" t="s">
        <v>2347</v>
      </c>
      <c r="F240" s="43" t="s">
        <v>1063</v>
      </c>
      <c r="G240" s="61" t="s">
        <v>1565</v>
      </c>
      <c r="H240" s="62" t="s">
        <v>1557</v>
      </c>
      <c r="I240" s="62" t="s">
        <v>1557</v>
      </c>
      <c r="J240" s="62" t="s">
        <v>1557</v>
      </c>
      <c r="K240" s="62" t="s">
        <v>1558</v>
      </c>
      <c r="L240" s="62" t="s">
        <v>1868</v>
      </c>
      <c r="M240" s="62" t="s">
        <v>1869</v>
      </c>
      <c r="N240" s="62" t="s">
        <v>1587</v>
      </c>
      <c r="O240" s="62" t="s">
        <v>1588</v>
      </c>
      <c r="P240" s="62" t="s">
        <v>1870</v>
      </c>
      <c r="Q240" s="62" t="s">
        <v>1871</v>
      </c>
      <c r="R240" s="62" t="s">
        <v>1563</v>
      </c>
      <c r="S240" s="62" t="s">
        <v>1564</v>
      </c>
      <c r="T240" s="62">
        <v>1226</v>
      </c>
      <c r="U240" s="63" t="s">
        <v>1872</v>
      </c>
      <c r="W240" s="63" t="s">
        <v>1873</v>
      </c>
    </row>
    <row r="241" spans="1:23" ht="30" customHeight="1" x14ac:dyDescent="0.2">
      <c r="A241" s="60">
        <v>240</v>
      </c>
      <c r="B241" s="68" t="s">
        <v>181</v>
      </c>
      <c r="C241" s="43" t="s">
        <v>182</v>
      </c>
      <c r="D241" s="43" t="s">
        <v>1062</v>
      </c>
      <c r="E241" s="43" t="s">
        <v>2347</v>
      </c>
      <c r="F241" s="43" t="s">
        <v>1063</v>
      </c>
      <c r="G241" s="61" t="s">
        <v>1555</v>
      </c>
      <c r="H241" s="62" t="s">
        <v>1557</v>
      </c>
      <c r="I241" s="62" t="s">
        <v>1557</v>
      </c>
      <c r="J241" s="62" t="s">
        <v>1557</v>
      </c>
      <c r="K241" s="62" t="s">
        <v>1558</v>
      </c>
      <c r="L241" s="62" t="s">
        <v>1868</v>
      </c>
      <c r="M241" s="62" t="s">
        <v>1869</v>
      </c>
      <c r="N241" s="62" t="s">
        <v>1587</v>
      </c>
      <c r="O241" s="62" t="s">
        <v>1588</v>
      </c>
      <c r="P241" s="62" t="s">
        <v>1870</v>
      </c>
      <c r="Q241" s="62" t="s">
        <v>1871</v>
      </c>
      <c r="R241" s="62" t="s">
        <v>1563</v>
      </c>
      <c r="S241" s="62" t="s">
        <v>1564</v>
      </c>
      <c r="T241" s="62">
        <v>1226</v>
      </c>
      <c r="U241" s="63" t="s">
        <v>1872</v>
      </c>
      <c r="W241" s="63" t="s">
        <v>1873</v>
      </c>
    </row>
    <row r="242" spans="1:23" ht="30" customHeight="1" x14ac:dyDescent="0.2">
      <c r="A242" s="60">
        <v>241</v>
      </c>
      <c r="B242" s="68" t="s">
        <v>183</v>
      </c>
      <c r="C242" s="43" t="s">
        <v>183</v>
      </c>
      <c r="D242" s="43" t="s">
        <v>1064</v>
      </c>
      <c r="E242" s="43" t="s">
        <v>2348</v>
      </c>
      <c r="F242" s="43" t="s">
        <v>1065</v>
      </c>
      <c r="G242" s="61" t="s">
        <v>1565</v>
      </c>
      <c r="H242" s="62" t="s">
        <v>1556</v>
      </c>
      <c r="I242" s="62" t="s">
        <v>1556</v>
      </c>
      <c r="J242" s="62" t="s">
        <v>1556</v>
      </c>
      <c r="K242" s="62" t="s">
        <v>1610</v>
      </c>
      <c r="L242" s="62" t="s">
        <v>1868</v>
      </c>
      <c r="M242" s="62" t="s">
        <v>1869</v>
      </c>
      <c r="N242" s="62" t="s">
        <v>1587</v>
      </c>
      <c r="O242" s="62" t="s">
        <v>1588</v>
      </c>
      <c r="P242" s="62" t="s">
        <v>1870</v>
      </c>
      <c r="Q242" s="62" t="s">
        <v>1871</v>
      </c>
      <c r="R242" s="62" t="s">
        <v>1563</v>
      </c>
      <c r="S242" s="62" t="s">
        <v>1564</v>
      </c>
      <c r="T242" s="62">
        <v>2210</v>
      </c>
      <c r="U242" s="63" t="s">
        <v>1872</v>
      </c>
      <c r="W242" s="63" t="s">
        <v>1873</v>
      </c>
    </row>
    <row r="243" spans="1:23" ht="30" customHeight="1" x14ac:dyDescent="0.2">
      <c r="A243" s="60">
        <v>242</v>
      </c>
      <c r="B243" s="68" t="s">
        <v>183</v>
      </c>
      <c r="C243" s="43" t="s">
        <v>2349</v>
      </c>
      <c r="D243" s="43" t="s">
        <v>1064</v>
      </c>
      <c r="E243" s="43" t="s">
        <v>2348</v>
      </c>
      <c r="F243" s="43" t="s">
        <v>1065</v>
      </c>
      <c r="G243" s="61" t="s">
        <v>1565</v>
      </c>
      <c r="H243" s="62" t="s">
        <v>1556</v>
      </c>
      <c r="I243" s="62" t="s">
        <v>1556</v>
      </c>
      <c r="J243" s="62" t="s">
        <v>1556</v>
      </c>
      <c r="K243" s="62" t="s">
        <v>1610</v>
      </c>
      <c r="L243" s="62" t="s">
        <v>1868</v>
      </c>
      <c r="M243" s="62" t="s">
        <v>1869</v>
      </c>
      <c r="N243" s="62" t="s">
        <v>1587</v>
      </c>
      <c r="O243" s="62" t="s">
        <v>1588</v>
      </c>
      <c r="P243" s="62" t="s">
        <v>1870</v>
      </c>
      <c r="Q243" s="62" t="s">
        <v>1871</v>
      </c>
      <c r="R243" s="62" t="s">
        <v>1563</v>
      </c>
      <c r="S243" s="62" t="s">
        <v>1564</v>
      </c>
      <c r="T243" s="62">
        <v>2210</v>
      </c>
      <c r="U243" s="63" t="s">
        <v>1872</v>
      </c>
      <c r="W243" s="63" t="s">
        <v>1873</v>
      </c>
    </row>
    <row r="244" spans="1:23" ht="30" customHeight="1" x14ac:dyDescent="0.2">
      <c r="A244" s="60">
        <v>243</v>
      </c>
      <c r="B244" s="68" t="s">
        <v>183</v>
      </c>
      <c r="C244" s="43" t="s">
        <v>184</v>
      </c>
      <c r="D244" s="43" t="s">
        <v>1064</v>
      </c>
      <c r="E244" s="43" t="s">
        <v>2348</v>
      </c>
      <c r="F244" s="43" t="s">
        <v>1065</v>
      </c>
      <c r="G244" s="61" t="s">
        <v>1555</v>
      </c>
      <c r="H244" s="62" t="s">
        <v>1556</v>
      </c>
      <c r="I244" s="62" t="s">
        <v>1556</v>
      </c>
      <c r="J244" s="62" t="s">
        <v>1556</v>
      </c>
      <c r="K244" s="62" t="s">
        <v>1610</v>
      </c>
      <c r="L244" s="62" t="s">
        <v>1868</v>
      </c>
      <c r="M244" s="62" t="s">
        <v>1869</v>
      </c>
      <c r="N244" s="62" t="s">
        <v>1587</v>
      </c>
      <c r="O244" s="62" t="s">
        <v>1588</v>
      </c>
      <c r="P244" s="62" t="s">
        <v>1870</v>
      </c>
      <c r="Q244" s="62" t="s">
        <v>1871</v>
      </c>
      <c r="R244" s="62" t="s">
        <v>1563</v>
      </c>
      <c r="S244" s="62" t="s">
        <v>1564</v>
      </c>
      <c r="T244" s="62">
        <v>2210</v>
      </c>
      <c r="U244" s="63" t="s">
        <v>1872</v>
      </c>
      <c r="W244" s="63" t="s">
        <v>1873</v>
      </c>
    </row>
    <row r="245" spans="1:23" ht="30" customHeight="1" x14ac:dyDescent="0.2">
      <c r="A245" s="60">
        <v>244</v>
      </c>
      <c r="B245" s="44" t="s">
        <v>2350</v>
      </c>
      <c r="C245" s="43" t="s">
        <v>2350</v>
      </c>
      <c r="D245" s="43" t="s">
        <v>1066</v>
      </c>
      <c r="E245" s="43" t="s">
        <v>2351</v>
      </c>
      <c r="F245" s="43" t="s">
        <v>1067</v>
      </c>
      <c r="G245" s="61" t="s">
        <v>1565</v>
      </c>
      <c r="H245" s="62" t="s">
        <v>1556</v>
      </c>
      <c r="I245" s="62" t="s">
        <v>1557</v>
      </c>
      <c r="J245" s="62" t="s">
        <v>1557</v>
      </c>
      <c r="K245" s="62" t="s">
        <v>2352</v>
      </c>
      <c r="L245" s="62" t="s">
        <v>2353</v>
      </c>
      <c r="M245" s="62" t="s">
        <v>2275</v>
      </c>
      <c r="N245" s="62" t="s">
        <v>2354</v>
      </c>
      <c r="O245" s="62">
        <v>9985841910</v>
      </c>
      <c r="P245" s="62">
        <v>9985841910</v>
      </c>
      <c r="Q245" s="62" t="s">
        <v>2355</v>
      </c>
      <c r="R245" s="62" t="s">
        <v>1563</v>
      </c>
      <c r="S245" s="62" t="s">
        <v>1564</v>
      </c>
      <c r="T245" s="62">
        <v>2105</v>
      </c>
      <c r="U245" s="63" t="s">
        <v>1873</v>
      </c>
    </row>
    <row r="246" spans="1:23" ht="30" customHeight="1" x14ac:dyDescent="0.2">
      <c r="A246" s="60">
        <v>245</v>
      </c>
      <c r="B246" s="44" t="s">
        <v>2350</v>
      </c>
      <c r="C246" s="43" t="s">
        <v>2356</v>
      </c>
      <c r="D246" s="43" t="s">
        <v>1066</v>
      </c>
      <c r="E246" s="43" t="s">
        <v>2351</v>
      </c>
      <c r="F246" s="43" t="s">
        <v>1067</v>
      </c>
      <c r="G246" s="61" t="s">
        <v>1555</v>
      </c>
      <c r="H246" s="62" t="s">
        <v>1556</v>
      </c>
      <c r="I246" s="62" t="s">
        <v>1557</v>
      </c>
      <c r="J246" s="62" t="s">
        <v>1557</v>
      </c>
      <c r="K246" s="62" t="s">
        <v>2352</v>
      </c>
      <c r="L246" s="62" t="s">
        <v>2353</v>
      </c>
      <c r="M246" s="62" t="s">
        <v>2275</v>
      </c>
      <c r="N246" s="62" t="s">
        <v>2354</v>
      </c>
      <c r="O246" s="62">
        <v>9985841910</v>
      </c>
      <c r="P246" s="62">
        <v>9985841910</v>
      </c>
      <c r="Q246" s="62" t="s">
        <v>2355</v>
      </c>
      <c r="R246" s="62" t="s">
        <v>1563</v>
      </c>
      <c r="S246" s="62" t="s">
        <v>1564</v>
      </c>
      <c r="T246" s="62">
        <v>2105</v>
      </c>
      <c r="U246" s="63" t="s">
        <v>1873</v>
      </c>
    </row>
    <row r="247" spans="1:23" ht="30" customHeight="1" x14ac:dyDescent="0.2">
      <c r="A247" s="60">
        <v>246</v>
      </c>
      <c r="B247" s="44" t="s">
        <v>540</v>
      </c>
      <c r="C247" s="43" t="s">
        <v>540</v>
      </c>
      <c r="D247" s="43" t="s">
        <v>1066</v>
      </c>
      <c r="E247" s="43" t="s">
        <v>2351</v>
      </c>
      <c r="F247" s="43" t="s">
        <v>1067</v>
      </c>
      <c r="G247" s="61" t="s">
        <v>1565</v>
      </c>
      <c r="H247" s="62" t="s">
        <v>1556</v>
      </c>
      <c r="I247" s="62" t="s">
        <v>1557</v>
      </c>
      <c r="J247" s="62" t="s">
        <v>1557</v>
      </c>
      <c r="K247" s="62" t="s">
        <v>2352</v>
      </c>
      <c r="L247" s="62" t="s">
        <v>2353</v>
      </c>
      <c r="M247" s="62" t="s">
        <v>2275</v>
      </c>
      <c r="N247" s="62" t="s">
        <v>2354</v>
      </c>
      <c r="O247" s="62">
        <v>9985841910</v>
      </c>
      <c r="P247" s="62">
        <v>9985841910</v>
      </c>
      <c r="Q247" s="62" t="s">
        <v>2355</v>
      </c>
      <c r="R247" s="62" t="s">
        <v>1563</v>
      </c>
      <c r="S247" s="62" t="s">
        <v>1564</v>
      </c>
      <c r="T247" s="62">
        <v>2105</v>
      </c>
      <c r="U247" s="63" t="s">
        <v>1873</v>
      </c>
      <c r="W247" s="63" t="s">
        <v>2357</v>
      </c>
    </row>
    <row r="248" spans="1:23" ht="30" customHeight="1" x14ac:dyDescent="0.2">
      <c r="A248" s="60">
        <v>247</v>
      </c>
      <c r="B248" s="44" t="s">
        <v>540</v>
      </c>
      <c r="C248" s="43" t="s">
        <v>190</v>
      </c>
      <c r="D248" s="43" t="s">
        <v>1066</v>
      </c>
      <c r="E248" s="43" t="s">
        <v>2351</v>
      </c>
      <c r="F248" s="43" t="s">
        <v>1067</v>
      </c>
      <c r="G248" s="61" t="s">
        <v>1565</v>
      </c>
      <c r="H248" s="62" t="s">
        <v>1556</v>
      </c>
      <c r="I248" s="62" t="s">
        <v>1557</v>
      </c>
      <c r="J248" s="62" t="s">
        <v>1557</v>
      </c>
      <c r="K248" s="62" t="s">
        <v>2352</v>
      </c>
      <c r="L248" s="62" t="s">
        <v>2353</v>
      </c>
      <c r="M248" s="62" t="s">
        <v>2275</v>
      </c>
      <c r="N248" s="62" t="s">
        <v>2354</v>
      </c>
      <c r="O248" s="62">
        <v>9985841910</v>
      </c>
      <c r="P248" s="62">
        <v>9985841910</v>
      </c>
      <c r="Q248" s="62" t="s">
        <v>2355</v>
      </c>
      <c r="R248" s="62" t="s">
        <v>1563</v>
      </c>
      <c r="S248" s="62" t="s">
        <v>1564</v>
      </c>
      <c r="T248" s="62">
        <v>2105</v>
      </c>
      <c r="U248" s="63" t="s">
        <v>1873</v>
      </c>
    </row>
    <row r="249" spans="1:23" ht="30" customHeight="1" x14ac:dyDescent="0.2">
      <c r="A249" s="60">
        <v>248</v>
      </c>
      <c r="B249" s="44" t="s">
        <v>541</v>
      </c>
      <c r="C249" s="43" t="s">
        <v>541</v>
      </c>
      <c r="D249" s="43" t="s">
        <v>1068</v>
      </c>
      <c r="E249" s="43" t="s">
        <v>2358</v>
      </c>
      <c r="F249" s="43" t="s">
        <v>1069</v>
      </c>
      <c r="G249" s="61" t="s">
        <v>1565</v>
      </c>
      <c r="H249" s="62" t="s">
        <v>1556</v>
      </c>
      <c r="I249" s="62" t="s">
        <v>1557</v>
      </c>
      <c r="J249" s="62" t="s">
        <v>1557</v>
      </c>
      <c r="K249" s="62" t="s">
        <v>2359</v>
      </c>
      <c r="L249" s="62" t="s">
        <v>2353</v>
      </c>
      <c r="M249" s="62" t="s">
        <v>2360</v>
      </c>
      <c r="N249" s="62" t="s">
        <v>2361</v>
      </c>
      <c r="O249" s="62">
        <v>9985841910</v>
      </c>
      <c r="P249" s="62">
        <v>9985841910</v>
      </c>
      <c r="Q249" s="62" t="s">
        <v>2362</v>
      </c>
      <c r="R249" s="62" t="s">
        <v>1563</v>
      </c>
      <c r="S249" s="62" t="s">
        <v>1564</v>
      </c>
      <c r="T249" s="62">
        <v>2105</v>
      </c>
      <c r="U249" s="63" t="s">
        <v>1873</v>
      </c>
      <c r="W249" s="63" t="s">
        <v>2357</v>
      </c>
    </row>
    <row r="250" spans="1:23" ht="30" customHeight="1" x14ac:dyDescent="0.2">
      <c r="A250" s="60">
        <v>249</v>
      </c>
      <c r="B250" s="44" t="s">
        <v>541</v>
      </c>
      <c r="C250" s="43" t="s">
        <v>2363</v>
      </c>
      <c r="D250" s="43" t="s">
        <v>1068</v>
      </c>
      <c r="E250" s="43" t="s">
        <v>2358</v>
      </c>
      <c r="F250" s="43" t="s">
        <v>1069</v>
      </c>
      <c r="G250" s="61" t="s">
        <v>1555</v>
      </c>
      <c r="H250" s="62" t="s">
        <v>1556</v>
      </c>
      <c r="I250" s="62" t="s">
        <v>1557</v>
      </c>
      <c r="J250" s="62" t="s">
        <v>1557</v>
      </c>
      <c r="K250" s="62" t="s">
        <v>2359</v>
      </c>
      <c r="L250" s="62" t="s">
        <v>2353</v>
      </c>
      <c r="M250" s="62" t="s">
        <v>2360</v>
      </c>
      <c r="N250" s="62" t="s">
        <v>2361</v>
      </c>
      <c r="O250" s="62">
        <v>9985841910</v>
      </c>
      <c r="P250" s="62">
        <v>9985841910</v>
      </c>
      <c r="Q250" s="62" t="s">
        <v>2362</v>
      </c>
      <c r="R250" s="62" t="s">
        <v>1563</v>
      </c>
      <c r="S250" s="62" t="s">
        <v>1564</v>
      </c>
      <c r="T250" s="62">
        <v>2105</v>
      </c>
      <c r="U250" s="63" t="s">
        <v>1873</v>
      </c>
    </row>
    <row r="251" spans="1:23" ht="30" customHeight="1" x14ac:dyDescent="0.2">
      <c r="A251" s="60">
        <v>250</v>
      </c>
      <c r="B251" s="44" t="s">
        <v>188</v>
      </c>
      <c r="C251" s="43" t="s">
        <v>188</v>
      </c>
      <c r="D251" s="43" t="s">
        <v>1072</v>
      </c>
      <c r="E251" s="43" t="s">
        <v>2364</v>
      </c>
      <c r="F251" s="43" t="s">
        <v>1073</v>
      </c>
      <c r="G251" s="61" t="s">
        <v>1596</v>
      </c>
      <c r="H251" s="62" t="s">
        <v>1556</v>
      </c>
      <c r="I251" s="62" t="s">
        <v>1557</v>
      </c>
      <c r="J251" s="62" t="s">
        <v>1557</v>
      </c>
      <c r="K251" s="62" t="s">
        <v>1558</v>
      </c>
      <c r="L251" s="62" t="s">
        <v>2365</v>
      </c>
      <c r="M251" s="62" t="s">
        <v>2366</v>
      </c>
      <c r="N251" s="62" t="s">
        <v>2367</v>
      </c>
      <c r="O251" s="62">
        <v>86384542</v>
      </c>
      <c r="P251" s="62" t="s">
        <v>2368</v>
      </c>
      <c r="Q251" s="62" t="s">
        <v>2369</v>
      </c>
      <c r="R251" s="62" t="s">
        <v>1563</v>
      </c>
      <c r="S251" s="62" t="s">
        <v>1564</v>
      </c>
      <c r="T251" s="62">
        <v>1605</v>
      </c>
      <c r="U251" s="63" t="s">
        <v>2370</v>
      </c>
      <c r="W251" s="63" t="s">
        <v>2371</v>
      </c>
    </row>
    <row r="252" spans="1:23" ht="30" customHeight="1" x14ac:dyDescent="0.2">
      <c r="A252" s="60">
        <v>251</v>
      </c>
      <c r="B252" s="68" t="s">
        <v>542</v>
      </c>
      <c r="C252" s="43" t="s">
        <v>542</v>
      </c>
      <c r="D252" s="43" t="s">
        <v>1074</v>
      </c>
      <c r="E252" s="43" t="s">
        <v>2372</v>
      </c>
      <c r="F252" s="43" t="s">
        <v>1075</v>
      </c>
      <c r="G252" s="61" t="s">
        <v>1565</v>
      </c>
      <c r="H252" s="62" t="s">
        <v>1556</v>
      </c>
      <c r="I252" s="62" t="s">
        <v>1556</v>
      </c>
      <c r="J252" s="62" t="s">
        <v>1556</v>
      </c>
      <c r="K252" s="62" t="s">
        <v>1610</v>
      </c>
      <c r="L252" s="62" t="s">
        <v>2373</v>
      </c>
      <c r="M252" s="62" t="s">
        <v>2374</v>
      </c>
      <c r="N252" s="62" t="s">
        <v>2375</v>
      </c>
      <c r="O252" s="62">
        <v>63282554600</v>
      </c>
      <c r="P252" s="62">
        <v>9958173754</v>
      </c>
      <c r="Q252" s="62" t="s">
        <v>2376</v>
      </c>
      <c r="R252" s="62" t="s">
        <v>1563</v>
      </c>
      <c r="S252" s="62" t="s">
        <v>1564</v>
      </c>
      <c r="T252" s="62">
        <v>2012</v>
      </c>
      <c r="U252" s="63" t="s">
        <v>1873</v>
      </c>
    </row>
    <row r="253" spans="1:23" ht="30" customHeight="1" x14ac:dyDescent="0.2">
      <c r="A253" s="60">
        <v>252</v>
      </c>
      <c r="B253" s="68" t="s">
        <v>542</v>
      </c>
      <c r="C253" s="43" t="s">
        <v>200</v>
      </c>
      <c r="D253" s="43" t="s">
        <v>1074</v>
      </c>
      <c r="E253" s="43" t="s">
        <v>2372</v>
      </c>
      <c r="F253" s="43" t="s">
        <v>1075</v>
      </c>
      <c r="G253" s="61" t="s">
        <v>1555</v>
      </c>
      <c r="H253" s="62" t="s">
        <v>1556</v>
      </c>
      <c r="I253" s="62" t="s">
        <v>1556</v>
      </c>
      <c r="J253" s="62" t="s">
        <v>1556</v>
      </c>
      <c r="K253" s="62" t="s">
        <v>1610</v>
      </c>
      <c r="L253" s="62" t="s">
        <v>2373</v>
      </c>
      <c r="M253" s="62" t="s">
        <v>2374</v>
      </c>
      <c r="N253" s="62" t="s">
        <v>2375</v>
      </c>
      <c r="O253" s="62">
        <v>63282554600</v>
      </c>
      <c r="P253" s="62">
        <v>9958173754</v>
      </c>
      <c r="Q253" s="62" t="s">
        <v>2376</v>
      </c>
      <c r="R253" s="62" t="s">
        <v>1563</v>
      </c>
      <c r="S253" s="62" t="s">
        <v>1564</v>
      </c>
      <c r="T253" s="62">
        <v>2012</v>
      </c>
      <c r="U253" s="63" t="s">
        <v>1873</v>
      </c>
    </row>
    <row r="254" spans="1:23" ht="30" customHeight="1" x14ac:dyDescent="0.2">
      <c r="A254" s="60">
        <v>253</v>
      </c>
      <c r="B254" s="44" t="s">
        <v>545</v>
      </c>
      <c r="C254" s="43" t="s">
        <v>545</v>
      </c>
      <c r="D254" s="43" t="s">
        <v>1078</v>
      </c>
      <c r="E254" s="43" t="s">
        <v>2377</v>
      </c>
      <c r="F254" s="43" t="s">
        <v>1079</v>
      </c>
      <c r="G254" s="61" t="s">
        <v>1565</v>
      </c>
      <c r="H254" s="62" t="s">
        <v>1556</v>
      </c>
      <c r="I254" s="62" t="s">
        <v>1557</v>
      </c>
      <c r="J254" s="62" t="s">
        <v>1557</v>
      </c>
      <c r="K254" s="62" t="s">
        <v>1558</v>
      </c>
      <c r="L254" s="62" t="s">
        <v>2378</v>
      </c>
      <c r="M254" s="62" t="s">
        <v>2379</v>
      </c>
      <c r="N254" s="62" t="s">
        <v>2380</v>
      </c>
      <c r="O254" s="62" t="s">
        <v>2381</v>
      </c>
      <c r="P254" s="62">
        <v>9173108135</v>
      </c>
      <c r="Q254" s="62" t="s">
        <v>2382</v>
      </c>
      <c r="R254" s="62" t="s">
        <v>2383</v>
      </c>
      <c r="S254" s="62" t="s">
        <v>2384</v>
      </c>
      <c r="T254" s="62">
        <v>9500</v>
      </c>
      <c r="U254" s="63" t="s">
        <v>1873</v>
      </c>
    </row>
    <row r="255" spans="1:23" ht="30" customHeight="1" x14ac:dyDescent="0.2">
      <c r="A255" s="60">
        <v>254</v>
      </c>
      <c r="B255" s="44" t="s">
        <v>201</v>
      </c>
      <c r="C255" s="43" t="s">
        <v>201</v>
      </c>
      <c r="D255" s="43" t="s">
        <v>1080</v>
      </c>
      <c r="E255" s="43" t="s">
        <v>2385</v>
      </c>
      <c r="F255" s="43" t="s">
        <v>1081</v>
      </c>
      <c r="G255" s="61" t="s">
        <v>1555</v>
      </c>
      <c r="H255" s="62" t="s">
        <v>1556</v>
      </c>
      <c r="I255" s="62" t="s">
        <v>1557</v>
      </c>
      <c r="J255" s="62" t="s">
        <v>1557</v>
      </c>
      <c r="K255" s="62" t="s">
        <v>1558</v>
      </c>
      <c r="L255" s="62" t="s">
        <v>2386</v>
      </c>
      <c r="M255" s="62" t="s">
        <v>2387</v>
      </c>
      <c r="N255" s="62" t="s">
        <v>2388</v>
      </c>
      <c r="O255" s="62" t="s">
        <v>2389</v>
      </c>
      <c r="P255" s="62" t="s">
        <v>2390</v>
      </c>
      <c r="Q255" s="62" t="s">
        <v>2391</v>
      </c>
      <c r="R255" s="62" t="s">
        <v>1591</v>
      </c>
      <c r="S255" s="62" t="s">
        <v>1564</v>
      </c>
      <c r="T255" s="62">
        <v>5045</v>
      </c>
      <c r="U255" s="63" t="s">
        <v>1873</v>
      </c>
    </row>
    <row r="256" spans="1:23" ht="30" customHeight="1" x14ac:dyDescent="0.2">
      <c r="A256" s="60">
        <v>255</v>
      </c>
      <c r="B256" s="68" t="s">
        <v>204</v>
      </c>
      <c r="C256" s="43" t="s">
        <v>207</v>
      </c>
      <c r="D256" s="43" t="s">
        <v>1086</v>
      </c>
      <c r="E256" s="43" t="s">
        <v>2392</v>
      </c>
      <c r="F256" s="43" t="s">
        <v>1087</v>
      </c>
      <c r="G256" s="61" t="s">
        <v>1565</v>
      </c>
      <c r="H256" s="62" t="s">
        <v>1556</v>
      </c>
      <c r="I256" s="62" t="s">
        <v>1556</v>
      </c>
      <c r="J256" s="62" t="s">
        <v>1556</v>
      </c>
      <c r="K256" s="62" t="s">
        <v>1610</v>
      </c>
      <c r="L256" s="62" t="s">
        <v>2393</v>
      </c>
      <c r="M256" s="62" t="s">
        <v>2394</v>
      </c>
      <c r="N256" s="62" t="s">
        <v>2395</v>
      </c>
      <c r="O256" s="62" t="s">
        <v>2396</v>
      </c>
      <c r="P256" s="62" t="s">
        <v>2397</v>
      </c>
      <c r="Q256" s="62" t="s">
        <v>2398</v>
      </c>
      <c r="R256" s="62" t="s">
        <v>1563</v>
      </c>
      <c r="S256" s="62" t="s">
        <v>1564</v>
      </c>
      <c r="T256" s="62">
        <v>2601</v>
      </c>
      <c r="U256" s="63" t="s">
        <v>1873</v>
      </c>
      <c r="W256" s="63" t="s">
        <v>2399</v>
      </c>
    </row>
    <row r="257" spans="1:23" ht="30" customHeight="1" x14ac:dyDescent="0.2">
      <c r="A257" s="60">
        <v>256</v>
      </c>
      <c r="B257" s="46" t="s">
        <v>204</v>
      </c>
      <c r="C257" s="43" t="s">
        <v>204</v>
      </c>
      <c r="D257" s="43" t="s">
        <v>1086</v>
      </c>
      <c r="E257" s="43" t="s">
        <v>2392</v>
      </c>
      <c r="F257" s="43" t="s">
        <v>1087</v>
      </c>
      <c r="G257" s="61" t="s">
        <v>1565</v>
      </c>
      <c r="H257" s="62" t="s">
        <v>1556</v>
      </c>
      <c r="I257" s="62" t="s">
        <v>1556</v>
      </c>
      <c r="J257" s="62" t="s">
        <v>1556</v>
      </c>
      <c r="K257" s="62" t="s">
        <v>1610</v>
      </c>
      <c r="L257" s="62" t="s">
        <v>2393</v>
      </c>
      <c r="M257" s="62" t="s">
        <v>2394</v>
      </c>
      <c r="N257" s="62" t="s">
        <v>2395</v>
      </c>
      <c r="O257" s="62" t="s">
        <v>2396</v>
      </c>
      <c r="P257" s="62">
        <v>9985895288</v>
      </c>
      <c r="Q257" s="62" t="s">
        <v>2398</v>
      </c>
      <c r="R257" s="62" t="s">
        <v>1563</v>
      </c>
      <c r="S257" s="62" t="s">
        <v>1564</v>
      </c>
      <c r="T257" s="62">
        <v>2601</v>
      </c>
      <c r="U257" s="63" t="s">
        <v>1873</v>
      </c>
    </row>
    <row r="258" spans="1:23" ht="30" customHeight="1" x14ac:dyDescent="0.2">
      <c r="A258" s="60">
        <v>257</v>
      </c>
      <c r="B258" s="46" t="s">
        <v>204</v>
      </c>
      <c r="C258" s="43" t="s">
        <v>205</v>
      </c>
      <c r="D258" s="43" t="s">
        <v>1086</v>
      </c>
      <c r="E258" s="43" t="s">
        <v>2392</v>
      </c>
      <c r="F258" s="43" t="s">
        <v>1087</v>
      </c>
      <c r="G258" s="61" t="s">
        <v>1565</v>
      </c>
      <c r="H258" s="62" t="s">
        <v>1556</v>
      </c>
      <c r="I258" s="62" t="s">
        <v>1556</v>
      </c>
      <c r="J258" s="62" t="s">
        <v>1556</v>
      </c>
      <c r="K258" s="62" t="s">
        <v>1610</v>
      </c>
      <c r="L258" s="62" t="s">
        <v>2393</v>
      </c>
      <c r="M258" s="62" t="s">
        <v>2394</v>
      </c>
      <c r="N258" s="62" t="s">
        <v>2395</v>
      </c>
      <c r="O258" s="62" t="s">
        <v>2396</v>
      </c>
      <c r="P258" s="62">
        <v>9985895288</v>
      </c>
      <c r="Q258" s="62" t="s">
        <v>2398</v>
      </c>
      <c r="R258" s="62" t="s">
        <v>1563</v>
      </c>
      <c r="S258" s="62" t="s">
        <v>1564</v>
      </c>
      <c r="T258" s="62">
        <v>2601</v>
      </c>
      <c r="U258" s="63" t="s">
        <v>1873</v>
      </c>
    </row>
    <row r="259" spans="1:23" ht="30" customHeight="1" x14ac:dyDescent="0.2">
      <c r="A259" s="60">
        <v>258</v>
      </c>
      <c r="B259" s="68" t="s">
        <v>204</v>
      </c>
      <c r="C259" s="43" t="s">
        <v>212</v>
      </c>
      <c r="D259" s="43" t="s">
        <v>1086</v>
      </c>
      <c r="E259" s="43" t="s">
        <v>2392</v>
      </c>
      <c r="F259" s="43" t="s">
        <v>1087</v>
      </c>
      <c r="G259" s="61" t="s">
        <v>1555</v>
      </c>
      <c r="H259" s="62" t="s">
        <v>1556</v>
      </c>
      <c r="I259" s="62" t="s">
        <v>1556</v>
      </c>
      <c r="J259" s="62" t="s">
        <v>1556</v>
      </c>
      <c r="K259" s="62" t="s">
        <v>1610</v>
      </c>
      <c r="L259" s="62" t="s">
        <v>2393</v>
      </c>
      <c r="M259" s="62" t="s">
        <v>2394</v>
      </c>
      <c r="N259" s="62" t="s">
        <v>2395</v>
      </c>
      <c r="O259" s="62" t="s">
        <v>2396</v>
      </c>
      <c r="P259" s="62">
        <v>9985895288</v>
      </c>
      <c r="Q259" s="62" t="s">
        <v>2398</v>
      </c>
      <c r="R259" s="62" t="s">
        <v>1563</v>
      </c>
      <c r="S259" s="62" t="s">
        <v>1564</v>
      </c>
      <c r="T259" s="62">
        <v>2601</v>
      </c>
      <c r="U259" s="63" t="s">
        <v>1873</v>
      </c>
    </row>
    <row r="260" spans="1:23" ht="30" customHeight="1" x14ac:dyDescent="0.2">
      <c r="A260" s="60">
        <v>259</v>
      </c>
      <c r="B260" s="68" t="s">
        <v>204</v>
      </c>
      <c r="C260" s="43" t="s">
        <v>2400</v>
      </c>
      <c r="D260" s="43" t="s">
        <v>1086</v>
      </c>
      <c r="E260" s="43" t="s">
        <v>2392</v>
      </c>
      <c r="F260" s="43" t="s">
        <v>1087</v>
      </c>
      <c r="G260" s="61" t="s">
        <v>1555</v>
      </c>
      <c r="H260" s="62" t="s">
        <v>1556</v>
      </c>
      <c r="I260" s="62" t="s">
        <v>1556</v>
      </c>
      <c r="J260" s="62" t="s">
        <v>1556</v>
      </c>
      <c r="K260" s="62" t="s">
        <v>1610</v>
      </c>
      <c r="L260" s="62" t="s">
        <v>2393</v>
      </c>
      <c r="M260" s="62" t="s">
        <v>2394</v>
      </c>
      <c r="N260" s="62" t="s">
        <v>2395</v>
      </c>
      <c r="O260" s="62" t="s">
        <v>2396</v>
      </c>
      <c r="P260" s="62">
        <v>9985895288</v>
      </c>
      <c r="Q260" s="62" t="s">
        <v>2398</v>
      </c>
      <c r="R260" s="62" t="s">
        <v>1563</v>
      </c>
      <c r="S260" s="62" t="s">
        <v>1564</v>
      </c>
      <c r="T260" s="62">
        <v>2601</v>
      </c>
      <c r="U260" s="63" t="s">
        <v>1873</v>
      </c>
    </row>
    <row r="261" spans="1:23" ht="30" customHeight="1" x14ac:dyDescent="0.2">
      <c r="A261" s="60">
        <v>260</v>
      </c>
      <c r="B261" s="44" t="s">
        <v>204</v>
      </c>
      <c r="C261" s="43" t="s">
        <v>209</v>
      </c>
      <c r="D261" s="43" t="s">
        <v>1086</v>
      </c>
      <c r="E261" s="43" t="s">
        <v>2392</v>
      </c>
      <c r="F261" s="43" t="s">
        <v>1087</v>
      </c>
      <c r="G261" s="61" t="s">
        <v>1555</v>
      </c>
      <c r="H261" s="62" t="s">
        <v>1556</v>
      </c>
      <c r="I261" s="62" t="s">
        <v>1556</v>
      </c>
      <c r="J261" s="62" t="s">
        <v>1556</v>
      </c>
      <c r="K261" s="62" t="s">
        <v>1610</v>
      </c>
      <c r="L261" s="62" t="s">
        <v>2393</v>
      </c>
      <c r="M261" s="62" t="s">
        <v>2394</v>
      </c>
      <c r="N261" s="62" t="s">
        <v>2395</v>
      </c>
      <c r="O261" s="62" t="s">
        <v>2396</v>
      </c>
      <c r="P261" s="62">
        <v>9985895288</v>
      </c>
      <c r="Q261" s="62" t="s">
        <v>2398</v>
      </c>
      <c r="R261" s="62" t="s">
        <v>1563</v>
      </c>
      <c r="S261" s="62" t="s">
        <v>1564</v>
      </c>
      <c r="T261" s="62">
        <v>2601</v>
      </c>
      <c r="U261" s="63" t="s">
        <v>1873</v>
      </c>
    </row>
    <row r="262" spans="1:23" ht="30" customHeight="1" x14ac:dyDescent="0.2">
      <c r="A262" s="60">
        <v>261</v>
      </c>
      <c r="B262" s="44" t="s">
        <v>204</v>
      </c>
      <c r="C262" s="43" t="s">
        <v>206</v>
      </c>
      <c r="D262" s="43" t="s">
        <v>1086</v>
      </c>
      <c r="E262" s="43" t="s">
        <v>2392</v>
      </c>
      <c r="F262" s="43" t="s">
        <v>1087</v>
      </c>
      <c r="G262" s="61" t="s">
        <v>1565</v>
      </c>
      <c r="H262" s="62" t="s">
        <v>1556</v>
      </c>
      <c r="I262" s="62" t="s">
        <v>1556</v>
      </c>
      <c r="J262" s="62" t="s">
        <v>1556</v>
      </c>
      <c r="K262" s="62" t="s">
        <v>1610</v>
      </c>
      <c r="L262" s="62" t="s">
        <v>2393</v>
      </c>
      <c r="M262" s="62" t="s">
        <v>2394</v>
      </c>
      <c r="N262" s="62" t="s">
        <v>2395</v>
      </c>
      <c r="O262" s="62" t="s">
        <v>2396</v>
      </c>
      <c r="P262" s="62">
        <v>9985895288</v>
      </c>
      <c r="Q262" s="62" t="s">
        <v>2398</v>
      </c>
      <c r="R262" s="62" t="s">
        <v>1563</v>
      </c>
      <c r="S262" s="62" t="s">
        <v>1564</v>
      </c>
      <c r="T262" s="62">
        <v>2601</v>
      </c>
      <c r="U262" s="63" t="s">
        <v>1873</v>
      </c>
    </row>
    <row r="263" spans="1:23" ht="30" customHeight="1" x14ac:dyDescent="0.2">
      <c r="A263" s="60">
        <v>262</v>
      </c>
      <c r="B263" s="68" t="s">
        <v>550</v>
      </c>
      <c r="C263" s="43" t="s">
        <v>213</v>
      </c>
      <c r="D263" s="43" t="s">
        <v>1089</v>
      </c>
      <c r="E263" s="43" t="s">
        <v>1735</v>
      </c>
      <c r="F263" s="43" t="s">
        <v>1090</v>
      </c>
      <c r="G263" s="61" t="s">
        <v>1555</v>
      </c>
      <c r="H263" s="62" t="s">
        <v>1556</v>
      </c>
      <c r="I263" s="62" t="s">
        <v>1556</v>
      </c>
      <c r="J263" s="62" t="s">
        <v>1556</v>
      </c>
      <c r="K263" s="62" t="s">
        <v>1732</v>
      </c>
      <c r="L263" s="62" t="s">
        <v>1733</v>
      </c>
      <c r="M263" s="62" t="s">
        <v>1734</v>
      </c>
      <c r="N263" s="62" t="s">
        <v>1735</v>
      </c>
      <c r="O263" s="62">
        <v>86834444</v>
      </c>
      <c r="P263" s="62" t="s">
        <v>2304</v>
      </c>
      <c r="Q263" s="62" t="s">
        <v>1737</v>
      </c>
      <c r="R263" s="62" t="s">
        <v>1591</v>
      </c>
      <c r="S263" s="62" t="s">
        <v>1564</v>
      </c>
      <c r="T263" s="62">
        <v>1209</v>
      </c>
      <c r="U263" s="63" t="s">
        <v>1873</v>
      </c>
    </row>
    <row r="264" spans="1:23" ht="30" customHeight="1" x14ac:dyDescent="0.2">
      <c r="A264" s="60">
        <v>263</v>
      </c>
      <c r="B264" s="44" t="s">
        <v>550</v>
      </c>
      <c r="C264" s="43" t="s">
        <v>550</v>
      </c>
      <c r="D264" s="43" t="s">
        <v>1089</v>
      </c>
      <c r="E264" s="43" t="s">
        <v>1735</v>
      </c>
      <c r="F264" s="43" t="s">
        <v>1090</v>
      </c>
      <c r="G264" s="61" t="s">
        <v>1565</v>
      </c>
      <c r="H264" s="62" t="s">
        <v>1556</v>
      </c>
      <c r="I264" s="62" t="s">
        <v>1556</v>
      </c>
      <c r="J264" s="62" t="s">
        <v>1556</v>
      </c>
      <c r="K264" s="62" t="s">
        <v>1732</v>
      </c>
      <c r="L264" s="62" t="s">
        <v>1733</v>
      </c>
      <c r="M264" s="62" t="s">
        <v>1734</v>
      </c>
      <c r="N264" s="62" t="s">
        <v>1735</v>
      </c>
      <c r="O264" s="62">
        <v>86834444</v>
      </c>
      <c r="P264" s="62" t="s">
        <v>2304</v>
      </c>
      <c r="Q264" s="62" t="s">
        <v>1737</v>
      </c>
      <c r="R264" s="62" t="s">
        <v>1591</v>
      </c>
      <c r="S264" s="62" t="s">
        <v>1564</v>
      </c>
      <c r="T264" s="62">
        <v>1209</v>
      </c>
      <c r="U264" s="63" t="s">
        <v>1873</v>
      </c>
    </row>
    <row r="265" spans="1:23" ht="30" customHeight="1" x14ac:dyDescent="0.2">
      <c r="A265" s="60">
        <v>264</v>
      </c>
      <c r="B265" s="44" t="s">
        <v>2401</v>
      </c>
      <c r="C265" s="43" t="s">
        <v>2401</v>
      </c>
      <c r="D265" s="43" t="s">
        <v>2402</v>
      </c>
      <c r="E265" s="43" t="s">
        <v>2403</v>
      </c>
      <c r="F265" s="43" t="s">
        <v>2404</v>
      </c>
      <c r="G265" s="61" t="s">
        <v>1565</v>
      </c>
      <c r="H265" s="62" t="s">
        <v>1556</v>
      </c>
      <c r="I265" s="62" t="s">
        <v>1556</v>
      </c>
      <c r="J265" s="62" t="s">
        <v>1556</v>
      </c>
      <c r="K265" s="62" t="s">
        <v>2405</v>
      </c>
      <c r="L265" s="62" t="s">
        <v>2406</v>
      </c>
      <c r="M265" s="62" t="s">
        <v>2407</v>
      </c>
      <c r="N265" s="62" t="s">
        <v>2408</v>
      </c>
      <c r="O265" s="62" t="s">
        <v>2409</v>
      </c>
      <c r="P265" s="62">
        <v>9171774432</v>
      </c>
      <c r="Q265" s="62" t="s">
        <v>2410</v>
      </c>
      <c r="R265" s="62" t="s">
        <v>1563</v>
      </c>
      <c r="S265" s="62" t="s">
        <v>1564</v>
      </c>
      <c r="T265" s="62">
        <v>3018</v>
      </c>
      <c r="U265" s="63" t="s">
        <v>1873</v>
      </c>
    </row>
    <row r="266" spans="1:23" ht="30" customHeight="1" x14ac:dyDescent="0.2">
      <c r="A266" s="60">
        <v>265</v>
      </c>
      <c r="B266" s="44" t="s">
        <v>2401</v>
      </c>
      <c r="C266" s="43" t="s">
        <v>2411</v>
      </c>
      <c r="D266" s="43" t="s">
        <v>2402</v>
      </c>
      <c r="E266" s="43" t="s">
        <v>2403</v>
      </c>
      <c r="F266" s="43" t="s">
        <v>2404</v>
      </c>
      <c r="G266" s="61" t="s">
        <v>1565</v>
      </c>
      <c r="H266" s="62" t="s">
        <v>1556</v>
      </c>
      <c r="I266" s="62" t="s">
        <v>1556</v>
      </c>
      <c r="J266" s="62" t="s">
        <v>1556</v>
      </c>
      <c r="K266" s="62" t="s">
        <v>2405</v>
      </c>
      <c r="L266" s="62" t="s">
        <v>2406</v>
      </c>
      <c r="M266" s="62" t="s">
        <v>2407</v>
      </c>
      <c r="N266" s="62" t="s">
        <v>2408</v>
      </c>
      <c r="O266" s="62" t="s">
        <v>2409</v>
      </c>
      <c r="P266" s="62">
        <v>9171774432</v>
      </c>
      <c r="Q266" s="62" t="s">
        <v>2410</v>
      </c>
      <c r="R266" s="62" t="s">
        <v>1563</v>
      </c>
      <c r="S266" s="62" t="s">
        <v>1564</v>
      </c>
      <c r="T266" s="62">
        <v>3018</v>
      </c>
      <c r="U266" s="63" t="s">
        <v>1873</v>
      </c>
    </row>
    <row r="267" spans="1:23" ht="30" customHeight="1" x14ac:dyDescent="0.2">
      <c r="A267" s="60">
        <v>266</v>
      </c>
      <c r="B267" s="44" t="s">
        <v>552</v>
      </c>
      <c r="C267" s="43" t="s">
        <v>552</v>
      </c>
      <c r="D267" s="43" t="s">
        <v>1091</v>
      </c>
      <c r="E267" s="43" t="s">
        <v>2412</v>
      </c>
      <c r="F267" s="43" t="s">
        <v>1092</v>
      </c>
      <c r="G267" s="61" t="s">
        <v>1565</v>
      </c>
      <c r="H267" s="62" t="s">
        <v>1556</v>
      </c>
      <c r="I267" s="62" t="s">
        <v>1557</v>
      </c>
      <c r="J267" s="62" t="s">
        <v>1557</v>
      </c>
      <c r="K267" s="62" t="s">
        <v>1558</v>
      </c>
      <c r="L267" s="62" t="s">
        <v>2413</v>
      </c>
      <c r="M267" s="62" t="s">
        <v>2414</v>
      </c>
      <c r="N267" s="62" t="s">
        <v>2415</v>
      </c>
      <c r="O267" s="62" t="s">
        <v>2416</v>
      </c>
      <c r="P267" s="62" t="s">
        <v>2417</v>
      </c>
      <c r="Q267" s="62" t="s">
        <v>2418</v>
      </c>
      <c r="R267" s="62" t="s">
        <v>1591</v>
      </c>
      <c r="S267" s="62" t="s">
        <v>1564</v>
      </c>
      <c r="T267" s="62">
        <v>6117</v>
      </c>
      <c r="U267" s="63" t="s">
        <v>1873</v>
      </c>
      <c r="W267" s="63" t="s">
        <v>2419</v>
      </c>
    </row>
    <row r="268" spans="1:23" ht="30" customHeight="1" x14ac:dyDescent="0.2">
      <c r="A268" s="60">
        <v>267</v>
      </c>
      <c r="B268" s="44" t="s">
        <v>552</v>
      </c>
      <c r="C268" s="43" t="s">
        <v>2420</v>
      </c>
      <c r="D268" s="43" t="s">
        <v>1091</v>
      </c>
      <c r="E268" s="43" t="s">
        <v>2412</v>
      </c>
      <c r="F268" s="43" t="s">
        <v>1092</v>
      </c>
      <c r="G268" s="61" t="s">
        <v>1555</v>
      </c>
      <c r="H268" s="62" t="s">
        <v>1556</v>
      </c>
      <c r="I268" s="62" t="s">
        <v>1557</v>
      </c>
      <c r="J268" s="62" t="s">
        <v>1557</v>
      </c>
      <c r="K268" s="62" t="s">
        <v>1558</v>
      </c>
      <c r="L268" s="62" t="s">
        <v>2413</v>
      </c>
      <c r="M268" s="62" t="s">
        <v>2414</v>
      </c>
      <c r="N268" s="62" t="s">
        <v>2415</v>
      </c>
      <c r="O268" s="62" t="s">
        <v>2416</v>
      </c>
      <c r="P268" s="62" t="s">
        <v>2417</v>
      </c>
      <c r="Q268" s="62" t="s">
        <v>2418</v>
      </c>
      <c r="R268" s="62" t="s">
        <v>1591</v>
      </c>
      <c r="S268" s="62" t="s">
        <v>1564</v>
      </c>
      <c r="T268" s="62">
        <v>6117</v>
      </c>
      <c r="U268" s="63" t="s">
        <v>1873</v>
      </c>
    </row>
    <row r="269" spans="1:23" ht="30" customHeight="1" x14ac:dyDescent="0.2">
      <c r="A269" s="60">
        <v>268</v>
      </c>
      <c r="B269" s="44" t="s">
        <v>552</v>
      </c>
      <c r="C269" s="43" t="s">
        <v>553</v>
      </c>
      <c r="D269" s="43" t="s">
        <v>1091</v>
      </c>
      <c r="E269" s="43" t="s">
        <v>2421</v>
      </c>
      <c r="F269" s="43" t="s">
        <v>2422</v>
      </c>
      <c r="G269" s="61" t="s">
        <v>1555</v>
      </c>
      <c r="H269" s="62" t="s">
        <v>1556</v>
      </c>
      <c r="I269" s="62" t="s">
        <v>1557</v>
      </c>
      <c r="J269" s="62" t="s">
        <v>1557</v>
      </c>
      <c r="K269" s="62" t="s">
        <v>1558</v>
      </c>
      <c r="L269" s="62" t="s">
        <v>2413</v>
      </c>
      <c r="M269" s="62" t="s">
        <v>2414</v>
      </c>
      <c r="N269" s="62" t="s">
        <v>2415</v>
      </c>
      <c r="O269" s="62" t="s">
        <v>2423</v>
      </c>
      <c r="P269" s="62" t="s">
        <v>2417</v>
      </c>
      <c r="Q269" s="62" t="s">
        <v>2424</v>
      </c>
      <c r="R269" s="62" t="s">
        <v>1591</v>
      </c>
      <c r="S269" s="62" t="s">
        <v>1564</v>
      </c>
      <c r="T269" s="62">
        <v>6117</v>
      </c>
      <c r="U269" s="63" t="s">
        <v>1873</v>
      </c>
    </row>
    <row r="270" spans="1:23" ht="30" customHeight="1" x14ac:dyDescent="0.2">
      <c r="A270" s="60">
        <v>269</v>
      </c>
      <c r="B270" s="44" t="s">
        <v>556</v>
      </c>
      <c r="C270" s="43" t="s">
        <v>2425</v>
      </c>
      <c r="D270" s="43" t="s">
        <v>1095</v>
      </c>
      <c r="E270" s="43" t="s">
        <v>2426</v>
      </c>
      <c r="F270" s="43" t="s">
        <v>1096</v>
      </c>
      <c r="G270" s="61" t="s">
        <v>1555</v>
      </c>
      <c r="H270" s="62" t="s">
        <v>1556</v>
      </c>
      <c r="I270" s="62" t="s">
        <v>1556</v>
      </c>
      <c r="J270" s="62" t="s">
        <v>1556</v>
      </c>
      <c r="K270" s="62" t="s">
        <v>1610</v>
      </c>
      <c r="L270" s="62" t="s">
        <v>2427</v>
      </c>
      <c r="M270" s="62" t="s">
        <v>2394</v>
      </c>
      <c r="N270" s="62" t="s">
        <v>2428</v>
      </c>
      <c r="O270" s="62" t="s">
        <v>2396</v>
      </c>
      <c r="P270" s="62">
        <v>9985895288</v>
      </c>
      <c r="Q270" s="62" t="s">
        <v>2398</v>
      </c>
      <c r="R270" s="62" t="s">
        <v>1563</v>
      </c>
      <c r="S270" s="62" t="s">
        <v>1564</v>
      </c>
      <c r="T270" s="62">
        <v>2622</v>
      </c>
      <c r="U270" s="63" t="s">
        <v>1873</v>
      </c>
      <c r="W270" s="63" t="s">
        <v>2399</v>
      </c>
    </row>
    <row r="271" spans="1:23" ht="30" customHeight="1" x14ac:dyDescent="0.2">
      <c r="A271" s="60">
        <v>270</v>
      </c>
      <c r="B271" s="44" t="s">
        <v>556</v>
      </c>
      <c r="C271" s="43" t="s">
        <v>556</v>
      </c>
      <c r="D271" s="43" t="s">
        <v>1095</v>
      </c>
      <c r="E271" s="43" t="s">
        <v>2426</v>
      </c>
      <c r="F271" s="43" t="s">
        <v>1096</v>
      </c>
      <c r="G271" s="61" t="s">
        <v>1565</v>
      </c>
      <c r="H271" s="62" t="s">
        <v>1556</v>
      </c>
      <c r="I271" s="62" t="s">
        <v>1556</v>
      </c>
      <c r="J271" s="62" t="s">
        <v>1556</v>
      </c>
      <c r="K271" s="62" t="s">
        <v>1610</v>
      </c>
      <c r="L271" s="62" t="s">
        <v>2427</v>
      </c>
      <c r="M271" s="62" t="s">
        <v>2394</v>
      </c>
      <c r="N271" s="62" t="s">
        <v>2428</v>
      </c>
      <c r="O271" s="62" t="s">
        <v>2396</v>
      </c>
      <c r="P271" s="62">
        <v>9985895288</v>
      </c>
      <c r="Q271" s="62" t="s">
        <v>2398</v>
      </c>
      <c r="R271" s="62" t="s">
        <v>1563</v>
      </c>
      <c r="S271" s="62" t="s">
        <v>1564</v>
      </c>
      <c r="T271" s="62">
        <v>2622</v>
      </c>
      <c r="U271" s="63" t="s">
        <v>1873</v>
      </c>
    </row>
    <row r="272" spans="1:23" ht="30" customHeight="1" x14ac:dyDescent="0.2">
      <c r="A272" s="60">
        <v>271</v>
      </c>
      <c r="B272" s="44" t="s">
        <v>558</v>
      </c>
      <c r="C272" s="43" t="s">
        <v>558</v>
      </c>
      <c r="D272" s="43" t="s">
        <v>1099</v>
      </c>
      <c r="E272" s="43" t="s">
        <v>2429</v>
      </c>
      <c r="F272" s="43" t="s">
        <v>1100</v>
      </c>
      <c r="G272" s="61" t="s">
        <v>1565</v>
      </c>
      <c r="H272" s="62" t="s">
        <v>1556</v>
      </c>
      <c r="I272" s="62" t="s">
        <v>1557</v>
      </c>
      <c r="J272" s="62" t="s">
        <v>1557</v>
      </c>
      <c r="K272" s="62" t="s">
        <v>1558</v>
      </c>
      <c r="L272" s="62" t="s">
        <v>2430</v>
      </c>
      <c r="M272" s="62" t="s">
        <v>1734</v>
      </c>
      <c r="N272" s="62" t="s">
        <v>2431</v>
      </c>
      <c r="O272" s="62" t="s">
        <v>2432</v>
      </c>
      <c r="P272" s="62">
        <v>9176358387</v>
      </c>
      <c r="Q272" s="62" t="s">
        <v>2433</v>
      </c>
      <c r="R272" s="62" t="s">
        <v>1591</v>
      </c>
      <c r="S272" s="62" t="s">
        <v>1564</v>
      </c>
      <c r="T272" s="62">
        <v>6539</v>
      </c>
      <c r="U272" s="63" t="s">
        <v>1873</v>
      </c>
    </row>
    <row r="273" spans="1:23" ht="30" customHeight="1" x14ac:dyDescent="0.2">
      <c r="A273" s="60">
        <v>272</v>
      </c>
      <c r="B273" s="68" t="s">
        <v>558</v>
      </c>
      <c r="C273" s="43" t="s">
        <v>215</v>
      </c>
      <c r="D273" s="43" t="s">
        <v>1099</v>
      </c>
      <c r="E273" s="43" t="s">
        <v>2429</v>
      </c>
      <c r="F273" s="43" t="s">
        <v>1100</v>
      </c>
      <c r="G273" s="61" t="s">
        <v>1555</v>
      </c>
      <c r="H273" s="62" t="s">
        <v>1556</v>
      </c>
      <c r="I273" s="62" t="s">
        <v>1557</v>
      </c>
      <c r="J273" s="62" t="s">
        <v>1557</v>
      </c>
      <c r="K273" s="62" t="s">
        <v>1558</v>
      </c>
      <c r="L273" s="62" t="s">
        <v>2430</v>
      </c>
      <c r="M273" s="62" t="s">
        <v>1734</v>
      </c>
      <c r="N273" s="62" t="s">
        <v>2431</v>
      </c>
      <c r="O273" s="62" t="s">
        <v>2432</v>
      </c>
      <c r="P273" s="62">
        <v>9176358387</v>
      </c>
      <c r="Q273" s="62" t="s">
        <v>2433</v>
      </c>
      <c r="R273" s="62" t="s">
        <v>1591</v>
      </c>
      <c r="S273" s="62" t="s">
        <v>1564</v>
      </c>
      <c r="T273" s="62">
        <v>6539</v>
      </c>
      <c r="U273" s="63" t="s">
        <v>1873</v>
      </c>
    </row>
    <row r="274" spans="1:23" ht="30" customHeight="1" x14ac:dyDescent="0.2">
      <c r="A274" s="60">
        <v>273</v>
      </c>
      <c r="B274" s="68" t="s">
        <v>559</v>
      </c>
      <c r="C274" s="43" t="s">
        <v>2434</v>
      </c>
      <c r="D274" s="43" t="s">
        <v>1101</v>
      </c>
      <c r="E274" s="43" t="s">
        <v>2435</v>
      </c>
      <c r="F274" s="43" t="s">
        <v>1102</v>
      </c>
      <c r="G274" s="61" t="s">
        <v>1555</v>
      </c>
      <c r="H274" s="62" t="s">
        <v>1556</v>
      </c>
      <c r="I274" s="62" t="s">
        <v>1556</v>
      </c>
      <c r="J274" s="62" t="s">
        <v>1557</v>
      </c>
      <c r="K274" s="62" t="s">
        <v>1610</v>
      </c>
      <c r="L274" s="62" t="s">
        <v>1991</v>
      </c>
      <c r="M274" s="62" t="s">
        <v>1992</v>
      </c>
      <c r="N274" s="62" t="s">
        <v>1993</v>
      </c>
      <c r="O274" s="62">
        <v>639175222999</v>
      </c>
      <c r="P274" s="62">
        <v>639175222999</v>
      </c>
      <c r="Q274" s="62" t="s">
        <v>1994</v>
      </c>
      <c r="R274" s="62" t="s">
        <v>1563</v>
      </c>
      <c r="S274" s="62" t="s">
        <v>1564</v>
      </c>
      <c r="T274" s="62">
        <v>3306</v>
      </c>
      <c r="U274" s="63" t="s">
        <v>1873</v>
      </c>
    </row>
    <row r="275" spans="1:23" ht="30" customHeight="1" x14ac:dyDescent="0.2">
      <c r="A275" s="60">
        <v>274</v>
      </c>
      <c r="B275" s="44" t="s">
        <v>559</v>
      </c>
      <c r="C275" s="43" t="s">
        <v>559</v>
      </c>
      <c r="D275" s="43" t="s">
        <v>1101</v>
      </c>
      <c r="E275" s="43" t="s">
        <v>2435</v>
      </c>
      <c r="F275" s="43" t="s">
        <v>1102</v>
      </c>
      <c r="G275" s="61" t="s">
        <v>1565</v>
      </c>
      <c r="H275" s="62" t="s">
        <v>1556</v>
      </c>
      <c r="I275" s="62" t="s">
        <v>1556</v>
      </c>
      <c r="J275" s="62" t="s">
        <v>1557</v>
      </c>
      <c r="K275" s="62" t="s">
        <v>1610</v>
      </c>
      <c r="L275" s="62" t="s">
        <v>1991</v>
      </c>
      <c r="M275" s="62" t="s">
        <v>1992</v>
      </c>
      <c r="N275" s="62" t="s">
        <v>1993</v>
      </c>
      <c r="O275" s="62">
        <v>639175222999</v>
      </c>
      <c r="P275" s="62">
        <v>639175222999</v>
      </c>
      <c r="Q275" s="62" t="s">
        <v>1994</v>
      </c>
      <c r="R275" s="62" t="s">
        <v>1563</v>
      </c>
      <c r="S275" s="62" t="s">
        <v>1564</v>
      </c>
      <c r="T275" s="62">
        <v>3306</v>
      </c>
      <c r="U275" s="63" t="s">
        <v>1873</v>
      </c>
    </row>
    <row r="276" spans="1:23" ht="30" customHeight="1" x14ac:dyDescent="0.2">
      <c r="A276" s="60">
        <v>275</v>
      </c>
      <c r="B276" s="44" t="s">
        <v>2436</v>
      </c>
      <c r="C276" s="43" t="s">
        <v>2436</v>
      </c>
      <c r="D276" s="43" t="s">
        <v>2437</v>
      </c>
      <c r="E276" s="43" t="s">
        <v>2438</v>
      </c>
      <c r="F276" s="43" t="s">
        <v>2439</v>
      </c>
      <c r="G276" s="61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 t="s">
        <v>1563</v>
      </c>
      <c r="S276" s="62" t="s">
        <v>1564</v>
      </c>
      <c r="T276" s="62">
        <v>1605</v>
      </c>
      <c r="U276" s="63" t="s">
        <v>1873</v>
      </c>
    </row>
    <row r="277" spans="1:23" ht="30" customHeight="1" x14ac:dyDescent="0.2">
      <c r="A277" s="60">
        <v>276</v>
      </c>
      <c r="B277" s="68" t="s">
        <v>562</v>
      </c>
      <c r="C277" s="43" t="s">
        <v>562</v>
      </c>
      <c r="D277" s="43" t="s">
        <v>1105</v>
      </c>
      <c r="E277" s="43" t="s">
        <v>2440</v>
      </c>
      <c r="F277" s="43" t="s">
        <v>1106</v>
      </c>
      <c r="G277" s="61" t="s">
        <v>1637</v>
      </c>
      <c r="H277" s="62" t="s">
        <v>1556</v>
      </c>
      <c r="I277" s="62" t="s">
        <v>1557</v>
      </c>
      <c r="J277" s="62" t="s">
        <v>1557</v>
      </c>
      <c r="K277" s="62" t="s">
        <v>1558</v>
      </c>
      <c r="L277" s="62" t="s">
        <v>2441</v>
      </c>
      <c r="M277" s="62" t="s">
        <v>2442</v>
      </c>
      <c r="N277" s="62" t="s">
        <v>2443</v>
      </c>
      <c r="O277" s="62" t="s">
        <v>2444</v>
      </c>
      <c r="P277" s="62">
        <v>9778200578</v>
      </c>
      <c r="Q277" s="62" t="s">
        <v>2445</v>
      </c>
      <c r="R277" s="62" t="s">
        <v>1591</v>
      </c>
      <c r="S277" s="62" t="s">
        <v>1564</v>
      </c>
      <c r="T277" s="62">
        <v>5021</v>
      </c>
      <c r="U277" s="63" t="s">
        <v>1873</v>
      </c>
    </row>
    <row r="278" spans="1:23" ht="30" customHeight="1" x14ac:dyDescent="0.2">
      <c r="A278" s="60">
        <v>277</v>
      </c>
      <c r="B278" s="68" t="s">
        <v>563</v>
      </c>
      <c r="C278" s="43" t="s">
        <v>563</v>
      </c>
      <c r="D278" s="43" t="s">
        <v>1107</v>
      </c>
      <c r="E278" s="43" t="s">
        <v>2446</v>
      </c>
      <c r="F278" s="43" t="s">
        <v>1108</v>
      </c>
      <c r="G278" s="61" t="s">
        <v>1637</v>
      </c>
      <c r="H278" s="62" t="s">
        <v>1556</v>
      </c>
      <c r="I278" s="62" t="s">
        <v>1557</v>
      </c>
      <c r="J278" s="62" t="s">
        <v>1556</v>
      </c>
      <c r="K278" s="62" t="s">
        <v>1558</v>
      </c>
      <c r="L278" s="62" t="s">
        <v>2447</v>
      </c>
      <c r="M278" s="62" t="s">
        <v>2448</v>
      </c>
      <c r="N278" s="62" t="s">
        <v>2446</v>
      </c>
      <c r="O278" s="62" t="s">
        <v>2449</v>
      </c>
      <c r="P278" s="62">
        <v>9171594393</v>
      </c>
      <c r="Q278" s="62" t="s">
        <v>2450</v>
      </c>
      <c r="R278" s="62" t="s">
        <v>1591</v>
      </c>
      <c r="S278" s="62" t="s">
        <v>1564</v>
      </c>
      <c r="T278" s="62">
        <v>5008</v>
      </c>
      <c r="U278" s="63" t="s">
        <v>1873</v>
      </c>
    </row>
    <row r="279" spans="1:23" ht="30" customHeight="1" x14ac:dyDescent="0.2">
      <c r="A279" s="60">
        <v>278</v>
      </c>
      <c r="B279" s="68" t="s">
        <v>564</v>
      </c>
      <c r="C279" s="43" t="s">
        <v>564</v>
      </c>
      <c r="D279" s="43" t="s">
        <v>1109</v>
      </c>
      <c r="E279" s="43" t="s">
        <v>2451</v>
      </c>
      <c r="F279" s="43" t="s">
        <v>1110</v>
      </c>
      <c r="G279" s="61" t="s">
        <v>1637</v>
      </c>
      <c r="H279" s="62" t="s">
        <v>1556</v>
      </c>
      <c r="I279" s="62" t="s">
        <v>1557</v>
      </c>
      <c r="J279" s="62" t="s">
        <v>1557</v>
      </c>
      <c r="K279" s="62" t="s">
        <v>1558</v>
      </c>
      <c r="L279" s="62" t="s">
        <v>2452</v>
      </c>
      <c r="M279" s="62" t="s">
        <v>2453</v>
      </c>
      <c r="N279" s="62" t="s">
        <v>2454</v>
      </c>
      <c r="O279" s="62">
        <v>9308247396</v>
      </c>
      <c r="P279" s="62">
        <v>9308247396</v>
      </c>
      <c r="Q279" s="62" t="s">
        <v>2455</v>
      </c>
      <c r="R279" s="62" t="s">
        <v>1591</v>
      </c>
      <c r="S279" s="62" t="s">
        <v>1564</v>
      </c>
      <c r="T279" s="62">
        <v>5014</v>
      </c>
      <c r="U279" s="63" t="s">
        <v>1873</v>
      </c>
    </row>
    <row r="280" spans="1:23" ht="30" customHeight="1" x14ac:dyDescent="0.2">
      <c r="A280" s="60">
        <v>279</v>
      </c>
      <c r="B280" s="68" t="s">
        <v>565</v>
      </c>
      <c r="C280" s="43" t="s">
        <v>2456</v>
      </c>
      <c r="D280" s="43" t="s">
        <v>1111</v>
      </c>
      <c r="E280" s="43" t="s">
        <v>2457</v>
      </c>
      <c r="F280" s="43" t="s">
        <v>1112</v>
      </c>
      <c r="G280" s="61" t="s">
        <v>1565</v>
      </c>
      <c r="H280" s="62" t="s">
        <v>1556</v>
      </c>
      <c r="I280" s="62" t="s">
        <v>1557</v>
      </c>
      <c r="J280" s="62" t="s">
        <v>1557</v>
      </c>
      <c r="K280" s="62" t="s">
        <v>1558</v>
      </c>
      <c r="L280" s="62" t="s">
        <v>2458</v>
      </c>
      <c r="M280" s="62" t="s">
        <v>2459</v>
      </c>
      <c r="N280" s="62" t="s">
        <v>2460</v>
      </c>
      <c r="O280" s="62" t="s">
        <v>2461</v>
      </c>
      <c r="P280" s="62" t="s">
        <v>2462</v>
      </c>
      <c r="Q280" s="62" t="s">
        <v>2463</v>
      </c>
      <c r="R280" s="62" t="s">
        <v>1563</v>
      </c>
      <c r="S280" s="62" t="s">
        <v>1564</v>
      </c>
      <c r="T280" s="62">
        <v>3317</v>
      </c>
      <c r="U280" s="63" t="s">
        <v>1873</v>
      </c>
    </row>
    <row r="281" spans="1:23" ht="30" customHeight="1" x14ac:dyDescent="0.2">
      <c r="A281" s="60">
        <v>280</v>
      </c>
      <c r="B281" s="44" t="s">
        <v>565</v>
      </c>
      <c r="C281" s="43" t="s">
        <v>2464</v>
      </c>
      <c r="D281" s="43" t="s">
        <v>1111</v>
      </c>
      <c r="E281" s="43" t="s">
        <v>2457</v>
      </c>
      <c r="F281" s="43" t="s">
        <v>1112</v>
      </c>
      <c r="G281" s="61" t="s">
        <v>1555</v>
      </c>
      <c r="H281" s="62" t="s">
        <v>1556</v>
      </c>
      <c r="I281" s="62" t="s">
        <v>1557</v>
      </c>
      <c r="J281" s="62" t="s">
        <v>1557</v>
      </c>
      <c r="K281" s="62" t="s">
        <v>1558</v>
      </c>
      <c r="L281" s="62" t="s">
        <v>2458</v>
      </c>
      <c r="M281" s="62" t="s">
        <v>2459</v>
      </c>
      <c r="N281" s="62" t="s">
        <v>2460</v>
      </c>
      <c r="O281" s="62" t="s">
        <v>2461</v>
      </c>
      <c r="P281" s="62" t="s">
        <v>2462</v>
      </c>
      <c r="Q281" s="62" t="s">
        <v>2463</v>
      </c>
      <c r="R281" s="62" t="s">
        <v>1563</v>
      </c>
      <c r="S281" s="62" t="s">
        <v>1564</v>
      </c>
      <c r="T281" s="62">
        <v>3317</v>
      </c>
      <c r="U281" s="63" t="s">
        <v>1873</v>
      </c>
    </row>
    <row r="282" spans="1:23" ht="30" customHeight="1" x14ac:dyDescent="0.2">
      <c r="A282" s="60">
        <v>281</v>
      </c>
      <c r="B282" s="44" t="s">
        <v>565</v>
      </c>
      <c r="C282" s="43" t="s">
        <v>565</v>
      </c>
      <c r="D282" s="43" t="s">
        <v>1111</v>
      </c>
      <c r="E282" s="43" t="s">
        <v>2457</v>
      </c>
      <c r="F282" s="43" t="s">
        <v>1112</v>
      </c>
      <c r="G282" s="61" t="s">
        <v>1565</v>
      </c>
      <c r="H282" s="62" t="s">
        <v>1556</v>
      </c>
      <c r="I282" s="62" t="s">
        <v>1557</v>
      </c>
      <c r="J282" s="62" t="s">
        <v>1557</v>
      </c>
      <c r="K282" s="62" t="s">
        <v>1558</v>
      </c>
      <c r="L282" s="62" t="s">
        <v>2458</v>
      </c>
      <c r="M282" s="62" t="s">
        <v>2459</v>
      </c>
      <c r="N282" s="62" t="s">
        <v>2460</v>
      </c>
      <c r="O282" s="62" t="s">
        <v>2461</v>
      </c>
      <c r="P282" s="62" t="s">
        <v>2462</v>
      </c>
      <c r="Q282" s="62" t="s">
        <v>2463</v>
      </c>
      <c r="R282" s="62" t="s">
        <v>1563</v>
      </c>
      <c r="S282" s="62" t="s">
        <v>1564</v>
      </c>
      <c r="T282" s="62">
        <v>3317</v>
      </c>
      <c r="U282" s="63" t="s">
        <v>1873</v>
      </c>
    </row>
    <row r="283" spans="1:23" ht="30" customHeight="1" x14ac:dyDescent="0.2">
      <c r="A283" s="60">
        <v>282</v>
      </c>
      <c r="B283" s="44" t="s">
        <v>566</v>
      </c>
      <c r="C283" s="43" t="s">
        <v>566</v>
      </c>
      <c r="D283" s="43" t="s">
        <v>1113</v>
      </c>
      <c r="E283" s="43" t="s">
        <v>2465</v>
      </c>
      <c r="F283" s="43" t="s">
        <v>1114</v>
      </c>
      <c r="G283" s="61" t="s">
        <v>1637</v>
      </c>
      <c r="H283" s="62" t="s">
        <v>1556</v>
      </c>
      <c r="I283" s="62" t="s">
        <v>1557</v>
      </c>
      <c r="J283" s="62" t="s">
        <v>1557</v>
      </c>
      <c r="K283" s="62" t="s">
        <v>1558</v>
      </c>
      <c r="L283" s="62" t="s">
        <v>2466</v>
      </c>
      <c r="M283" s="62" t="s">
        <v>2467</v>
      </c>
      <c r="N283" s="62" t="s">
        <v>2465</v>
      </c>
      <c r="O283" s="62" t="s">
        <v>2468</v>
      </c>
      <c r="P283" s="62">
        <v>9187892823</v>
      </c>
      <c r="Q283" s="62" t="s">
        <v>2469</v>
      </c>
      <c r="R283" s="62" t="s">
        <v>1563</v>
      </c>
      <c r="S283" s="62" t="s">
        <v>1564</v>
      </c>
      <c r="T283" s="62">
        <v>2913</v>
      </c>
      <c r="U283" s="63" t="s">
        <v>1873</v>
      </c>
    </row>
    <row r="284" spans="1:23" ht="30" customHeight="1" x14ac:dyDescent="0.2">
      <c r="A284" s="60">
        <v>283</v>
      </c>
      <c r="B284" s="44" t="s">
        <v>2470</v>
      </c>
      <c r="C284" s="43" t="s">
        <v>2470</v>
      </c>
      <c r="D284" s="43" t="s">
        <v>2471</v>
      </c>
      <c r="E284" s="43" t="s">
        <v>2465</v>
      </c>
      <c r="F284" s="43" t="s">
        <v>1114</v>
      </c>
      <c r="G284" s="61" t="s">
        <v>1637</v>
      </c>
      <c r="H284" s="62" t="s">
        <v>1556</v>
      </c>
      <c r="I284" s="62" t="s">
        <v>1557</v>
      </c>
      <c r="J284" s="62" t="s">
        <v>1557</v>
      </c>
      <c r="K284" s="62" t="s">
        <v>2472</v>
      </c>
      <c r="L284" s="62" t="s">
        <v>2473</v>
      </c>
      <c r="M284" s="62" t="s">
        <v>1690</v>
      </c>
      <c r="N284" s="62" t="s">
        <v>2474</v>
      </c>
      <c r="O284" s="62">
        <v>6004632</v>
      </c>
      <c r="P284" s="62">
        <v>9187892823</v>
      </c>
      <c r="Q284" s="62" t="s">
        <v>2469</v>
      </c>
      <c r="R284" s="62" t="s">
        <v>1563</v>
      </c>
      <c r="S284" s="62" t="s">
        <v>1564</v>
      </c>
      <c r="T284" s="62">
        <v>2913</v>
      </c>
      <c r="U284" s="63" t="s">
        <v>1873</v>
      </c>
    </row>
    <row r="285" spans="1:23" ht="30" customHeight="1" x14ac:dyDescent="0.2">
      <c r="A285" s="60">
        <v>284</v>
      </c>
      <c r="B285" s="44" t="s">
        <v>2475</v>
      </c>
      <c r="C285" s="43" t="s">
        <v>2475</v>
      </c>
      <c r="D285" s="43" t="s">
        <v>2471</v>
      </c>
      <c r="E285" s="43" t="s">
        <v>2465</v>
      </c>
      <c r="F285" s="43" t="s">
        <v>1114</v>
      </c>
      <c r="G285" s="61" t="s">
        <v>1637</v>
      </c>
      <c r="H285" s="62" t="s">
        <v>1556</v>
      </c>
      <c r="I285" s="62" t="s">
        <v>1557</v>
      </c>
      <c r="J285" s="62" t="s">
        <v>1557</v>
      </c>
      <c r="K285" s="62" t="s">
        <v>2472</v>
      </c>
      <c r="L285" s="62" t="s">
        <v>2473</v>
      </c>
      <c r="M285" s="62" t="s">
        <v>1690</v>
      </c>
      <c r="N285" s="62" t="s">
        <v>2474</v>
      </c>
      <c r="O285" s="62">
        <v>6004632</v>
      </c>
      <c r="P285" s="62">
        <v>9187892823</v>
      </c>
      <c r="Q285" s="62" t="s">
        <v>2469</v>
      </c>
      <c r="R285" s="62" t="s">
        <v>1563</v>
      </c>
      <c r="S285" s="62" t="s">
        <v>1564</v>
      </c>
      <c r="T285" s="62">
        <v>2913</v>
      </c>
      <c r="U285" s="63" t="s">
        <v>1873</v>
      </c>
    </row>
    <row r="286" spans="1:23" ht="30" customHeight="1" x14ac:dyDescent="0.2">
      <c r="A286" s="60">
        <v>285</v>
      </c>
      <c r="B286" s="44" t="s">
        <v>567</v>
      </c>
      <c r="C286" s="43" t="s">
        <v>567</v>
      </c>
      <c r="D286" s="43" t="s">
        <v>1115</v>
      </c>
      <c r="E286" s="43" t="s">
        <v>2476</v>
      </c>
      <c r="F286" s="43" t="s">
        <v>1116</v>
      </c>
      <c r="G286" s="61" t="s">
        <v>1565</v>
      </c>
      <c r="H286" s="62" t="s">
        <v>1557</v>
      </c>
      <c r="I286" s="62" t="s">
        <v>1557</v>
      </c>
      <c r="J286" s="62" t="s">
        <v>1557</v>
      </c>
      <c r="K286" s="62" t="s">
        <v>1558</v>
      </c>
      <c r="L286" s="62" t="s">
        <v>1585</v>
      </c>
      <c r="M286" s="62" t="s">
        <v>1586</v>
      </c>
      <c r="N286" s="62" t="s">
        <v>1587</v>
      </c>
      <c r="O286" s="62" t="s">
        <v>1588</v>
      </c>
      <c r="P286" s="62" t="s">
        <v>1589</v>
      </c>
      <c r="Q286" s="62" t="s">
        <v>1590</v>
      </c>
      <c r="R286" s="62" t="s">
        <v>1563</v>
      </c>
      <c r="S286" s="62" t="s">
        <v>1564</v>
      </c>
      <c r="T286" s="62">
        <v>1229</v>
      </c>
      <c r="U286" s="63" t="s">
        <v>1873</v>
      </c>
      <c r="W286" s="63" t="s">
        <v>1593</v>
      </c>
    </row>
    <row r="287" spans="1:23" ht="30" customHeight="1" x14ac:dyDescent="0.2">
      <c r="A287" s="60">
        <v>286</v>
      </c>
      <c r="B287" s="44" t="s">
        <v>567</v>
      </c>
      <c r="C287" s="43" t="s">
        <v>568</v>
      </c>
      <c r="D287" s="43" t="s">
        <v>1115</v>
      </c>
      <c r="E287" s="43" t="s">
        <v>2476</v>
      </c>
      <c r="F287" s="43" t="s">
        <v>1116</v>
      </c>
      <c r="G287" s="61" t="s">
        <v>1555</v>
      </c>
      <c r="H287" s="62" t="s">
        <v>1557</v>
      </c>
      <c r="I287" s="62" t="s">
        <v>1557</v>
      </c>
      <c r="J287" s="62" t="s">
        <v>1557</v>
      </c>
      <c r="K287" s="62" t="s">
        <v>1558</v>
      </c>
      <c r="L287" s="62" t="s">
        <v>1585</v>
      </c>
      <c r="M287" s="62" t="s">
        <v>1586</v>
      </c>
      <c r="N287" s="62" t="s">
        <v>1587</v>
      </c>
      <c r="O287" s="62" t="s">
        <v>1588</v>
      </c>
      <c r="P287" s="62" t="s">
        <v>1589</v>
      </c>
      <c r="Q287" s="62" t="s">
        <v>1590</v>
      </c>
      <c r="R287" s="62" t="s">
        <v>1563</v>
      </c>
      <c r="S287" s="62" t="s">
        <v>1564</v>
      </c>
      <c r="T287" s="62">
        <v>1229</v>
      </c>
      <c r="U287" s="63" t="s">
        <v>1873</v>
      </c>
      <c r="W287" s="63" t="s">
        <v>1593</v>
      </c>
    </row>
    <row r="288" spans="1:23" ht="30" customHeight="1" x14ac:dyDescent="0.2">
      <c r="A288" s="60">
        <v>287</v>
      </c>
      <c r="B288" s="68" t="s">
        <v>569</v>
      </c>
      <c r="C288" s="43" t="s">
        <v>569</v>
      </c>
      <c r="D288" s="43" t="s">
        <v>1117</v>
      </c>
      <c r="E288" s="43" t="s">
        <v>2477</v>
      </c>
      <c r="F288" s="43" t="s">
        <v>1118</v>
      </c>
      <c r="G288" s="61" t="s">
        <v>1565</v>
      </c>
      <c r="H288" s="62" t="s">
        <v>1556</v>
      </c>
      <c r="I288" s="62" t="s">
        <v>1556</v>
      </c>
      <c r="J288" s="62" t="s">
        <v>1556</v>
      </c>
      <c r="K288" s="62" t="s">
        <v>2478</v>
      </c>
      <c r="L288" s="62" t="s">
        <v>2479</v>
      </c>
      <c r="M288" s="62" t="s">
        <v>1623</v>
      </c>
      <c r="N288" s="62" t="s">
        <v>2480</v>
      </c>
      <c r="O288" s="62">
        <v>82570851</v>
      </c>
      <c r="P288" s="62" t="s">
        <v>2481</v>
      </c>
      <c r="Q288" s="62" t="s">
        <v>2308</v>
      </c>
      <c r="R288" s="62" t="s">
        <v>1563</v>
      </c>
      <c r="S288" s="62" t="s">
        <v>1564</v>
      </c>
      <c r="T288" s="62">
        <v>3126</v>
      </c>
      <c r="U288" s="63" t="s">
        <v>1873</v>
      </c>
    </row>
    <row r="289" spans="1:23" ht="30" customHeight="1" x14ac:dyDescent="0.2">
      <c r="A289" s="60">
        <v>288</v>
      </c>
      <c r="B289" s="68" t="s">
        <v>569</v>
      </c>
      <c r="C289" s="43" t="s">
        <v>348</v>
      </c>
      <c r="D289" s="43" t="s">
        <v>1117</v>
      </c>
      <c r="E289" s="43" t="s">
        <v>2477</v>
      </c>
      <c r="F289" s="43" t="s">
        <v>1118</v>
      </c>
      <c r="G289" s="61" t="s">
        <v>1565</v>
      </c>
      <c r="H289" s="62" t="s">
        <v>1556</v>
      </c>
      <c r="I289" s="62" t="s">
        <v>1556</v>
      </c>
      <c r="J289" s="62" t="s">
        <v>1556</v>
      </c>
      <c r="K289" s="62" t="s">
        <v>2478</v>
      </c>
      <c r="L289" s="62" t="s">
        <v>2479</v>
      </c>
      <c r="M289" s="62" t="s">
        <v>1623</v>
      </c>
      <c r="N289" s="62" t="s">
        <v>2480</v>
      </c>
      <c r="O289" s="62">
        <v>82570851</v>
      </c>
      <c r="P289" s="62" t="s">
        <v>2481</v>
      </c>
      <c r="Q289" s="62" t="s">
        <v>2308</v>
      </c>
      <c r="R289" s="62" t="s">
        <v>1563</v>
      </c>
      <c r="S289" s="62" t="s">
        <v>1564</v>
      </c>
      <c r="T289" s="62">
        <v>3126</v>
      </c>
      <c r="U289" s="63" t="s">
        <v>1873</v>
      </c>
    </row>
    <row r="290" spans="1:23" ht="30" customHeight="1" x14ac:dyDescent="0.2">
      <c r="A290" s="60">
        <v>289</v>
      </c>
      <c r="B290" s="68" t="s">
        <v>569</v>
      </c>
      <c r="C290" s="43" t="s">
        <v>570</v>
      </c>
      <c r="D290" s="43" t="s">
        <v>1117</v>
      </c>
      <c r="E290" s="43" t="s">
        <v>2477</v>
      </c>
      <c r="F290" s="43" t="s">
        <v>1118</v>
      </c>
      <c r="G290" s="61" t="s">
        <v>1555</v>
      </c>
      <c r="H290" s="62" t="s">
        <v>1556</v>
      </c>
      <c r="I290" s="62" t="s">
        <v>1556</v>
      </c>
      <c r="J290" s="62" t="s">
        <v>1556</v>
      </c>
      <c r="K290" s="62" t="s">
        <v>2478</v>
      </c>
      <c r="L290" s="62" t="s">
        <v>2479</v>
      </c>
      <c r="M290" s="62" t="s">
        <v>1623</v>
      </c>
      <c r="N290" s="62" t="s">
        <v>2480</v>
      </c>
      <c r="O290" s="62">
        <v>82570851</v>
      </c>
      <c r="P290" s="62" t="s">
        <v>2481</v>
      </c>
      <c r="Q290" s="62" t="s">
        <v>2308</v>
      </c>
      <c r="R290" s="62" t="s">
        <v>1563</v>
      </c>
      <c r="S290" s="62" t="s">
        <v>1564</v>
      </c>
      <c r="T290" s="62">
        <v>3126</v>
      </c>
      <c r="U290" s="63" t="s">
        <v>1873</v>
      </c>
    </row>
    <row r="291" spans="1:23" ht="30" customHeight="1" x14ac:dyDescent="0.2">
      <c r="A291" s="60">
        <v>290</v>
      </c>
      <c r="B291" s="70" t="s">
        <v>569</v>
      </c>
      <c r="C291" s="43" t="s">
        <v>349</v>
      </c>
      <c r="D291" s="43" t="s">
        <v>1117</v>
      </c>
      <c r="E291" s="43" t="s">
        <v>2477</v>
      </c>
      <c r="F291" s="43" t="s">
        <v>1118</v>
      </c>
      <c r="G291" s="61" t="s">
        <v>1555</v>
      </c>
      <c r="H291" s="62" t="s">
        <v>1556</v>
      </c>
      <c r="I291" s="62" t="s">
        <v>1556</v>
      </c>
      <c r="J291" s="62" t="s">
        <v>1556</v>
      </c>
      <c r="K291" s="62" t="s">
        <v>2478</v>
      </c>
      <c r="L291" s="62" t="s">
        <v>2479</v>
      </c>
      <c r="M291" s="62" t="s">
        <v>1623</v>
      </c>
      <c r="N291" s="62" t="s">
        <v>2480</v>
      </c>
      <c r="O291" s="62">
        <v>82570851</v>
      </c>
      <c r="P291" s="62" t="s">
        <v>2481</v>
      </c>
      <c r="Q291" s="62" t="s">
        <v>2308</v>
      </c>
      <c r="R291" s="62" t="s">
        <v>1563</v>
      </c>
      <c r="S291" s="62" t="s">
        <v>1564</v>
      </c>
      <c r="T291" s="62">
        <v>3126</v>
      </c>
      <c r="U291" s="63" t="s">
        <v>1873</v>
      </c>
    </row>
    <row r="292" spans="1:23" ht="30" customHeight="1" x14ac:dyDescent="0.2">
      <c r="A292" s="60">
        <v>291</v>
      </c>
      <c r="B292" s="44" t="s">
        <v>571</v>
      </c>
      <c r="C292" s="43" t="s">
        <v>571</v>
      </c>
      <c r="D292" s="43" t="s">
        <v>1119</v>
      </c>
      <c r="E292" s="43" t="s">
        <v>2482</v>
      </c>
      <c r="F292" s="43" t="s">
        <v>1120</v>
      </c>
      <c r="G292" s="61" t="s">
        <v>1637</v>
      </c>
      <c r="H292" s="62" t="s">
        <v>1556</v>
      </c>
      <c r="I292" s="62" t="s">
        <v>1557</v>
      </c>
      <c r="J292" s="62" t="s">
        <v>1557</v>
      </c>
      <c r="K292" s="62" t="s">
        <v>1558</v>
      </c>
      <c r="L292" s="62" t="s">
        <v>2483</v>
      </c>
      <c r="M292" s="62" t="s">
        <v>2484</v>
      </c>
      <c r="N292" s="62" t="s">
        <v>2482</v>
      </c>
      <c r="O292" s="62" t="s">
        <v>2485</v>
      </c>
      <c r="P292" s="62" t="s">
        <v>2486</v>
      </c>
      <c r="Q292" s="62" t="s">
        <v>2487</v>
      </c>
      <c r="R292" s="62" t="s">
        <v>1563</v>
      </c>
      <c r="S292" s="62" t="s">
        <v>1564</v>
      </c>
      <c r="T292" s="62">
        <v>2707</v>
      </c>
      <c r="U292" s="63" t="s">
        <v>1873</v>
      </c>
      <c r="W292" s="63" t="s">
        <v>2488</v>
      </c>
    </row>
    <row r="293" spans="1:23" ht="30" customHeight="1" x14ac:dyDescent="0.2">
      <c r="A293" s="60">
        <v>292</v>
      </c>
      <c r="B293" s="68" t="s">
        <v>2489</v>
      </c>
      <c r="C293" s="43" t="s">
        <v>2489</v>
      </c>
      <c r="D293" s="43" t="s">
        <v>1119</v>
      </c>
      <c r="E293" s="43" t="s">
        <v>2482</v>
      </c>
      <c r="F293" s="43" t="s">
        <v>1120</v>
      </c>
      <c r="G293" s="61" t="s">
        <v>1555</v>
      </c>
      <c r="H293" s="62" t="s">
        <v>1556</v>
      </c>
      <c r="I293" s="62" t="s">
        <v>1557</v>
      </c>
      <c r="J293" s="62" t="s">
        <v>1557</v>
      </c>
      <c r="K293" s="62" t="s">
        <v>1558</v>
      </c>
      <c r="L293" s="62" t="s">
        <v>2483</v>
      </c>
      <c r="M293" s="62" t="s">
        <v>2484</v>
      </c>
      <c r="N293" s="62" t="s">
        <v>2482</v>
      </c>
      <c r="O293" s="62" t="s">
        <v>2490</v>
      </c>
      <c r="P293" s="62">
        <v>9175682757</v>
      </c>
      <c r="Q293" s="62" t="s">
        <v>2491</v>
      </c>
      <c r="R293" s="62" t="s">
        <v>1563</v>
      </c>
      <c r="S293" s="62" t="s">
        <v>1564</v>
      </c>
      <c r="T293" s="62">
        <v>2707</v>
      </c>
      <c r="U293" s="63" t="s">
        <v>1873</v>
      </c>
    </row>
    <row r="294" spans="1:23" ht="30" customHeight="1" x14ac:dyDescent="0.2">
      <c r="A294" s="60">
        <v>293</v>
      </c>
      <c r="B294" s="44" t="s">
        <v>572</v>
      </c>
      <c r="C294" s="43" t="s">
        <v>572</v>
      </c>
      <c r="D294" s="43" t="s">
        <v>1121</v>
      </c>
      <c r="E294" s="43" t="s">
        <v>2492</v>
      </c>
      <c r="F294" s="43" t="s">
        <v>1122</v>
      </c>
      <c r="G294" s="61" t="s">
        <v>1637</v>
      </c>
      <c r="H294" s="62" t="s">
        <v>1556</v>
      </c>
      <c r="I294" s="62" t="s">
        <v>1557</v>
      </c>
      <c r="J294" s="62" t="s">
        <v>1557</v>
      </c>
      <c r="K294" s="62" t="s">
        <v>1558</v>
      </c>
      <c r="L294" s="62" t="s">
        <v>2493</v>
      </c>
      <c r="M294" s="62" t="s">
        <v>1690</v>
      </c>
      <c r="N294" s="62" t="s">
        <v>2494</v>
      </c>
      <c r="O294" s="62" t="s">
        <v>2495</v>
      </c>
      <c r="P294" s="62" t="s">
        <v>2496</v>
      </c>
      <c r="Q294" s="62" t="s">
        <v>2497</v>
      </c>
      <c r="R294" s="62" t="s">
        <v>1563</v>
      </c>
      <c r="S294" s="62" t="s">
        <v>1564</v>
      </c>
      <c r="T294" s="62">
        <v>3306</v>
      </c>
      <c r="U294" s="63" t="s">
        <v>1873</v>
      </c>
    </row>
    <row r="295" spans="1:23" ht="30" customHeight="1" x14ac:dyDescent="0.2">
      <c r="A295" s="60">
        <v>294</v>
      </c>
      <c r="B295" s="44" t="s">
        <v>573</v>
      </c>
      <c r="C295" s="43" t="s">
        <v>573</v>
      </c>
      <c r="D295" s="43" t="s">
        <v>1123</v>
      </c>
      <c r="E295" s="43" t="s">
        <v>2498</v>
      </c>
      <c r="F295" s="43" t="s">
        <v>1124</v>
      </c>
      <c r="G295" s="61" t="s">
        <v>1637</v>
      </c>
      <c r="H295" s="62" t="s">
        <v>1556</v>
      </c>
      <c r="I295" s="62" t="s">
        <v>1557</v>
      </c>
      <c r="J295" s="62" t="s">
        <v>1557</v>
      </c>
      <c r="K295" s="62" t="s">
        <v>1558</v>
      </c>
      <c r="L295" s="62" t="s">
        <v>2499</v>
      </c>
      <c r="M295" s="62" t="s">
        <v>2076</v>
      </c>
      <c r="N295" s="62" t="s">
        <v>2500</v>
      </c>
      <c r="O295" s="62" t="s">
        <v>1679</v>
      </c>
      <c r="P295" s="62" t="s">
        <v>2501</v>
      </c>
      <c r="Q295" s="62" t="s">
        <v>2502</v>
      </c>
      <c r="R295" s="62" t="s">
        <v>1563</v>
      </c>
      <c r="S295" s="62" t="s">
        <v>1564</v>
      </c>
      <c r="T295" s="62">
        <v>3300</v>
      </c>
      <c r="U295" s="63" t="s">
        <v>1873</v>
      </c>
    </row>
    <row r="296" spans="1:23" ht="30" customHeight="1" x14ac:dyDescent="0.2">
      <c r="A296" s="60">
        <v>295</v>
      </c>
      <c r="B296" s="68" t="s">
        <v>2503</v>
      </c>
      <c r="C296" s="43" t="s">
        <v>2503</v>
      </c>
      <c r="D296" s="43" t="s">
        <v>2504</v>
      </c>
      <c r="E296" s="43" t="s">
        <v>2505</v>
      </c>
      <c r="F296" s="43" t="s">
        <v>2506</v>
      </c>
      <c r="G296" s="61" t="s">
        <v>1637</v>
      </c>
      <c r="H296" s="62" t="s">
        <v>1556</v>
      </c>
      <c r="I296" s="62" t="s">
        <v>1557</v>
      </c>
      <c r="J296" s="62" t="s">
        <v>1557</v>
      </c>
      <c r="K296" s="62" t="s">
        <v>1558</v>
      </c>
      <c r="L296" s="62" t="s">
        <v>2507</v>
      </c>
      <c r="M296" s="62" t="s">
        <v>2508</v>
      </c>
      <c r="N296" s="62" t="s">
        <v>2509</v>
      </c>
      <c r="O296" s="62" t="s">
        <v>2510</v>
      </c>
      <c r="P296" s="62" t="s">
        <v>2496</v>
      </c>
      <c r="Q296" s="62" t="s">
        <v>2511</v>
      </c>
      <c r="R296" s="62" t="s">
        <v>1563</v>
      </c>
      <c r="S296" s="62" t="s">
        <v>1564</v>
      </c>
      <c r="T296" s="62">
        <v>3306</v>
      </c>
      <c r="U296" s="63" t="s">
        <v>1873</v>
      </c>
    </row>
    <row r="297" spans="1:23" ht="30" customHeight="1" x14ac:dyDescent="0.2">
      <c r="A297" s="60">
        <v>296</v>
      </c>
      <c r="B297" s="68" t="s">
        <v>2512</v>
      </c>
      <c r="C297" s="43" t="s">
        <v>2512</v>
      </c>
      <c r="D297" s="43" t="s">
        <v>2513</v>
      </c>
      <c r="E297" s="43" t="s">
        <v>1811</v>
      </c>
      <c r="F297" s="43" t="s">
        <v>886</v>
      </c>
      <c r="G297" s="61" t="s">
        <v>1565</v>
      </c>
      <c r="H297" s="62" t="s">
        <v>1556</v>
      </c>
      <c r="I297" s="62" t="s">
        <v>1557</v>
      </c>
      <c r="J297" s="62" t="s">
        <v>1557</v>
      </c>
      <c r="K297" s="62" t="s">
        <v>1558</v>
      </c>
      <c r="L297" s="62" t="s">
        <v>1812</v>
      </c>
      <c r="M297" s="62" t="s">
        <v>1813</v>
      </c>
      <c r="N297" s="62" t="s">
        <v>2514</v>
      </c>
      <c r="O297" s="62">
        <v>5089741</v>
      </c>
      <c r="P297" s="62">
        <v>9499488674</v>
      </c>
      <c r="Q297" s="62" t="s">
        <v>2515</v>
      </c>
      <c r="R297" s="62" t="s">
        <v>1591</v>
      </c>
      <c r="S297" s="62" t="s">
        <v>1564</v>
      </c>
      <c r="T297" s="62">
        <v>6329</v>
      </c>
      <c r="U297" s="63" t="s">
        <v>1873</v>
      </c>
    </row>
    <row r="298" spans="1:23" ht="30" customHeight="1" x14ac:dyDescent="0.2">
      <c r="A298" s="60">
        <v>297</v>
      </c>
      <c r="B298" s="44" t="s">
        <v>2512</v>
      </c>
      <c r="C298" s="43" t="s">
        <v>2516</v>
      </c>
      <c r="D298" s="43" t="s">
        <v>2513</v>
      </c>
      <c r="E298" s="43" t="s">
        <v>1811</v>
      </c>
      <c r="F298" s="43" t="s">
        <v>2517</v>
      </c>
      <c r="G298" s="61" t="s">
        <v>1555</v>
      </c>
      <c r="H298" s="62" t="s">
        <v>1556</v>
      </c>
      <c r="I298" s="62" t="s">
        <v>1557</v>
      </c>
      <c r="J298" s="62" t="s">
        <v>1557</v>
      </c>
      <c r="K298" s="62" t="s">
        <v>1558</v>
      </c>
      <c r="L298" s="62" t="s">
        <v>1812</v>
      </c>
      <c r="M298" s="62" t="s">
        <v>1813</v>
      </c>
      <c r="N298" s="62" t="s">
        <v>2514</v>
      </c>
      <c r="O298" s="62">
        <v>5089741</v>
      </c>
      <c r="P298" s="62">
        <v>9499488674</v>
      </c>
      <c r="Q298" s="62" t="s">
        <v>2515</v>
      </c>
      <c r="R298" s="62" t="s">
        <v>1591</v>
      </c>
      <c r="S298" s="62" t="s">
        <v>1564</v>
      </c>
      <c r="T298" s="62">
        <v>6329</v>
      </c>
      <c r="U298" s="63" t="s">
        <v>1873</v>
      </c>
    </row>
    <row r="299" spans="1:23" ht="30" customHeight="1" x14ac:dyDescent="0.2">
      <c r="A299" s="60">
        <v>298</v>
      </c>
      <c r="B299" s="44" t="s">
        <v>216</v>
      </c>
      <c r="C299" s="43" t="s">
        <v>216</v>
      </c>
      <c r="D299" s="43" t="s">
        <v>1126</v>
      </c>
      <c r="E299" s="43" t="s">
        <v>2518</v>
      </c>
      <c r="F299" s="43" t="s">
        <v>1127</v>
      </c>
      <c r="G299" s="61" t="s">
        <v>1596</v>
      </c>
      <c r="H299" s="62" t="s">
        <v>1557</v>
      </c>
      <c r="I299" s="62" t="s">
        <v>1557</v>
      </c>
      <c r="J299" s="62" t="s">
        <v>1557</v>
      </c>
      <c r="K299" s="62" t="s">
        <v>1558</v>
      </c>
      <c r="L299" s="62" t="s">
        <v>2519</v>
      </c>
      <c r="M299" s="62" t="s">
        <v>2520</v>
      </c>
      <c r="N299" s="62" t="s">
        <v>2521</v>
      </c>
      <c r="O299" s="62" t="s">
        <v>2522</v>
      </c>
      <c r="P299" s="62" t="s">
        <v>2523</v>
      </c>
      <c r="Q299" s="62" t="s">
        <v>2524</v>
      </c>
      <c r="R299" s="62" t="s">
        <v>1563</v>
      </c>
      <c r="S299" s="62" t="s">
        <v>1564</v>
      </c>
      <c r="T299" s="62">
        <v>1605</v>
      </c>
      <c r="U299" s="63" t="s">
        <v>1873</v>
      </c>
    </row>
    <row r="300" spans="1:23" ht="30" customHeight="1" x14ac:dyDescent="0.2">
      <c r="A300" s="60">
        <v>299</v>
      </c>
      <c r="B300" s="44" t="s">
        <v>216</v>
      </c>
      <c r="C300" s="43" t="s">
        <v>217</v>
      </c>
      <c r="D300" s="43" t="s">
        <v>1126</v>
      </c>
      <c r="E300" s="43" t="s">
        <v>2518</v>
      </c>
      <c r="F300" s="43" t="s">
        <v>1127</v>
      </c>
      <c r="G300" s="61" t="s">
        <v>1596</v>
      </c>
      <c r="H300" s="62" t="s">
        <v>1556</v>
      </c>
      <c r="I300" s="62" t="s">
        <v>1557</v>
      </c>
      <c r="J300" s="62" t="s">
        <v>1557</v>
      </c>
      <c r="K300" s="62" t="s">
        <v>1558</v>
      </c>
      <c r="L300" s="62" t="s">
        <v>2519</v>
      </c>
      <c r="M300" s="62" t="s">
        <v>2520</v>
      </c>
      <c r="N300" s="62" t="s">
        <v>2521</v>
      </c>
      <c r="O300" s="62" t="s">
        <v>2522</v>
      </c>
      <c r="P300" s="62" t="s">
        <v>2523</v>
      </c>
      <c r="Q300" s="62" t="s">
        <v>2524</v>
      </c>
      <c r="R300" s="62" t="s">
        <v>1563</v>
      </c>
      <c r="S300" s="62" t="s">
        <v>1564</v>
      </c>
      <c r="T300" s="62">
        <v>1605</v>
      </c>
      <c r="U300" s="63" t="s">
        <v>1873</v>
      </c>
    </row>
    <row r="301" spans="1:23" ht="30" customHeight="1" x14ac:dyDescent="0.2">
      <c r="A301" s="60">
        <v>300</v>
      </c>
      <c r="B301" s="44" t="s">
        <v>576</v>
      </c>
      <c r="C301" s="43" t="s">
        <v>218</v>
      </c>
      <c r="D301" s="43" t="s">
        <v>1130</v>
      </c>
      <c r="E301" s="43" t="s">
        <v>2525</v>
      </c>
      <c r="F301" s="43" t="s">
        <v>1131</v>
      </c>
      <c r="G301" s="61" t="s">
        <v>1555</v>
      </c>
      <c r="H301" s="62" t="s">
        <v>1556</v>
      </c>
      <c r="I301" s="62" t="s">
        <v>1556</v>
      </c>
      <c r="J301" s="62" t="s">
        <v>1556</v>
      </c>
      <c r="K301" s="62" t="s">
        <v>2526</v>
      </c>
      <c r="L301" s="62" t="s">
        <v>2527</v>
      </c>
      <c r="M301" s="62" t="s">
        <v>1774</v>
      </c>
      <c r="N301" s="62" t="s">
        <v>2528</v>
      </c>
      <c r="O301" s="62" t="s">
        <v>2529</v>
      </c>
      <c r="P301" s="62" t="s">
        <v>2530</v>
      </c>
      <c r="Q301" s="62" t="s">
        <v>2531</v>
      </c>
      <c r="R301" s="62" t="s">
        <v>1563</v>
      </c>
      <c r="S301" s="62" t="s">
        <v>1564</v>
      </c>
      <c r="T301" s="62">
        <v>2222</v>
      </c>
      <c r="U301" s="63" t="s">
        <v>1873</v>
      </c>
    </row>
    <row r="302" spans="1:23" ht="30" customHeight="1" x14ac:dyDescent="0.2">
      <c r="A302" s="60">
        <v>301</v>
      </c>
      <c r="B302" s="44" t="s">
        <v>576</v>
      </c>
      <c r="C302" s="43" t="s">
        <v>576</v>
      </c>
      <c r="D302" s="43" t="s">
        <v>1130</v>
      </c>
      <c r="E302" s="43" t="s">
        <v>2525</v>
      </c>
      <c r="F302" s="43" t="s">
        <v>1131</v>
      </c>
      <c r="G302" s="61" t="s">
        <v>1565</v>
      </c>
      <c r="H302" s="62" t="s">
        <v>1556</v>
      </c>
      <c r="I302" s="62" t="s">
        <v>1556</v>
      </c>
      <c r="J302" s="62" t="s">
        <v>1556</v>
      </c>
      <c r="K302" s="62" t="s">
        <v>2526</v>
      </c>
      <c r="L302" s="62" t="s">
        <v>2527</v>
      </c>
      <c r="M302" s="62" t="s">
        <v>1774</v>
      </c>
      <c r="N302" s="62" t="s">
        <v>2528</v>
      </c>
      <c r="O302" s="62" t="s">
        <v>2529</v>
      </c>
      <c r="P302" s="62" t="s">
        <v>2530</v>
      </c>
      <c r="Q302" s="62" t="s">
        <v>2531</v>
      </c>
      <c r="R302" s="62" t="s">
        <v>1563</v>
      </c>
      <c r="S302" s="62" t="s">
        <v>1564</v>
      </c>
      <c r="T302" s="62">
        <v>2222</v>
      </c>
      <c r="U302" s="63" t="s">
        <v>1873</v>
      </c>
    </row>
    <row r="303" spans="1:23" ht="30" customHeight="1" x14ac:dyDescent="0.2">
      <c r="A303" s="60">
        <v>302</v>
      </c>
      <c r="B303" s="68" t="s">
        <v>577</v>
      </c>
      <c r="C303" s="43" t="s">
        <v>577</v>
      </c>
      <c r="D303" s="43" t="s">
        <v>1132</v>
      </c>
      <c r="E303" s="43" t="s">
        <v>2532</v>
      </c>
      <c r="F303" s="43" t="s">
        <v>1133</v>
      </c>
      <c r="G303" s="61" t="s">
        <v>1555</v>
      </c>
      <c r="H303" s="62" t="s">
        <v>1556</v>
      </c>
      <c r="I303" s="62" t="s">
        <v>1557</v>
      </c>
      <c r="J303" s="62" t="s">
        <v>1557</v>
      </c>
      <c r="K303" s="62" t="s">
        <v>2533</v>
      </c>
      <c r="L303" s="62" t="s">
        <v>2534</v>
      </c>
      <c r="M303" s="62" t="s">
        <v>2535</v>
      </c>
      <c r="N303" s="62" t="s">
        <v>2536</v>
      </c>
      <c r="O303" s="62">
        <v>746275575</v>
      </c>
      <c r="P303" s="62" t="s">
        <v>2537</v>
      </c>
      <c r="Q303" s="62" t="s">
        <v>2538</v>
      </c>
      <c r="R303" s="62" t="s">
        <v>1563</v>
      </c>
      <c r="S303" s="62" t="s">
        <v>1564</v>
      </c>
      <c r="T303" s="62">
        <v>3800</v>
      </c>
      <c r="U303" s="63" t="s">
        <v>1873</v>
      </c>
    </row>
    <row r="304" spans="1:23" ht="30" customHeight="1" x14ac:dyDescent="0.2">
      <c r="A304" s="60">
        <v>303</v>
      </c>
      <c r="B304" s="68" t="s">
        <v>222</v>
      </c>
      <c r="C304" s="43" t="s">
        <v>223</v>
      </c>
      <c r="D304" s="43" t="s">
        <v>1136</v>
      </c>
      <c r="E304" s="43" t="s">
        <v>2539</v>
      </c>
      <c r="F304" s="43" t="s">
        <v>1137</v>
      </c>
      <c r="G304" s="61" t="s">
        <v>1596</v>
      </c>
      <c r="H304" s="62" t="s">
        <v>1556</v>
      </c>
      <c r="I304" s="62" t="s">
        <v>1557</v>
      </c>
      <c r="J304" s="62" t="s">
        <v>1557</v>
      </c>
      <c r="K304" s="62" t="s">
        <v>1558</v>
      </c>
      <c r="L304" s="62" t="s">
        <v>2540</v>
      </c>
      <c r="M304" s="62" t="s">
        <v>2541</v>
      </c>
      <c r="N304" s="62" t="s">
        <v>2542</v>
      </c>
      <c r="O304" s="62" t="s">
        <v>1679</v>
      </c>
      <c r="P304" s="62" t="s">
        <v>2543</v>
      </c>
      <c r="Q304" s="62" t="s">
        <v>2544</v>
      </c>
      <c r="R304" s="62" t="s">
        <v>1563</v>
      </c>
      <c r="S304" s="62" t="s">
        <v>1564</v>
      </c>
      <c r="T304" s="62">
        <v>1550</v>
      </c>
      <c r="U304" s="63" t="s">
        <v>1873</v>
      </c>
    </row>
    <row r="305" spans="1:21" ht="30" customHeight="1" x14ac:dyDescent="0.2">
      <c r="A305" s="60">
        <v>304</v>
      </c>
      <c r="B305" s="47" t="s">
        <v>222</v>
      </c>
      <c r="C305" s="43" t="s">
        <v>222</v>
      </c>
      <c r="D305" s="43" t="s">
        <v>1136</v>
      </c>
      <c r="E305" s="43" t="s">
        <v>2539</v>
      </c>
      <c r="F305" s="43" t="s">
        <v>1137</v>
      </c>
      <c r="G305" s="61" t="s">
        <v>1596</v>
      </c>
      <c r="H305" s="62" t="s">
        <v>1556</v>
      </c>
      <c r="I305" s="62" t="s">
        <v>1557</v>
      </c>
      <c r="J305" s="62" t="s">
        <v>1557</v>
      </c>
      <c r="K305" s="62" t="s">
        <v>1558</v>
      </c>
      <c r="L305" s="62" t="s">
        <v>2540</v>
      </c>
      <c r="M305" s="62" t="s">
        <v>2541</v>
      </c>
      <c r="N305" s="62" t="s">
        <v>2542</v>
      </c>
      <c r="O305" s="62" t="s">
        <v>1679</v>
      </c>
      <c r="P305" s="62" t="s">
        <v>2543</v>
      </c>
      <c r="Q305" s="62" t="s">
        <v>2544</v>
      </c>
      <c r="R305" s="62" t="s">
        <v>1563</v>
      </c>
      <c r="S305" s="62" t="s">
        <v>1564</v>
      </c>
      <c r="T305" s="62">
        <v>1550</v>
      </c>
      <c r="U305" s="63" t="s">
        <v>1873</v>
      </c>
    </row>
    <row r="306" spans="1:21" ht="30" customHeight="1" x14ac:dyDescent="0.2">
      <c r="A306" s="60">
        <v>305</v>
      </c>
      <c r="B306" s="44" t="s">
        <v>580</v>
      </c>
      <c r="C306" s="43" t="s">
        <v>580</v>
      </c>
      <c r="D306" s="43" t="s">
        <v>1138</v>
      </c>
      <c r="E306" s="43" t="s">
        <v>2545</v>
      </c>
      <c r="F306" s="43" t="s">
        <v>1139</v>
      </c>
      <c r="G306" s="61" t="s">
        <v>1565</v>
      </c>
      <c r="H306" s="62" t="s">
        <v>1556</v>
      </c>
      <c r="I306" s="62" t="s">
        <v>1557</v>
      </c>
      <c r="J306" s="62" t="s">
        <v>1557</v>
      </c>
      <c r="K306" s="62" t="s">
        <v>1558</v>
      </c>
      <c r="L306" s="62" t="s">
        <v>2546</v>
      </c>
      <c r="M306" s="62" t="s">
        <v>1774</v>
      </c>
      <c r="N306" s="62" t="s">
        <v>2547</v>
      </c>
      <c r="O306" s="62" t="s">
        <v>2548</v>
      </c>
      <c r="P306" s="62" t="s">
        <v>2548</v>
      </c>
      <c r="Q306" s="62" t="s">
        <v>2549</v>
      </c>
      <c r="R306" s="62" t="s">
        <v>1591</v>
      </c>
      <c r="S306" s="62" t="s">
        <v>1564</v>
      </c>
      <c r="T306" s="62">
        <v>6000</v>
      </c>
      <c r="U306" s="63" t="s">
        <v>1873</v>
      </c>
    </row>
    <row r="307" spans="1:21" ht="30" customHeight="1" x14ac:dyDescent="0.2">
      <c r="A307" s="60">
        <v>306</v>
      </c>
      <c r="B307" s="68" t="s">
        <v>580</v>
      </c>
      <c r="C307" s="43" t="s">
        <v>2550</v>
      </c>
      <c r="D307" s="43" t="s">
        <v>1138</v>
      </c>
      <c r="E307" s="43" t="s">
        <v>2551</v>
      </c>
      <c r="F307" s="43" t="s">
        <v>1139</v>
      </c>
      <c r="G307" s="61" t="s">
        <v>1555</v>
      </c>
      <c r="H307" s="62" t="s">
        <v>1556</v>
      </c>
      <c r="I307" s="62" t="s">
        <v>1557</v>
      </c>
      <c r="J307" s="62" t="s">
        <v>1557</v>
      </c>
      <c r="K307" s="62" t="s">
        <v>1558</v>
      </c>
      <c r="L307" s="62" t="s">
        <v>2546</v>
      </c>
      <c r="M307" s="62" t="s">
        <v>1774</v>
      </c>
      <c r="N307" s="62" t="s">
        <v>2547</v>
      </c>
      <c r="O307" s="62" t="s">
        <v>2548</v>
      </c>
      <c r="P307" s="62" t="s">
        <v>2548</v>
      </c>
      <c r="Q307" s="62" t="s">
        <v>2549</v>
      </c>
      <c r="R307" s="62" t="s">
        <v>1591</v>
      </c>
      <c r="S307" s="62" t="s">
        <v>1564</v>
      </c>
      <c r="T307" s="62">
        <v>6000</v>
      </c>
      <c r="U307" s="63" t="s">
        <v>1873</v>
      </c>
    </row>
    <row r="308" spans="1:21" ht="30" customHeight="1" x14ac:dyDescent="0.2">
      <c r="A308" s="60">
        <v>307</v>
      </c>
      <c r="B308" s="68" t="s">
        <v>581</v>
      </c>
      <c r="C308" s="43" t="s">
        <v>581</v>
      </c>
      <c r="D308" s="43" t="s">
        <v>1138</v>
      </c>
      <c r="E308" s="43" t="s">
        <v>2551</v>
      </c>
      <c r="F308" s="43" t="s">
        <v>1139</v>
      </c>
      <c r="G308" s="61" t="s">
        <v>1596</v>
      </c>
      <c r="H308" s="62" t="s">
        <v>1556</v>
      </c>
      <c r="I308" s="62" t="s">
        <v>1557</v>
      </c>
      <c r="J308" s="62" t="s">
        <v>1557</v>
      </c>
      <c r="K308" s="62" t="s">
        <v>1558</v>
      </c>
      <c r="L308" s="62" t="s">
        <v>2552</v>
      </c>
      <c r="M308" s="62" t="s">
        <v>2553</v>
      </c>
      <c r="N308" s="62" t="s">
        <v>2547</v>
      </c>
      <c r="O308" s="62" t="s">
        <v>2548</v>
      </c>
      <c r="P308" s="62" t="s">
        <v>2554</v>
      </c>
      <c r="Q308" s="62" t="s">
        <v>2555</v>
      </c>
      <c r="R308" s="62" t="s">
        <v>1591</v>
      </c>
      <c r="S308" s="62" t="s">
        <v>1564</v>
      </c>
      <c r="T308" s="62">
        <v>6000</v>
      </c>
      <c r="U308" s="63" t="s">
        <v>1873</v>
      </c>
    </row>
    <row r="309" spans="1:21" ht="30" customHeight="1" x14ac:dyDescent="0.2">
      <c r="A309" s="60">
        <v>308</v>
      </c>
      <c r="B309" s="44" t="s">
        <v>581</v>
      </c>
      <c r="C309" s="43" t="s">
        <v>219</v>
      </c>
      <c r="D309" s="43" t="s">
        <v>1138</v>
      </c>
      <c r="E309" s="43" t="s">
        <v>2551</v>
      </c>
      <c r="F309" s="43" t="s">
        <v>1139</v>
      </c>
      <c r="G309" s="61" t="s">
        <v>1596</v>
      </c>
      <c r="H309" s="62" t="s">
        <v>1556</v>
      </c>
      <c r="I309" s="62" t="s">
        <v>1557</v>
      </c>
      <c r="J309" s="62" t="s">
        <v>1557</v>
      </c>
      <c r="K309" s="62" t="s">
        <v>1558</v>
      </c>
      <c r="L309" s="62" t="s">
        <v>2552</v>
      </c>
      <c r="M309" s="62" t="s">
        <v>2553</v>
      </c>
      <c r="N309" s="62" t="s">
        <v>2547</v>
      </c>
      <c r="O309" s="62" t="s">
        <v>2548</v>
      </c>
      <c r="P309" s="62" t="s">
        <v>2554</v>
      </c>
      <c r="Q309" s="62" t="s">
        <v>2556</v>
      </c>
      <c r="R309" s="62" t="s">
        <v>1591</v>
      </c>
      <c r="S309" s="62" t="s">
        <v>1564</v>
      </c>
      <c r="T309" s="62">
        <v>6000</v>
      </c>
      <c r="U309" s="63" t="s">
        <v>1873</v>
      </c>
    </row>
    <row r="310" spans="1:21" ht="30" customHeight="1" x14ac:dyDescent="0.2">
      <c r="A310" s="60">
        <v>309</v>
      </c>
      <c r="B310" s="68" t="s">
        <v>226</v>
      </c>
      <c r="C310" s="43" t="s">
        <v>226</v>
      </c>
      <c r="D310" s="43" t="s">
        <v>1145</v>
      </c>
      <c r="E310" s="43" t="s">
        <v>2557</v>
      </c>
      <c r="F310" s="43" t="s">
        <v>1146</v>
      </c>
      <c r="G310" s="61" t="s">
        <v>1637</v>
      </c>
      <c r="H310" s="62" t="s">
        <v>1556</v>
      </c>
      <c r="I310" s="62" t="s">
        <v>1557</v>
      </c>
      <c r="J310" s="62" t="s">
        <v>1556</v>
      </c>
      <c r="K310" s="62" t="s">
        <v>1558</v>
      </c>
      <c r="L310" s="62" t="s">
        <v>2558</v>
      </c>
      <c r="M310" s="62" t="s">
        <v>2559</v>
      </c>
      <c r="N310" s="62" t="s">
        <v>2560</v>
      </c>
      <c r="O310" s="62" t="s">
        <v>2561</v>
      </c>
      <c r="P310" s="62" t="s">
        <v>2562</v>
      </c>
      <c r="Q310" s="62" t="s">
        <v>2563</v>
      </c>
      <c r="R310" s="62" t="s">
        <v>1591</v>
      </c>
      <c r="S310" s="62" t="s">
        <v>1564</v>
      </c>
      <c r="T310" s="62">
        <v>6500</v>
      </c>
      <c r="U310" s="63" t="s">
        <v>1873</v>
      </c>
    </row>
    <row r="311" spans="1:21" ht="30" customHeight="1" x14ac:dyDescent="0.2">
      <c r="A311" s="60">
        <v>310</v>
      </c>
      <c r="B311" s="44" t="s">
        <v>227</v>
      </c>
      <c r="C311" s="43" t="s">
        <v>227</v>
      </c>
      <c r="D311" s="43" t="s">
        <v>1147</v>
      </c>
      <c r="E311" s="43" t="s">
        <v>2564</v>
      </c>
      <c r="F311" s="43" t="s">
        <v>1148</v>
      </c>
      <c r="G311" s="61" t="s">
        <v>1637</v>
      </c>
      <c r="H311" s="62" t="s">
        <v>1556</v>
      </c>
      <c r="I311" s="62" t="s">
        <v>1557</v>
      </c>
      <c r="J311" s="62" t="s">
        <v>1557</v>
      </c>
      <c r="K311" s="62" t="s">
        <v>1558</v>
      </c>
      <c r="L311" s="62" t="s">
        <v>2565</v>
      </c>
      <c r="M311" s="62" t="s">
        <v>2566</v>
      </c>
      <c r="N311" s="62" t="s">
        <v>2567</v>
      </c>
      <c r="O311" s="62" t="s">
        <v>1570</v>
      </c>
      <c r="P311" s="62" t="s">
        <v>2568</v>
      </c>
      <c r="Q311" s="62" t="s">
        <v>2569</v>
      </c>
      <c r="R311" s="62" t="s">
        <v>1591</v>
      </c>
      <c r="S311" s="62" t="s">
        <v>1564</v>
      </c>
      <c r="T311" s="62">
        <v>6528</v>
      </c>
      <c r="U311" s="63" t="s">
        <v>1873</v>
      </c>
    </row>
    <row r="312" spans="1:21" ht="30" customHeight="1" x14ac:dyDescent="0.2">
      <c r="A312" s="60">
        <v>311</v>
      </c>
      <c r="B312" s="44" t="s">
        <v>228</v>
      </c>
      <c r="C312" s="43" t="s">
        <v>228</v>
      </c>
      <c r="D312" s="43" t="s">
        <v>1149</v>
      </c>
      <c r="E312" s="43" t="s">
        <v>2570</v>
      </c>
      <c r="F312" s="43" t="s">
        <v>1150</v>
      </c>
      <c r="G312" s="61" t="s">
        <v>1637</v>
      </c>
      <c r="H312" s="62" t="s">
        <v>1556</v>
      </c>
      <c r="I312" s="62" t="s">
        <v>1557</v>
      </c>
      <c r="J312" s="62" t="s">
        <v>1557</v>
      </c>
      <c r="K312" s="62" t="s">
        <v>1558</v>
      </c>
      <c r="L312" s="62" t="s">
        <v>2571</v>
      </c>
      <c r="M312" s="62" t="s">
        <v>2572</v>
      </c>
      <c r="N312" s="62" t="s">
        <v>2573</v>
      </c>
      <c r="O312" s="62" t="s">
        <v>2574</v>
      </c>
      <c r="P312" s="62">
        <v>9176738007</v>
      </c>
      <c r="Q312" s="62" t="s">
        <v>2575</v>
      </c>
      <c r="R312" s="62" t="s">
        <v>1591</v>
      </c>
      <c r="S312" s="62" t="s">
        <v>1564</v>
      </c>
      <c r="T312" s="62">
        <v>6524</v>
      </c>
      <c r="U312" s="63" t="s">
        <v>1873</v>
      </c>
    </row>
    <row r="313" spans="1:21" ht="30" customHeight="1" x14ac:dyDescent="0.2">
      <c r="A313" s="60">
        <v>312</v>
      </c>
      <c r="B313" s="44" t="s">
        <v>229</v>
      </c>
      <c r="C313" s="43" t="s">
        <v>229</v>
      </c>
      <c r="D313" s="43" t="s">
        <v>1151</v>
      </c>
      <c r="E313" s="43" t="s">
        <v>2576</v>
      </c>
      <c r="F313" s="43" t="s">
        <v>1152</v>
      </c>
      <c r="G313" s="61" t="s">
        <v>1555</v>
      </c>
      <c r="H313" s="62" t="s">
        <v>1556</v>
      </c>
      <c r="I313" s="62" t="s">
        <v>1557</v>
      </c>
      <c r="J313" s="62" t="s">
        <v>1556</v>
      </c>
      <c r="K313" s="62" t="s">
        <v>2577</v>
      </c>
      <c r="L313" s="62" t="s">
        <v>2578</v>
      </c>
      <c r="M313" s="62" t="s">
        <v>2579</v>
      </c>
      <c r="N313" s="62" t="s">
        <v>2580</v>
      </c>
      <c r="O313" s="62" t="s">
        <v>2581</v>
      </c>
      <c r="P313" s="62" t="s">
        <v>2582</v>
      </c>
      <c r="Q313" s="62" t="s">
        <v>2583</v>
      </c>
      <c r="R313" s="62" t="s">
        <v>1591</v>
      </c>
      <c r="S313" s="62" t="s">
        <v>1564</v>
      </c>
      <c r="T313" s="62">
        <v>6541</v>
      </c>
      <c r="U313" s="63" t="s">
        <v>1873</v>
      </c>
    </row>
    <row r="314" spans="1:21" ht="30" customHeight="1" x14ac:dyDescent="0.2">
      <c r="A314" s="60">
        <v>313</v>
      </c>
      <c r="B314" s="44" t="s">
        <v>584</v>
      </c>
      <c r="C314" s="43" t="s">
        <v>584</v>
      </c>
      <c r="D314" s="43" t="s">
        <v>1153</v>
      </c>
      <c r="E314" s="43" t="s">
        <v>2584</v>
      </c>
      <c r="F314" s="43" t="s">
        <v>1154</v>
      </c>
      <c r="G314" s="61" t="s">
        <v>1628</v>
      </c>
      <c r="H314" s="62" t="s">
        <v>1557</v>
      </c>
      <c r="I314" s="62" t="s">
        <v>1556</v>
      </c>
      <c r="J314" s="62" t="s">
        <v>1556</v>
      </c>
      <c r="K314" s="62" t="s">
        <v>1610</v>
      </c>
      <c r="L314" s="62" t="s">
        <v>2585</v>
      </c>
      <c r="M314" s="62" t="s">
        <v>2586</v>
      </c>
      <c r="N314" s="62" t="s">
        <v>2587</v>
      </c>
      <c r="O314" s="62" t="s">
        <v>2588</v>
      </c>
      <c r="P314" s="62">
        <v>9562651548</v>
      </c>
      <c r="Q314" s="62" t="s">
        <v>2589</v>
      </c>
      <c r="R314" s="62" t="s">
        <v>1563</v>
      </c>
      <c r="S314" s="62" t="s">
        <v>1564</v>
      </c>
      <c r="T314" s="62">
        <v>4217</v>
      </c>
      <c r="U314" s="63" t="s">
        <v>1873</v>
      </c>
    </row>
    <row r="315" spans="1:21" ht="30" customHeight="1" x14ac:dyDescent="0.2">
      <c r="A315" s="60">
        <v>314</v>
      </c>
      <c r="B315" s="44" t="s">
        <v>585</v>
      </c>
      <c r="C315" s="43" t="s">
        <v>585</v>
      </c>
      <c r="D315" s="43" t="s">
        <v>1157</v>
      </c>
      <c r="E315" s="43" t="s">
        <v>2590</v>
      </c>
      <c r="F315" s="43" t="s">
        <v>1158</v>
      </c>
      <c r="G315" s="61" t="s">
        <v>1555</v>
      </c>
      <c r="H315" s="62" t="s">
        <v>1556</v>
      </c>
      <c r="I315" s="62" t="s">
        <v>1557</v>
      </c>
      <c r="J315" s="62" t="s">
        <v>1557</v>
      </c>
      <c r="K315" s="62"/>
      <c r="L315" s="62"/>
      <c r="M315" s="62"/>
      <c r="N315" s="62"/>
      <c r="O315" s="62"/>
      <c r="P315" s="62" t="s">
        <v>2591</v>
      </c>
      <c r="Q315" s="62" t="s">
        <v>2592</v>
      </c>
      <c r="R315" s="62" t="s">
        <v>1563</v>
      </c>
      <c r="S315" s="62" t="s">
        <v>1564</v>
      </c>
      <c r="T315" s="62">
        <v>1605</v>
      </c>
      <c r="U315" s="63" t="s">
        <v>1873</v>
      </c>
    </row>
    <row r="316" spans="1:21" ht="30" customHeight="1" x14ac:dyDescent="0.2">
      <c r="A316" s="60">
        <v>315</v>
      </c>
      <c r="B316" s="44" t="s">
        <v>589</v>
      </c>
      <c r="C316" s="43" t="s">
        <v>589</v>
      </c>
      <c r="D316" s="43" t="s">
        <v>1163</v>
      </c>
      <c r="E316" s="43" t="s">
        <v>2593</v>
      </c>
      <c r="F316" s="43" t="s">
        <v>1164</v>
      </c>
      <c r="G316" s="61" t="s">
        <v>1637</v>
      </c>
      <c r="H316" s="62" t="s">
        <v>1556</v>
      </c>
      <c r="I316" s="62" t="s">
        <v>1557</v>
      </c>
      <c r="J316" s="62" t="s">
        <v>1557</v>
      </c>
      <c r="K316" s="62" t="s">
        <v>1558</v>
      </c>
      <c r="L316" s="62" t="s">
        <v>2594</v>
      </c>
      <c r="M316" s="62" t="s">
        <v>2595</v>
      </c>
      <c r="N316" s="62" t="s">
        <v>2596</v>
      </c>
      <c r="O316" s="62" t="s">
        <v>2597</v>
      </c>
      <c r="P316" s="62" t="s">
        <v>2598</v>
      </c>
      <c r="Q316" s="62" t="s">
        <v>2599</v>
      </c>
      <c r="R316" s="62" t="s">
        <v>1563</v>
      </c>
      <c r="S316" s="62" t="s">
        <v>1564</v>
      </c>
      <c r="T316" s="62">
        <v>2503</v>
      </c>
      <c r="U316" s="63" t="s">
        <v>1873</v>
      </c>
    </row>
    <row r="317" spans="1:21" ht="30" customHeight="1" x14ac:dyDescent="0.2">
      <c r="A317" s="60">
        <v>316</v>
      </c>
      <c r="B317" s="44" t="s">
        <v>2600</v>
      </c>
      <c r="C317" s="43" t="s">
        <v>2600</v>
      </c>
      <c r="D317" s="43" t="s">
        <v>2601</v>
      </c>
      <c r="E317" s="43" t="s">
        <v>2602</v>
      </c>
      <c r="F317" s="43" t="s">
        <v>2603</v>
      </c>
      <c r="G317" s="61" t="s">
        <v>1637</v>
      </c>
      <c r="H317" s="62" t="s">
        <v>1556</v>
      </c>
      <c r="I317" s="62" t="s">
        <v>1557</v>
      </c>
      <c r="J317" s="62" t="s">
        <v>1557</v>
      </c>
      <c r="K317" s="62" t="s">
        <v>2604</v>
      </c>
      <c r="L317" s="62" t="s">
        <v>2594</v>
      </c>
      <c r="M317" s="62" t="s">
        <v>2595</v>
      </c>
      <c r="N317" s="62" t="s">
        <v>2605</v>
      </c>
      <c r="O317" s="62" t="s">
        <v>2606</v>
      </c>
      <c r="P317" s="62" t="s">
        <v>2598</v>
      </c>
      <c r="Q317" s="62" t="s">
        <v>2599</v>
      </c>
      <c r="R317" s="62" t="s">
        <v>1563</v>
      </c>
      <c r="S317" s="62" t="s">
        <v>1564</v>
      </c>
      <c r="T317" s="62">
        <v>2503</v>
      </c>
      <c r="U317" s="63" t="s">
        <v>1873</v>
      </c>
    </row>
    <row r="318" spans="1:21" ht="30" customHeight="1" x14ac:dyDescent="0.2">
      <c r="A318" s="60">
        <v>317</v>
      </c>
      <c r="B318" s="68" t="s">
        <v>2607</v>
      </c>
      <c r="C318" s="43" t="s">
        <v>2607</v>
      </c>
      <c r="D318" s="43" t="s">
        <v>2608</v>
      </c>
      <c r="E318" s="43" t="s">
        <v>2609</v>
      </c>
      <c r="F318" s="43" t="s">
        <v>2610</v>
      </c>
      <c r="G318" s="61" t="s">
        <v>1596</v>
      </c>
      <c r="H318" s="62" t="s">
        <v>1556</v>
      </c>
      <c r="I318" s="62" t="s">
        <v>1557</v>
      </c>
      <c r="J318" s="62" t="s">
        <v>1557</v>
      </c>
      <c r="K318" s="62" t="s">
        <v>2352</v>
      </c>
      <c r="L318" s="62" t="s">
        <v>2611</v>
      </c>
      <c r="M318" s="62" t="s">
        <v>1946</v>
      </c>
      <c r="N318" s="62" t="s">
        <v>2612</v>
      </c>
      <c r="O318" s="62" t="s">
        <v>2613</v>
      </c>
      <c r="P318" s="62" t="s">
        <v>2614</v>
      </c>
      <c r="Q318" s="62" t="s">
        <v>2615</v>
      </c>
      <c r="R318" s="62" t="s">
        <v>1563</v>
      </c>
      <c r="S318" s="62" t="s">
        <v>1564</v>
      </c>
      <c r="T318" s="62">
        <v>2000</v>
      </c>
      <c r="U318" s="63" t="s">
        <v>1873</v>
      </c>
    </row>
    <row r="319" spans="1:21" ht="30" customHeight="1" x14ac:dyDescent="0.2">
      <c r="A319" s="60">
        <v>318</v>
      </c>
      <c r="B319" s="68" t="s">
        <v>590</v>
      </c>
      <c r="C319" s="43" t="s">
        <v>590</v>
      </c>
      <c r="D319" s="43" t="s">
        <v>1165</v>
      </c>
      <c r="E319" s="43" t="s">
        <v>2616</v>
      </c>
      <c r="F319" s="43" t="s">
        <v>1166</v>
      </c>
      <c r="G319" s="61" t="s">
        <v>1565</v>
      </c>
      <c r="H319" s="62" t="s">
        <v>1556</v>
      </c>
      <c r="I319" s="62" t="s">
        <v>1556</v>
      </c>
      <c r="J319" s="62" t="s">
        <v>1556</v>
      </c>
      <c r="K319" s="62" t="s">
        <v>1732</v>
      </c>
      <c r="L319" s="62" t="s">
        <v>1733</v>
      </c>
      <c r="M319" s="62" t="s">
        <v>1734</v>
      </c>
      <c r="N319" s="62" t="s">
        <v>1735</v>
      </c>
      <c r="O319" s="62">
        <v>86834444</v>
      </c>
      <c r="P319" s="62" t="s">
        <v>2304</v>
      </c>
      <c r="Q319" s="62" t="s">
        <v>1737</v>
      </c>
      <c r="R319" s="62" t="s">
        <v>1563</v>
      </c>
      <c r="S319" s="62" t="s">
        <v>1564</v>
      </c>
      <c r="T319" s="62">
        <v>1209</v>
      </c>
      <c r="U319" s="63" t="s">
        <v>1873</v>
      </c>
    </row>
    <row r="320" spans="1:21" ht="30" customHeight="1" x14ac:dyDescent="0.2">
      <c r="A320" s="60">
        <v>319</v>
      </c>
      <c r="B320" s="46" t="s">
        <v>590</v>
      </c>
      <c r="C320" s="43" t="s">
        <v>591</v>
      </c>
      <c r="D320" s="43" t="s">
        <v>1165</v>
      </c>
      <c r="E320" s="43" t="s">
        <v>2616</v>
      </c>
      <c r="F320" s="43" t="s">
        <v>1166</v>
      </c>
      <c r="G320" s="61" t="s">
        <v>1555</v>
      </c>
      <c r="H320" s="62" t="s">
        <v>1556</v>
      </c>
      <c r="I320" s="62" t="s">
        <v>1556</v>
      </c>
      <c r="J320" s="62" t="s">
        <v>1556</v>
      </c>
      <c r="K320" s="62" t="s">
        <v>1732</v>
      </c>
      <c r="L320" s="62" t="s">
        <v>1733</v>
      </c>
      <c r="M320" s="62" t="s">
        <v>1734</v>
      </c>
      <c r="N320" s="62" t="s">
        <v>1735</v>
      </c>
      <c r="O320" s="62">
        <v>86834444</v>
      </c>
      <c r="P320" s="62" t="s">
        <v>2304</v>
      </c>
      <c r="Q320" s="62" t="s">
        <v>1737</v>
      </c>
      <c r="R320" s="62" t="s">
        <v>1563</v>
      </c>
      <c r="S320" s="62" t="s">
        <v>1564</v>
      </c>
      <c r="T320" s="62">
        <v>1209</v>
      </c>
      <c r="U320" s="63" t="s">
        <v>1873</v>
      </c>
    </row>
    <row r="321" spans="1:23" ht="30" customHeight="1" x14ac:dyDescent="0.2">
      <c r="A321" s="60">
        <v>320</v>
      </c>
      <c r="B321" s="44" t="s">
        <v>592</v>
      </c>
      <c r="C321" s="43" t="s">
        <v>592</v>
      </c>
      <c r="D321" s="43" t="s">
        <v>1167</v>
      </c>
      <c r="E321" s="43" t="s">
        <v>2617</v>
      </c>
      <c r="F321" s="43" t="s">
        <v>1168</v>
      </c>
      <c r="G321" s="61" t="s">
        <v>1628</v>
      </c>
      <c r="H321" s="62" t="s">
        <v>1556</v>
      </c>
      <c r="I321" s="62" t="s">
        <v>1556</v>
      </c>
      <c r="J321" s="62" t="s">
        <v>1557</v>
      </c>
      <c r="K321" s="62" t="s">
        <v>1576</v>
      </c>
      <c r="L321" s="62" t="s">
        <v>2618</v>
      </c>
      <c r="M321" s="62" t="s">
        <v>2619</v>
      </c>
      <c r="N321" s="62" t="s">
        <v>2620</v>
      </c>
      <c r="O321" s="62" t="s">
        <v>2621</v>
      </c>
      <c r="P321" s="62">
        <v>9562651548</v>
      </c>
      <c r="Q321" s="62" t="s">
        <v>2622</v>
      </c>
      <c r="R321" s="62" t="s">
        <v>1563</v>
      </c>
      <c r="S321" s="62" t="s">
        <v>1564</v>
      </c>
      <c r="T321" s="62">
        <v>4233</v>
      </c>
      <c r="U321" s="63" t="s">
        <v>1873</v>
      </c>
    </row>
    <row r="322" spans="1:23" ht="30" customHeight="1" x14ac:dyDescent="0.2">
      <c r="A322" s="60">
        <v>321</v>
      </c>
      <c r="B322" s="68" t="s">
        <v>354</v>
      </c>
      <c r="C322" s="43" t="s">
        <v>2623</v>
      </c>
      <c r="D322" s="43" t="s">
        <v>1169</v>
      </c>
      <c r="E322" s="43" t="s">
        <v>2624</v>
      </c>
      <c r="F322" s="43" t="s">
        <v>1170</v>
      </c>
      <c r="G322" s="61" t="s">
        <v>1596</v>
      </c>
      <c r="H322" s="62" t="s">
        <v>1556</v>
      </c>
      <c r="I322" s="62" t="s">
        <v>1557</v>
      </c>
      <c r="J322" s="62" t="s">
        <v>1557</v>
      </c>
      <c r="K322" s="62" t="s">
        <v>1558</v>
      </c>
      <c r="L322" s="62" t="s">
        <v>2625</v>
      </c>
      <c r="M322" s="62" t="s">
        <v>2626</v>
      </c>
      <c r="N322" s="62" t="s">
        <v>2627</v>
      </c>
      <c r="O322" s="62" t="s">
        <v>2628</v>
      </c>
      <c r="P322" s="62">
        <v>9778416049</v>
      </c>
      <c r="Q322" s="62" t="s">
        <v>2629</v>
      </c>
      <c r="R322" s="62" t="s">
        <v>1563</v>
      </c>
      <c r="S322" s="62" t="s">
        <v>1564</v>
      </c>
      <c r="T322" s="62">
        <v>1635</v>
      </c>
      <c r="U322" s="63" t="s">
        <v>1873</v>
      </c>
    </row>
    <row r="323" spans="1:23" ht="30" customHeight="1" x14ac:dyDescent="0.2">
      <c r="A323" s="60">
        <v>322</v>
      </c>
      <c r="B323" s="68" t="s">
        <v>354</v>
      </c>
      <c r="C323" s="43" t="s">
        <v>354</v>
      </c>
      <c r="D323" s="43" t="s">
        <v>1169</v>
      </c>
      <c r="E323" s="43" t="s">
        <v>2624</v>
      </c>
      <c r="F323" s="43" t="s">
        <v>1170</v>
      </c>
      <c r="G323" s="61" t="s">
        <v>1596</v>
      </c>
      <c r="H323" s="62" t="s">
        <v>1556</v>
      </c>
      <c r="I323" s="62" t="s">
        <v>1557</v>
      </c>
      <c r="J323" s="62" t="s">
        <v>1557</v>
      </c>
      <c r="K323" s="62" t="s">
        <v>1558</v>
      </c>
      <c r="L323" s="62" t="s">
        <v>2625</v>
      </c>
      <c r="M323" s="62" t="s">
        <v>2626</v>
      </c>
      <c r="N323" s="62" t="s">
        <v>2627</v>
      </c>
      <c r="O323" s="62" t="s">
        <v>2628</v>
      </c>
      <c r="P323" s="62">
        <v>9778416049</v>
      </c>
      <c r="Q323" s="62" t="s">
        <v>2629</v>
      </c>
      <c r="R323" s="62" t="s">
        <v>1563</v>
      </c>
      <c r="S323" s="62" t="s">
        <v>1564</v>
      </c>
      <c r="T323" s="62">
        <v>1635</v>
      </c>
      <c r="U323" s="63" t="s">
        <v>1873</v>
      </c>
    </row>
    <row r="324" spans="1:23" ht="30" customHeight="1" x14ac:dyDescent="0.2">
      <c r="A324" s="60">
        <v>323</v>
      </c>
      <c r="B324" s="68" t="s">
        <v>354</v>
      </c>
      <c r="C324" s="43" t="s">
        <v>356</v>
      </c>
      <c r="D324" s="43" t="s">
        <v>1169</v>
      </c>
      <c r="E324" s="43" t="s">
        <v>2624</v>
      </c>
      <c r="F324" s="43" t="s">
        <v>1170</v>
      </c>
      <c r="G324" s="61" t="s">
        <v>1596</v>
      </c>
      <c r="H324" s="62" t="s">
        <v>1556</v>
      </c>
      <c r="I324" s="62" t="s">
        <v>1557</v>
      </c>
      <c r="J324" s="62" t="s">
        <v>1557</v>
      </c>
      <c r="K324" s="62" t="s">
        <v>1558</v>
      </c>
      <c r="L324" s="62" t="s">
        <v>2625</v>
      </c>
      <c r="M324" s="62" t="s">
        <v>2626</v>
      </c>
      <c r="N324" s="62" t="s">
        <v>2627</v>
      </c>
      <c r="O324" s="62" t="s">
        <v>2628</v>
      </c>
      <c r="P324" s="62">
        <v>9778416049</v>
      </c>
      <c r="Q324" s="62" t="s">
        <v>2629</v>
      </c>
      <c r="R324" s="62" t="s">
        <v>1563</v>
      </c>
      <c r="S324" s="62" t="s">
        <v>1564</v>
      </c>
      <c r="T324" s="62">
        <v>1635</v>
      </c>
      <c r="U324" s="63" t="s">
        <v>1873</v>
      </c>
    </row>
    <row r="325" spans="1:23" ht="30" customHeight="1" x14ac:dyDescent="0.2">
      <c r="A325" s="60">
        <v>324</v>
      </c>
      <c r="B325" s="68" t="s">
        <v>596</v>
      </c>
      <c r="C325" s="43" t="s">
        <v>598</v>
      </c>
      <c r="D325" s="43" t="s">
        <v>1174</v>
      </c>
      <c r="E325" s="43" t="s">
        <v>2630</v>
      </c>
      <c r="F325" s="43" t="s">
        <v>1175</v>
      </c>
      <c r="G325" s="61" t="s">
        <v>1555</v>
      </c>
      <c r="H325" s="62" t="s">
        <v>1556</v>
      </c>
      <c r="I325" s="62" t="s">
        <v>1557</v>
      </c>
      <c r="J325" s="62" t="s">
        <v>1557</v>
      </c>
      <c r="K325" s="62" t="s">
        <v>1576</v>
      </c>
      <c r="L325" s="62" t="s">
        <v>2631</v>
      </c>
      <c r="M325" s="62" t="s">
        <v>2541</v>
      </c>
      <c r="N325" s="62" t="s">
        <v>2632</v>
      </c>
      <c r="O325" s="62" t="s">
        <v>2633</v>
      </c>
      <c r="P325" s="62">
        <v>9615512666</v>
      </c>
      <c r="Q325" s="62" t="s">
        <v>2634</v>
      </c>
      <c r="R325" s="62" t="s">
        <v>1563</v>
      </c>
      <c r="S325" s="62" t="s">
        <v>1564</v>
      </c>
      <c r="T325" s="62">
        <v>4107</v>
      </c>
      <c r="U325" s="63" t="s">
        <v>1873</v>
      </c>
    </row>
    <row r="326" spans="1:23" ht="30" customHeight="1" x14ac:dyDescent="0.2">
      <c r="A326" s="60">
        <v>325</v>
      </c>
      <c r="B326" s="44" t="s">
        <v>596</v>
      </c>
      <c r="C326" s="43" t="s">
        <v>596</v>
      </c>
      <c r="D326" s="43" t="s">
        <v>1174</v>
      </c>
      <c r="E326" s="43" t="s">
        <v>2630</v>
      </c>
      <c r="F326" s="43" t="s">
        <v>1175</v>
      </c>
      <c r="G326" s="61" t="s">
        <v>1565</v>
      </c>
      <c r="H326" s="62" t="s">
        <v>1556</v>
      </c>
      <c r="I326" s="62" t="s">
        <v>1556</v>
      </c>
      <c r="J326" s="62" t="s">
        <v>1557</v>
      </c>
      <c r="K326" s="62" t="s">
        <v>1576</v>
      </c>
      <c r="L326" s="62" t="s">
        <v>2631</v>
      </c>
      <c r="M326" s="62" t="s">
        <v>2541</v>
      </c>
      <c r="N326" s="62" t="s">
        <v>2632</v>
      </c>
      <c r="O326" s="62" t="s">
        <v>2633</v>
      </c>
      <c r="P326" s="62">
        <v>9615512666</v>
      </c>
      <c r="Q326" s="62" t="s">
        <v>2634</v>
      </c>
      <c r="R326" s="62" t="s">
        <v>1563</v>
      </c>
      <c r="S326" s="62" t="s">
        <v>1564</v>
      </c>
      <c r="T326" s="62">
        <v>4107</v>
      </c>
      <c r="U326" s="63" t="s">
        <v>1873</v>
      </c>
    </row>
    <row r="327" spans="1:23" ht="30" customHeight="1" x14ac:dyDescent="0.2">
      <c r="A327" s="60">
        <v>326</v>
      </c>
      <c r="B327" s="44" t="s">
        <v>596</v>
      </c>
      <c r="C327" s="43" t="s">
        <v>2635</v>
      </c>
      <c r="D327" s="43" t="s">
        <v>1174</v>
      </c>
      <c r="E327" s="43" t="s">
        <v>2630</v>
      </c>
      <c r="F327" s="43" t="s">
        <v>1175</v>
      </c>
      <c r="G327" s="61" t="s">
        <v>1565</v>
      </c>
      <c r="H327" s="62" t="s">
        <v>1556</v>
      </c>
      <c r="I327" s="62" t="s">
        <v>1556</v>
      </c>
      <c r="J327" s="62" t="s">
        <v>1557</v>
      </c>
      <c r="K327" s="62" t="s">
        <v>1576</v>
      </c>
      <c r="L327" s="62" t="s">
        <v>2631</v>
      </c>
      <c r="M327" s="62" t="s">
        <v>2541</v>
      </c>
      <c r="N327" s="62" t="s">
        <v>2632</v>
      </c>
      <c r="O327" s="62" t="s">
        <v>2633</v>
      </c>
      <c r="P327" s="62">
        <v>9615512666</v>
      </c>
      <c r="Q327" s="62" t="s">
        <v>2634</v>
      </c>
      <c r="R327" s="62" t="s">
        <v>1563</v>
      </c>
      <c r="S327" s="62" t="s">
        <v>1564</v>
      </c>
      <c r="T327" s="62">
        <v>4107</v>
      </c>
      <c r="U327" s="63" t="s">
        <v>1873</v>
      </c>
    </row>
    <row r="328" spans="1:23" ht="30" customHeight="1" x14ac:dyDescent="0.2">
      <c r="A328" s="60">
        <v>327</v>
      </c>
      <c r="B328" s="68" t="s">
        <v>597</v>
      </c>
      <c r="C328" s="43" t="s">
        <v>2636</v>
      </c>
      <c r="D328" s="43" t="s">
        <v>1176</v>
      </c>
      <c r="E328" s="43" t="s">
        <v>2637</v>
      </c>
      <c r="F328" s="43" t="s">
        <v>1177</v>
      </c>
      <c r="G328" s="61" t="s">
        <v>1628</v>
      </c>
      <c r="H328" s="62" t="s">
        <v>1556</v>
      </c>
      <c r="I328" s="62" t="s">
        <v>1557</v>
      </c>
      <c r="J328" s="62" t="s">
        <v>1557</v>
      </c>
      <c r="K328" s="62" t="s">
        <v>1558</v>
      </c>
      <c r="L328" s="62" t="s">
        <v>2638</v>
      </c>
      <c r="M328" s="62" t="s">
        <v>2639</v>
      </c>
      <c r="N328" s="62" t="s">
        <v>2640</v>
      </c>
      <c r="O328" s="62" t="s">
        <v>2641</v>
      </c>
      <c r="P328" s="62">
        <v>9778250477</v>
      </c>
      <c r="Q328" s="62" t="s">
        <v>2642</v>
      </c>
      <c r="R328" s="62" t="s">
        <v>1591</v>
      </c>
      <c r="S328" s="62" t="s">
        <v>1564</v>
      </c>
      <c r="T328" s="62">
        <v>6015</v>
      </c>
      <c r="U328" s="63" t="s">
        <v>1873</v>
      </c>
    </row>
    <row r="329" spans="1:23" ht="30" customHeight="1" x14ac:dyDescent="0.2">
      <c r="A329" s="60">
        <v>328</v>
      </c>
      <c r="B329" s="68" t="s">
        <v>597</v>
      </c>
      <c r="C329" s="43" t="s">
        <v>597</v>
      </c>
      <c r="D329" s="43" t="s">
        <v>1176</v>
      </c>
      <c r="E329" s="43" t="s">
        <v>2637</v>
      </c>
      <c r="F329" s="43" t="s">
        <v>1177</v>
      </c>
      <c r="G329" s="61" t="s">
        <v>1628</v>
      </c>
      <c r="H329" s="62" t="s">
        <v>1556</v>
      </c>
      <c r="I329" s="62" t="s">
        <v>1557</v>
      </c>
      <c r="J329" s="62" t="s">
        <v>1557</v>
      </c>
      <c r="K329" s="62" t="s">
        <v>1558</v>
      </c>
      <c r="L329" s="62" t="s">
        <v>2638</v>
      </c>
      <c r="M329" s="62" t="s">
        <v>2639</v>
      </c>
      <c r="N329" s="62" t="s">
        <v>2640</v>
      </c>
      <c r="O329" s="62" t="s">
        <v>2641</v>
      </c>
      <c r="P329" s="62">
        <v>9778250477</v>
      </c>
      <c r="Q329" s="62" t="s">
        <v>2642</v>
      </c>
      <c r="R329" s="62" t="s">
        <v>1591</v>
      </c>
      <c r="S329" s="62" t="s">
        <v>1564</v>
      </c>
      <c r="T329" s="62">
        <v>6015</v>
      </c>
      <c r="U329" s="63" t="s">
        <v>1873</v>
      </c>
    </row>
    <row r="330" spans="1:23" ht="30" customHeight="1" x14ac:dyDescent="0.2">
      <c r="A330" s="60">
        <v>329</v>
      </c>
      <c r="B330" s="44" t="s">
        <v>243</v>
      </c>
      <c r="C330" s="43" t="s">
        <v>243</v>
      </c>
      <c r="D330" s="43" t="s">
        <v>1178</v>
      </c>
      <c r="E330" s="43" t="s">
        <v>2643</v>
      </c>
      <c r="F330" s="43" t="s">
        <v>1179</v>
      </c>
      <c r="G330" s="61" t="s">
        <v>1596</v>
      </c>
      <c r="H330" s="62" t="s">
        <v>1556</v>
      </c>
      <c r="I330" s="62" t="s">
        <v>1557</v>
      </c>
      <c r="J330" s="62" t="s">
        <v>1557</v>
      </c>
      <c r="K330" s="62" t="s">
        <v>1558</v>
      </c>
      <c r="L330" s="62" t="s">
        <v>2644</v>
      </c>
      <c r="M330" s="62" t="s">
        <v>2645</v>
      </c>
      <c r="N330" s="62" t="s">
        <v>2646</v>
      </c>
      <c r="O330" s="62" t="s">
        <v>2647</v>
      </c>
      <c r="P330" s="62" t="s">
        <v>2647</v>
      </c>
      <c r="Q330" s="62" t="s">
        <v>2648</v>
      </c>
      <c r="R330" s="62" t="s">
        <v>1563</v>
      </c>
      <c r="S330" s="62" t="s">
        <v>1564</v>
      </c>
      <c r="T330" s="62">
        <v>1635</v>
      </c>
      <c r="U330" s="63" t="s">
        <v>2649</v>
      </c>
      <c r="W330" s="63" t="s">
        <v>1873</v>
      </c>
    </row>
    <row r="331" spans="1:23" ht="30" customHeight="1" x14ac:dyDescent="0.2">
      <c r="A331" s="60">
        <v>330</v>
      </c>
      <c r="B331" s="44" t="s">
        <v>2650</v>
      </c>
      <c r="C331" s="43" t="s">
        <v>2650</v>
      </c>
      <c r="D331" s="43" t="s">
        <v>2651</v>
      </c>
      <c r="E331" s="43" t="s">
        <v>2637</v>
      </c>
      <c r="F331" s="43" t="s">
        <v>2652</v>
      </c>
      <c r="G331" s="61" t="s">
        <v>1555</v>
      </c>
      <c r="H331" s="62" t="s">
        <v>1556</v>
      </c>
      <c r="I331" s="62" t="s">
        <v>1557</v>
      </c>
      <c r="J331" s="62" t="s">
        <v>1557</v>
      </c>
      <c r="K331" s="62" t="s">
        <v>1558</v>
      </c>
      <c r="L331" s="62" t="s">
        <v>2653</v>
      </c>
      <c r="M331" s="62" t="s">
        <v>2654</v>
      </c>
      <c r="N331" s="62" t="s">
        <v>2655</v>
      </c>
      <c r="O331" s="62" t="s">
        <v>2656</v>
      </c>
      <c r="P331" s="62" t="s">
        <v>2657</v>
      </c>
      <c r="Q331" s="62" t="s">
        <v>2658</v>
      </c>
      <c r="R331" s="62" t="s">
        <v>1591</v>
      </c>
      <c r="S331" s="62" t="s">
        <v>1564</v>
      </c>
      <c r="T331" s="62">
        <v>6015</v>
      </c>
      <c r="U331" s="63" t="s">
        <v>1873</v>
      </c>
    </row>
    <row r="332" spans="1:23" ht="30" customHeight="1" x14ac:dyDescent="0.2">
      <c r="A332" s="60">
        <v>331</v>
      </c>
      <c r="B332" s="68" t="s">
        <v>2659</v>
      </c>
      <c r="C332" s="43" t="s">
        <v>2659</v>
      </c>
      <c r="D332" s="43" t="s">
        <v>2660</v>
      </c>
      <c r="E332" s="43" t="s">
        <v>2661</v>
      </c>
      <c r="F332" s="43" t="s">
        <v>2662</v>
      </c>
      <c r="G332" s="61" t="s">
        <v>1565</v>
      </c>
      <c r="H332" s="62" t="s">
        <v>1556</v>
      </c>
      <c r="I332" s="62" t="s">
        <v>1557</v>
      </c>
      <c r="J332" s="62" t="s">
        <v>1557</v>
      </c>
      <c r="K332" s="62" t="s">
        <v>1558</v>
      </c>
      <c r="L332" s="62" t="s">
        <v>2663</v>
      </c>
      <c r="M332" s="62" t="s">
        <v>2664</v>
      </c>
      <c r="N332" s="62" t="s">
        <v>2665</v>
      </c>
      <c r="O332" s="62" t="s">
        <v>2666</v>
      </c>
      <c r="P332" s="62" t="s">
        <v>1679</v>
      </c>
      <c r="Q332" s="62" t="s">
        <v>2667</v>
      </c>
      <c r="R332" s="62" t="s">
        <v>1563</v>
      </c>
      <c r="S332" s="62" t="s">
        <v>1647</v>
      </c>
      <c r="T332" s="62">
        <v>1605</v>
      </c>
      <c r="U332" s="63" t="s">
        <v>1873</v>
      </c>
    </row>
    <row r="333" spans="1:23" ht="30" customHeight="1" x14ac:dyDescent="0.2">
      <c r="A333" s="60">
        <v>332</v>
      </c>
      <c r="B333" s="44" t="s">
        <v>247</v>
      </c>
      <c r="C333" s="43" t="s">
        <v>246</v>
      </c>
      <c r="D333" s="43" t="s">
        <v>955</v>
      </c>
      <c r="E333" s="43" t="s">
        <v>2668</v>
      </c>
      <c r="F333" s="43" t="s">
        <v>956</v>
      </c>
      <c r="G333" s="61" t="s">
        <v>1628</v>
      </c>
      <c r="H333" s="62" t="s">
        <v>1556</v>
      </c>
      <c r="I333" s="62" t="s">
        <v>1557</v>
      </c>
      <c r="J333" s="62" t="s">
        <v>1557</v>
      </c>
      <c r="K333" s="62" t="s">
        <v>1558</v>
      </c>
      <c r="L333" s="62" t="s">
        <v>2669</v>
      </c>
      <c r="M333" s="62" t="s">
        <v>2670</v>
      </c>
      <c r="N333" s="62" t="s">
        <v>2671</v>
      </c>
      <c r="O333" s="62" t="s">
        <v>2672</v>
      </c>
      <c r="P333" s="62">
        <v>9998860120</v>
      </c>
      <c r="Q333" s="62" t="s">
        <v>2673</v>
      </c>
      <c r="R333" s="62" t="s">
        <v>1563</v>
      </c>
      <c r="S333" s="62" t="s">
        <v>1564</v>
      </c>
      <c r="T333" s="62">
        <v>1605</v>
      </c>
      <c r="U333" s="63" t="s">
        <v>1873</v>
      </c>
    </row>
    <row r="334" spans="1:23" ht="30" customHeight="1" x14ac:dyDescent="0.2">
      <c r="A334" s="60">
        <v>333</v>
      </c>
      <c r="B334" s="44" t="s">
        <v>247</v>
      </c>
      <c r="C334" s="43" t="s">
        <v>247</v>
      </c>
      <c r="D334" s="43" t="s">
        <v>955</v>
      </c>
      <c r="E334" s="43" t="s">
        <v>2668</v>
      </c>
      <c r="F334" s="43" t="s">
        <v>956</v>
      </c>
      <c r="G334" s="61" t="s">
        <v>1628</v>
      </c>
      <c r="H334" s="62" t="s">
        <v>1556</v>
      </c>
      <c r="I334" s="62" t="s">
        <v>1557</v>
      </c>
      <c r="J334" s="62" t="s">
        <v>1557</v>
      </c>
      <c r="K334" s="62" t="s">
        <v>1558</v>
      </c>
      <c r="L334" s="62" t="s">
        <v>2669</v>
      </c>
      <c r="M334" s="62" t="s">
        <v>2670</v>
      </c>
      <c r="N334" s="62" t="s">
        <v>2671</v>
      </c>
      <c r="O334" s="62" t="s">
        <v>2672</v>
      </c>
      <c r="P334" s="62">
        <v>9998860120</v>
      </c>
      <c r="Q334" s="62" t="s">
        <v>2673</v>
      </c>
      <c r="R334" s="62" t="s">
        <v>1563</v>
      </c>
      <c r="S334" s="62" t="s">
        <v>1564</v>
      </c>
      <c r="T334" s="62">
        <v>1605</v>
      </c>
      <c r="U334" s="63" t="s">
        <v>1873</v>
      </c>
    </row>
    <row r="335" spans="1:23" ht="30" customHeight="1" x14ac:dyDescent="0.2">
      <c r="A335" s="60">
        <v>334</v>
      </c>
      <c r="B335" s="44" t="s">
        <v>247</v>
      </c>
      <c r="C335" s="43" t="s">
        <v>2674</v>
      </c>
      <c r="D335" s="43" t="s">
        <v>955</v>
      </c>
      <c r="E335" s="43" t="s">
        <v>2668</v>
      </c>
      <c r="F335" s="43" t="s">
        <v>956</v>
      </c>
      <c r="G335" s="61" t="s">
        <v>1628</v>
      </c>
      <c r="H335" s="62" t="s">
        <v>1556</v>
      </c>
      <c r="I335" s="62" t="s">
        <v>1557</v>
      </c>
      <c r="J335" s="62" t="s">
        <v>1557</v>
      </c>
      <c r="K335" s="62" t="s">
        <v>1558</v>
      </c>
      <c r="L335" s="62" t="s">
        <v>2669</v>
      </c>
      <c r="M335" s="62" t="s">
        <v>2670</v>
      </c>
      <c r="N335" s="62" t="s">
        <v>2671</v>
      </c>
      <c r="O335" s="62" t="s">
        <v>2672</v>
      </c>
      <c r="P335" s="62">
        <v>9998860120</v>
      </c>
      <c r="Q335" s="62" t="s">
        <v>2675</v>
      </c>
      <c r="R335" s="62" t="s">
        <v>1563</v>
      </c>
      <c r="S335" s="62" t="s">
        <v>1564</v>
      </c>
      <c r="T335" s="62">
        <v>1605</v>
      </c>
      <c r="U335" s="63" t="s">
        <v>1873</v>
      </c>
    </row>
    <row r="336" spans="1:23" ht="30" customHeight="1" x14ac:dyDescent="0.2">
      <c r="A336" s="60">
        <v>335</v>
      </c>
      <c r="B336" s="68" t="s">
        <v>256</v>
      </c>
      <c r="C336" s="43" t="s">
        <v>256</v>
      </c>
      <c r="D336" s="43" t="s">
        <v>1182</v>
      </c>
      <c r="E336" s="43" t="s">
        <v>2676</v>
      </c>
      <c r="F336" s="43" t="s">
        <v>1183</v>
      </c>
      <c r="G336" s="61" t="s">
        <v>1596</v>
      </c>
      <c r="H336" s="62" t="s">
        <v>1557</v>
      </c>
      <c r="I336" s="62" t="s">
        <v>1557</v>
      </c>
      <c r="J336" s="62" t="s">
        <v>1557</v>
      </c>
      <c r="K336" s="62" t="s">
        <v>1558</v>
      </c>
      <c r="L336" s="62" t="s">
        <v>2677</v>
      </c>
      <c r="M336" s="62" t="s">
        <v>2233</v>
      </c>
      <c r="N336" s="62" t="s">
        <v>2678</v>
      </c>
      <c r="O336" s="62" t="s">
        <v>2679</v>
      </c>
      <c r="P336" s="62">
        <v>9176773458</v>
      </c>
      <c r="Q336" s="62" t="s">
        <v>2680</v>
      </c>
      <c r="R336" s="62" t="s">
        <v>1563</v>
      </c>
      <c r="S336" s="62" t="s">
        <v>1564</v>
      </c>
      <c r="T336" s="62">
        <v>1604</v>
      </c>
      <c r="U336" s="63" t="s">
        <v>1873</v>
      </c>
    </row>
    <row r="337" spans="1:23" ht="30" customHeight="1" x14ac:dyDescent="0.2">
      <c r="A337" s="60">
        <v>336</v>
      </c>
      <c r="B337" s="68" t="s">
        <v>600</v>
      </c>
      <c r="C337" s="43" t="s">
        <v>600</v>
      </c>
      <c r="D337" s="43" t="s">
        <v>1184</v>
      </c>
      <c r="E337" s="43" t="s">
        <v>2681</v>
      </c>
      <c r="F337" s="43" t="s">
        <v>1185</v>
      </c>
      <c r="G337" s="61" t="s">
        <v>1780</v>
      </c>
      <c r="H337" s="62" t="s">
        <v>1556</v>
      </c>
      <c r="I337" s="62" t="s">
        <v>1556</v>
      </c>
      <c r="J337" s="62" t="s">
        <v>1557</v>
      </c>
      <c r="K337" s="62" t="s">
        <v>1781</v>
      </c>
      <c r="L337" s="62" t="s">
        <v>2682</v>
      </c>
      <c r="M337" s="62" t="s">
        <v>1791</v>
      </c>
      <c r="N337" s="62" t="s">
        <v>2683</v>
      </c>
      <c r="O337" s="62" t="s">
        <v>1785</v>
      </c>
      <c r="P337" s="62">
        <v>9562651548</v>
      </c>
      <c r="Q337" s="62" t="s">
        <v>2684</v>
      </c>
      <c r="R337" s="62" t="s">
        <v>1591</v>
      </c>
      <c r="S337" s="62" t="s">
        <v>1564</v>
      </c>
      <c r="T337" s="62">
        <v>6015</v>
      </c>
      <c r="U337" s="63" t="s">
        <v>1873</v>
      </c>
    </row>
    <row r="338" spans="1:23" ht="30" customHeight="1" x14ac:dyDescent="0.2">
      <c r="A338" s="60">
        <v>337</v>
      </c>
      <c r="B338" s="68" t="s">
        <v>2685</v>
      </c>
      <c r="C338" s="43" t="s">
        <v>2685</v>
      </c>
      <c r="D338" s="43" t="s">
        <v>1184</v>
      </c>
      <c r="E338" s="43" t="s">
        <v>2681</v>
      </c>
      <c r="F338" s="43" t="s">
        <v>1185</v>
      </c>
      <c r="G338" s="61" t="s">
        <v>1555</v>
      </c>
      <c r="H338" s="62" t="s">
        <v>1556</v>
      </c>
      <c r="I338" s="62" t="s">
        <v>1556</v>
      </c>
      <c r="J338" s="62" t="s">
        <v>1557</v>
      </c>
      <c r="K338" s="62" t="s">
        <v>1707</v>
      </c>
      <c r="L338" s="62" t="s">
        <v>2682</v>
      </c>
      <c r="M338" s="62" t="s">
        <v>1791</v>
      </c>
      <c r="N338" s="62" t="s">
        <v>2683</v>
      </c>
      <c r="O338" s="62" t="s">
        <v>1785</v>
      </c>
      <c r="P338" s="62">
        <v>9562651548</v>
      </c>
      <c r="Q338" s="62" t="s">
        <v>2684</v>
      </c>
      <c r="R338" s="62" t="s">
        <v>1591</v>
      </c>
      <c r="S338" s="62" t="s">
        <v>1564</v>
      </c>
      <c r="T338" s="62">
        <v>6015</v>
      </c>
      <c r="U338" s="63" t="s">
        <v>1873</v>
      </c>
    </row>
    <row r="339" spans="1:23" ht="30" customHeight="1" x14ac:dyDescent="0.2">
      <c r="A339" s="60">
        <v>338</v>
      </c>
      <c r="B339" s="44" t="s">
        <v>2686</v>
      </c>
      <c r="C339" s="43" t="s">
        <v>2686</v>
      </c>
      <c r="D339" s="43" t="s">
        <v>2687</v>
      </c>
      <c r="E339" s="43" t="s">
        <v>2681</v>
      </c>
      <c r="F339" s="43" t="s">
        <v>1185</v>
      </c>
      <c r="G339" s="61" t="s">
        <v>1555</v>
      </c>
      <c r="H339" s="62" t="s">
        <v>1556</v>
      </c>
      <c r="I339" s="62" t="s">
        <v>1556</v>
      </c>
      <c r="J339" s="62" t="s">
        <v>1557</v>
      </c>
      <c r="K339" s="62" t="s">
        <v>1707</v>
      </c>
      <c r="L339" s="62" t="s">
        <v>2682</v>
      </c>
      <c r="M339" s="62" t="s">
        <v>1791</v>
      </c>
      <c r="N339" s="62" t="s">
        <v>2683</v>
      </c>
      <c r="O339" s="62" t="s">
        <v>1785</v>
      </c>
      <c r="P339" s="62">
        <v>9562651548</v>
      </c>
      <c r="Q339" s="62" t="s">
        <v>2688</v>
      </c>
      <c r="R339" s="62" t="s">
        <v>1591</v>
      </c>
      <c r="S339" s="62" t="s">
        <v>1564</v>
      </c>
      <c r="T339" s="62">
        <v>6015</v>
      </c>
      <c r="U339" s="63" t="s">
        <v>1873</v>
      </c>
    </row>
    <row r="340" spans="1:23" ht="30" customHeight="1" x14ac:dyDescent="0.2">
      <c r="A340" s="60">
        <v>339</v>
      </c>
      <c r="B340" s="44" t="s">
        <v>601</v>
      </c>
      <c r="C340" s="43" t="s">
        <v>601</v>
      </c>
      <c r="D340" s="43" t="s">
        <v>1186</v>
      </c>
      <c r="E340" s="43" t="s">
        <v>2689</v>
      </c>
      <c r="F340" s="43" t="s">
        <v>1187</v>
      </c>
      <c r="G340" s="61" t="s">
        <v>1565</v>
      </c>
      <c r="H340" s="62" t="s">
        <v>1556</v>
      </c>
      <c r="I340" s="62" t="s">
        <v>1556</v>
      </c>
      <c r="J340" s="62" t="s">
        <v>1557</v>
      </c>
      <c r="K340" s="62" t="s">
        <v>1610</v>
      </c>
      <c r="L340" s="62" t="s">
        <v>2690</v>
      </c>
      <c r="M340" s="62" t="s">
        <v>2691</v>
      </c>
      <c r="N340" s="62" t="s">
        <v>2692</v>
      </c>
      <c r="O340" s="62">
        <v>279000274</v>
      </c>
      <c r="P340" s="62">
        <v>9176767958</v>
      </c>
      <c r="Q340" s="62" t="s">
        <v>2693</v>
      </c>
      <c r="R340" s="62" t="s">
        <v>1563</v>
      </c>
      <c r="S340" s="62" t="s">
        <v>1564</v>
      </c>
      <c r="T340" s="62">
        <v>5204</v>
      </c>
      <c r="U340" s="63" t="s">
        <v>1873</v>
      </c>
    </row>
    <row r="341" spans="1:23" ht="30" customHeight="1" x14ac:dyDescent="0.2">
      <c r="A341" s="60">
        <v>340</v>
      </c>
      <c r="B341" s="68" t="s">
        <v>601</v>
      </c>
      <c r="C341" s="43" t="s">
        <v>768</v>
      </c>
      <c r="D341" s="43" t="s">
        <v>1186</v>
      </c>
      <c r="E341" s="43" t="s">
        <v>2694</v>
      </c>
      <c r="F341" s="43" t="s">
        <v>1187</v>
      </c>
      <c r="G341" s="61" t="s">
        <v>1565</v>
      </c>
      <c r="H341" s="62" t="s">
        <v>1556</v>
      </c>
      <c r="I341" s="62" t="s">
        <v>1556</v>
      </c>
      <c r="J341" s="62" t="s">
        <v>1557</v>
      </c>
      <c r="K341" s="62" t="s">
        <v>1610</v>
      </c>
      <c r="L341" s="62" t="s">
        <v>2690</v>
      </c>
      <c r="M341" s="62" t="s">
        <v>2691</v>
      </c>
      <c r="N341" s="62" t="s">
        <v>2692</v>
      </c>
      <c r="O341" s="62">
        <v>279000274</v>
      </c>
      <c r="P341" s="62">
        <v>9176767958</v>
      </c>
      <c r="Q341" s="62" t="s">
        <v>2693</v>
      </c>
      <c r="R341" s="62" t="s">
        <v>1563</v>
      </c>
      <c r="S341" s="62" t="s">
        <v>1564</v>
      </c>
      <c r="T341" s="62">
        <v>5204</v>
      </c>
      <c r="U341" s="63" t="s">
        <v>1873</v>
      </c>
    </row>
    <row r="342" spans="1:23" ht="30" customHeight="1" x14ac:dyDescent="0.2">
      <c r="A342" s="60">
        <v>341</v>
      </c>
      <c r="B342" s="44" t="s">
        <v>602</v>
      </c>
      <c r="C342" s="43" t="s">
        <v>602</v>
      </c>
      <c r="D342" s="43" t="s">
        <v>1188</v>
      </c>
      <c r="E342" s="43" t="s">
        <v>2695</v>
      </c>
      <c r="F342" s="43" t="s">
        <v>1189</v>
      </c>
      <c r="G342" s="61" t="s">
        <v>1565</v>
      </c>
      <c r="H342" s="62" t="s">
        <v>1556</v>
      </c>
      <c r="I342" s="62" t="s">
        <v>1556</v>
      </c>
      <c r="J342" s="62" t="s">
        <v>1556</v>
      </c>
      <c r="K342" s="62" t="s">
        <v>2696</v>
      </c>
      <c r="L342" s="62" t="s">
        <v>2697</v>
      </c>
      <c r="M342" s="62" t="s">
        <v>2698</v>
      </c>
      <c r="N342" s="62" t="s">
        <v>2699</v>
      </c>
      <c r="O342" s="62" t="s">
        <v>1588</v>
      </c>
      <c r="P342" s="62">
        <v>9178369101</v>
      </c>
      <c r="Q342" s="62" t="s">
        <v>1612</v>
      </c>
      <c r="R342" s="62" t="s">
        <v>1563</v>
      </c>
      <c r="S342" s="62" t="s">
        <v>1564</v>
      </c>
      <c r="T342" s="62">
        <v>1605</v>
      </c>
      <c r="U342" s="63" t="s">
        <v>1873</v>
      </c>
      <c r="W342" s="63" t="s">
        <v>1593</v>
      </c>
    </row>
    <row r="343" spans="1:23" ht="30" customHeight="1" x14ac:dyDescent="0.2">
      <c r="A343" s="60">
        <v>342</v>
      </c>
      <c r="B343" s="44" t="s">
        <v>602</v>
      </c>
      <c r="C343" s="43" t="s">
        <v>2700</v>
      </c>
      <c r="D343" s="43" t="s">
        <v>1188</v>
      </c>
      <c r="E343" s="43" t="s">
        <v>2695</v>
      </c>
      <c r="F343" s="43" t="s">
        <v>1189</v>
      </c>
      <c r="G343" s="61" t="s">
        <v>1555</v>
      </c>
      <c r="H343" s="62" t="s">
        <v>1556</v>
      </c>
      <c r="I343" s="62" t="s">
        <v>1556</v>
      </c>
      <c r="J343" s="62" t="s">
        <v>1556</v>
      </c>
      <c r="K343" s="62" t="s">
        <v>2696</v>
      </c>
      <c r="L343" s="62" t="s">
        <v>2697</v>
      </c>
      <c r="M343" s="62" t="s">
        <v>2698</v>
      </c>
      <c r="N343" s="62" t="s">
        <v>2699</v>
      </c>
      <c r="O343" s="62" t="s">
        <v>1588</v>
      </c>
      <c r="P343" s="62">
        <v>9178369101</v>
      </c>
      <c r="Q343" s="62" t="s">
        <v>1612</v>
      </c>
      <c r="R343" s="62" t="s">
        <v>1563</v>
      </c>
      <c r="S343" s="62" t="s">
        <v>1564</v>
      </c>
      <c r="T343" s="62">
        <v>1605</v>
      </c>
      <c r="U343" s="63" t="s">
        <v>1873</v>
      </c>
      <c r="W343" s="63" t="s">
        <v>1593</v>
      </c>
    </row>
    <row r="344" spans="1:23" ht="30" customHeight="1" x14ac:dyDescent="0.2">
      <c r="A344" s="60">
        <v>343</v>
      </c>
      <c r="B344" s="68" t="s">
        <v>605</v>
      </c>
      <c r="C344" s="43" t="s">
        <v>605</v>
      </c>
      <c r="D344" s="43" t="s">
        <v>1192</v>
      </c>
      <c r="E344" s="43" t="s">
        <v>2701</v>
      </c>
      <c r="F344" s="43" t="s">
        <v>1193</v>
      </c>
      <c r="G344" s="61" t="s">
        <v>1565</v>
      </c>
      <c r="H344" s="62" t="s">
        <v>1556</v>
      </c>
      <c r="I344" s="62" t="s">
        <v>1557</v>
      </c>
      <c r="J344" s="62" t="s">
        <v>1556</v>
      </c>
      <c r="K344" s="62" t="s">
        <v>1610</v>
      </c>
      <c r="L344" s="62" t="s">
        <v>2702</v>
      </c>
      <c r="M344" s="62" t="s">
        <v>2703</v>
      </c>
      <c r="N344" s="62" t="s">
        <v>2704</v>
      </c>
      <c r="O344" s="62" t="s">
        <v>2705</v>
      </c>
      <c r="P344" s="62">
        <v>9178301613</v>
      </c>
      <c r="Q344" s="62" t="s">
        <v>1807</v>
      </c>
      <c r="R344" s="62" t="s">
        <v>1563</v>
      </c>
      <c r="S344" s="62" t="s">
        <v>1564</v>
      </c>
      <c r="T344" s="62">
        <v>4005</v>
      </c>
      <c r="U344" s="63" t="s">
        <v>1873</v>
      </c>
    </row>
    <row r="345" spans="1:23" ht="30" customHeight="1" x14ac:dyDescent="0.2">
      <c r="A345" s="60">
        <v>344</v>
      </c>
      <c r="B345" s="44" t="s">
        <v>609</v>
      </c>
      <c r="C345" s="43" t="s">
        <v>609</v>
      </c>
      <c r="D345" s="43" t="s">
        <v>1200</v>
      </c>
      <c r="E345" s="43" t="s">
        <v>2706</v>
      </c>
      <c r="F345" s="43" t="s">
        <v>1201</v>
      </c>
      <c r="G345" s="61" t="s">
        <v>1565</v>
      </c>
      <c r="H345" s="62" t="s">
        <v>1556</v>
      </c>
      <c r="I345" s="62" t="s">
        <v>1556</v>
      </c>
      <c r="J345" s="62" t="s">
        <v>1557</v>
      </c>
      <c r="K345" s="62" t="s">
        <v>1610</v>
      </c>
      <c r="L345" s="62" t="s">
        <v>2707</v>
      </c>
      <c r="M345" s="62" t="s">
        <v>1611</v>
      </c>
      <c r="N345" s="62" t="s">
        <v>2708</v>
      </c>
      <c r="O345" s="62" t="s">
        <v>2709</v>
      </c>
      <c r="P345" s="62" t="s">
        <v>2710</v>
      </c>
      <c r="Q345" s="62" t="s">
        <v>2711</v>
      </c>
      <c r="R345" s="62" t="s">
        <v>1563</v>
      </c>
      <c r="S345" s="62" t="s">
        <v>1564</v>
      </c>
      <c r="T345" s="62">
        <v>1635</v>
      </c>
      <c r="U345" s="63" t="s">
        <v>1873</v>
      </c>
    </row>
    <row r="346" spans="1:23" ht="30" customHeight="1" x14ac:dyDescent="0.2">
      <c r="A346" s="60">
        <v>345</v>
      </c>
      <c r="B346" s="44" t="s">
        <v>609</v>
      </c>
      <c r="C346" s="43" t="s">
        <v>2712</v>
      </c>
      <c r="D346" s="43" t="s">
        <v>1200</v>
      </c>
      <c r="E346" s="43" t="s">
        <v>2706</v>
      </c>
      <c r="F346" s="43" t="s">
        <v>1201</v>
      </c>
      <c r="G346" s="61" t="s">
        <v>1555</v>
      </c>
      <c r="H346" s="62" t="s">
        <v>1556</v>
      </c>
      <c r="I346" s="62" t="s">
        <v>1556</v>
      </c>
      <c r="J346" s="62" t="s">
        <v>1557</v>
      </c>
      <c r="K346" s="62" t="s">
        <v>1610</v>
      </c>
      <c r="L346" s="62" t="s">
        <v>2707</v>
      </c>
      <c r="M346" s="62" t="s">
        <v>1611</v>
      </c>
      <c r="N346" s="62" t="s">
        <v>2708</v>
      </c>
      <c r="O346" s="62" t="s">
        <v>2709</v>
      </c>
      <c r="P346" s="62" t="s">
        <v>2710</v>
      </c>
      <c r="Q346" s="62" t="s">
        <v>2711</v>
      </c>
      <c r="R346" s="62" t="s">
        <v>1563</v>
      </c>
      <c r="S346" s="62" t="s">
        <v>1564</v>
      </c>
      <c r="T346" s="62">
        <v>1635</v>
      </c>
      <c r="U346" s="63" t="s">
        <v>1873</v>
      </c>
    </row>
    <row r="347" spans="1:23" ht="30" customHeight="1" x14ac:dyDescent="0.2">
      <c r="A347" s="60">
        <v>346</v>
      </c>
      <c r="B347" s="44" t="s">
        <v>262</v>
      </c>
      <c r="C347" s="43" t="s">
        <v>263</v>
      </c>
      <c r="D347" s="43" t="s">
        <v>1208</v>
      </c>
      <c r="E347" s="43" t="s">
        <v>2713</v>
      </c>
      <c r="F347" s="43" t="s">
        <v>1209</v>
      </c>
      <c r="G347" s="61" t="s">
        <v>1555</v>
      </c>
      <c r="H347" s="62" t="s">
        <v>1556</v>
      </c>
      <c r="I347" s="62" t="s">
        <v>1556</v>
      </c>
      <c r="J347" s="62" t="s">
        <v>1556</v>
      </c>
      <c r="K347" s="62" t="s">
        <v>1610</v>
      </c>
      <c r="L347" s="62" t="s">
        <v>1868</v>
      </c>
      <c r="M347" s="62" t="s">
        <v>1869</v>
      </c>
      <c r="N347" s="62" t="s">
        <v>1587</v>
      </c>
      <c r="O347" s="62" t="s">
        <v>1588</v>
      </c>
      <c r="P347" s="62" t="s">
        <v>1870</v>
      </c>
      <c r="Q347" s="62" t="s">
        <v>1871</v>
      </c>
      <c r="R347" s="62" t="s">
        <v>1591</v>
      </c>
      <c r="S347" s="62" t="s">
        <v>1564</v>
      </c>
      <c r="T347" s="62">
        <v>6127</v>
      </c>
      <c r="U347" s="63" t="s">
        <v>1872</v>
      </c>
      <c r="W347" s="63" t="s">
        <v>1873</v>
      </c>
    </row>
    <row r="348" spans="1:23" ht="30" customHeight="1" x14ac:dyDescent="0.2">
      <c r="A348" s="60">
        <v>347</v>
      </c>
      <c r="B348" s="68" t="s">
        <v>262</v>
      </c>
      <c r="C348" s="43" t="s">
        <v>262</v>
      </c>
      <c r="D348" s="43" t="s">
        <v>1208</v>
      </c>
      <c r="E348" s="43" t="s">
        <v>2713</v>
      </c>
      <c r="F348" s="43" t="s">
        <v>1209</v>
      </c>
      <c r="G348" s="61" t="s">
        <v>1565</v>
      </c>
      <c r="H348" s="62" t="s">
        <v>1556</v>
      </c>
      <c r="I348" s="62" t="s">
        <v>1556</v>
      </c>
      <c r="J348" s="62" t="s">
        <v>1556</v>
      </c>
      <c r="K348" s="62" t="s">
        <v>1610</v>
      </c>
      <c r="L348" s="62" t="s">
        <v>1868</v>
      </c>
      <c r="M348" s="62" t="s">
        <v>1869</v>
      </c>
      <c r="N348" s="62" t="s">
        <v>1587</v>
      </c>
      <c r="O348" s="62" t="s">
        <v>1588</v>
      </c>
      <c r="P348" s="62" t="s">
        <v>1870</v>
      </c>
      <c r="Q348" s="62" t="s">
        <v>1871</v>
      </c>
      <c r="R348" s="62" t="s">
        <v>1591</v>
      </c>
      <c r="S348" s="62" t="s">
        <v>1564</v>
      </c>
      <c r="T348" s="62">
        <v>6127</v>
      </c>
      <c r="U348" s="63" t="s">
        <v>1872</v>
      </c>
      <c r="W348" s="63" t="s">
        <v>1873</v>
      </c>
    </row>
    <row r="349" spans="1:23" ht="30" customHeight="1" x14ac:dyDescent="0.2">
      <c r="A349" s="60">
        <v>348</v>
      </c>
      <c r="B349" s="68" t="s">
        <v>264</v>
      </c>
      <c r="C349" s="43" t="s">
        <v>264</v>
      </c>
      <c r="D349" s="43" t="s">
        <v>1210</v>
      </c>
      <c r="E349" s="43" t="s">
        <v>2714</v>
      </c>
      <c r="F349" s="43" t="s">
        <v>1211</v>
      </c>
      <c r="G349" s="61" t="s">
        <v>1637</v>
      </c>
      <c r="H349" s="62" t="s">
        <v>1556</v>
      </c>
      <c r="I349" s="62" t="s">
        <v>1557</v>
      </c>
      <c r="J349" s="62" t="s">
        <v>1557</v>
      </c>
      <c r="K349" s="62" t="s">
        <v>1558</v>
      </c>
      <c r="L349" s="62" t="s">
        <v>2715</v>
      </c>
      <c r="M349" s="62" t="s">
        <v>1611</v>
      </c>
      <c r="N349" s="62" t="s">
        <v>2716</v>
      </c>
      <c r="O349" s="62">
        <v>746040305</v>
      </c>
      <c r="P349" s="62">
        <v>9482149812</v>
      </c>
      <c r="Q349" s="62" t="s">
        <v>2717</v>
      </c>
      <c r="R349" s="62" t="s">
        <v>1563</v>
      </c>
      <c r="S349" s="62" t="s">
        <v>1564</v>
      </c>
      <c r="T349" s="62">
        <v>2616</v>
      </c>
      <c r="U349" s="63" t="s">
        <v>1873</v>
      </c>
    </row>
    <row r="350" spans="1:23" ht="30" customHeight="1" x14ac:dyDescent="0.2">
      <c r="A350" s="60">
        <v>349</v>
      </c>
      <c r="B350" s="68" t="s">
        <v>610</v>
      </c>
      <c r="C350" s="43" t="s">
        <v>610</v>
      </c>
      <c r="D350" s="43" t="s">
        <v>1212</v>
      </c>
      <c r="E350" s="43" t="s">
        <v>2718</v>
      </c>
      <c r="F350" s="43" t="s">
        <v>1213</v>
      </c>
      <c r="G350" s="61" t="s">
        <v>1628</v>
      </c>
      <c r="H350" s="62" t="s">
        <v>1556</v>
      </c>
      <c r="I350" s="62" t="s">
        <v>1557</v>
      </c>
      <c r="J350" s="62" t="s">
        <v>1557</v>
      </c>
      <c r="K350" s="62" t="s">
        <v>1558</v>
      </c>
      <c r="L350" s="62" t="s">
        <v>2719</v>
      </c>
      <c r="M350" s="62" t="s">
        <v>2720</v>
      </c>
      <c r="N350" s="62" t="s">
        <v>2721</v>
      </c>
      <c r="O350" s="62">
        <v>3206673</v>
      </c>
      <c r="P350" s="62">
        <v>639190720609</v>
      </c>
      <c r="Q350" s="62" t="s">
        <v>2722</v>
      </c>
      <c r="R350" s="62" t="s">
        <v>1591</v>
      </c>
      <c r="S350" s="62" t="s">
        <v>1564</v>
      </c>
      <c r="T350" s="62">
        <v>5000</v>
      </c>
      <c r="U350" s="63" t="s">
        <v>1873</v>
      </c>
    </row>
    <row r="351" spans="1:23" ht="30" customHeight="1" x14ac:dyDescent="0.2">
      <c r="A351" s="60">
        <v>350</v>
      </c>
      <c r="B351" s="44" t="s">
        <v>611</v>
      </c>
      <c r="C351" s="43" t="s">
        <v>611</v>
      </c>
      <c r="D351" s="43" t="s">
        <v>1218</v>
      </c>
      <c r="E351" s="43" t="s">
        <v>2723</v>
      </c>
      <c r="F351" s="43" t="s">
        <v>1219</v>
      </c>
      <c r="G351" s="61" t="s">
        <v>1565</v>
      </c>
      <c r="H351" s="62" t="s">
        <v>1556</v>
      </c>
      <c r="I351" s="62" t="s">
        <v>1557</v>
      </c>
      <c r="J351" s="62" t="s">
        <v>1557</v>
      </c>
      <c r="K351" s="62" t="s">
        <v>1558</v>
      </c>
      <c r="L351" s="62" t="s">
        <v>2724</v>
      </c>
      <c r="M351" s="62" t="s">
        <v>1774</v>
      </c>
      <c r="N351" s="62" t="s">
        <v>2725</v>
      </c>
      <c r="O351" s="62" t="s">
        <v>2726</v>
      </c>
      <c r="P351" s="62" t="s">
        <v>2727</v>
      </c>
      <c r="Q351" s="62" t="s">
        <v>2728</v>
      </c>
      <c r="R351" s="62" t="s">
        <v>1591</v>
      </c>
      <c r="S351" s="62" t="s">
        <v>1564</v>
      </c>
      <c r="T351" s="62">
        <v>5000</v>
      </c>
      <c r="U351" s="63" t="s">
        <v>2729</v>
      </c>
    </row>
    <row r="352" spans="1:23" ht="30" customHeight="1" x14ac:dyDescent="0.2">
      <c r="A352" s="60">
        <v>351</v>
      </c>
      <c r="B352" s="44" t="s">
        <v>611</v>
      </c>
      <c r="C352" s="43" t="s">
        <v>242</v>
      </c>
      <c r="D352" s="43" t="s">
        <v>1218</v>
      </c>
      <c r="E352" s="43" t="s">
        <v>2723</v>
      </c>
      <c r="F352" s="43" t="s">
        <v>1219</v>
      </c>
      <c r="G352" s="61" t="s">
        <v>1555</v>
      </c>
      <c r="H352" s="62" t="s">
        <v>1556</v>
      </c>
      <c r="I352" s="62" t="s">
        <v>1557</v>
      </c>
      <c r="J352" s="62" t="s">
        <v>1557</v>
      </c>
      <c r="K352" s="62" t="s">
        <v>1558</v>
      </c>
      <c r="L352" s="62" t="s">
        <v>2724</v>
      </c>
      <c r="M352" s="62" t="s">
        <v>1774</v>
      </c>
      <c r="N352" s="62" t="s">
        <v>2725</v>
      </c>
      <c r="O352" s="62" t="s">
        <v>2726</v>
      </c>
      <c r="P352" s="62" t="s">
        <v>2727</v>
      </c>
      <c r="Q352" s="62" t="s">
        <v>2728</v>
      </c>
      <c r="R352" s="62" t="s">
        <v>1591</v>
      </c>
      <c r="S352" s="62" t="s">
        <v>1564</v>
      </c>
      <c r="T352" s="62">
        <v>5000</v>
      </c>
      <c r="U352" s="63" t="s">
        <v>2729</v>
      </c>
    </row>
    <row r="353" spans="1:23" ht="30" customHeight="1" x14ac:dyDescent="0.2">
      <c r="A353" s="60">
        <v>352</v>
      </c>
      <c r="B353" s="68" t="s">
        <v>614</v>
      </c>
      <c r="C353" s="43" t="s">
        <v>614</v>
      </c>
      <c r="D353" s="43" t="s">
        <v>1222</v>
      </c>
      <c r="E353" s="43" t="s">
        <v>2730</v>
      </c>
      <c r="F353" s="43" t="s">
        <v>1223</v>
      </c>
      <c r="G353" s="61" t="s">
        <v>1565</v>
      </c>
      <c r="H353" s="62" t="s">
        <v>1556</v>
      </c>
      <c r="I353" s="62" t="s">
        <v>1557</v>
      </c>
      <c r="J353" s="62" t="s">
        <v>1557</v>
      </c>
      <c r="K353" s="62" t="s">
        <v>2731</v>
      </c>
      <c r="L353" s="62" t="s">
        <v>2732</v>
      </c>
      <c r="M353" s="62" t="s">
        <v>1690</v>
      </c>
      <c r="N353" s="62" t="s">
        <v>2733</v>
      </c>
      <c r="O353" s="62">
        <v>87024579</v>
      </c>
      <c r="P353" s="62">
        <v>9177912820</v>
      </c>
      <c r="Q353" s="62" t="s">
        <v>2734</v>
      </c>
      <c r="R353" s="62" t="s">
        <v>1563</v>
      </c>
      <c r="S353" s="62" t="s">
        <v>1564</v>
      </c>
      <c r="T353" s="62">
        <v>2105</v>
      </c>
      <c r="U353" s="63" t="s">
        <v>2735</v>
      </c>
      <c r="W353" s="63" t="s">
        <v>1873</v>
      </c>
    </row>
    <row r="354" spans="1:23" ht="30" customHeight="1" x14ac:dyDescent="0.2">
      <c r="A354" s="60">
        <v>353</v>
      </c>
      <c r="B354" s="46" t="s">
        <v>614</v>
      </c>
      <c r="C354" s="43" t="s">
        <v>2736</v>
      </c>
      <c r="D354" s="43" t="s">
        <v>1222</v>
      </c>
      <c r="E354" s="43" t="s">
        <v>2730</v>
      </c>
      <c r="F354" s="43" t="s">
        <v>1223</v>
      </c>
      <c r="G354" s="61" t="s">
        <v>1555</v>
      </c>
      <c r="H354" s="62" t="s">
        <v>1556</v>
      </c>
      <c r="I354" s="62" t="s">
        <v>1557</v>
      </c>
      <c r="J354" s="62" t="s">
        <v>1557</v>
      </c>
      <c r="K354" s="62" t="s">
        <v>2731</v>
      </c>
      <c r="L354" s="62" t="s">
        <v>2732</v>
      </c>
      <c r="M354" s="62" t="s">
        <v>1690</v>
      </c>
      <c r="N354" s="62" t="s">
        <v>2733</v>
      </c>
      <c r="O354" s="62">
        <v>87024579</v>
      </c>
      <c r="P354" s="62">
        <v>9177912820</v>
      </c>
      <c r="Q354" s="62" t="s">
        <v>2737</v>
      </c>
      <c r="R354" s="62" t="s">
        <v>1563</v>
      </c>
      <c r="S354" s="62" t="s">
        <v>1564</v>
      </c>
      <c r="T354" s="62">
        <v>2105</v>
      </c>
      <c r="U354" s="63" t="s">
        <v>2735</v>
      </c>
      <c r="W354" s="63" t="s">
        <v>1873</v>
      </c>
    </row>
    <row r="355" spans="1:23" ht="30" customHeight="1" x14ac:dyDescent="0.2">
      <c r="A355" s="60">
        <v>354</v>
      </c>
      <c r="B355" s="44" t="s">
        <v>441</v>
      </c>
      <c r="C355" s="43" t="s">
        <v>255</v>
      </c>
      <c r="D355" s="43" t="s">
        <v>848</v>
      </c>
      <c r="E355" s="43" t="s">
        <v>2738</v>
      </c>
      <c r="F355" s="43" t="s">
        <v>849</v>
      </c>
      <c r="G355" s="61" t="s">
        <v>1565</v>
      </c>
      <c r="H355" s="62" t="s">
        <v>1556</v>
      </c>
      <c r="I355" s="62" t="s">
        <v>1557</v>
      </c>
      <c r="J355" s="62" t="s">
        <v>1556</v>
      </c>
      <c r="K355" s="62" t="s">
        <v>1610</v>
      </c>
      <c r="L355" s="62" t="s">
        <v>2739</v>
      </c>
      <c r="M355" s="62" t="s">
        <v>2740</v>
      </c>
      <c r="N355" s="62" t="s">
        <v>2733</v>
      </c>
      <c r="O355" s="62" t="s">
        <v>2741</v>
      </c>
      <c r="P355" s="62" t="s">
        <v>2742</v>
      </c>
      <c r="Q355" s="62" t="s">
        <v>2743</v>
      </c>
      <c r="R355" s="62" t="s">
        <v>1563</v>
      </c>
      <c r="S355" s="62" t="s">
        <v>1564</v>
      </c>
      <c r="T355" s="62">
        <v>2211</v>
      </c>
      <c r="U355" s="63" t="s">
        <v>1873</v>
      </c>
      <c r="W355" s="63" t="s">
        <v>2744</v>
      </c>
    </row>
    <row r="356" spans="1:23" ht="30" customHeight="1" x14ac:dyDescent="0.2">
      <c r="A356" s="60">
        <v>355</v>
      </c>
      <c r="B356" s="68" t="s">
        <v>441</v>
      </c>
      <c r="C356" s="43" t="s">
        <v>441</v>
      </c>
      <c r="D356" s="43" t="s">
        <v>848</v>
      </c>
      <c r="E356" s="43" t="s">
        <v>2738</v>
      </c>
      <c r="F356" s="43" t="s">
        <v>849</v>
      </c>
      <c r="G356" s="61" t="s">
        <v>1565</v>
      </c>
      <c r="H356" s="62" t="s">
        <v>1556</v>
      </c>
      <c r="I356" s="62" t="s">
        <v>1557</v>
      </c>
      <c r="J356" s="62" t="s">
        <v>1556</v>
      </c>
      <c r="K356" s="62" t="s">
        <v>1610</v>
      </c>
      <c r="L356" s="62" t="s">
        <v>2739</v>
      </c>
      <c r="M356" s="62" t="s">
        <v>2740</v>
      </c>
      <c r="N356" s="62" t="s">
        <v>2745</v>
      </c>
      <c r="O356" s="62" t="s">
        <v>2742</v>
      </c>
      <c r="P356" s="62" t="s">
        <v>2742</v>
      </c>
      <c r="Q356" s="62" t="s">
        <v>2743</v>
      </c>
      <c r="R356" s="62" t="s">
        <v>1563</v>
      </c>
      <c r="S356" s="62" t="s">
        <v>1564</v>
      </c>
      <c r="T356" s="62">
        <v>2211</v>
      </c>
      <c r="U356" s="63" t="s">
        <v>1873</v>
      </c>
      <c r="W356" s="63" t="s">
        <v>2744</v>
      </c>
    </row>
    <row r="357" spans="1:23" ht="30" customHeight="1" x14ac:dyDescent="0.2">
      <c r="A357" s="60">
        <v>356</v>
      </c>
      <c r="B357" s="68" t="s">
        <v>441</v>
      </c>
      <c r="C357" s="43" t="s">
        <v>250</v>
      </c>
      <c r="D357" s="43" t="s">
        <v>848</v>
      </c>
      <c r="E357" s="43" t="s">
        <v>2738</v>
      </c>
      <c r="F357" s="43" t="s">
        <v>849</v>
      </c>
      <c r="G357" s="61" t="s">
        <v>1565</v>
      </c>
      <c r="H357" s="62" t="s">
        <v>1556</v>
      </c>
      <c r="I357" s="62" t="s">
        <v>1557</v>
      </c>
      <c r="J357" s="62" t="s">
        <v>1556</v>
      </c>
      <c r="K357" s="62" t="s">
        <v>1610</v>
      </c>
      <c r="L357" s="62" t="s">
        <v>2739</v>
      </c>
      <c r="M357" s="62" t="s">
        <v>2740</v>
      </c>
      <c r="N357" s="62" t="s">
        <v>2745</v>
      </c>
      <c r="O357" s="62" t="s">
        <v>2742</v>
      </c>
      <c r="P357" s="62" t="s">
        <v>2742</v>
      </c>
      <c r="Q357" s="62" t="s">
        <v>2743</v>
      </c>
      <c r="R357" s="62" t="s">
        <v>1563</v>
      </c>
      <c r="S357" s="62" t="s">
        <v>1564</v>
      </c>
      <c r="T357" s="62">
        <v>2211</v>
      </c>
      <c r="U357" s="63" t="s">
        <v>1873</v>
      </c>
      <c r="W357" s="63" t="s">
        <v>2744</v>
      </c>
    </row>
    <row r="358" spans="1:23" ht="30" customHeight="1" x14ac:dyDescent="0.2">
      <c r="A358" s="60">
        <v>357</v>
      </c>
      <c r="B358" s="68" t="s">
        <v>441</v>
      </c>
      <c r="C358" s="43" t="s">
        <v>588</v>
      </c>
      <c r="D358" s="43" t="s">
        <v>848</v>
      </c>
      <c r="E358" s="43" t="s">
        <v>2738</v>
      </c>
      <c r="F358" s="43" t="s">
        <v>849</v>
      </c>
      <c r="G358" s="61" t="s">
        <v>1565</v>
      </c>
      <c r="H358" s="62" t="s">
        <v>1556</v>
      </c>
      <c r="I358" s="62" t="s">
        <v>1557</v>
      </c>
      <c r="J358" s="62" t="s">
        <v>1556</v>
      </c>
      <c r="K358" s="62" t="s">
        <v>1610</v>
      </c>
      <c r="L358" s="62" t="s">
        <v>2739</v>
      </c>
      <c r="M358" s="62" t="s">
        <v>2740</v>
      </c>
      <c r="N358" s="62" t="s">
        <v>2745</v>
      </c>
      <c r="O358" s="62" t="s">
        <v>2742</v>
      </c>
      <c r="P358" s="62" t="s">
        <v>2742</v>
      </c>
      <c r="Q358" s="62" t="s">
        <v>2743</v>
      </c>
      <c r="R358" s="62" t="s">
        <v>1563</v>
      </c>
      <c r="S358" s="62" t="s">
        <v>1564</v>
      </c>
      <c r="T358" s="62">
        <v>2211</v>
      </c>
      <c r="U358" s="63" t="s">
        <v>1873</v>
      </c>
      <c r="W358" s="63" t="s">
        <v>2744</v>
      </c>
    </row>
    <row r="359" spans="1:23" ht="30" customHeight="1" x14ac:dyDescent="0.2">
      <c r="A359" s="60">
        <v>358</v>
      </c>
      <c r="B359" s="44" t="s">
        <v>441</v>
      </c>
      <c r="C359" s="43" t="s">
        <v>2746</v>
      </c>
      <c r="D359" s="43" t="s">
        <v>848</v>
      </c>
      <c r="E359" s="43" t="s">
        <v>2738</v>
      </c>
      <c r="F359" s="43" t="s">
        <v>849</v>
      </c>
      <c r="G359" s="61" t="s">
        <v>1555</v>
      </c>
      <c r="H359" s="62" t="s">
        <v>1556</v>
      </c>
      <c r="I359" s="62" t="s">
        <v>1557</v>
      </c>
      <c r="J359" s="62" t="s">
        <v>1556</v>
      </c>
      <c r="K359" s="62" t="s">
        <v>1610</v>
      </c>
      <c r="L359" s="62" t="s">
        <v>2739</v>
      </c>
      <c r="M359" s="62" t="s">
        <v>2740</v>
      </c>
      <c r="N359" s="62" t="s">
        <v>2745</v>
      </c>
      <c r="O359" s="62" t="s">
        <v>2742</v>
      </c>
      <c r="P359" s="62" t="s">
        <v>2742</v>
      </c>
      <c r="Q359" s="62" t="s">
        <v>2743</v>
      </c>
      <c r="R359" s="62" t="s">
        <v>1563</v>
      </c>
      <c r="S359" s="62" t="s">
        <v>1564</v>
      </c>
      <c r="T359" s="62">
        <v>2211</v>
      </c>
      <c r="U359" s="63" t="s">
        <v>1873</v>
      </c>
      <c r="W359" s="63" t="s">
        <v>2744</v>
      </c>
    </row>
    <row r="360" spans="1:23" ht="30" customHeight="1" x14ac:dyDescent="0.2">
      <c r="A360" s="60">
        <v>359</v>
      </c>
      <c r="B360" s="68" t="s">
        <v>441</v>
      </c>
      <c r="C360" s="43" t="s">
        <v>2747</v>
      </c>
      <c r="D360" s="43" t="s">
        <v>848</v>
      </c>
      <c r="E360" s="43" t="s">
        <v>2738</v>
      </c>
      <c r="F360" s="43" t="s">
        <v>849</v>
      </c>
      <c r="G360" s="61" t="s">
        <v>1555</v>
      </c>
      <c r="H360" s="62" t="s">
        <v>1556</v>
      </c>
      <c r="I360" s="62" t="s">
        <v>1557</v>
      </c>
      <c r="J360" s="62" t="s">
        <v>1556</v>
      </c>
      <c r="K360" s="62" t="s">
        <v>1610</v>
      </c>
      <c r="L360" s="62" t="s">
        <v>2739</v>
      </c>
      <c r="M360" s="62" t="s">
        <v>2740</v>
      </c>
      <c r="N360" s="62" t="s">
        <v>2745</v>
      </c>
      <c r="O360" s="62" t="s">
        <v>2742</v>
      </c>
      <c r="P360" s="62" t="s">
        <v>2742</v>
      </c>
      <c r="Q360" s="62" t="s">
        <v>2743</v>
      </c>
      <c r="R360" s="62" t="s">
        <v>1563</v>
      </c>
      <c r="S360" s="62" t="s">
        <v>1564</v>
      </c>
      <c r="T360" s="62">
        <v>2211</v>
      </c>
      <c r="U360" s="63" t="s">
        <v>1873</v>
      </c>
      <c r="W360" s="63" t="s">
        <v>2744</v>
      </c>
    </row>
    <row r="361" spans="1:23" ht="30" customHeight="1" x14ac:dyDescent="0.2">
      <c r="A361" s="60">
        <v>360</v>
      </c>
      <c r="B361" s="68" t="s">
        <v>441</v>
      </c>
      <c r="C361" s="43" t="s">
        <v>185</v>
      </c>
      <c r="D361" s="43" t="s">
        <v>848</v>
      </c>
      <c r="E361" s="43" t="s">
        <v>2738</v>
      </c>
      <c r="F361" s="43" t="s">
        <v>849</v>
      </c>
      <c r="G361" s="61" t="s">
        <v>1565</v>
      </c>
      <c r="H361" s="62" t="s">
        <v>1556</v>
      </c>
      <c r="I361" s="62" t="s">
        <v>1557</v>
      </c>
      <c r="J361" s="62" t="s">
        <v>1556</v>
      </c>
      <c r="K361" s="62" t="s">
        <v>1610</v>
      </c>
      <c r="L361" s="62" t="s">
        <v>2739</v>
      </c>
      <c r="M361" s="62" t="s">
        <v>2740</v>
      </c>
      <c r="N361" s="62" t="s">
        <v>2745</v>
      </c>
      <c r="O361" s="62" t="s">
        <v>2742</v>
      </c>
      <c r="P361" s="62" t="s">
        <v>2742</v>
      </c>
      <c r="Q361" s="62" t="s">
        <v>2743</v>
      </c>
      <c r="R361" s="62" t="s">
        <v>1563</v>
      </c>
      <c r="S361" s="62" t="s">
        <v>1564</v>
      </c>
      <c r="T361" s="62">
        <v>2211</v>
      </c>
      <c r="U361" s="63" t="s">
        <v>1873</v>
      </c>
      <c r="W361" s="63" t="s">
        <v>2744</v>
      </c>
    </row>
    <row r="362" spans="1:23" ht="30" customHeight="1" x14ac:dyDescent="0.2">
      <c r="A362" s="60">
        <v>361</v>
      </c>
      <c r="B362" s="68" t="s">
        <v>441</v>
      </c>
      <c r="C362" s="43" t="s">
        <v>374</v>
      </c>
      <c r="D362" s="43" t="s">
        <v>848</v>
      </c>
      <c r="E362" s="43" t="s">
        <v>2738</v>
      </c>
      <c r="F362" s="43" t="s">
        <v>849</v>
      </c>
      <c r="G362" s="61" t="s">
        <v>1565</v>
      </c>
      <c r="H362" s="62" t="s">
        <v>1556</v>
      </c>
      <c r="I362" s="62" t="s">
        <v>1557</v>
      </c>
      <c r="J362" s="62" t="s">
        <v>1556</v>
      </c>
      <c r="K362" s="62" t="s">
        <v>1610</v>
      </c>
      <c r="L362" s="62" t="s">
        <v>2739</v>
      </c>
      <c r="M362" s="62" t="s">
        <v>2740</v>
      </c>
      <c r="N362" s="62" t="s">
        <v>2745</v>
      </c>
      <c r="O362" s="62" t="s">
        <v>2742</v>
      </c>
      <c r="P362" s="62" t="s">
        <v>2742</v>
      </c>
      <c r="Q362" s="62" t="s">
        <v>2743</v>
      </c>
      <c r="R362" s="62" t="s">
        <v>1563</v>
      </c>
      <c r="S362" s="62" t="s">
        <v>1564</v>
      </c>
      <c r="T362" s="62">
        <v>2211</v>
      </c>
      <c r="U362" s="63" t="s">
        <v>1873</v>
      </c>
      <c r="W362" s="63" t="s">
        <v>2744</v>
      </c>
    </row>
    <row r="363" spans="1:23" ht="30" customHeight="1" x14ac:dyDescent="0.2">
      <c r="A363" s="60">
        <v>362</v>
      </c>
      <c r="B363" s="68" t="s">
        <v>441</v>
      </c>
      <c r="C363" s="43" t="s">
        <v>406</v>
      </c>
      <c r="D363" s="43" t="s">
        <v>848</v>
      </c>
      <c r="E363" s="43" t="s">
        <v>2738</v>
      </c>
      <c r="F363" s="43" t="s">
        <v>849</v>
      </c>
      <c r="G363" s="61" t="s">
        <v>1565</v>
      </c>
      <c r="H363" s="62" t="s">
        <v>1556</v>
      </c>
      <c r="I363" s="62" t="s">
        <v>1557</v>
      </c>
      <c r="J363" s="62" t="s">
        <v>1556</v>
      </c>
      <c r="K363" s="62" t="s">
        <v>1610</v>
      </c>
      <c r="L363" s="62" t="s">
        <v>2739</v>
      </c>
      <c r="M363" s="62" t="s">
        <v>2740</v>
      </c>
      <c r="N363" s="62" t="s">
        <v>2745</v>
      </c>
      <c r="O363" s="62" t="s">
        <v>2742</v>
      </c>
      <c r="P363" s="62" t="s">
        <v>2742</v>
      </c>
      <c r="Q363" s="62" t="s">
        <v>2743</v>
      </c>
      <c r="R363" s="62" t="s">
        <v>1563</v>
      </c>
      <c r="S363" s="62" t="s">
        <v>1564</v>
      </c>
      <c r="T363" s="62">
        <v>2211</v>
      </c>
      <c r="U363" s="63" t="s">
        <v>1873</v>
      </c>
      <c r="W363" s="63" t="s">
        <v>2744</v>
      </c>
    </row>
    <row r="364" spans="1:23" ht="30" customHeight="1" x14ac:dyDescent="0.2">
      <c r="A364" s="60">
        <v>363</v>
      </c>
      <c r="B364" s="68" t="s">
        <v>441</v>
      </c>
      <c r="C364" s="43" t="s">
        <v>667</v>
      </c>
      <c r="D364" s="43" t="s">
        <v>848</v>
      </c>
      <c r="E364" s="43" t="s">
        <v>2738</v>
      </c>
      <c r="F364" s="43" t="s">
        <v>849</v>
      </c>
      <c r="G364" s="61" t="s">
        <v>1596</v>
      </c>
      <c r="H364" s="62" t="s">
        <v>1556</v>
      </c>
      <c r="I364" s="62" t="s">
        <v>1557</v>
      </c>
      <c r="J364" s="62" t="s">
        <v>1556</v>
      </c>
      <c r="K364" s="62" t="s">
        <v>1610</v>
      </c>
      <c r="L364" s="62" t="s">
        <v>2739</v>
      </c>
      <c r="M364" s="62" t="s">
        <v>2740</v>
      </c>
      <c r="N364" s="62" t="s">
        <v>2745</v>
      </c>
      <c r="O364" s="62" t="s">
        <v>2742</v>
      </c>
      <c r="P364" s="62" t="s">
        <v>2742</v>
      </c>
      <c r="Q364" s="62" t="s">
        <v>2743</v>
      </c>
      <c r="R364" s="62" t="s">
        <v>1563</v>
      </c>
      <c r="S364" s="62" t="s">
        <v>1564</v>
      </c>
      <c r="T364" s="62">
        <v>2211</v>
      </c>
      <c r="U364" s="63" t="s">
        <v>1873</v>
      </c>
      <c r="W364" s="63" t="s">
        <v>2744</v>
      </c>
    </row>
    <row r="365" spans="1:23" ht="30" customHeight="1" x14ac:dyDescent="0.2">
      <c r="A365" s="60">
        <v>364</v>
      </c>
      <c r="B365" s="44" t="s">
        <v>441</v>
      </c>
      <c r="C365" s="43" t="s">
        <v>2748</v>
      </c>
      <c r="D365" s="43" t="s">
        <v>848</v>
      </c>
      <c r="E365" s="43" t="s">
        <v>2738</v>
      </c>
      <c r="F365" s="43" t="s">
        <v>849</v>
      </c>
      <c r="G365" s="61" t="s">
        <v>1565</v>
      </c>
      <c r="H365" s="62" t="s">
        <v>1556</v>
      </c>
      <c r="I365" s="62" t="s">
        <v>1557</v>
      </c>
      <c r="J365" s="62" t="s">
        <v>1556</v>
      </c>
      <c r="K365" s="62" t="s">
        <v>1610</v>
      </c>
      <c r="L365" s="62" t="s">
        <v>2739</v>
      </c>
      <c r="M365" s="62" t="s">
        <v>2740</v>
      </c>
      <c r="N365" s="62" t="s">
        <v>2745</v>
      </c>
      <c r="O365" s="62" t="s">
        <v>2742</v>
      </c>
      <c r="P365" s="62" t="s">
        <v>2742</v>
      </c>
      <c r="Q365" s="62" t="s">
        <v>2743</v>
      </c>
      <c r="R365" s="62" t="s">
        <v>1563</v>
      </c>
      <c r="S365" s="62" t="s">
        <v>1564</v>
      </c>
      <c r="T365" s="62">
        <v>2211</v>
      </c>
      <c r="U365" s="63" t="s">
        <v>1873</v>
      </c>
      <c r="W365" s="63" t="s">
        <v>2744</v>
      </c>
    </row>
    <row r="366" spans="1:23" ht="30" customHeight="1" x14ac:dyDescent="0.2">
      <c r="A366" s="60">
        <v>365</v>
      </c>
      <c r="B366" s="44" t="s">
        <v>441</v>
      </c>
      <c r="C366" s="43" t="s">
        <v>405</v>
      </c>
      <c r="D366" s="43" t="s">
        <v>848</v>
      </c>
      <c r="E366" s="43" t="s">
        <v>2738</v>
      </c>
      <c r="F366" s="43" t="s">
        <v>849</v>
      </c>
      <c r="G366" s="61" t="s">
        <v>1565</v>
      </c>
      <c r="H366" s="62" t="s">
        <v>1556</v>
      </c>
      <c r="I366" s="62" t="s">
        <v>1557</v>
      </c>
      <c r="J366" s="62" t="s">
        <v>1556</v>
      </c>
      <c r="K366" s="62" t="s">
        <v>1610</v>
      </c>
      <c r="L366" s="62" t="s">
        <v>2739</v>
      </c>
      <c r="M366" s="62" t="s">
        <v>2740</v>
      </c>
      <c r="N366" s="62" t="s">
        <v>2745</v>
      </c>
      <c r="O366" s="62" t="s">
        <v>2742</v>
      </c>
      <c r="P366" s="62" t="s">
        <v>2742</v>
      </c>
      <c r="Q366" s="62" t="s">
        <v>2743</v>
      </c>
      <c r="R366" s="62" t="s">
        <v>1563</v>
      </c>
      <c r="S366" s="62" t="s">
        <v>1564</v>
      </c>
      <c r="T366" s="62">
        <v>2211</v>
      </c>
      <c r="U366" s="63" t="s">
        <v>1873</v>
      </c>
      <c r="W366" s="63" t="s">
        <v>2744</v>
      </c>
    </row>
    <row r="367" spans="1:23" ht="30" customHeight="1" x14ac:dyDescent="0.2">
      <c r="A367" s="60">
        <v>366</v>
      </c>
      <c r="B367" s="68" t="s">
        <v>252</v>
      </c>
      <c r="C367" s="43" t="s">
        <v>254</v>
      </c>
      <c r="D367" s="43" t="s">
        <v>848</v>
      </c>
      <c r="E367" s="43" t="s">
        <v>2738</v>
      </c>
      <c r="F367" s="43" t="s">
        <v>849</v>
      </c>
      <c r="G367" s="61" t="s">
        <v>1596</v>
      </c>
      <c r="H367" s="62" t="s">
        <v>1556</v>
      </c>
      <c r="I367" s="62" t="s">
        <v>1557</v>
      </c>
      <c r="J367" s="62" t="s">
        <v>1556</v>
      </c>
      <c r="K367" s="62" t="s">
        <v>1610</v>
      </c>
      <c r="L367" s="62" t="s">
        <v>2749</v>
      </c>
      <c r="M367" s="62" t="s">
        <v>1690</v>
      </c>
      <c r="N367" s="62" t="s">
        <v>2750</v>
      </c>
      <c r="O367" s="62" t="s">
        <v>2751</v>
      </c>
      <c r="P367" s="62" t="s">
        <v>2751</v>
      </c>
      <c r="Q367" s="62" t="s">
        <v>2752</v>
      </c>
      <c r="R367" s="62" t="s">
        <v>1563</v>
      </c>
      <c r="S367" s="62" t="s">
        <v>1564</v>
      </c>
      <c r="T367" s="62">
        <v>2211</v>
      </c>
      <c r="U367" s="63" t="s">
        <v>1873</v>
      </c>
      <c r="W367" s="63" t="s">
        <v>2744</v>
      </c>
    </row>
    <row r="368" spans="1:23" ht="30" customHeight="1" x14ac:dyDescent="0.2">
      <c r="A368" s="60">
        <v>367</v>
      </c>
      <c r="B368" s="44" t="s">
        <v>252</v>
      </c>
      <c r="C368" s="43" t="s">
        <v>252</v>
      </c>
      <c r="D368" s="43" t="s">
        <v>848</v>
      </c>
      <c r="E368" s="43" t="s">
        <v>2738</v>
      </c>
      <c r="F368" s="43" t="s">
        <v>849</v>
      </c>
      <c r="G368" s="61" t="s">
        <v>1596</v>
      </c>
      <c r="H368" s="62" t="s">
        <v>1556</v>
      </c>
      <c r="I368" s="62" t="s">
        <v>1557</v>
      </c>
      <c r="J368" s="62" t="s">
        <v>1556</v>
      </c>
      <c r="K368" s="62" t="s">
        <v>1610</v>
      </c>
      <c r="L368" s="62" t="s">
        <v>2749</v>
      </c>
      <c r="M368" s="62" t="s">
        <v>1690</v>
      </c>
      <c r="N368" s="62" t="s">
        <v>2750</v>
      </c>
      <c r="O368" s="62" t="s">
        <v>2751</v>
      </c>
      <c r="P368" s="62" t="s">
        <v>2751</v>
      </c>
      <c r="Q368" s="62" t="s">
        <v>2752</v>
      </c>
      <c r="R368" s="62" t="s">
        <v>1563</v>
      </c>
      <c r="S368" s="62" t="s">
        <v>1564</v>
      </c>
      <c r="T368" s="62">
        <v>2211</v>
      </c>
      <c r="U368" s="63" t="s">
        <v>1873</v>
      </c>
      <c r="W368" s="63" t="s">
        <v>2744</v>
      </c>
    </row>
    <row r="369" spans="1:23" ht="30" customHeight="1" x14ac:dyDescent="0.2">
      <c r="A369" s="60">
        <v>368</v>
      </c>
      <c r="B369" s="44" t="s">
        <v>248</v>
      </c>
      <c r="C369" s="43" t="s">
        <v>248</v>
      </c>
      <c r="D369" s="43" t="s">
        <v>955</v>
      </c>
      <c r="E369" s="43" t="s">
        <v>2753</v>
      </c>
      <c r="F369" s="43" t="s">
        <v>1230</v>
      </c>
      <c r="G369" s="61" t="s">
        <v>1883</v>
      </c>
      <c r="H369" s="62" t="s">
        <v>1556</v>
      </c>
      <c r="I369" s="62" t="s">
        <v>1557</v>
      </c>
      <c r="J369" s="62" t="s">
        <v>1557</v>
      </c>
      <c r="K369" s="62" t="s">
        <v>2754</v>
      </c>
      <c r="L369" s="62" t="s">
        <v>2755</v>
      </c>
      <c r="M369" s="62" t="s">
        <v>1690</v>
      </c>
      <c r="N369" s="62" t="s">
        <v>2753</v>
      </c>
      <c r="O369" s="62">
        <v>16222500</v>
      </c>
      <c r="P369" s="62" t="s">
        <v>2756</v>
      </c>
      <c r="Q369" s="62" t="s">
        <v>2757</v>
      </c>
      <c r="R369" s="62" t="s">
        <v>1563</v>
      </c>
      <c r="S369" s="62" t="s">
        <v>1564</v>
      </c>
      <c r="T369" s="62">
        <v>1605</v>
      </c>
      <c r="U369" s="63" t="s">
        <v>1873</v>
      </c>
    </row>
    <row r="370" spans="1:23" ht="30" customHeight="1" x14ac:dyDescent="0.2">
      <c r="A370" s="60">
        <v>369</v>
      </c>
      <c r="B370" s="68" t="s">
        <v>248</v>
      </c>
      <c r="C370" s="43" t="s">
        <v>2758</v>
      </c>
      <c r="D370" s="43" t="s">
        <v>955</v>
      </c>
      <c r="E370" s="43" t="s">
        <v>2753</v>
      </c>
      <c r="F370" s="43" t="s">
        <v>1230</v>
      </c>
      <c r="G370" s="61" t="s">
        <v>1883</v>
      </c>
      <c r="H370" s="62" t="s">
        <v>1556</v>
      </c>
      <c r="I370" s="62" t="s">
        <v>1557</v>
      </c>
      <c r="J370" s="62" t="s">
        <v>1557</v>
      </c>
      <c r="K370" s="62" t="s">
        <v>2754</v>
      </c>
      <c r="L370" s="62" t="s">
        <v>2755</v>
      </c>
      <c r="M370" s="62" t="s">
        <v>1690</v>
      </c>
      <c r="N370" s="62" t="s">
        <v>2753</v>
      </c>
      <c r="O370" s="62">
        <v>16222500</v>
      </c>
      <c r="P370" s="62" t="s">
        <v>2756</v>
      </c>
      <c r="Q370" s="62" t="s">
        <v>2757</v>
      </c>
      <c r="R370" s="62" t="s">
        <v>1563</v>
      </c>
      <c r="S370" s="62" t="s">
        <v>1564</v>
      </c>
      <c r="T370" s="62">
        <v>1605</v>
      </c>
      <c r="U370" s="63" t="s">
        <v>1873</v>
      </c>
    </row>
    <row r="371" spans="1:23" ht="30" customHeight="1" x14ac:dyDescent="0.2">
      <c r="A371" s="60">
        <v>370</v>
      </c>
      <c r="B371" s="68" t="s">
        <v>2759</v>
      </c>
      <c r="C371" s="43" t="s">
        <v>2759</v>
      </c>
      <c r="D371" s="43" t="s">
        <v>955</v>
      </c>
      <c r="E371" s="43" t="s">
        <v>2668</v>
      </c>
      <c r="F371" s="43" t="s">
        <v>956</v>
      </c>
      <c r="G371" s="61" t="s">
        <v>1841</v>
      </c>
      <c r="H371" s="62" t="s">
        <v>1556</v>
      </c>
      <c r="I371" s="62" t="s">
        <v>1557</v>
      </c>
      <c r="J371" s="62" t="s">
        <v>1557</v>
      </c>
      <c r="K371" s="62" t="s">
        <v>1558</v>
      </c>
      <c r="L371" s="62" t="s">
        <v>2669</v>
      </c>
      <c r="M371" s="62" t="s">
        <v>2670</v>
      </c>
      <c r="N371" s="62" t="s">
        <v>2671</v>
      </c>
      <c r="O371" s="62" t="s">
        <v>2672</v>
      </c>
      <c r="P371" s="62">
        <v>9998860120</v>
      </c>
      <c r="Q371" s="62" t="s">
        <v>2760</v>
      </c>
      <c r="R371" s="62" t="s">
        <v>1563</v>
      </c>
      <c r="S371" s="62" t="s">
        <v>1564</v>
      </c>
      <c r="T371" s="62">
        <v>1605</v>
      </c>
      <c r="U371" s="63" t="s">
        <v>1873</v>
      </c>
    </row>
    <row r="372" spans="1:23" ht="30" customHeight="1" x14ac:dyDescent="0.2">
      <c r="A372" s="60">
        <v>371</v>
      </c>
      <c r="B372" s="44" t="s">
        <v>624</v>
      </c>
      <c r="C372" s="43" t="s">
        <v>624</v>
      </c>
      <c r="D372" s="43" t="s">
        <v>1238</v>
      </c>
      <c r="E372" s="43" t="s">
        <v>2761</v>
      </c>
      <c r="F372" s="43" t="s">
        <v>1239</v>
      </c>
      <c r="G372" s="61" t="s">
        <v>1637</v>
      </c>
      <c r="H372" s="62" t="s">
        <v>1556</v>
      </c>
      <c r="I372" s="62" t="s">
        <v>1557</v>
      </c>
      <c r="J372" s="62" t="s">
        <v>1557</v>
      </c>
      <c r="K372" s="62" t="s">
        <v>2762</v>
      </c>
      <c r="L372" s="62" t="s">
        <v>2763</v>
      </c>
      <c r="M372" s="62" t="s">
        <v>1611</v>
      </c>
      <c r="N372" s="62" t="s">
        <v>2764</v>
      </c>
      <c r="O372" s="62" t="s">
        <v>2765</v>
      </c>
      <c r="P372" s="62">
        <v>9778190451</v>
      </c>
      <c r="Q372" s="62" t="s">
        <v>2766</v>
      </c>
      <c r="R372" s="62" t="s">
        <v>1563</v>
      </c>
      <c r="S372" s="62" t="s">
        <v>1564</v>
      </c>
      <c r="T372" s="62">
        <v>3106</v>
      </c>
      <c r="U372" s="63" t="s">
        <v>1873</v>
      </c>
    </row>
    <row r="373" spans="1:23" ht="30" customHeight="1" x14ac:dyDescent="0.2">
      <c r="A373" s="60">
        <v>372</v>
      </c>
      <c r="B373" s="68" t="s">
        <v>2767</v>
      </c>
      <c r="C373" s="43" t="s">
        <v>2767</v>
      </c>
      <c r="D373" s="43" t="s">
        <v>1238</v>
      </c>
      <c r="E373" s="43" t="s">
        <v>2761</v>
      </c>
      <c r="F373" s="43" t="s">
        <v>1239</v>
      </c>
      <c r="G373" s="61" t="s">
        <v>1596</v>
      </c>
      <c r="H373" s="62" t="s">
        <v>1556</v>
      </c>
      <c r="I373" s="62" t="s">
        <v>1557</v>
      </c>
      <c r="J373" s="62" t="s">
        <v>1557</v>
      </c>
      <c r="K373" s="62" t="s">
        <v>1558</v>
      </c>
      <c r="L373" s="62" t="s">
        <v>2768</v>
      </c>
      <c r="M373" s="62" t="s">
        <v>1684</v>
      </c>
      <c r="N373" s="62" t="s">
        <v>2769</v>
      </c>
      <c r="O373" s="62" t="s">
        <v>2770</v>
      </c>
      <c r="P373" s="62">
        <v>9778190451</v>
      </c>
      <c r="Q373" s="62" t="s">
        <v>2766</v>
      </c>
      <c r="R373" s="62" t="s">
        <v>1563</v>
      </c>
      <c r="S373" s="62" t="s">
        <v>1564</v>
      </c>
      <c r="T373" s="62">
        <v>3106</v>
      </c>
      <c r="U373" s="63" t="s">
        <v>1873</v>
      </c>
    </row>
    <row r="374" spans="1:23" ht="30" customHeight="1" x14ac:dyDescent="0.2">
      <c r="A374" s="60">
        <v>373</v>
      </c>
      <c r="B374" s="68" t="s">
        <v>625</v>
      </c>
      <c r="C374" s="43" t="s">
        <v>625</v>
      </c>
      <c r="D374" s="43" t="s">
        <v>1240</v>
      </c>
      <c r="E374" s="43" t="s">
        <v>2771</v>
      </c>
      <c r="F374" s="43" t="s">
        <v>1241</v>
      </c>
      <c r="G374" s="61" t="s">
        <v>1637</v>
      </c>
      <c r="H374" s="62" t="s">
        <v>1556</v>
      </c>
      <c r="I374" s="62" t="s">
        <v>1557</v>
      </c>
      <c r="J374" s="62" t="s">
        <v>1557</v>
      </c>
      <c r="K374" s="62" t="s">
        <v>1558</v>
      </c>
      <c r="L374" s="62" t="s">
        <v>2772</v>
      </c>
      <c r="M374" s="62" t="s">
        <v>2773</v>
      </c>
      <c r="N374" s="62" t="s">
        <v>2774</v>
      </c>
      <c r="O374" s="62" t="s">
        <v>2775</v>
      </c>
      <c r="P374" s="62"/>
      <c r="Q374" s="62" t="s">
        <v>2776</v>
      </c>
      <c r="R374" s="62" t="s">
        <v>1563</v>
      </c>
      <c r="S374" s="62" t="s">
        <v>1564</v>
      </c>
      <c r="T374" s="62">
        <v>3102</v>
      </c>
      <c r="U374" s="63" t="s">
        <v>1873</v>
      </c>
      <c r="W374" s="63" t="s">
        <v>2777</v>
      </c>
    </row>
    <row r="375" spans="1:23" ht="30" customHeight="1" x14ac:dyDescent="0.2">
      <c r="A375" s="60">
        <v>374</v>
      </c>
      <c r="B375" s="68" t="s">
        <v>283</v>
      </c>
      <c r="C375" s="43" t="s">
        <v>283</v>
      </c>
      <c r="D375" s="43" t="s">
        <v>1242</v>
      </c>
      <c r="E375" s="43" t="s">
        <v>2778</v>
      </c>
      <c r="F375" s="43" t="s">
        <v>1243</v>
      </c>
      <c r="G375" s="61" t="s">
        <v>1637</v>
      </c>
      <c r="H375" s="62" t="s">
        <v>1556</v>
      </c>
      <c r="I375" s="62" t="s">
        <v>1557</v>
      </c>
      <c r="J375" s="62" t="s">
        <v>1557</v>
      </c>
      <c r="K375" s="62" t="s">
        <v>1558</v>
      </c>
      <c r="L375" s="62" t="s">
        <v>2779</v>
      </c>
      <c r="M375" s="62" t="s">
        <v>1690</v>
      </c>
      <c r="N375" s="62" t="s">
        <v>2780</v>
      </c>
      <c r="O375" s="62" t="s">
        <v>2781</v>
      </c>
      <c r="P375" s="62" t="s">
        <v>2782</v>
      </c>
      <c r="Q375" s="62" t="s">
        <v>2783</v>
      </c>
      <c r="R375" s="62" t="s">
        <v>1563</v>
      </c>
      <c r="S375" s="62" t="s">
        <v>1564</v>
      </c>
      <c r="T375" s="62">
        <v>3114</v>
      </c>
      <c r="U375" s="63" t="s">
        <v>1873</v>
      </c>
    </row>
    <row r="376" spans="1:23" ht="30" customHeight="1" x14ac:dyDescent="0.2">
      <c r="A376" s="60">
        <v>375</v>
      </c>
      <c r="B376" s="68" t="s">
        <v>132</v>
      </c>
      <c r="C376" s="43" t="s">
        <v>132</v>
      </c>
      <c r="D376" s="43" t="s">
        <v>1246</v>
      </c>
      <c r="E376" s="43" t="s">
        <v>2784</v>
      </c>
      <c r="F376" s="43" t="s">
        <v>1247</v>
      </c>
      <c r="G376" s="61" t="s">
        <v>1565</v>
      </c>
      <c r="H376" s="62" t="s">
        <v>1556</v>
      </c>
      <c r="I376" s="62" t="s">
        <v>1556</v>
      </c>
      <c r="J376" s="62" t="s">
        <v>1557</v>
      </c>
      <c r="K376" s="62" t="s">
        <v>1576</v>
      </c>
      <c r="L376" s="62" t="s">
        <v>2095</v>
      </c>
      <c r="M376" s="62" t="s">
        <v>2096</v>
      </c>
      <c r="N376" s="62" t="s">
        <v>2097</v>
      </c>
      <c r="O376" s="62" t="s">
        <v>1900</v>
      </c>
      <c r="P376" s="62">
        <v>9662255560</v>
      </c>
      <c r="Q376" s="62" t="s">
        <v>1901</v>
      </c>
      <c r="R376" s="62" t="s">
        <v>1563</v>
      </c>
      <c r="S376" s="62" t="s">
        <v>1564</v>
      </c>
      <c r="T376" s="62">
        <v>1606</v>
      </c>
      <c r="U376" s="63" t="s">
        <v>1873</v>
      </c>
    </row>
    <row r="377" spans="1:23" ht="30" customHeight="1" x14ac:dyDescent="0.2">
      <c r="A377" s="60">
        <v>376</v>
      </c>
      <c r="B377" s="68" t="s">
        <v>132</v>
      </c>
      <c r="C377" s="43" t="s">
        <v>133</v>
      </c>
      <c r="D377" s="43" t="s">
        <v>1246</v>
      </c>
      <c r="E377" s="43" t="s">
        <v>2784</v>
      </c>
      <c r="F377" s="43" t="s">
        <v>1247</v>
      </c>
      <c r="G377" s="61" t="s">
        <v>1555</v>
      </c>
      <c r="H377" s="62" t="s">
        <v>1556</v>
      </c>
      <c r="I377" s="62" t="s">
        <v>1556</v>
      </c>
      <c r="J377" s="62" t="s">
        <v>1557</v>
      </c>
      <c r="K377" s="62" t="s">
        <v>1576</v>
      </c>
      <c r="L377" s="62" t="s">
        <v>2095</v>
      </c>
      <c r="M377" s="62" t="s">
        <v>2096</v>
      </c>
      <c r="N377" s="62" t="s">
        <v>2097</v>
      </c>
      <c r="O377" s="62" t="s">
        <v>1900</v>
      </c>
      <c r="P377" s="62">
        <v>9662255560</v>
      </c>
      <c r="Q377" s="62" t="s">
        <v>1901</v>
      </c>
      <c r="R377" s="62" t="s">
        <v>1563</v>
      </c>
      <c r="S377" s="62" t="s">
        <v>1564</v>
      </c>
      <c r="T377" s="62">
        <v>1606</v>
      </c>
      <c r="U377" s="63" t="s">
        <v>1873</v>
      </c>
    </row>
    <row r="378" spans="1:23" ht="30" customHeight="1" x14ac:dyDescent="0.2">
      <c r="A378" s="60">
        <v>377</v>
      </c>
      <c r="B378" s="68" t="s">
        <v>626</v>
      </c>
      <c r="C378" s="43" t="s">
        <v>626</v>
      </c>
      <c r="D378" s="43" t="s">
        <v>1248</v>
      </c>
      <c r="E378" s="43" t="s">
        <v>2785</v>
      </c>
      <c r="F378" s="43" t="s">
        <v>1249</v>
      </c>
      <c r="G378" s="61" t="s">
        <v>1555</v>
      </c>
      <c r="H378" s="62" t="s">
        <v>1556</v>
      </c>
      <c r="I378" s="62" t="s">
        <v>1557</v>
      </c>
      <c r="J378" s="62" t="s">
        <v>1557</v>
      </c>
      <c r="K378" s="62" t="s">
        <v>2786</v>
      </c>
      <c r="L378" s="62" t="s">
        <v>2787</v>
      </c>
      <c r="M378" s="62" t="s">
        <v>2788</v>
      </c>
      <c r="N378" s="62" t="s">
        <v>2789</v>
      </c>
      <c r="O378" s="62">
        <v>63288637100</v>
      </c>
      <c r="P378" s="62">
        <v>639175573726</v>
      </c>
      <c r="Q378" s="62" t="s">
        <v>2790</v>
      </c>
      <c r="R378" s="62" t="s">
        <v>2279</v>
      </c>
      <c r="S378" s="62" t="s">
        <v>1564</v>
      </c>
      <c r="T378" s="62">
        <v>1100</v>
      </c>
      <c r="U378" s="63" t="s">
        <v>1873</v>
      </c>
    </row>
    <row r="379" spans="1:23" ht="30" customHeight="1" x14ac:dyDescent="0.2">
      <c r="A379" s="60">
        <v>378</v>
      </c>
      <c r="B379" s="68" t="s">
        <v>626</v>
      </c>
      <c r="C379" s="43" t="s">
        <v>267</v>
      </c>
      <c r="D379" s="43" t="s">
        <v>1248</v>
      </c>
      <c r="E379" s="43" t="s">
        <v>2785</v>
      </c>
      <c r="F379" s="43" t="s">
        <v>1249</v>
      </c>
      <c r="G379" s="61" t="s">
        <v>1555</v>
      </c>
      <c r="H379" s="62" t="s">
        <v>1556</v>
      </c>
      <c r="I379" s="62" t="s">
        <v>1557</v>
      </c>
      <c r="J379" s="62" t="s">
        <v>1557</v>
      </c>
      <c r="K379" s="62" t="s">
        <v>2786</v>
      </c>
      <c r="L379" s="62" t="s">
        <v>2787</v>
      </c>
      <c r="M379" s="62" t="s">
        <v>2788</v>
      </c>
      <c r="N379" s="62" t="s">
        <v>2789</v>
      </c>
      <c r="O379" s="62">
        <v>63288637100</v>
      </c>
      <c r="P379" s="62">
        <v>639175573726</v>
      </c>
      <c r="Q379" s="62" t="s">
        <v>2790</v>
      </c>
      <c r="R379" s="62" t="s">
        <v>2279</v>
      </c>
      <c r="S379" s="62" t="s">
        <v>1564</v>
      </c>
      <c r="T379" s="62">
        <v>1100</v>
      </c>
      <c r="U379" s="63" t="s">
        <v>1873</v>
      </c>
    </row>
    <row r="380" spans="1:23" ht="30" customHeight="1" x14ac:dyDescent="0.2">
      <c r="A380" s="60">
        <v>379</v>
      </c>
      <c r="B380" s="68" t="s">
        <v>627</v>
      </c>
      <c r="C380" s="43" t="s">
        <v>627</v>
      </c>
      <c r="D380" s="43" t="s">
        <v>1250</v>
      </c>
      <c r="E380" s="43" t="s">
        <v>2791</v>
      </c>
      <c r="F380" s="43" t="s">
        <v>1251</v>
      </c>
      <c r="G380" s="61" t="s">
        <v>1565</v>
      </c>
      <c r="H380" s="62" t="s">
        <v>1556</v>
      </c>
      <c r="I380" s="62" t="s">
        <v>1557</v>
      </c>
      <c r="J380" s="62" t="s">
        <v>1557</v>
      </c>
      <c r="K380" s="62" t="s">
        <v>2792</v>
      </c>
      <c r="L380" s="62" t="s">
        <v>2793</v>
      </c>
      <c r="M380" s="62" t="s">
        <v>2794</v>
      </c>
      <c r="N380" s="62" t="s">
        <v>2795</v>
      </c>
      <c r="O380" s="62">
        <v>783070047</v>
      </c>
      <c r="P380" s="62">
        <v>9057216622</v>
      </c>
      <c r="Q380" s="62" t="s">
        <v>2796</v>
      </c>
      <c r="R380" s="62" t="s">
        <v>1563</v>
      </c>
      <c r="S380" s="62" t="s">
        <v>1564</v>
      </c>
      <c r="T380" s="62">
        <v>3305</v>
      </c>
      <c r="U380" s="63" t="s">
        <v>1873</v>
      </c>
    </row>
    <row r="381" spans="1:23" ht="30" customHeight="1" x14ac:dyDescent="0.2">
      <c r="A381" s="60">
        <v>380</v>
      </c>
      <c r="B381" s="68" t="s">
        <v>627</v>
      </c>
      <c r="C381" s="43" t="s">
        <v>2797</v>
      </c>
      <c r="D381" s="43" t="s">
        <v>1250</v>
      </c>
      <c r="E381" s="43" t="s">
        <v>2791</v>
      </c>
      <c r="F381" s="43" t="s">
        <v>1251</v>
      </c>
      <c r="G381" s="61" t="s">
        <v>1555</v>
      </c>
      <c r="H381" s="62" t="s">
        <v>1556</v>
      </c>
      <c r="I381" s="62" t="s">
        <v>1557</v>
      </c>
      <c r="J381" s="62" t="s">
        <v>1557</v>
      </c>
      <c r="K381" s="62" t="s">
        <v>2792</v>
      </c>
      <c r="L381" s="62" t="s">
        <v>2793</v>
      </c>
      <c r="M381" s="62" t="s">
        <v>2794</v>
      </c>
      <c r="N381" s="62" t="s">
        <v>2795</v>
      </c>
      <c r="O381" s="62">
        <v>783070047</v>
      </c>
      <c r="P381" s="62">
        <v>9057216622</v>
      </c>
      <c r="Q381" s="62" t="s">
        <v>2796</v>
      </c>
      <c r="R381" s="62" t="s">
        <v>1563</v>
      </c>
      <c r="S381" s="62" t="s">
        <v>1564</v>
      </c>
      <c r="T381" s="62">
        <v>3305</v>
      </c>
      <c r="U381" s="63" t="s">
        <v>1873</v>
      </c>
    </row>
    <row r="382" spans="1:23" ht="30" customHeight="1" x14ac:dyDescent="0.2">
      <c r="A382" s="60">
        <v>381</v>
      </c>
      <c r="B382" s="68" t="s">
        <v>627</v>
      </c>
      <c r="C382" s="43" t="s">
        <v>628</v>
      </c>
      <c r="D382" s="43" t="s">
        <v>1250</v>
      </c>
      <c r="E382" s="43" t="s">
        <v>2791</v>
      </c>
      <c r="F382" s="43" t="s">
        <v>1251</v>
      </c>
      <c r="G382" s="61" t="s">
        <v>1565</v>
      </c>
      <c r="H382" s="62" t="s">
        <v>1556</v>
      </c>
      <c r="I382" s="62" t="s">
        <v>1557</v>
      </c>
      <c r="J382" s="62" t="s">
        <v>1557</v>
      </c>
      <c r="K382" s="62" t="s">
        <v>2792</v>
      </c>
      <c r="L382" s="62" t="s">
        <v>2793</v>
      </c>
      <c r="M382" s="62" t="s">
        <v>2794</v>
      </c>
      <c r="N382" s="62" t="s">
        <v>2795</v>
      </c>
      <c r="O382" s="62">
        <v>783070047</v>
      </c>
      <c r="P382" s="62">
        <v>9057216622</v>
      </c>
      <c r="Q382" s="62" t="s">
        <v>2796</v>
      </c>
      <c r="R382" s="62" t="s">
        <v>1563</v>
      </c>
      <c r="S382" s="62" t="s">
        <v>1564</v>
      </c>
      <c r="T382" s="62">
        <v>3305</v>
      </c>
      <c r="U382" s="63" t="s">
        <v>1873</v>
      </c>
    </row>
    <row r="383" spans="1:23" ht="30" customHeight="1" x14ac:dyDescent="0.2">
      <c r="A383" s="60">
        <v>382</v>
      </c>
      <c r="B383" s="68" t="s">
        <v>629</v>
      </c>
      <c r="C383" s="43" t="s">
        <v>629</v>
      </c>
      <c r="D383" s="43" t="s">
        <v>1252</v>
      </c>
      <c r="E383" s="43" t="s">
        <v>2791</v>
      </c>
      <c r="F383" s="43" t="s">
        <v>1251</v>
      </c>
      <c r="G383" s="61" t="s">
        <v>1555</v>
      </c>
      <c r="H383" s="62" t="s">
        <v>1556</v>
      </c>
      <c r="I383" s="62" t="s">
        <v>1557</v>
      </c>
      <c r="J383" s="62" t="s">
        <v>1557</v>
      </c>
      <c r="K383" s="62" t="s">
        <v>2792</v>
      </c>
      <c r="L383" s="62" t="s">
        <v>2793</v>
      </c>
      <c r="M383" s="62" t="s">
        <v>2794</v>
      </c>
      <c r="N383" s="62" t="s">
        <v>2795</v>
      </c>
      <c r="O383" s="62" t="s">
        <v>2798</v>
      </c>
      <c r="P383" s="62">
        <v>9057216622</v>
      </c>
      <c r="Q383" s="62" t="s">
        <v>2796</v>
      </c>
      <c r="R383" s="62" t="s">
        <v>1563</v>
      </c>
      <c r="S383" s="62" t="s">
        <v>1564</v>
      </c>
      <c r="T383" s="62">
        <v>3305</v>
      </c>
      <c r="U383" s="63" t="s">
        <v>1873</v>
      </c>
    </row>
    <row r="384" spans="1:23" ht="30" customHeight="1" x14ac:dyDescent="0.2">
      <c r="A384" s="60">
        <v>383</v>
      </c>
      <c r="B384" s="68" t="s">
        <v>268</v>
      </c>
      <c r="C384" s="43" t="s">
        <v>268</v>
      </c>
      <c r="D384" s="43" t="s">
        <v>1253</v>
      </c>
      <c r="E384" s="43" t="s">
        <v>2795</v>
      </c>
      <c r="F384" s="43" t="s">
        <v>1254</v>
      </c>
      <c r="G384" s="61" t="s">
        <v>1555</v>
      </c>
      <c r="H384" s="62" t="s">
        <v>1557</v>
      </c>
      <c r="I384" s="62" t="s">
        <v>1557</v>
      </c>
      <c r="J384" s="62" t="s">
        <v>1557</v>
      </c>
      <c r="K384" s="62" t="s">
        <v>1558</v>
      </c>
      <c r="L384" s="62" t="s">
        <v>2799</v>
      </c>
      <c r="M384" s="62" t="s">
        <v>2800</v>
      </c>
      <c r="N384" s="62" t="s">
        <v>2801</v>
      </c>
      <c r="O384" s="62" t="s">
        <v>2802</v>
      </c>
      <c r="P384" s="62">
        <v>9175730410</v>
      </c>
      <c r="Q384" s="62" t="s">
        <v>2803</v>
      </c>
      <c r="R384" s="62" t="s">
        <v>1563</v>
      </c>
      <c r="S384" s="62" t="s">
        <v>1564</v>
      </c>
      <c r="T384" s="62">
        <v>3305</v>
      </c>
      <c r="U384" s="63" t="s">
        <v>1873</v>
      </c>
    </row>
    <row r="385" spans="1:23" ht="30" customHeight="1" x14ac:dyDescent="0.2">
      <c r="A385" s="60">
        <v>384</v>
      </c>
      <c r="B385" s="68" t="s">
        <v>630</v>
      </c>
      <c r="C385" s="43" t="s">
        <v>630</v>
      </c>
      <c r="D385" s="43" t="s">
        <v>1255</v>
      </c>
      <c r="E385" s="43" t="s">
        <v>2804</v>
      </c>
      <c r="F385" s="43" t="s">
        <v>1256</v>
      </c>
      <c r="G385" s="61" t="s">
        <v>1565</v>
      </c>
      <c r="H385" s="62" t="s">
        <v>1556</v>
      </c>
      <c r="I385" s="62" t="s">
        <v>1556</v>
      </c>
      <c r="J385" s="62" t="s">
        <v>1556</v>
      </c>
      <c r="K385" s="62" t="s">
        <v>1610</v>
      </c>
      <c r="L385" s="62" t="s">
        <v>1868</v>
      </c>
      <c r="M385" s="62" t="s">
        <v>1869</v>
      </c>
      <c r="N385" s="62" t="s">
        <v>1587</v>
      </c>
      <c r="O385" s="62" t="s">
        <v>1588</v>
      </c>
      <c r="P385" s="62" t="s">
        <v>1870</v>
      </c>
      <c r="Q385" s="62" t="s">
        <v>1871</v>
      </c>
      <c r="R385" s="62" t="s">
        <v>1591</v>
      </c>
      <c r="S385" s="62" t="s">
        <v>1564</v>
      </c>
      <c r="T385" s="62">
        <v>6127</v>
      </c>
      <c r="U385" s="63" t="s">
        <v>1872</v>
      </c>
      <c r="W385" s="63" t="s">
        <v>1873</v>
      </c>
    </row>
    <row r="386" spans="1:23" ht="30" customHeight="1" x14ac:dyDescent="0.2">
      <c r="A386" s="60">
        <v>385</v>
      </c>
      <c r="B386" s="68" t="s">
        <v>630</v>
      </c>
      <c r="C386" s="43" t="s">
        <v>632</v>
      </c>
      <c r="D386" s="43" t="s">
        <v>1255</v>
      </c>
      <c r="E386" s="43" t="s">
        <v>2804</v>
      </c>
      <c r="F386" s="43" t="s">
        <v>1256</v>
      </c>
      <c r="G386" s="61" t="s">
        <v>1555</v>
      </c>
      <c r="H386" s="62" t="s">
        <v>1556</v>
      </c>
      <c r="I386" s="62" t="s">
        <v>1556</v>
      </c>
      <c r="J386" s="62" t="s">
        <v>1556</v>
      </c>
      <c r="K386" s="62" t="s">
        <v>1610</v>
      </c>
      <c r="L386" s="62" t="s">
        <v>1868</v>
      </c>
      <c r="M386" s="62" t="s">
        <v>1869</v>
      </c>
      <c r="N386" s="62" t="s">
        <v>1587</v>
      </c>
      <c r="O386" s="62" t="s">
        <v>1588</v>
      </c>
      <c r="P386" s="62" t="s">
        <v>1870</v>
      </c>
      <c r="Q386" s="62" t="s">
        <v>1871</v>
      </c>
      <c r="R386" s="62" t="s">
        <v>1591</v>
      </c>
      <c r="S386" s="62" t="s">
        <v>1564</v>
      </c>
      <c r="T386" s="62">
        <v>6127</v>
      </c>
      <c r="U386" s="63" t="s">
        <v>1872</v>
      </c>
      <c r="W386" s="63" t="s">
        <v>1873</v>
      </c>
    </row>
    <row r="387" spans="1:23" ht="30" customHeight="1" x14ac:dyDescent="0.2">
      <c r="A387" s="60">
        <v>386</v>
      </c>
      <c r="B387" s="68" t="s">
        <v>631</v>
      </c>
      <c r="C387" s="43" t="s">
        <v>271</v>
      </c>
      <c r="D387" s="43" t="s">
        <v>1257</v>
      </c>
      <c r="E387" s="43" t="s">
        <v>2804</v>
      </c>
      <c r="F387" s="43" t="s">
        <v>1256</v>
      </c>
      <c r="G387" s="61" t="s">
        <v>1555</v>
      </c>
      <c r="H387" s="62" t="s">
        <v>1556</v>
      </c>
      <c r="I387" s="62" t="s">
        <v>1557</v>
      </c>
      <c r="J387" s="62" t="s">
        <v>1557</v>
      </c>
      <c r="K387" s="62" t="s">
        <v>1610</v>
      </c>
      <c r="L387" s="62" t="s">
        <v>1868</v>
      </c>
      <c r="M387" s="62" t="s">
        <v>1869</v>
      </c>
      <c r="N387" s="62" t="s">
        <v>1587</v>
      </c>
      <c r="O387" s="62" t="s">
        <v>1588</v>
      </c>
      <c r="P387" s="62" t="s">
        <v>1870</v>
      </c>
      <c r="Q387" s="62" t="s">
        <v>1871</v>
      </c>
      <c r="R387" s="62" t="s">
        <v>1591</v>
      </c>
      <c r="S387" s="62" t="s">
        <v>1564</v>
      </c>
      <c r="T387" s="62">
        <v>6127</v>
      </c>
      <c r="U387" s="63" t="s">
        <v>1872</v>
      </c>
      <c r="W387" s="63" t="s">
        <v>1873</v>
      </c>
    </row>
    <row r="388" spans="1:23" ht="30" customHeight="1" x14ac:dyDescent="0.2">
      <c r="A388" s="60">
        <v>387</v>
      </c>
      <c r="B388" s="68" t="s">
        <v>631</v>
      </c>
      <c r="C388" s="43" t="s">
        <v>631</v>
      </c>
      <c r="D388" s="43" t="s">
        <v>1257</v>
      </c>
      <c r="E388" s="43" t="s">
        <v>2804</v>
      </c>
      <c r="F388" s="43" t="s">
        <v>1256</v>
      </c>
      <c r="G388" s="61" t="s">
        <v>1565</v>
      </c>
      <c r="H388" s="62" t="s">
        <v>1556</v>
      </c>
      <c r="I388" s="62" t="s">
        <v>1557</v>
      </c>
      <c r="J388" s="62" t="s">
        <v>1557</v>
      </c>
      <c r="K388" s="62" t="s">
        <v>1610</v>
      </c>
      <c r="L388" s="62" t="s">
        <v>1868</v>
      </c>
      <c r="M388" s="62" t="s">
        <v>1869</v>
      </c>
      <c r="N388" s="62" t="s">
        <v>1587</v>
      </c>
      <c r="O388" s="62" t="s">
        <v>1588</v>
      </c>
      <c r="P388" s="62" t="s">
        <v>1870</v>
      </c>
      <c r="Q388" s="62" t="s">
        <v>1871</v>
      </c>
      <c r="R388" s="62" t="s">
        <v>1591</v>
      </c>
      <c r="S388" s="62" t="s">
        <v>1564</v>
      </c>
      <c r="T388" s="62">
        <v>6127</v>
      </c>
      <c r="U388" s="63" t="s">
        <v>1872</v>
      </c>
      <c r="W388" s="63" t="s">
        <v>1873</v>
      </c>
    </row>
    <row r="389" spans="1:23" ht="30" customHeight="1" x14ac:dyDescent="0.2">
      <c r="A389" s="60">
        <v>388</v>
      </c>
      <c r="B389" s="68" t="s">
        <v>633</v>
      </c>
      <c r="C389" s="43" t="s">
        <v>633</v>
      </c>
      <c r="D389" s="43" t="s">
        <v>1258</v>
      </c>
      <c r="E389" s="43" t="s">
        <v>2805</v>
      </c>
      <c r="F389" s="43" t="s">
        <v>1259</v>
      </c>
      <c r="G389" s="61" t="s">
        <v>1565</v>
      </c>
      <c r="H389" s="62" t="s">
        <v>1556</v>
      </c>
      <c r="I389" s="62" t="s">
        <v>1556</v>
      </c>
      <c r="J389" s="62" t="s">
        <v>1556</v>
      </c>
      <c r="K389" s="62" t="s">
        <v>1610</v>
      </c>
      <c r="L389" s="62" t="s">
        <v>1868</v>
      </c>
      <c r="M389" s="62" t="s">
        <v>1869</v>
      </c>
      <c r="N389" s="62" t="s">
        <v>1587</v>
      </c>
      <c r="O389" s="62" t="s">
        <v>1588</v>
      </c>
      <c r="P389" s="62" t="s">
        <v>1870</v>
      </c>
      <c r="Q389" s="62" t="s">
        <v>1871</v>
      </c>
      <c r="R389" s="62" t="s">
        <v>1563</v>
      </c>
      <c r="S389" s="62" t="s">
        <v>1564</v>
      </c>
      <c r="T389" s="62">
        <v>2919</v>
      </c>
      <c r="U389" s="63" t="s">
        <v>1873</v>
      </c>
      <c r="W389" s="63" t="s">
        <v>1593</v>
      </c>
    </row>
    <row r="390" spans="1:23" ht="30" customHeight="1" x14ac:dyDescent="0.2">
      <c r="A390" s="60">
        <v>389</v>
      </c>
      <c r="B390" s="44" t="s">
        <v>633</v>
      </c>
      <c r="C390" s="43" t="s">
        <v>276</v>
      </c>
      <c r="D390" s="43" t="s">
        <v>1258</v>
      </c>
      <c r="E390" s="43" t="s">
        <v>2805</v>
      </c>
      <c r="F390" s="43" t="s">
        <v>1259</v>
      </c>
      <c r="G390" s="61" t="s">
        <v>1555</v>
      </c>
      <c r="H390" s="62" t="s">
        <v>1556</v>
      </c>
      <c r="I390" s="62" t="s">
        <v>1556</v>
      </c>
      <c r="J390" s="62" t="s">
        <v>1556</v>
      </c>
      <c r="K390" s="62" t="s">
        <v>1610</v>
      </c>
      <c r="L390" s="62" t="s">
        <v>1868</v>
      </c>
      <c r="M390" s="62" t="s">
        <v>1869</v>
      </c>
      <c r="N390" s="62" t="s">
        <v>1587</v>
      </c>
      <c r="O390" s="62" t="s">
        <v>1588</v>
      </c>
      <c r="P390" s="62" t="s">
        <v>1870</v>
      </c>
      <c r="Q390" s="62" t="s">
        <v>1871</v>
      </c>
      <c r="R390" s="62" t="s">
        <v>1563</v>
      </c>
      <c r="S390" s="62" t="s">
        <v>1564</v>
      </c>
      <c r="T390" s="62">
        <v>2919</v>
      </c>
      <c r="U390" s="63" t="s">
        <v>1873</v>
      </c>
      <c r="W390" s="63" t="s">
        <v>1593</v>
      </c>
    </row>
    <row r="391" spans="1:23" ht="30" customHeight="1" x14ac:dyDescent="0.2">
      <c r="A391" s="60">
        <v>390</v>
      </c>
      <c r="B391" s="44" t="s">
        <v>634</v>
      </c>
      <c r="C391" s="43" t="s">
        <v>634</v>
      </c>
      <c r="D391" s="43" t="s">
        <v>1260</v>
      </c>
      <c r="E391" s="43" t="s">
        <v>2806</v>
      </c>
      <c r="F391" s="43" t="s">
        <v>1261</v>
      </c>
      <c r="G391" s="61" t="s">
        <v>1565</v>
      </c>
      <c r="H391" s="62" t="s">
        <v>1557</v>
      </c>
      <c r="I391" s="62" t="s">
        <v>1556</v>
      </c>
      <c r="J391" s="62" t="s">
        <v>1557</v>
      </c>
      <c r="K391" s="62" t="s">
        <v>2807</v>
      </c>
      <c r="L391" s="62" t="s">
        <v>2808</v>
      </c>
      <c r="M391" s="62" t="s">
        <v>1690</v>
      </c>
      <c r="N391" s="62" t="s">
        <v>2809</v>
      </c>
      <c r="O391" s="62">
        <v>9176548016</v>
      </c>
      <c r="P391" s="62">
        <v>9176548016</v>
      </c>
      <c r="Q391" s="62" t="s">
        <v>2810</v>
      </c>
      <c r="R391" s="62" t="s">
        <v>1591</v>
      </c>
      <c r="S391" s="62" t="s">
        <v>1564</v>
      </c>
      <c r="T391" s="62">
        <v>6127</v>
      </c>
      <c r="U391" s="63" t="s">
        <v>1873</v>
      </c>
    </row>
    <row r="392" spans="1:23" ht="30" customHeight="1" x14ac:dyDescent="0.2">
      <c r="A392" s="60">
        <v>391</v>
      </c>
      <c r="B392" s="44" t="s">
        <v>634</v>
      </c>
      <c r="C392" s="43" t="s">
        <v>2811</v>
      </c>
      <c r="D392" s="43" t="s">
        <v>1260</v>
      </c>
      <c r="E392" s="43" t="s">
        <v>2806</v>
      </c>
      <c r="F392" s="43" t="s">
        <v>1261</v>
      </c>
      <c r="G392" s="61" t="s">
        <v>1565</v>
      </c>
      <c r="H392" s="62" t="s">
        <v>1557</v>
      </c>
      <c r="I392" s="62" t="s">
        <v>1556</v>
      </c>
      <c r="J392" s="62" t="s">
        <v>1557</v>
      </c>
      <c r="K392" s="62" t="s">
        <v>2807</v>
      </c>
      <c r="L392" s="62" t="s">
        <v>2808</v>
      </c>
      <c r="M392" s="62" t="s">
        <v>1690</v>
      </c>
      <c r="N392" s="62" t="s">
        <v>2809</v>
      </c>
      <c r="O392" s="62">
        <v>9176548016</v>
      </c>
      <c r="P392" s="62">
        <v>9176548016</v>
      </c>
      <c r="Q392" s="62" t="s">
        <v>2812</v>
      </c>
      <c r="R392" s="62" t="s">
        <v>1591</v>
      </c>
      <c r="S392" s="62" t="s">
        <v>1564</v>
      </c>
      <c r="T392" s="62">
        <v>6127</v>
      </c>
      <c r="U392" s="63" t="s">
        <v>1873</v>
      </c>
    </row>
    <row r="393" spans="1:23" ht="30" customHeight="1" x14ac:dyDescent="0.2">
      <c r="A393" s="60">
        <v>392</v>
      </c>
      <c r="B393" s="68" t="s">
        <v>634</v>
      </c>
      <c r="C393" s="43" t="s">
        <v>277</v>
      </c>
      <c r="D393" s="43" t="s">
        <v>1260</v>
      </c>
      <c r="E393" s="43" t="s">
        <v>2806</v>
      </c>
      <c r="F393" s="43" t="s">
        <v>1261</v>
      </c>
      <c r="G393" s="61" t="s">
        <v>1555</v>
      </c>
      <c r="H393" s="62" t="s">
        <v>1557</v>
      </c>
      <c r="I393" s="62" t="s">
        <v>1556</v>
      </c>
      <c r="J393" s="62" t="s">
        <v>1557</v>
      </c>
      <c r="K393" s="62" t="s">
        <v>2807</v>
      </c>
      <c r="L393" s="62" t="s">
        <v>2808</v>
      </c>
      <c r="M393" s="62" t="s">
        <v>1690</v>
      </c>
      <c r="N393" s="62" t="s">
        <v>2809</v>
      </c>
      <c r="O393" s="62">
        <v>9176548016</v>
      </c>
      <c r="P393" s="62">
        <v>9176548016</v>
      </c>
      <c r="Q393" s="62" t="s">
        <v>2812</v>
      </c>
      <c r="R393" s="62" t="s">
        <v>1591</v>
      </c>
      <c r="S393" s="62" t="s">
        <v>1564</v>
      </c>
      <c r="T393" s="62">
        <v>6127</v>
      </c>
      <c r="U393" s="63" t="s">
        <v>1873</v>
      </c>
    </row>
    <row r="394" spans="1:23" ht="30" customHeight="1" x14ac:dyDescent="0.2">
      <c r="A394" s="60">
        <v>393</v>
      </c>
      <c r="B394" s="68" t="s">
        <v>272</v>
      </c>
      <c r="C394" s="43" t="s">
        <v>272</v>
      </c>
      <c r="D394" s="43" t="s">
        <v>1262</v>
      </c>
      <c r="E394" s="43" t="s">
        <v>2813</v>
      </c>
      <c r="F394" s="43" t="s">
        <v>1263</v>
      </c>
      <c r="G394" s="61" t="s">
        <v>1555</v>
      </c>
      <c r="H394" s="62" t="s">
        <v>1556</v>
      </c>
      <c r="I394" s="62" t="s">
        <v>1557</v>
      </c>
      <c r="J394" s="62" t="s">
        <v>1557</v>
      </c>
      <c r="K394" s="62" t="s">
        <v>1558</v>
      </c>
      <c r="L394" s="62" t="s">
        <v>2814</v>
      </c>
      <c r="M394" s="62" t="s">
        <v>1690</v>
      </c>
      <c r="N394" s="62" t="s">
        <v>2815</v>
      </c>
      <c r="O394" s="62" t="s">
        <v>2816</v>
      </c>
      <c r="P394" s="62">
        <v>9177064262</v>
      </c>
      <c r="Q394" s="62" t="s">
        <v>2817</v>
      </c>
      <c r="R394" s="62" t="s">
        <v>1591</v>
      </c>
      <c r="S394" s="62" t="s">
        <v>1564</v>
      </c>
      <c r="T394" s="62">
        <v>6111</v>
      </c>
      <c r="U394" s="63" t="s">
        <v>1873</v>
      </c>
    </row>
    <row r="395" spans="1:23" ht="30" customHeight="1" x14ac:dyDescent="0.2">
      <c r="A395" s="60">
        <v>394</v>
      </c>
      <c r="B395" s="68" t="s">
        <v>278</v>
      </c>
      <c r="C395" s="43" t="s">
        <v>278</v>
      </c>
      <c r="D395" s="43" t="s">
        <v>1264</v>
      </c>
      <c r="E395" s="43" t="s">
        <v>2818</v>
      </c>
      <c r="F395" s="43" t="s">
        <v>1265</v>
      </c>
      <c r="G395" s="61" t="s">
        <v>1637</v>
      </c>
      <c r="H395" s="62" t="s">
        <v>1556</v>
      </c>
      <c r="I395" s="62" t="s">
        <v>1557</v>
      </c>
      <c r="J395" s="62" t="s">
        <v>1557</v>
      </c>
      <c r="K395" s="62" t="s">
        <v>1558</v>
      </c>
      <c r="L395" s="62" t="s">
        <v>2819</v>
      </c>
      <c r="M395" s="62" t="s">
        <v>1748</v>
      </c>
      <c r="N395" s="62" t="s">
        <v>2820</v>
      </c>
      <c r="O395" s="62" t="s">
        <v>2821</v>
      </c>
      <c r="P395" s="62">
        <v>9178813083</v>
      </c>
      <c r="Q395" s="62" t="s">
        <v>2822</v>
      </c>
      <c r="R395" s="62" t="s">
        <v>1591</v>
      </c>
      <c r="S395" s="62" t="s">
        <v>1564</v>
      </c>
      <c r="T395" s="62">
        <v>6120</v>
      </c>
      <c r="U395" s="63" t="s">
        <v>1873</v>
      </c>
    </row>
    <row r="396" spans="1:23" ht="30" customHeight="1" x14ac:dyDescent="0.2">
      <c r="A396" s="60">
        <v>395</v>
      </c>
      <c r="B396" s="44" t="s">
        <v>273</v>
      </c>
      <c r="C396" s="43" t="s">
        <v>273</v>
      </c>
      <c r="D396" s="43" t="s">
        <v>1266</v>
      </c>
      <c r="E396" s="43" t="s">
        <v>2823</v>
      </c>
      <c r="F396" s="43" t="s">
        <v>1267</v>
      </c>
      <c r="G396" s="61" t="s">
        <v>1637</v>
      </c>
      <c r="H396" s="62" t="s">
        <v>1556</v>
      </c>
      <c r="I396" s="62" t="s">
        <v>1557</v>
      </c>
      <c r="J396" s="62" t="s">
        <v>1557</v>
      </c>
      <c r="K396" s="62" t="s">
        <v>1558</v>
      </c>
      <c r="L396" s="62" t="s">
        <v>2824</v>
      </c>
      <c r="M396" s="62" t="s">
        <v>2825</v>
      </c>
      <c r="N396" s="62" t="s">
        <v>2826</v>
      </c>
      <c r="O396" s="62" t="s">
        <v>2827</v>
      </c>
      <c r="P396" s="62" t="s">
        <v>2828</v>
      </c>
      <c r="Q396" s="62" t="s">
        <v>2829</v>
      </c>
      <c r="R396" s="62" t="s">
        <v>1591</v>
      </c>
      <c r="S396" s="62" t="s">
        <v>1564</v>
      </c>
      <c r="T396" s="62">
        <v>6209</v>
      </c>
      <c r="U396" s="63" t="s">
        <v>1873</v>
      </c>
      <c r="W396" s="63" t="s">
        <v>2830</v>
      </c>
    </row>
    <row r="397" spans="1:23" ht="30" customHeight="1" x14ac:dyDescent="0.2">
      <c r="A397" s="60">
        <v>396</v>
      </c>
      <c r="B397" s="68" t="s">
        <v>274</v>
      </c>
      <c r="C397" s="43" t="s">
        <v>274</v>
      </c>
      <c r="D397" s="43" t="s">
        <v>1268</v>
      </c>
      <c r="E397" s="43" t="s">
        <v>2831</v>
      </c>
      <c r="F397" s="43" t="s">
        <v>1269</v>
      </c>
      <c r="G397" s="61" t="s">
        <v>1637</v>
      </c>
      <c r="H397" s="62" t="s">
        <v>1556</v>
      </c>
      <c r="I397" s="62" t="s">
        <v>1557</v>
      </c>
      <c r="J397" s="62" t="s">
        <v>1556</v>
      </c>
      <c r="K397" s="62" t="s">
        <v>2832</v>
      </c>
      <c r="L397" s="62" t="s">
        <v>2833</v>
      </c>
      <c r="M397" s="62" t="s">
        <v>1670</v>
      </c>
      <c r="N397" s="62" t="s">
        <v>2834</v>
      </c>
      <c r="O397" s="62" t="s">
        <v>2835</v>
      </c>
      <c r="P397" s="62">
        <v>9171474561</v>
      </c>
      <c r="Q397" s="62" t="s">
        <v>2836</v>
      </c>
      <c r="R397" s="62" t="s">
        <v>1591</v>
      </c>
      <c r="S397" s="62" t="s">
        <v>1564</v>
      </c>
      <c r="T397" s="62">
        <v>6200</v>
      </c>
      <c r="U397" s="63" t="s">
        <v>1873</v>
      </c>
    </row>
    <row r="398" spans="1:23" ht="30" customHeight="1" x14ac:dyDescent="0.2">
      <c r="A398" s="60">
        <v>397</v>
      </c>
      <c r="B398" s="44" t="s">
        <v>279</v>
      </c>
      <c r="C398" s="43" t="s">
        <v>279</v>
      </c>
      <c r="D398" s="43" t="s">
        <v>1270</v>
      </c>
      <c r="E398" s="43" t="s">
        <v>2837</v>
      </c>
      <c r="F398" s="43" t="s">
        <v>1271</v>
      </c>
      <c r="G398" s="61" t="s">
        <v>1637</v>
      </c>
      <c r="H398" s="62" t="s">
        <v>1556</v>
      </c>
      <c r="I398" s="62" t="s">
        <v>1557</v>
      </c>
      <c r="J398" s="62" t="s">
        <v>1556</v>
      </c>
      <c r="K398" s="62" t="s">
        <v>1558</v>
      </c>
      <c r="L398" s="62" t="s">
        <v>2838</v>
      </c>
      <c r="M398" s="62" t="s">
        <v>2839</v>
      </c>
      <c r="N398" s="62" t="s">
        <v>2840</v>
      </c>
      <c r="O398" s="62">
        <v>9192703924</v>
      </c>
      <c r="P398" s="62" t="s">
        <v>2841</v>
      </c>
      <c r="Q398" s="62" t="s">
        <v>2842</v>
      </c>
      <c r="R398" s="62" t="s">
        <v>1591</v>
      </c>
      <c r="S398" s="62" t="s">
        <v>1564</v>
      </c>
      <c r="T398" s="62">
        <v>6401</v>
      </c>
      <c r="U398" s="63" t="s">
        <v>1873</v>
      </c>
    </row>
    <row r="399" spans="1:23" ht="30" customHeight="1" x14ac:dyDescent="0.2">
      <c r="A399" s="60">
        <v>398</v>
      </c>
      <c r="B399" s="44" t="s">
        <v>280</v>
      </c>
      <c r="C399" s="43" t="s">
        <v>280</v>
      </c>
      <c r="D399" s="43" t="s">
        <v>1272</v>
      </c>
      <c r="E399" s="43" t="s">
        <v>2843</v>
      </c>
      <c r="F399" s="43" t="s">
        <v>1273</v>
      </c>
      <c r="G399" s="61" t="s">
        <v>1565</v>
      </c>
      <c r="H399" s="62" t="s">
        <v>1556</v>
      </c>
      <c r="I399" s="62" t="s">
        <v>1556</v>
      </c>
      <c r="J399" s="62" t="s">
        <v>1556</v>
      </c>
      <c r="K399" s="62" t="s">
        <v>1610</v>
      </c>
      <c r="L399" s="62" t="s">
        <v>1868</v>
      </c>
      <c r="M399" s="62" t="s">
        <v>1869</v>
      </c>
      <c r="N399" s="62" t="s">
        <v>1903</v>
      </c>
      <c r="O399" s="62" t="s">
        <v>1588</v>
      </c>
      <c r="P399" s="62" t="s">
        <v>1870</v>
      </c>
      <c r="Q399" s="62" t="s">
        <v>1871</v>
      </c>
      <c r="R399" s="62" t="s">
        <v>1563</v>
      </c>
      <c r="S399" s="62" t="s">
        <v>1564</v>
      </c>
      <c r="T399" s="62">
        <v>2920</v>
      </c>
      <c r="U399" s="63" t="s">
        <v>1873</v>
      </c>
      <c r="W399" s="63" t="s">
        <v>1593</v>
      </c>
    </row>
    <row r="400" spans="1:23" ht="30" customHeight="1" x14ac:dyDescent="0.2">
      <c r="A400" s="60">
        <v>399</v>
      </c>
      <c r="B400" s="68" t="s">
        <v>280</v>
      </c>
      <c r="C400" s="43" t="s">
        <v>639</v>
      </c>
      <c r="D400" s="43" t="s">
        <v>1272</v>
      </c>
      <c r="E400" s="43" t="s">
        <v>2843</v>
      </c>
      <c r="F400" s="43" t="s">
        <v>1273</v>
      </c>
      <c r="G400" s="61" t="s">
        <v>1565</v>
      </c>
      <c r="H400" s="62" t="s">
        <v>1556</v>
      </c>
      <c r="I400" s="62" t="s">
        <v>1556</v>
      </c>
      <c r="J400" s="62" t="s">
        <v>1556</v>
      </c>
      <c r="K400" s="62" t="s">
        <v>1610</v>
      </c>
      <c r="L400" s="62" t="s">
        <v>1868</v>
      </c>
      <c r="M400" s="62" t="s">
        <v>1869</v>
      </c>
      <c r="N400" s="62" t="s">
        <v>1903</v>
      </c>
      <c r="O400" s="62" t="s">
        <v>1588</v>
      </c>
      <c r="P400" s="62" t="s">
        <v>1870</v>
      </c>
      <c r="Q400" s="62" t="s">
        <v>1871</v>
      </c>
      <c r="R400" s="62" t="s">
        <v>1563</v>
      </c>
      <c r="S400" s="62" t="s">
        <v>1564</v>
      </c>
      <c r="T400" s="62">
        <v>2920</v>
      </c>
      <c r="U400" s="63" t="s">
        <v>1873</v>
      </c>
      <c r="W400" s="63" t="s">
        <v>1593</v>
      </c>
    </row>
    <row r="401" spans="1:23" ht="30" customHeight="1" x14ac:dyDescent="0.2">
      <c r="A401" s="60">
        <v>400</v>
      </c>
      <c r="B401" s="68" t="s">
        <v>280</v>
      </c>
      <c r="C401" s="43" t="s">
        <v>281</v>
      </c>
      <c r="D401" s="43" t="s">
        <v>1272</v>
      </c>
      <c r="E401" s="43" t="s">
        <v>2843</v>
      </c>
      <c r="F401" s="43" t="s">
        <v>1273</v>
      </c>
      <c r="G401" s="61" t="s">
        <v>1555</v>
      </c>
      <c r="H401" s="62" t="s">
        <v>1556</v>
      </c>
      <c r="I401" s="62" t="s">
        <v>1556</v>
      </c>
      <c r="J401" s="62" t="s">
        <v>1556</v>
      </c>
      <c r="K401" s="62" t="s">
        <v>1610</v>
      </c>
      <c r="L401" s="62" t="s">
        <v>1868</v>
      </c>
      <c r="M401" s="62" t="s">
        <v>1869</v>
      </c>
      <c r="N401" s="62" t="s">
        <v>1903</v>
      </c>
      <c r="O401" s="62" t="s">
        <v>1588</v>
      </c>
      <c r="P401" s="62" t="s">
        <v>1870</v>
      </c>
      <c r="Q401" s="62" t="s">
        <v>1871</v>
      </c>
      <c r="R401" s="62" t="s">
        <v>1563</v>
      </c>
      <c r="S401" s="62" t="s">
        <v>1564</v>
      </c>
      <c r="T401" s="62">
        <v>2920</v>
      </c>
      <c r="U401" s="63" t="s">
        <v>1873</v>
      </c>
      <c r="W401" s="63" t="s">
        <v>1593</v>
      </c>
    </row>
    <row r="402" spans="1:23" ht="30" customHeight="1" x14ac:dyDescent="0.2">
      <c r="A402" s="60">
        <v>401</v>
      </c>
      <c r="B402" s="44" t="s">
        <v>280</v>
      </c>
      <c r="C402" s="43" t="s">
        <v>282</v>
      </c>
      <c r="D402" s="43" t="s">
        <v>1272</v>
      </c>
      <c r="E402" s="43" t="s">
        <v>2843</v>
      </c>
      <c r="F402" s="43" t="s">
        <v>1273</v>
      </c>
      <c r="G402" s="61" t="s">
        <v>1555</v>
      </c>
      <c r="H402" s="62" t="s">
        <v>1556</v>
      </c>
      <c r="I402" s="62" t="s">
        <v>1556</v>
      </c>
      <c r="J402" s="62" t="s">
        <v>1556</v>
      </c>
      <c r="K402" s="62" t="s">
        <v>1610</v>
      </c>
      <c r="L402" s="62" t="s">
        <v>1868</v>
      </c>
      <c r="M402" s="62" t="s">
        <v>1869</v>
      </c>
      <c r="N402" s="62" t="s">
        <v>1903</v>
      </c>
      <c r="O402" s="62" t="s">
        <v>1588</v>
      </c>
      <c r="P402" s="62" t="s">
        <v>1870</v>
      </c>
      <c r="Q402" s="62" t="s">
        <v>1871</v>
      </c>
      <c r="R402" s="62" t="s">
        <v>1563</v>
      </c>
      <c r="S402" s="62" t="s">
        <v>1564</v>
      </c>
      <c r="T402" s="62">
        <v>2920</v>
      </c>
      <c r="U402" s="63" t="s">
        <v>1873</v>
      </c>
      <c r="W402" s="63" t="s">
        <v>1593</v>
      </c>
    </row>
    <row r="403" spans="1:23" ht="30" customHeight="1" x14ac:dyDescent="0.2">
      <c r="A403" s="60">
        <v>402</v>
      </c>
      <c r="B403" s="44" t="s">
        <v>635</v>
      </c>
      <c r="C403" s="43" t="s">
        <v>636</v>
      </c>
      <c r="D403" s="43" t="s">
        <v>1274</v>
      </c>
      <c r="E403" s="43" t="s">
        <v>2844</v>
      </c>
      <c r="F403" s="43" t="s">
        <v>1275</v>
      </c>
      <c r="G403" s="61" t="s">
        <v>1555</v>
      </c>
      <c r="H403" s="62" t="s">
        <v>1557</v>
      </c>
      <c r="I403" s="62" t="s">
        <v>1556</v>
      </c>
      <c r="J403" s="62" t="s">
        <v>1557</v>
      </c>
      <c r="K403" s="62" t="s">
        <v>2845</v>
      </c>
      <c r="L403" s="62" t="s">
        <v>2846</v>
      </c>
      <c r="M403" s="62" t="s">
        <v>2847</v>
      </c>
      <c r="N403" s="62" t="s">
        <v>2848</v>
      </c>
      <c r="O403" s="62" t="s">
        <v>2849</v>
      </c>
      <c r="P403" s="62">
        <v>9053624319</v>
      </c>
      <c r="Q403" s="62" t="s">
        <v>2850</v>
      </c>
      <c r="R403" s="62" t="s">
        <v>1563</v>
      </c>
      <c r="S403" s="62" t="s">
        <v>1564</v>
      </c>
      <c r="T403" s="62">
        <v>6000</v>
      </c>
    </row>
    <row r="404" spans="1:23" ht="30" customHeight="1" x14ac:dyDescent="0.2">
      <c r="A404" s="60">
        <v>403</v>
      </c>
      <c r="B404" s="44" t="s">
        <v>635</v>
      </c>
      <c r="C404" s="43" t="s">
        <v>635</v>
      </c>
      <c r="D404" s="43" t="s">
        <v>1274</v>
      </c>
      <c r="E404" s="43" t="s">
        <v>2844</v>
      </c>
      <c r="F404" s="43" t="s">
        <v>1275</v>
      </c>
      <c r="G404" s="61" t="s">
        <v>1565</v>
      </c>
      <c r="H404" s="62" t="s">
        <v>1557</v>
      </c>
      <c r="I404" s="62" t="s">
        <v>1556</v>
      </c>
      <c r="J404" s="62" t="s">
        <v>1557</v>
      </c>
      <c r="K404" s="62" t="s">
        <v>2845</v>
      </c>
      <c r="L404" s="62" t="s">
        <v>2846</v>
      </c>
      <c r="M404" s="62" t="s">
        <v>2847</v>
      </c>
      <c r="N404" s="62" t="s">
        <v>2848</v>
      </c>
      <c r="O404" s="62" t="s">
        <v>2849</v>
      </c>
      <c r="P404" s="62">
        <v>9053624319</v>
      </c>
      <c r="Q404" s="62" t="s">
        <v>2850</v>
      </c>
      <c r="R404" s="62" t="s">
        <v>1563</v>
      </c>
      <c r="S404" s="62" t="s">
        <v>1564</v>
      </c>
      <c r="T404" s="62">
        <v>6000</v>
      </c>
    </row>
    <row r="405" spans="1:23" ht="30" customHeight="1" x14ac:dyDescent="0.2">
      <c r="A405" s="60">
        <v>404</v>
      </c>
      <c r="B405" s="68" t="s">
        <v>2851</v>
      </c>
      <c r="C405" s="43" t="s">
        <v>2851</v>
      </c>
      <c r="D405" s="43" t="s">
        <v>2852</v>
      </c>
      <c r="E405" s="43" t="s">
        <v>2853</v>
      </c>
      <c r="F405" s="43" t="s">
        <v>1269</v>
      </c>
      <c r="G405" s="61" t="s">
        <v>1637</v>
      </c>
      <c r="H405" s="62" t="s">
        <v>1556</v>
      </c>
      <c r="I405" s="62" t="s">
        <v>1557</v>
      </c>
      <c r="J405" s="62" t="s">
        <v>1556</v>
      </c>
      <c r="K405" s="62" t="s">
        <v>2854</v>
      </c>
      <c r="L405" s="62" t="s">
        <v>2833</v>
      </c>
      <c r="M405" s="62" t="s">
        <v>1670</v>
      </c>
      <c r="N405" s="62" t="s">
        <v>2834</v>
      </c>
      <c r="O405" s="62" t="s">
        <v>2855</v>
      </c>
      <c r="P405" s="62">
        <v>9171474561</v>
      </c>
      <c r="Q405" s="62" t="s">
        <v>2856</v>
      </c>
      <c r="R405" s="62" t="s">
        <v>1591</v>
      </c>
      <c r="S405" s="62" t="s">
        <v>1564</v>
      </c>
      <c r="T405" s="62">
        <v>6200</v>
      </c>
      <c r="U405" s="63" t="s">
        <v>2857</v>
      </c>
    </row>
    <row r="406" spans="1:23" ht="30" customHeight="1" x14ac:dyDescent="0.2">
      <c r="A406" s="60">
        <v>405</v>
      </c>
      <c r="B406" s="44" t="s">
        <v>637</v>
      </c>
      <c r="C406" s="43" t="s">
        <v>637</v>
      </c>
      <c r="D406" s="43" t="s">
        <v>1276</v>
      </c>
      <c r="E406" s="43" t="s">
        <v>2858</v>
      </c>
      <c r="F406" s="43" t="s">
        <v>1277</v>
      </c>
      <c r="G406" s="61" t="s">
        <v>1565</v>
      </c>
      <c r="H406" s="62" t="s">
        <v>1556</v>
      </c>
      <c r="I406" s="62" t="s">
        <v>1556</v>
      </c>
      <c r="J406" s="62" t="s">
        <v>1556</v>
      </c>
      <c r="K406" s="62" t="s">
        <v>1610</v>
      </c>
      <c r="L406" s="62" t="s">
        <v>2859</v>
      </c>
      <c r="M406" s="62" t="s">
        <v>1734</v>
      </c>
      <c r="N406" s="62" t="s">
        <v>2860</v>
      </c>
      <c r="O406" s="62" t="s">
        <v>2861</v>
      </c>
      <c r="P406" s="62" t="s">
        <v>2862</v>
      </c>
      <c r="Q406" s="62" t="s">
        <v>1737</v>
      </c>
      <c r="R406" s="62" t="s">
        <v>1563</v>
      </c>
      <c r="S406" s="62" t="s">
        <v>1564</v>
      </c>
      <c r="T406" s="62">
        <v>1209</v>
      </c>
    </row>
    <row r="407" spans="1:23" ht="30" customHeight="1" x14ac:dyDescent="0.2">
      <c r="A407" s="60">
        <v>406</v>
      </c>
      <c r="B407" s="68" t="s">
        <v>637</v>
      </c>
      <c r="C407" s="43" t="s">
        <v>638</v>
      </c>
      <c r="D407" s="43" t="s">
        <v>1276</v>
      </c>
      <c r="E407" s="43" t="s">
        <v>2858</v>
      </c>
      <c r="F407" s="43" t="s">
        <v>1277</v>
      </c>
      <c r="G407" s="61" t="s">
        <v>1555</v>
      </c>
      <c r="H407" s="62" t="s">
        <v>1556</v>
      </c>
      <c r="I407" s="62" t="s">
        <v>1556</v>
      </c>
      <c r="J407" s="62" t="s">
        <v>1556</v>
      </c>
      <c r="K407" s="62" t="s">
        <v>1610</v>
      </c>
      <c r="L407" s="62" t="s">
        <v>2859</v>
      </c>
      <c r="M407" s="62" t="s">
        <v>1734</v>
      </c>
      <c r="N407" s="62" t="s">
        <v>2860</v>
      </c>
      <c r="O407" s="62" t="s">
        <v>2861</v>
      </c>
      <c r="P407" s="62" t="s">
        <v>2862</v>
      </c>
      <c r="Q407" s="62" t="s">
        <v>1737</v>
      </c>
      <c r="R407" s="62" t="s">
        <v>1563</v>
      </c>
      <c r="S407" s="62" t="s">
        <v>1564</v>
      </c>
      <c r="T407" s="62">
        <v>1209</v>
      </c>
    </row>
    <row r="408" spans="1:23" ht="30" customHeight="1" x14ac:dyDescent="0.2">
      <c r="A408" s="60">
        <v>407</v>
      </c>
      <c r="B408" s="68" t="s">
        <v>140</v>
      </c>
      <c r="C408" s="43" t="s">
        <v>2863</v>
      </c>
      <c r="D408" s="43" t="s">
        <v>1278</v>
      </c>
      <c r="E408" s="43" t="s">
        <v>2864</v>
      </c>
      <c r="F408" s="43" t="s">
        <v>1279</v>
      </c>
      <c r="G408" s="61" t="s">
        <v>1555</v>
      </c>
      <c r="H408" s="62" t="s">
        <v>1556</v>
      </c>
      <c r="I408" s="62" t="s">
        <v>1556</v>
      </c>
      <c r="J408" s="62" t="s">
        <v>1556</v>
      </c>
      <c r="K408" s="62" t="s">
        <v>1707</v>
      </c>
      <c r="L408" s="62" t="s">
        <v>2095</v>
      </c>
      <c r="M408" s="62" t="s">
        <v>2865</v>
      </c>
      <c r="N408" s="62" t="s">
        <v>2866</v>
      </c>
      <c r="O408" s="62" t="s">
        <v>2124</v>
      </c>
      <c r="P408" s="62">
        <v>9991234567</v>
      </c>
      <c r="Q408" s="62" t="s">
        <v>1901</v>
      </c>
      <c r="R408" s="62" t="s">
        <v>1563</v>
      </c>
      <c r="S408" s="62" t="s">
        <v>1564</v>
      </c>
      <c r="T408" s="62">
        <v>2300</v>
      </c>
      <c r="U408" s="63" t="s">
        <v>2099</v>
      </c>
    </row>
    <row r="409" spans="1:23" ht="30" customHeight="1" x14ac:dyDescent="0.2">
      <c r="A409" s="60">
        <v>408</v>
      </c>
      <c r="B409" s="68" t="s">
        <v>140</v>
      </c>
      <c r="C409" s="43" t="s">
        <v>140</v>
      </c>
      <c r="D409" s="43" t="s">
        <v>1278</v>
      </c>
      <c r="E409" s="43" t="s">
        <v>2864</v>
      </c>
      <c r="F409" s="43" t="s">
        <v>1279</v>
      </c>
      <c r="G409" s="61" t="s">
        <v>1565</v>
      </c>
      <c r="H409" s="62" t="s">
        <v>1556</v>
      </c>
      <c r="I409" s="62" t="s">
        <v>1556</v>
      </c>
      <c r="J409" s="62" t="s">
        <v>1556</v>
      </c>
      <c r="K409" s="62" t="s">
        <v>1707</v>
      </c>
      <c r="L409" s="62" t="s">
        <v>2095</v>
      </c>
      <c r="M409" s="62" t="s">
        <v>2865</v>
      </c>
      <c r="N409" s="62" t="s">
        <v>2866</v>
      </c>
      <c r="O409" s="62" t="s">
        <v>2124</v>
      </c>
      <c r="P409" s="62">
        <v>9991234567</v>
      </c>
      <c r="Q409" s="62" t="s">
        <v>1901</v>
      </c>
      <c r="R409" s="62" t="s">
        <v>1563</v>
      </c>
      <c r="S409" s="62" t="s">
        <v>1564</v>
      </c>
      <c r="T409" s="62">
        <v>2300</v>
      </c>
      <c r="U409" s="63" t="s">
        <v>2099</v>
      </c>
    </row>
    <row r="410" spans="1:23" ht="30" customHeight="1" x14ac:dyDescent="0.2">
      <c r="A410" s="60">
        <v>409</v>
      </c>
      <c r="B410" s="68" t="s">
        <v>141</v>
      </c>
      <c r="C410" s="43" t="s">
        <v>141</v>
      </c>
      <c r="D410" s="43" t="s">
        <v>1280</v>
      </c>
      <c r="E410" s="43" t="s">
        <v>2867</v>
      </c>
      <c r="F410" s="43" t="s">
        <v>1281</v>
      </c>
      <c r="G410" s="61" t="s">
        <v>1565</v>
      </c>
      <c r="H410" s="62" t="s">
        <v>1556</v>
      </c>
      <c r="I410" s="62" t="s">
        <v>1556</v>
      </c>
      <c r="J410" s="62" t="s">
        <v>1556</v>
      </c>
      <c r="K410" s="62" t="s">
        <v>1707</v>
      </c>
      <c r="L410" s="62" t="s">
        <v>2095</v>
      </c>
      <c r="M410" s="62" t="s">
        <v>2096</v>
      </c>
      <c r="N410" s="62" t="s">
        <v>2097</v>
      </c>
      <c r="O410" s="62" t="s">
        <v>1900</v>
      </c>
      <c r="P410" s="62">
        <v>9662255560</v>
      </c>
      <c r="Q410" s="62" t="s">
        <v>1901</v>
      </c>
      <c r="R410" s="62" t="s">
        <v>1563</v>
      </c>
      <c r="S410" s="62" t="s">
        <v>1564</v>
      </c>
      <c r="T410" s="62">
        <v>2300</v>
      </c>
    </row>
    <row r="411" spans="1:23" ht="30" customHeight="1" x14ac:dyDescent="0.2">
      <c r="A411" s="60">
        <v>410</v>
      </c>
      <c r="B411" s="44" t="s">
        <v>141</v>
      </c>
      <c r="C411" s="43" t="s">
        <v>2868</v>
      </c>
      <c r="D411" s="43" t="s">
        <v>1280</v>
      </c>
      <c r="E411" s="43" t="s">
        <v>2867</v>
      </c>
      <c r="F411" s="43" t="s">
        <v>1281</v>
      </c>
      <c r="G411" s="61" t="s">
        <v>1555</v>
      </c>
      <c r="H411" s="62" t="s">
        <v>1556</v>
      </c>
      <c r="I411" s="62" t="s">
        <v>1556</v>
      </c>
      <c r="J411" s="62" t="s">
        <v>1556</v>
      </c>
      <c r="K411" s="62" t="s">
        <v>1707</v>
      </c>
      <c r="L411" s="62" t="s">
        <v>2095</v>
      </c>
      <c r="M411" s="62" t="s">
        <v>2096</v>
      </c>
      <c r="N411" s="62" t="s">
        <v>2097</v>
      </c>
      <c r="O411" s="62" t="s">
        <v>1900</v>
      </c>
      <c r="P411" s="62">
        <v>9662255560</v>
      </c>
      <c r="Q411" s="62" t="s">
        <v>1901</v>
      </c>
      <c r="R411" s="62" t="s">
        <v>1563</v>
      </c>
      <c r="S411" s="62" t="s">
        <v>1564</v>
      </c>
      <c r="T411" s="62">
        <v>2300</v>
      </c>
    </row>
    <row r="412" spans="1:23" ht="30" customHeight="1" x14ac:dyDescent="0.2">
      <c r="A412" s="60">
        <v>411</v>
      </c>
      <c r="B412" s="44" t="s">
        <v>640</v>
      </c>
      <c r="C412" s="43" t="s">
        <v>640</v>
      </c>
      <c r="D412" s="43" t="s">
        <v>1284</v>
      </c>
      <c r="E412" s="43" t="s">
        <v>2869</v>
      </c>
      <c r="F412" s="43" t="s">
        <v>1285</v>
      </c>
      <c r="G412" s="61" t="s">
        <v>1628</v>
      </c>
      <c r="H412" s="62" t="s">
        <v>1556</v>
      </c>
      <c r="I412" s="62" t="s">
        <v>1557</v>
      </c>
      <c r="J412" s="62" t="s">
        <v>1557</v>
      </c>
      <c r="K412" s="62" t="s">
        <v>1558</v>
      </c>
      <c r="L412" s="62" t="s">
        <v>2870</v>
      </c>
      <c r="M412" s="62" t="s">
        <v>2871</v>
      </c>
      <c r="N412" s="62" t="s">
        <v>2869</v>
      </c>
      <c r="O412" s="62" t="s">
        <v>2872</v>
      </c>
      <c r="P412" s="62" t="s">
        <v>2873</v>
      </c>
      <c r="Q412" s="62" t="s">
        <v>2874</v>
      </c>
      <c r="R412" s="62" t="s">
        <v>1563</v>
      </c>
      <c r="S412" s="62" t="s">
        <v>1564</v>
      </c>
      <c r="T412" s="62">
        <v>2200</v>
      </c>
      <c r="U412" s="63" t="s">
        <v>2874</v>
      </c>
    </row>
    <row r="413" spans="1:23" ht="30" customHeight="1" x14ac:dyDescent="0.2">
      <c r="A413" s="60">
        <v>412</v>
      </c>
      <c r="B413" s="68" t="s">
        <v>641</v>
      </c>
      <c r="C413" s="43" t="s">
        <v>641</v>
      </c>
      <c r="D413" s="43" t="s">
        <v>1286</v>
      </c>
      <c r="E413" s="43" t="s">
        <v>2875</v>
      </c>
      <c r="F413" s="43" t="s">
        <v>1287</v>
      </c>
      <c r="G413" s="61" t="s">
        <v>1565</v>
      </c>
      <c r="H413" s="62" t="s">
        <v>1556</v>
      </c>
      <c r="I413" s="62" t="s">
        <v>1557</v>
      </c>
      <c r="J413" s="62" t="s">
        <v>1557</v>
      </c>
      <c r="K413" s="62" t="s">
        <v>1610</v>
      </c>
      <c r="L413" s="62" t="s">
        <v>2876</v>
      </c>
      <c r="M413" s="62" t="s">
        <v>2877</v>
      </c>
      <c r="N413" s="62" t="s">
        <v>2878</v>
      </c>
      <c r="O413" s="62" t="s">
        <v>2879</v>
      </c>
      <c r="P413" s="62">
        <v>9178000167</v>
      </c>
      <c r="Q413" s="62" t="s">
        <v>2880</v>
      </c>
      <c r="R413" s="62" t="s">
        <v>1591</v>
      </c>
      <c r="S413" s="62" t="s">
        <v>1564</v>
      </c>
      <c r="T413" s="62">
        <v>1235</v>
      </c>
    </row>
    <row r="414" spans="1:23" ht="30" customHeight="1" x14ac:dyDescent="0.2">
      <c r="A414" s="60">
        <v>413</v>
      </c>
      <c r="B414" s="68" t="s">
        <v>641</v>
      </c>
      <c r="C414" s="43" t="s">
        <v>285</v>
      </c>
      <c r="D414" s="43" t="s">
        <v>1286</v>
      </c>
      <c r="E414" s="43" t="s">
        <v>2875</v>
      </c>
      <c r="F414" s="43" t="s">
        <v>1287</v>
      </c>
      <c r="G414" s="61" t="s">
        <v>1555</v>
      </c>
      <c r="H414" s="62" t="s">
        <v>1556</v>
      </c>
      <c r="I414" s="62" t="s">
        <v>1557</v>
      </c>
      <c r="J414" s="62" t="s">
        <v>1557</v>
      </c>
      <c r="K414" s="62" t="s">
        <v>1610</v>
      </c>
      <c r="L414" s="62" t="s">
        <v>2876</v>
      </c>
      <c r="M414" s="62" t="s">
        <v>2877</v>
      </c>
      <c r="N414" s="62" t="s">
        <v>2878</v>
      </c>
      <c r="O414" s="62" t="s">
        <v>2879</v>
      </c>
      <c r="P414" s="62">
        <v>9178000167</v>
      </c>
      <c r="Q414" s="62" t="s">
        <v>2880</v>
      </c>
      <c r="R414" s="62" t="s">
        <v>1591</v>
      </c>
      <c r="S414" s="62" t="s">
        <v>1564</v>
      </c>
      <c r="T414" s="62">
        <v>1235</v>
      </c>
    </row>
    <row r="415" spans="1:23" ht="30" customHeight="1" x14ac:dyDescent="0.2">
      <c r="A415" s="60">
        <v>414</v>
      </c>
      <c r="B415" s="68" t="s">
        <v>642</v>
      </c>
      <c r="C415" s="43" t="s">
        <v>642</v>
      </c>
      <c r="D415" s="43" t="s">
        <v>1288</v>
      </c>
      <c r="E415" s="43" t="s">
        <v>2881</v>
      </c>
      <c r="F415" s="43" t="s">
        <v>1289</v>
      </c>
      <c r="G415" s="61" t="s">
        <v>1565</v>
      </c>
      <c r="H415" s="62" t="s">
        <v>1556</v>
      </c>
      <c r="I415" s="62" t="s">
        <v>1557</v>
      </c>
      <c r="J415" s="62" t="s">
        <v>1557</v>
      </c>
      <c r="K415" s="62" t="s">
        <v>1558</v>
      </c>
      <c r="L415" s="62" t="s">
        <v>1585</v>
      </c>
      <c r="M415" s="62" t="s">
        <v>1586</v>
      </c>
      <c r="N415" s="62" t="s">
        <v>1587</v>
      </c>
      <c r="O415" s="62" t="s">
        <v>1588</v>
      </c>
      <c r="P415" s="62" t="s">
        <v>1589</v>
      </c>
      <c r="Q415" s="62" t="s">
        <v>1590</v>
      </c>
      <c r="R415" s="62" t="s">
        <v>1563</v>
      </c>
      <c r="S415" s="62" t="s">
        <v>1564</v>
      </c>
      <c r="T415" s="62">
        <v>2200</v>
      </c>
      <c r="U415" s="63" t="s">
        <v>2104</v>
      </c>
      <c r="W415" s="63" t="s">
        <v>1593</v>
      </c>
    </row>
    <row r="416" spans="1:23" ht="30" customHeight="1" x14ac:dyDescent="0.2">
      <c r="A416" s="60">
        <v>415</v>
      </c>
      <c r="B416" s="44" t="s">
        <v>642</v>
      </c>
      <c r="C416" s="43" t="s">
        <v>284</v>
      </c>
      <c r="D416" s="43" t="s">
        <v>1288</v>
      </c>
      <c r="E416" s="43" t="s">
        <v>2881</v>
      </c>
      <c r="F416" s="43" t="s">
        <v>1289</v>
      </c>
      <c r="G416" s="61" t="s">
        <v>1555</v>
      </c>
      <c r="H416" s="62" t="s">
        <v>1556</v>
      </c>
      <c r="I416" s="62" t="s">
        <v>1557</v>
      </c>
      <c r="J416" s="62" t="s">
        <v>1557</v>
      </c>
      <c r="K416" s="62" t="s">
        <v>1558</v>
      </c>
      <c r="L416" s="62" t="s">
        <v>1585</v>
      </c>
      <c r="M416" s="62" t="s">
        <v>1586</v>
      </c>
      <c r="N416" s="62" t="s">
        <v>1587</v>
      </c>
      <c r="O416" s="62" t="s">
        <v>1588</v>
      </c>
      <c r="P416" s="62" t="s">
        <v>1589</v>
      </c>
      <c r="Q416" s="62" t="s">
        <v>1590</v>
      </c>
      <c r="R416" s="62" t="s">
        <v>1563</v>
      </c>
      <c r="S416" s="62" t="s">
        <v>1564</v>
      </c>
      <c r="T416" s="62">
        <v>2200</v>
      </c>
      <c r="U416" s="63" t="s">
        <v>2104</v>
      </c>
      <c r="W416" s="63" t="s">
        <v>1593</v>
      </c>
    </row>
    <row r="417" spans="1:21" ht="30" customHeight="1" x14ac:dyDescent="0.2">
      <c r="A417" s="60">
        <v>416</v>
      </c>
      <c r="B417" s="68" t="s">
        <v>643</v>
      </c>
      <c r="C417" s="43" t="s">
        <v>291</v>
      </c>
      <c r="D417" s="43" t="s">
        <v>1290</v>
      </c>
      <c r="E417" s="43" t="s">
        <v>2882</v>
      </c>
      <c r="F417" s="43" t="s">
        <v>1291</v>
      </c>
      <c r="G417" s="61" t="s">
        <v>1555</v>
      </c>
      <c r="H417" s="62" t="s">
        <v>1556</v>
      </c>
      <c r="I417" s="62" t="s">
        <v>1557</v>
      </c>
      <c r="J417" s="62" t="s">
        <v>1557</v>
      </c>
      <c r="K417" s="62" t="s">
        <v>1558</v>
      </c>
      <c r="L417" s="62" t="s">
        <v>2663</v>
      </c>
      <c r="M417" s="62" t="s">
        <v>2664</v>
      </c>
      <c r="N417" s="62" t="s">
        <v>2665</v>
      </c>
      <c r="O417" s="62" t="s">
        <v>2883</v>
      </c>
      <c r="P417" s="62" t="s">
        <v>1679</v>
      </c>
      <c r="Q417" s="62" t="s">
        <v>2667</v>
      </c>
      <c r="R417" s="62" t="s">
        <v>1563</v>
      </c>
      <c r="S417" s="62" t="s">
        <v>1564</v>
      </c>
      <c r="T417" s="62">
        <v>1605</v>
      </c>
    </row>
    <row r="418" spans="1:21" ht="30" customHeight="1" x14ac:dyDescent="0.2">
      <c r="A418" s="60">
        <v>417</v>
      </c>
      <c r="B418" s="44" t="s">
        <v>643</v>
      </c>
      <c r="C418" s="43" t="s">
        <v>643</v>
      </c>
      <c r="D418" s="43" t="s">
        <v>1290</v>
      </c>
      <c r="E418" s="43" t="s">
        <v>2882</v>
      </c>
      <c r="F418" s="43" t="s">
        <v>1291</v>
      </c>
      <c r="G418" s="61" t="s">
        <v>1565</v>
      </c>
      <c r="H418" s="62" t="s">
        <v>1556</v>
      </c>
      <c r="I418" s="62" t="s">
        <v>1557</v>
      </c>
      <c r="J418" s="62" t="s">
        <v>1557</v>
      </c>
      <c r="K418" s="62" t="s">
        <v>1558</v>
      </c>
      <c r="L418" s="62" t="s">
        <v>2663</v>
      </c>
      <c r="M418" s="62" t="s">
        <v>2664</v>
      </c>
      <c r="N418" s="62" t="s">
        <v>2665</v>
      </c>
      <c r="O418" s="62" t="s">
        <v>2883</v>
      </c>
      <c r="P418" s="62" t="s">
        <v>1679</v>
      </c>
      <c r="Q418" s="62" t="s">
        <v>2667</v>
      </c>
      <c r="R418" s="62" t="s">
        <v>1563</v>
      </c>
      <c r="S418" s="62" t="s">
        <v>1564</v>
      </c>
      <c r="T418" s="62">
        <v>1605</v>
      </c>
    </row>
    <row r="419" spans="1:21" ht="30" customHeight="1" x14ac:dyDescent="0.2">
      <c r="A419" s="60">
        <v>418</v>
      </c>
      <c r="B419" s="44" t="s">
        <v>292</v>
      </c>
      <c r="C419" s="43" t="s">
        <v>292</v>
      </c>
      <c r="D419" s="43" t="s">
        <v>1292</v>
      </c>
      <c r="E419" s="43" t="s">
        <v>2884</v>
      </c>
      <c r="F419" s="43" t="s">
        <v>1293</v>
      </c>
      <c r="G419" s="61" t="s">
        <v>1637</v>
      </c>
      <c r="H419" s="62" t="s">
        <v>1556</v>
      </c>
      <c r="I419" s="62" t="s">
        <v>1557</v>
      </c>
      <c r="J419" s="62" t="s">
        <v>1557</v>
      </c>
      <c r="K419" s="62" t="s">
        <v>2885</v>
      </c>
      <c r="L419" s="62" t="s">
        <v>2886</v>
      </c>
      <c r="M419" s="62" t="s">
        <v>1938</v>
      </c>
      <c r="N419" s="62" t="s">
        <v>2887</v>
      </c>
      <c r="O419" s="62" t="s">
        <v>2888</v>
      </c>
      <c r="P419" s="62" t="s">
        <v>2889</v>
      </c>
      <c r="Q419" s="62" t="s">
        <v>2890</v>
      </c>
      <c r="R419" s="62" t="s">
        <v>1563</v>
      </c>
      <c r="S419" s="62" t="s">
        <v>1564</v>
      </c>
      <c r="T419" s="62">
        <v>2407</v>
      </c>
    </row>
    <row r="420" spans="1:21" ht="30" customHeight="1" x14ac:dyDescent="0.2">
      <c r="A420" s="60">
        <v>419</v>
      </c>
      <c r="B420" s="44" t="s">
        <v>293</v>
      </c>
      <c r="C420" s="43" t="s">
        <v>293</v>
      </c>
      <c r="D420" s="43" t="s">
        <v>1294</v>
      </c>
      <c r="E420" s="43" t="s">
        <v>2891</v>
      </c>
      <c r="F420" s="43" t="s">
        <v>1295</v>
      </c>
      <c r="G420" s="61" t="s">
        <v>1637</v>
      </c>
      <c r="H420" s="62" t="s">
        <v>1556</v>
      </c>
      <c r="I420" s="62" t="s">
        <v>1557</v>
      </c>
      <c r="J420" s="62" t="s">
        <v>1557</v>
      </c>
      <c r="K420" s="62" t="s">
        <v>2892</v>
      </c>
      <c r="L420" s="62" t="s">
        <v>2893</v>
      </c>
      <c r="M420" s="62" t="s">
        <v>2894</v>
      </c>
      <c r="N420" s="62" t="s">
        <v>2895</v>
      </c>
      <c r="O420" s="62">
        <v>6561030</v>
      </c>
      <c r="P420" s="62" t="s">
        <v>2896</v>
      </c>
      <c r="Q420" s="62" t="s">
        <v>2897</v>
      </c>
      <c r="R420" s="62" t="s">
        <v>1563</v>
      </c>
      <c r="S420" s="62" t="s">
        <v>1564</v>
      </c>
      <c r="T420" s="62">
        <v>2428</v>
      </c>
    </row>
    <row r="421" spans="1:21" ht="30" customHeight="1" x14ac:dyDescent="0.2">
      <c r="A421" s="60">
        <v>420</v>
      </c>
      <c r="B421" s="68" t="s">
        <v>644</v>
      </c>
      <c r="C421" s="43" t="s">
        <v>644</v>
      </c>
      <c r="D421" s="43" t="s">
        <v>1296</v>
      </c>
      <c r="E421" s="43" t="s">
        <v>2898</v>
      </c>
      <c r="F421" s="43" t="s">
        <v>1297</v>
      </c>
      <c r="G421" s="61" t="s">
        <v>2899</v>
      </c>
      <c r="H421" s="62" t="s">
        <v>1556</v>
      </c>
      <c r="I421" s="62" t="s">
        <v>1556</v>
      </c>
      <c r="J421" s="62" t="s">
        <v>1557</v>
      </c>
      <c r="K421" s="62" t="s">
        <v>2900</v>
      </c>
      <c r="L421" s="62" t="s">
        <v>2901</v>
      </c>
      <c r="M421" s="62" t="s">
        <v>2902</v>
      </c>
      <c r="N421" s="62" t="s">
        <v>2903</v>
      </c>
      <c r="O421" s="62" t="s">
        <v>2904</v>
      </c>
      <c r="P421" s="62" t="s">
        <v>1679</v>
      </c>
      <c r="Q421" s="62" t="s">
        <v>2905</v>
      </c>
      <c r="R421" s="62" t="s">
        <v>1591</v>
      </c>
      <c r="S421" s="62" t="s">
        <v>1564</v>
      </c>
      <c r="T421" s="62">
        <v>6539</v>
      </c>
      <c r="U421" s="63" t="s">
        <v>2906</v>
      </c>
    </row>
    <row r="422" spans="1:21" ht="30" customHeight="1" x14ac:dyDescent="0.2">
      <c r="A422" s="60">
        <v>421</v>
      </c>
      <c r="B422" s="68" t="s">
        <v>645</v>
      </c>
      <c r="C422" s="43" t="s">
        <v>645</v>
      </c>
      <c r="D422" s="43" t="s">
        <v>1298</v>
      </c>
      <c r="E422" s="43" t="s">
        <v>2907</v>
      </c>
      <c r="F422" s="43" t="s">
        <v>1299</v>
      </c>
      <c r="G422" s="61" t="s">
        <v>1565</v>
      </c>
      <c r="H422" s="62" t="s">
        <v>1556</v>
      </c>
      <c r="I422" s="62" t="s">
        <v>1557</v>
      </c>
      <c r="J422" s="62" t="s">
        <v>1557</v>
      </c>
      <c r="K422" s="62" t="s">
        <v>1558</v>
      </c>
      <c r="L422" s="62" t="s">
        <v>2908</v>
      </c>
      <c r="M422" s="62" t="s">
        <v>2520</v>
      </c>
      <c r="N422" s="62" t="s">
        <v>2909</v>
      </c>
      <c r="O422" s="62" t="s">
        <v>2522</v>
      </c>
      <c r="P422" s="62" t="s">
        <v>2523</v>
      </c>
      <c r="Q422" s="62" t="s">
        <v>2524</v>
      </c>
      <c r="R422" s="62" t="s">
        <v>1591</v>
      </c>
      <c r="S422" s="62" t="s">
        <v>1564</v>
      </c>
      <c r="T422" s="62">
        <v>5013</v>
      </c>
      <c r="U422" s="63" t="s">
        <v>2910</v>
      </c>
    </row>
    <row r="423" spans="1:21" ht="30" customHeight="1" x14ac:dyDescent="0.2">
      <c r="A423" s="60">
        <v>422</v>
      </c>
      <c r="B423" s="68" t="s">
        <v>645</v>
      </c>
      <c r="C423" s="43" t="s">
        <v>2911</v>
      </c>
      <c r="D423" s="43" t="s">
        <v>1298</v>
      </c>
      <c r="E423" s="43" t="s">
        <v>2907</v>
      </c>
      <c r="F423" s="43" t="s">
        <v>1299</v>
      </c>
      <c r="G423" s="61" t="s">
        <v>1555</v>
      </c>
      <c r="H423" s="62" t="s">
        <v>1556</v>
      </c>
      <c r="I423" s="62" t="s">
        <v>1557</v>
      </c>
      <c r="J423" s="62" t="s">
        <v>1557</v>
      </c>
      <c r="K423" s="62" t="s">
        <v>1558</v>
      </c>
      <c r="L423" s="62" t="s">
        <v>2908</v>
      </c>
      <c r="M423" s="62" t="s">
        <v>2520</v>
      </c>
      <c r="N423" s="62" t="s">
        <v>2909</v>
      </c>
      <c r="O423" s="62" t="s">
        <v>2522</v>
      </c>
      <c r="P423" s="62" t="s">
        <v>2523</v>
      </c>
      <c r="Q423" s="62" t="s">
        <v>2524</v>
      </c>
      <c r="R423" s="62" t="s">
        <v>1591</v>
      </c>
      <c r="S423" s="62" t="s">
        <v>1564</v>
      </c>
      <c r="T423" s="62">
        <v>5013</v>
      </c>
      <c r="U423" s="63" t="s">
        <v>2910</v>
      </c>
    </row>
    <row r="424" spans="1:21" ht="30" customHeight="1" x14ac:dyDescent="0.2">
      <c r="A424" s="60">
        <v>423</v>
      </c>
      <c r="B424" s="68" t="s">
        <v>647</v>
      </c>
      <c r="C424" s="43" t="s">
        <v>648</v>
      </c>
      <c r="D424" s="43" t="s">
        <v>1304</v>
      </c>
      <c r="E424" s="43" t="s">
        <v>2912</v>
      </c>
      <c r="F424" s="43" t="s">
        <v>1305</v>
      </c>
      <c r="G424" s="61" t="s">
        <v>1555</v>
      </c>
      <c r="H424" s="62" t="s">
        <v>1556</v>
      </c>
      <c r="I424" s="62" t="s">
        <v>1557</v>
      </c>
      <c r="J424" s="62" t="s">
        <v>1557</v>
      </c>
      <c r="K424" s="62" t="s">
        <v>1558</v>
      </c>
      <c r="L424" s="62" t="s">
        <v>2913</v>
      </c>
      <c r="M424" s="62" t="s">
        <v>2914</v>
      </c>
      <c r="N424" s="62" t="s">
        <v>2915</v>
      </c>
      <c r="O424" s="62" t="s">
        <v>2916</v>
      </c>
      <c r="P424" s="62">
        <v>9189172690</v>
      </c>
      <c r="Q424" s="62" t="s">
        <v>2917</v>
      </c>
      <c r="R424" s="62" t="s">
        <v>1563</v>
      </c>
      <c r="S424" s="62" t="s">
        <v>1564</v>
      </c>
      <c r="T424" s="62">
        <v>1635</v>
      </c>
    </row>
    <row r="425" spans="1:21" ht="30" customHeight="1" x14ac:dyDescent="0.2">
      <c r="A425" s="60">
        <v>424</v>
      </c>
      <c r="B425" s="44" t="s">
        <v>647</v>
      </c>
      <c r="C425" s="43" t="s">
        <v>647</v>
      </c>
      <c r="D425" s="43" t="s">
        <v>1304</v>
      </c>
      <c r="E425" s="43" t="s">
        <v>2912</v>
      </c>
      <c r="F425" s="43" t="s">
        <v>1305</v>
      </c>
      <c r="G425" s="61" t="s">
        <v>1565</v>
      </c>
      <c r="H425" s="62" t="s">
        <v>1556</v>
      </c>
      <c r="I425" s="62" t="s">
        <v>1557</v>
      </c>
      <c r="J425" s="62" t="s">
        <v>1557</v>
      </c>
      <c r="K425" s="62" t="s">
        <v>1558</v>
      </c>
      <c r="L425" s="62" t="s">
        <v>2913</v>
      </c>
      <c r="M425" s="62" t="s">
        <v>2914</v>
      </c>
      <c r="N425" s="62" t="s">
        <v>2915</v>
      </c>
      <c r="O425" s="62" t="s">
        <v>2916</v>
      </c>
      <c r="P425" s="62">
        <v>9189172690</v>
      </c>
      <c r="Q425" s="62" t="s">
        <v>2917</v>
      </c>
      <c r="R425" s="62" t="s">
        <v>1563</v>
      </c>
      <c r="S425" s="62" t="s">
        <v>1564</v>
      </c>
      <c r="T425" s="62">
        <v>1635</v>
      </c>
    </row>
    <row r="426" spans="1:21" ht="30" customHeight="1" x14ac:dyDescent="0.2">
      <c r="A426" s="60">
        <v>425</v>
      </c>
      <c r="B426" s="44" t="s">
        <v>2918</v>
      </c>
      <c r="C426" s="43" t="s">
        <v>2918</v>
      </c>
      <c r="D426" s="43" t="s">
        <v>2919</v>
      </c>
      <c r="E426" s="43" t="s">
        <v>2920</v>
      </c>
      <c r="F426" s="43" t="s">
        <v>2921</v>
      </c>
      <c r="G426" s="61" t="s">
        <v>1628</v>
      </c>
      <c r="H426" s="62"/>
      <c r="I426" s="62"/>
      <c r="J426" s="62"/>
      <c r="K426" s="62"/>
      <c r="L426" s="62"/>
      <c r="M426" s="62"/>
      <c r="N426" s="62"/>
      <c r="O426" s="62" t="s">
        <v>2922</v>
      </c>
      <c r="P426" s="62"/>
      <c r="Q426" s="62" t="s">
        <v>2923</v>
      </c>
      <c r="R426" s="62" t="s">
        <v>1591</v>
      </c>
      <c r="S426" s="62" t="s">
        <v>1564</v>
      </c>
      <c r="T426" s="62">
        <v>5000</v>
      </c>
    </row>
    <row r="427" spans="1:21" ht="30" customHeight="1" x14ac:dyDescent="0.2">
      <c r="A427" s="60">
        <v>426</v>
      </c>
      <c r="B427" s="68" t="s">
        <v>649</v>
      </c>
      <c r="C427" s="43" t="s">
        <v>649</v>
      </c>
      <c r="D427" s="43" t="s">
        <v>1306</v>
      </c>
      <c r="E427" s="43" t="s">
        <v>2924</v>
      </c>
      <c r="F427" s="43" t="s">
        <v>1307</v>
      </c>
      <c r="G427" s="61" t="s">
        <v>1565</v>
      </c>
      <c r="H427" s="62" t="s">
        <v>1556</v>
      </c>
      <c r="I427" s="62" t="s">
        <v>1557</v>
      </c>
      <c r="J427" s="62" t="s">
        <v>1557</v>
      </c>
      <c r="K427" s="62" t="s">
        <v>1558</v>
      </c>
      <c r="L427" s="62" t="s">
        <v>2925</v>
      </c>
      <c r="M427" s="62" t="s">
        <v>2926</v>
      </c>
      <c r="N427" s="62" t="s">
        <v>2927</v>
      </c>
      <c r="O427" s="62" t="s">
        <v>2928</v>
      </c>
      <c r="P427" s="62" t="s">
        <v>2929</v>
      </c>
      <c r="Q427" s="62" t="s">
        <v>2930</v>
      </c>
      <c r="R427" s="62" t="s">
        <v>1591</v>
      </c>
      <c r="S427" s="62" t="s">
        <v>1564</v>
      </c>
      <c r="T427" s="62">
        <v>5000</v>
      </c>
    </row>
    <row r="428" spans="1:21" ht="30" customHeight="1" x14ac:dyDescent="0.2">
      <c r="A428" s="60">
        <v>427</v>
      </c>
      <c r="B428" s="70" t="s">
        <v>649</v>
      </c>
      <c r="C428" s="43" t="s">
        <v>650</v>
      </c>
      <c r="D428" s="43" t="s">
        <v>1306</v>
      </c>
      <c r="E428" s="43" t="s">
        <v>2924</v>
      </c>
      <c r="F428" s="43" t="s">
        <v>1307</v>
      </c>
      <c r="G428" s="61" t="s">
        <v>1555</v>
      </c>
      <c r="H428" s="62" t="s">
        <v>1556</v>
      </c>
      <c r="I428" s="62" t="s">
        <v>1557</v>
      </c>
      <c r="J428" s="62" t="s">
        <v>1557</v>
      </c>
      <c r="K428" s="62" t="s">
        <v>1558</v>
      </c>
      <c r="L428" s="62" t="s">
        <v>2925</v>
      </c>
      <c r="M428" s="62" t="s">
        <v>2926</v>
      </c>
      <c r="N428" s="62" t="s">
        <v>2927</v>
      </c>
      <c r="O428" s="62" t="s">
        <v>2928</v>
      </c>
      <c r="P428" s="62" t="s">
        <v>2929</v>
      </c>
      <c r="Q428" s="62" t="s">
        <v>2930</v>
      </c>
      <c r="R428" s="62" t="s">
        <v>1591</v>
      </c>
      <c r="S428" s="62" t="s">
        <v>1564</v>
      </c>
      <c r="T428" s="62">
        <v>5000</v>
      </c>
    </row>
    <row r="429" spans="1:21" ht="30" customHeight="1" x14ac:dyDescent="0.2">
      <c r="A429" s="60">
        <v>428</v>
      </c>
      <c r="B429" s="70" t="s">
        <v>651</v>
      </c>
      <c r="C429" s="43" t="s">
        <v>651</v>
      </c>
      <c r="D429" s="43" t="s">
        <v>1308</v>
      </c>
      <c r="E429" s="43" t="s">
        <v>2931</v>
      </c>
      <c r="F429" s="43" t="s">
        <v>1309</v>
      </c>
      <c r="G429" s="61" t="s">
        <v>1637</v>
      </c>
      <c r="H429" s="62" t="s">
        <v>1556</v>
      </c>
      <c r="I429" s="62" t="s">
        <v>1557</v>
      </c>
      <c r="J429" s="62" t="s">
        <v>1557</v>
      </c>
      <c r="K429" s="62" t="s">
        <v>1558</v>
      </c>
      <c r="L429" s="62" t="s">
        <v>2932</v>
      </c>
      <c r="M429" s="62" t="s">
        <v>1818</v>
      </c>
      <c r="N429" s="62" t="s">
        <v>2933</v>
      </c>
      <c r="O429" s="62" t="s">
        <v>2934</v>
      </c>
      <c r="P429" s="62">
        <v>9672507321</v>
      </c>
      <c r="Q429" s="62" t="s">
        <v>2935</v>
      </c>
      <c r="R429" s="62" t="s">
        <v>1563</v>
      </c>
      <c r="S429" s="62" t="s">
        <v>1564</v>
      </c>
      <c r="T429" s="62">
        <v>2021</v>
      </c>
    </row>
    <row r="430" spans="1:21" ht="30" customHeight="1" x14ac:dyDescent="0.2">
      <c r="A430" s="60">
        <v>429</v>
      </c>
      <c r="B430" s="44" t="s">
        <v>652</v>
      </c>
      <c r="C430" s="43" t="s">
        <v>652</v>
      </c>
      <c r="D430" s="43" t="s">
        <v>1310</v>
      </c>
      <c r="E430" s="43" t="s">
        <v>2936</v>
      </c>
      <c r="F430" s="43" t="s">
        <v>1311</v>
      </c>
      <c r="G430" s="61" t="s">
        <v>1637</v>
      </c>
      <c r="H430" s="62" t="s">
        <v>1556</v>
      </c>
      <c r="I430" s="62" t="s">
        <v>1557</v>
      </c>
      <c r="J430" s="62" t="s">
        <v>1557</v>
      </c>
      <c r="K430" s="62" t="s">
        <v>1558</v>
      </c>
      <c r="L430" s="62" t="s">
        <v>2937</v>
      </c>
      <c r="M430" s="62" t="s">
        <v>2938</v>
      </c>
      <c r="N430" s="62" t="s">
        <v>2939</v>
      </c>
      <c r="O430" s="62" t="s">
        <v>2940</v>
      </c>
      <c r="P430" s="62" t="s">
        <v>2941</v>
      </c>
      <c r="Q430" s="62" t="s">
        <v>2942</v>
      </c>
      <c r="R430" s="62" t="s">
        <v>1563</v>
      </c>
      <c r="S430" s="62" t="s">
        <v>1564</v>
      </c>
      <c r="T430" s="62">
        <v>2003</v>
      </c>
      <c r="U430" s="63" t="s">
        <v>2943</v>
      </c>
    </row>
    <row r="431" spans="1:21" ht="30" customHeight="1" x14ac:dyDescent="0.2">
      <c r="A431" s="60">
        <v>430</v>
      </c>
      <c r="B431" s="44" t="s">
        <v>294</v>
      </c>
      <c r="C431" s="43" t="s">
        <v>294</v>
      </c>
      <c r="D431" s="43" t="s">
        <v>1312</v>
      </c>
      <c r="E431" s="43" t="s">
        <v>2944</v>
      </c>
      <c r="F431" s="43" t="s">
        <v>1313</v>
      </c>
      <c r="G431" s="61" t="s">
        <v>1637</v>
      </c>
      <c r="H431" s="62" t="s">
        <v>1556</v>
      </c>
      <c r="I431" s="62" t="s">
        <v>1557</v>
      </c>
      <c r="J431" s="62" t="s">
        <v>1557</v>
      </c>
      <c r="K431" s="62" t="s">
        <v>2945</v>
      </c>
      <c r="L431" s="62" t="s">
        <v>2946</v>
      </c>
      <c r="M431" s="62" t="s">
        <v>2947</v>
      </c>
      <c r="N431" s="62" t="s">
        <v>2944</v>
      </c>
      <c r="O431" s="62" t="s">
        <v>2948</v>
      </c>
      <c r="P431" s="62" t="s">
        <v>2949</v>
      </c>
      <c r="Q431" s="62" t="s">
        <v>2950</v>
      </c>
      <c r="R431" s="62" t="s">
        <v>1563</v>
      </c>
      <c r="S431" s="62" t="s">
        <v>1564</v>
      </c>
      <c r="T431" s="62">
        <v>2100</v>
      </c>
    </row>
    <row r="432" spans="1:21" ht="30" customHeight="1" x14ac:dyDescent="0.2">
      <c r="A432" s="60">
        <v>431</v>
      </c>
      <c r="B432" s="68" t="s">
        <v>2951</v>
      </c>
      <c r="C432" s="43" t="s">
        <v>2951</v>
      </c>
      <c r="D432" s="43" t="s">
        <v>2952</v>
      </c>
      <c r="E432" s="43" t="s">
        <v>2953</v>
      </c>
      <c r="F432" s="43" t="s">
        <v>2954</v>
      </c>
      <c r="G432" s="61" t="s">
        <v>1596</v>
      </c>
      <c r="H432" s="62" t="s">
        <v>1556</v>
      </c>
      <c r="I432" s="62" t="s">
        <v>1557</v>
      </c>
      <c r="J432" s="62" t="s">
        <v>1557</v>
      </c>
      <c r="K432" s="62" t="s">
        <v>1558</v>
      </c>
      <c r="L432" s="62" t="s">
        <v>2955</v>
      </c>
      <c r="M432" s="62" t="s">
        <v>2956</v>
      </c>
      <c r="N432" s="62" t="s">
        <v>2957</v>
      </c>
      <c r="O432" s="62" t="s">
        <v>2958</v>
      </c>
      <c r="P432" s="62">
        <v>9178090441</v>
      </c>
      <c r="Q432" s="62" t="s">
        <v>2959</v>
      </c>
      <c r="R432" s="62" t="s">
        <v>1563</v>
      </c>
      <c r="S432" s="62" t="s">
        <v>1564</v>
      </c>
      <c r="T432" s="62">
        <v>1226</v>
      </c>
    </row>
    <row r="433" spans="1:23" ht="30" customHeight="1" x14ac:dyDescent="0.2">
      <c r="A433" s="60">
        <v>432</v>
      </c>
      <c r="B433" s="68" t="s">
        <v>653</v>
      </c>
      <c r="C433" s="43" t="s">
        <v>653</v>
      </c>
      <c r="D433" s="43" t="s">
        <v>1314</v>
      </c>
      <c r="E433" s="43" t="s">
        <v>2960</v>
      </c>
      <c r="F433" s="43" t="s">
        <v>1315</v>
      </c>
      <c r="G433" s="61" t="s">
        <v>1565</v>
      </c>
      <c r="H433" s="62" t="s">
        <v>1556</v>
      </c>
      <c r="I433" s="62" t="s">
        <v>1557</v>
      </c>
      <c r="J433" s="62" t="s">
        <v>1557</v>
      </c>
      <c r="K433" s="62" t="s">
        <v>2961</v>
      </c>
      <c r="L433" s="62" t="s">
        <v>2962</v>
      </c>
      <c r="M433" s="62" t="s">
        <v>2963</v>
      </c>
      <c r="N433" s="62" t="s">
        <v>2964</v>
      </c>
      <c r="O433" s="62" t="s">
        <v>2965</v>
      </c>
      <c r="P433" s="62">
        <v>9173143054</v>
      </c>
      <c r="Q433" s="62" t="s">
        <v>2966</v>
      </c>
      <c r="R433" s="62" t="s">
        <v>1563</v>
      </c>
      <c r="S433" s="62" t="s">
        <v>1564</v>
      </c>
      <c r="T433" s="62">
        <v>4433</v>
      </c>
    </row>
    <row r="434" spans="1:23" ht="30" customHeight="1" x14ac:dyDescent="0.2">
      <c r="A434" s="60">
        <v>433</v>
      </c>
      <c r="B434" s="44" t="s">
        <v>653</v>
      </c>
      <c r="C434" s="43" t="s">
        <v>770</v>
      </c>
      <c r="D434" s="43" t="s">
        <v>1314</v>
      </c>
      <c r="E434" s="43" t="s">
        <v>2960</v>
      </c>
      <c r="F434" s="43" t="s">
        <v>1315</v>
      </c>
      <c r="G434" s="61" t="s">
        <v>1555</v>
      </c>
      <c r="H434" s="62" t="s">
        <v>1556</v>
      </c>
      <c r="I434" s="62" t="s">
        <v>1557</v>
      </c>
      <c r="J434" s="62" t="s">
        <v>1557</v>
      </c>
      <c r="K434" s="62" t="s">
        <v>2961</v>
      </c>
      <c r="L434" s="62" t="s">
        <v>2962</v>
      </c>
      <c r="M434" s="62" t="s">
        <v>2963</v>
      </c>
      <c r="N434" s="62" t="s">
        <v>2964</v>
      </c>
      <c r="O434" s="62" t="s">
        <v>2965</v>
      </c>
      <c r="P434" s="62">
        <v>9173143054</v>
      </c>
      <c r="Q434" s="62" t="s">
        <v>2966</v>
      </c>
      <c r="R434" s="62" t="s">
        <v>1563</v>
      </c>
      <c r="S434" s="62" t="s">
        <v>1564</v>
      </c>
      <c r="T434" s="62">
        <v>4433</v>
      </c>
    </row>
    <row r="435" spans="1:23" ht="30" customHeight="1" x14ac:dyDescent="0.2">
      <c r="A435" s="60">
        <v>434</v>
      </c>
      <c r="B435" s="68" t="s">
        <v>653</v>
      </c>
      <c r="C435" s="43" t="s">
        <v>2967</v>
      </c>
      <c r="D435" s="43" t="s">
        <v>1314</v>
      </c>
      <c r="E435" s="43" t="s">
        <v>2960</v>
      </c>
      <c r="F435" s="43" t="s">
        <v>1315</v>
      </c>
      <c r="G435" s="61" t="s">
        <v>1565</v>
      </c>
      <c r="H435" s="62" t="s">
        <v>1556</v>
      </c>
      <c r="I435" s="62" t="s">
        <v>1557</v>
      </c>
      <c r="J435" s="62" t="s">
        <v>1557</v>
      </c>
      <c r="K435" s="62" t="s">
        <v>2961</v>
      </c>
      <c r="L435" s="62" t="s">
        <v>2962</v>
      </c>
      <c r="M435" s="62" t="s">
        <v>2963</v>
      </c>
      <c r="N435" s="62" t="s">
        <v>2964</v>
      </c>
      <c r="O435" s="62" t="s">
        <v>2965</v>
      </c>
      <c r="P435" s="62">
        <v>9173143054</v>
      </c>
      <c r="Q435" s="62" t="s">
        <v>2966</v>
      </c>
      <c r="R435" s="62" t="s">
        <v>1563</v>
      </c>
      <c r="S435" s="62" t="s">
        <v>1564</v>
      </c>
      <c r="T435" s="62">
        <v>4433</v>
      </c>
    </row>
    <row r="436" spans="1:23" ht="30" customHeight="1" x14ac:dyDescent="0.2">
      <c r="A436" s="60">
        <v>435</v>
      </c>
      <c r="B436" s="68" t="s">
        <v>299</v>
      </c>
      <c r="C436" s="43" t="s">
        <v>299</v>
      </c>
      <c r="D436" s="43" t="s">
        <v>1316</v>
      </c>
      <c r="E436" s="43" t="s">
        <v>2968</v>
      </c>
      <c r="F436" s="43" t="s">
        <v>1317</v>
      </c>
      <c r="G436" s="61" t="s">
        <v>1565</v>
      </c>
      <c r="H436" s="62" t="s">
        <v>1556</v>
      </c>
      <c r="I436" s="62" t="s">
        <v>1556</v>
      </c>
      <c r="J436" s="62" t="s">
        <v>1557</v>
      </c>
      <c r="K436" s="62" t="s">
        <v>2969</v>
      </c>
      <c r="L436" s="62" t="s">
        <v>2970</v>
      </c>
      <c r="M436" s="62" t="s">
        <v>2971</v>
      </c>
      <c r="N436" s="62" t="s">
        <v>2972</v>
      </c>
      <c r="O436" s="62" t="s">
        <v>2973</v>
      </c>
      <c r="P436" s="62">
        <v>9175671196</v>
      </c>
      <c r="Q436" s="62" t="s">
        <v>2974</v>
      </c>
      <c r="R436" s="62" t="s">
        <v>1563</v>
      </c>
      <c r="S436" s="62" t="s">
        <v>1564</v>
      </c>
      <c r="T436" s="62">
        <v>1550</v>
      </c>
    </row>
    <row r="437" spans="1:23" ht="30" customHeight="1" x14ac:dyDescent="0.2">
      <c r="A437" s="60">
        <v>436</v>
      </c>
      <c r="B437" s="44" t="s">
        <v>299</v>
      </c>
      <c r="C437" s="43" t="s">
        <v>300</v>
      </c>
      <c r="D437" s="43" t="s">
        <v>1316</v>
      </c>
      <c r="E437" s="43" t="s">
        <v>2968</v>
      </c>
      <c r="F437" s="43" t="s">
        <v>1317</v>
      </c>
      <c r="G437" s="61" t="s">
        <v>1555</v>
      </c>
      <c r="H437" s="62" t="s">
        <v>1556</v>
      </c>
      <c r="I437" s="62" t="s">
        <v>1556</v>
      </c>
      <c r="J437" s="62" t="s">
        <v>1557</v>
      </c>
      <c r="K437" s="62" t="s">
        <v>2969</v>
      </c>
      <c r="L437" s="62" t="s">
        <v>2970</v>
      </c>
      <c r="M437" s="62" t="s">
        <v>2971</v>
      </c>
      <c r="N437" s="62" t="s">
        <v>2972</v>
      </c>
      <c r="O437" s="62" t="s">
        <v>2973</v>
      </c>
      <c r="P437" s="62">
        <v>9175671196</v>
      </c>
      <c r="Q437" s="62" t="s">
        <v>2974</v>
      </c>
      <c r="R437" s="62" t="s">
        <v>1563</v>
      </c>
      <c r="S437" s="62" t="s">
        <v>1564</v>
      </c>
      <c r="T437" s="62">
        <v>1550</v>
      </c>
    </row>
    <row r="438" spans="1:23" ht="30" customHeight="1" x14ac:dyDescent="0.2">
      <c r="A438" s="60">
        <v>437</v>
      </c>
      <c r="B438" s="44" t="s">
        <v>295</v>
      </c>
      <c r="C438" s="43" t="s">
        <v>654</v>
      </c>
      <c r="D438" s="43" t="s">
        <v>1318</v>
      </c>
      <c r="E438" s="43" t="s">
        <v>2975</v>
      </c>
      <c r="F438" s="43" t="s">
        <v>1319</v>
      </c>
      <c r="G438" s="61" t="s">
        <v>1565</v>
      </c>
      <c r="H438" s="62" t="s">
        <v>1556</v>
      </c>
      <c r="I438" s="62" t="s">
        <v>1556</v>
      </c>
      <c r="J438" s="62" t="s">
        <v>1557</v>
      </c>
      <c r="K438" s="62" t="s">
        <v>1707</v>
      </c>
      <c r="L438" s="62" t="s">
        <v>4542</v>
      </c>
      <c r="M438" s="62" t="s">
        <v>3067</v>
      </c>
      <c r="N438" s="62" t="s">
        <v>2975</v>
      </c>
      <c r="O438" s="62" t="s">
        <v>4543</v>
      </c>
      <c r="P438" s="62" t="s">
        <v>4543</v>
      </c>
      <c r="Q438" s="62" t="s">
        <v>4544</v>
      </c>
      <c r="R438" s="62" t="s">
        <v>1563</v>
      </c>
      <c r="S438" s="62" t="s">
        <v>1564</v>
      </c>
      <c r="T438" s="62">
        <v>1600</v>
      </c>
      <c r="U438" s="63" t="s">
        <v>4545</v>
      </c>
    </row>
    <row r="439" spans="1:23" ht="30" customHeight="1" x14ac:dyDescent="0.2">
      <c r="A439" s="60">
        <v>438</v>
      </c>
      <c r="B439" s="68" t="s">
        <v>295</v>
      </c>
      <c r="C439" s="43" t="s">
        <v>2977</v>
      </c>
      <c r="D439" s="43" t="s">
        <v>1318</v>
      </c>
      <c r="E439" s="43" t="s">
        <v>2975</v>
      </c>
      <c r="F439" s="43" t="s">
        <v>1319</v>
      </c>
      <c r="G439" s="61" t="s">
        <v>1565</v>
      </c>
      <c r="H439" s="62" t="s">
        <v>1556</v>
      </c>
      <c r="I439" s="62" t="s">
        <v>1556</v>
      </c>
      <c r="J439" s="62" t="s">
        <v>1557</v>
      </c>
      <c r="K439" s="62" t="s">
        <v>1707</v>
      </c>
      <c r="L439" s="62" t="s">
        <v>4542</v>
      </c>
      <c r="M439" s="62" t="s">
        <v>3067</v>
      </c>
      <c r="N439" s="62" t="s">
        <v>2975</v>
      </c>
      <c r="O439" s="62" t="s">
        <v>4543</v>
      </c>
      <c r="P439" s="62" t="s">
        <v>4543</v>
      </c>
      <c r="Q439" s="62" t="s">
        <v>4544</v>
      </c>
      <c r="R439" s="62" t="s">
        <v>1563</v>
      </c>
      <c r="S439" s="62" t="s">
        <v>1564</v>
      </c>
      <c r="T439" s="62">
        <v>1600</v>
      </c>
      <c r="U439" s="63" t="s">
        <v>4545</v>
      </c>
    </row>
    <row r="440" spans="1:23" ht="30" customHeight="1" x14ac:dyDescent="0.2">
      <c r="A440" s="60">
        <v>439</v>
      </c>
      <c r="B440" s="68" t="s">
        <v>295</v>
      </c>
      <c r="C440" s="43" t="s">
        <v>295</v>
      </c>
      <c r="D440" s="43" t="s">
        <v>1318</v>
      </c>
      <c r="E440" s="43" t="s">
        <v>2975</v>
      </c>
      <c r="F440" s="43" t="s">
        <v>1319</v>
      </c>
      <c r="G440" s="61" t="s">
        <v>1565</v>
      </c>
      <c r="H440" s="62" t="s">
        <v>1556</v>
      </c>
      <c r="I440" s="62" t="s">
        <v>1556</v>
      </c>
      <c r="J440" s="62" t="s">
        <v>1557</v>
      </c>
      <c r="K440" s="62" t="s">
        <v>1707</v>
      </c>
      <c r="L440" s="62" t="s">
        <v>4542</v>
      </c>
      <c r="M440" s="62" t="s">
        <v>3067</v>
      </c>
      <c r="N440" s="62" t="s">
        <v>2975</v>
      </c>
      <c r="O440" s="62" t="s">
        <v>4543</v>
      </c>
      <c r="P440" s="62" t="s">
        <v>4543</v>
      </c>
      <c r="Q440" s="62" t="s">
        <v>4544</v>
      </c>
      <c r="R440" s="62" t="s">
        <v>1563</v>
      </c>
      <c r="S440" s="62" t="s">
        <v>1564</v>
      </c>
      <c r="T440" s="62">
        <v>1600</v>
      </c>
      <c r="U440" s="63" t="s">
        <v>4545</v>
      </c>
    </row>
    <row r="441" spans="1:23" ht="30" customHeight="1" x14ac:dyDescent="0.2">
      <c r="A441" s="60">
        <v>440</v>
      </c>
      <c r="B441" s="68" t="s">
        <v>295</v>
      </c>
      <c r="C441" s="43" t="s">
        <v>2978</v>
      </c>
      <c r="D441" s="43" t="s">
        <v>1318</v>
      </c>
      <c r="E441" s="43" t="s">
        <v>2975</v>
      </c>
      <c r="F441" s="43" t="s">
        <v>1319</v>
      </c>
      <c r="G441" s="61" t="s">
        <v>1565</v>
      </c>
      <c r="H441" s="62" t="s">
        <v>1556</v>
      </c>
      <c r="I441" s="62" t="s">
        <v>1556</v>
      </c>
      <c r="J441" s="62" t="s">
        <v>1557</v>
      </c>
      <c r="K441" s="62" t="s">
        <v>1707</v>
      </c>
      <c r="L441" s="62" t="s">
        <v>4542</v>
      </c>
      <c r="M441" s="62" t="s">
        <v>3067</v>
      </c>
      <c r="N441" s="62" t="s">
        <v>2975</v>
      </c>
      <c r="O441" s="62" t="s">
        <v>4543</v>
      </c>
      <c r="P441" s="62" t="s">
        <v>4543</v>
      </c>
      <c r="Q441" s="62" t="s">
        <v>4544</v>
      </c>
      <c r="R441" s="62" t="s">
        <v>1563</v>
      </c>
      <c r="S441" s="62" t="s">
        <v>1564</v>
      </c>
      <c r="T441" s="62">
        <v>1600</v>
      </c>
      <c r="U441" s="63" t="s">
        <v>4545</v>
      </c>
    </row>
    <row r="442" spans="1:23" ht="30" customHeight="1" x14ac:dyDescent="0.2">
      <c r="A442" s="60">
        <v>441</v>
      </c>
      <c r="B442" s="44" t="s">
        <v>295</v>
      </c>
      <c r="C442" s="43" t="s">
        <v>296</v>
      </c>
      <c r="D442" s="43" t="s">
        <v>1318</v>
      </c>
      <c r="E442" s="43" t="s">
        <v>2975</v>
      </c>
      <c r="F442" s="43" t="s">
        <v>1319</v>
      </c>
      <c r="G442" s="61" t="s">
        <v>1555</v>
      </c>
      <c r="H442" s="62" t="s">
        <v>1556</v>
      </c>
      <c r="I442" s="62" t="s">
        <v>1556</v>
      </c>
      <c r="J442" s="62" t="s">
        <v>1557</v>
      </c>
      <c r="K442" s="62" t="s">
        <v>1707</v>
      </c>
      <c r="L442" s="62" t="s">
        <v>4542</v>
      </c>
      <c r="M442" s="62" t="s">
        <v>3067</v>
      </c>
      <c r="N442" s="62" t="s">
        <v>2975</v>
      </c>
      <c r="O442" s="62" t="s">
        <v>4543</v>
      </c>
      <c r="P442" s="62" t="s">
        <v>4543</v>
      </c>
      <c r="Q442" s="62" t="s">
        <v>4544</v>
      </c>
      <c r="R442" s="62" t="s">
        <v>1563</v>
      </c>
      <c r="S442" s="62" t="s">
        <v>1564</v>
      </c>
      <c r="T442" s="62">
        <v>1600</v>
      </c>
      <c r="U442" s="63" t="s">
        <v>4545</v>
      </c>
    </row>
    <row r="443" spans="1:23" ht="30" customHeight="1" x14ac:dyDescent="0.2">
      <c r="A443" s="60">
        <v>442</v>
      </c>
      <c r="B443" s="68" t="s">
        <v>295</v>
      </c>
      <c r="C443" s="43" t="s">
        <v>2979</v>
      </c>
      <c r="D443" s="43" t="s">
        <v>1318</v>
      </c>
      <c r="E443" s="43" t="s">
        <v>2975</v>
      </c>
      <c r="F443" s="43" t="s">
        <v>1319</v>
      </c>
      <c r="G443" s="61" t="s">
        <v>1555</v>
      </c>
      <c r="H443" s="62" t="s">
        <v>1556</v>
      </c>
      <c r="I443" s="62" t="s">
        <v>1556</v>
      </c>
      <c r="J443" s="62" t="s">
        <v>1557</v>
      </c>
      <c r="K443" s="62" t="s">
        <v>1707</v>
      </c>
      <c r="L443" s="62" t="s">
        <v>4542</v>
      </c>
      <c r="M443" s="62" t="s">
        <v>3067</v>
      </c>
      <c r="N443" s="62" t="s">
        <v>2975</v>
      </c>
      <c r="O443" s="62" t="s">
        <v>4543</v>
      </c>
      <c r="P443" s="62" t="s">
        <v>4543</v>
      </c>
      <c r="Q443" s="62" t="s">
        <v>4544</v>
      </c>
      <c r="R443" s="62" t="s">
        <v>1563</v>
      </c>
      <c r="S443" s="62" t="s">
        <v>1564</v>
      </c>
      <c r="T443" s="62">
        <v>1600</v>
      </c>
      <c r="U443" s="63" t="s">
        <v>4545</v>
      </c>
    </row>
    <row r="444" spans="1:23" ht="30" customHeight="1" x14ac:dyDescent="0.2">
      <c r="A444" s="60">
        <v>443</v>
      </c>
      <c r="B444" s="44" t="s">
        <v>657</v>
      </c>
      <c r="C444" s="43" t="s">
        <v>657</v>
      </c>
      <c r="D444" s="43" t="s">
        <v>1323</v>
      </c>
      <c r="E444" s="43" t="s">
        <v>2980</v>
      </c>
      <c r="F444" s="43" t="s">
        <v>1324</v>
      </c>
      <c r="G444" s="61" t="s">
        <v>1565</v>
      </c>
      <c r="H444" s="62" t="s">
        <v>1556</v>
      </c>
      <c r="I444" s="62" t="s">
        <v>1556</v>
      </c>
      <c r="J444" s="62" t="s">
        <v>1556</v>
      </c>
      <c r="K444" s="62" t="s">
        <v>1707</v>
      </c>
      <c r="L444" s="62" t="s">
        <v>2981</v>
      </c>
      <c r="M444" s="62" t="s">
        <v>1654</v>
      </c>
      <c r="N444" s="62" t="s">
        <v>2982</v>
      </c>
      <c r="O444" s="62" t="s">
        <v>2983</v>
      </c>
      <c r="P444" s="62" t="s">
        <v>2984</v>
      </c>
      <c r="Q444" s="62" t="s">
        <v>2985</v>
      </c>
      <c r="R444" s="62" t="s">
        <v>1563</v>
      </c>
      <c r="S444" s="62" t="s">
        <v>1564</v>
      </c>
      <c r="T444" s="62">
        <v>1119</v>
      </c>
    </row>
    <row r="445" spans="1:23" ht="30" customHeight="1" x14ac:dyDescent="0.2">
      <c r="A445" s="60">
        <v>444</v>
      </c>
      <c r="B445" s="44" t="s">
        <v>657</v>
      </c>
      <c r="C445" s="43" t="s">
        <v>2986</v>
      </c>
      <c r="D445" s="43" t="s">
        <v>1323</v>
      </c>
      <c r="E445" s="43" t="s">
        <v>2980</v>
      </c>
      <c r="F445" s="43" t="s">
        <v>1324</v>
      </c>
      <c r="G445" s="61" t="s">
        <v>1555</v>
      </c>
      <c r="H445" s="62" t="s">
        <v>1556</v>
      </c>
      <c r="I445" s="62" t="s">
        <v>1556</v>
      </c>
      <c r="J445" s="62" t="s">
        <v>1556</v>
      </c>
      <c r="K445" s="62" t="s">
        <v>1707</v>
      </c>
      <c r="L445" s="62" t="s">
        <v>2981</v>
      </c>
      <c r="M445" s="62" t="s">
        <v>1654</v>
      </c>
      <c r="N445" s="62" t="s">
        <v>2982</v>
      </c>
      <c r="O445" s="62" t="s">
        <v>2983</v>
      </c>
      <c r="P445" s="62" t="s">
        <v>2984</v>
      </c>
      <c r="Q445" s="62" t="s">
        <v>2985</v>
      </c>
      <c r="R445" s="62" t="s">
        <v>1563</v>
      </c>
      <c r="S445" s="62" t="s">
        <v>1564</v>
      </c>
      <c r="T445" s="62">
        <v>1119</v>
      </c>
    </row>
    <row r="446" spans="1:23" ht="30" customHeight="1" x14ac:dyDescent="0.2">
      <c r="A446" s="60">
        <v>445</v>
      </c>
      <c r="B446" s="68" t="s">
        <v>2987</v>
      </c>
      <c r="C446" s="43" t="s">
        <v>2988</v>
      </c>
      <c r="D446" s="43" t="s">
        <v>2989</v>
      </c>
      <c r="E446" s="43" t="s">
        <v>2990</v>
      </c>
      <c r="F446" s="43" t="s">
        <v>797</v>
      </c>
      <c r="G446" s="61" t="s">
        <v>1555</v>
      </c>
      <c r="H446" s="62" t="s">
        <v>1556</v>
      </c>
      <c r="I446" s="62" t="s">
        <v>1557</v>
      </c>
      <c r="J446" s="62" t="s">
        <v>1557</v>
      </c>
      <c r="K446" s="62" t="s">
        <v>1558</v>
      </c>
      <c r="L446" s="62" t="s">
        <v>2991</v>
      </c>
      <c r="M446" s="62" t="s">
        <v>2698</v>
      </c>
      <c r="N446" s="62" t="s">
        <v>1587</v>
      </c>
      <c r="O446" s="62" t="s">
        <v>1588</v>
      </c>
      <c r="P446" s="62">
        <v>9178369101</v>
      </c>
      <c r="Q446" s="62" t="s">
        <v>1613</v>
      </c>
      <c r="R446" s="62" t="s">
        <v>1591</v>
      </c>
      <c r="S446" s="62" t="s">
        <v>1564</v>
      </c>
      <c r="T446" s="62">
        <v>1223</v>
      </c>
      <c r="W446" s="63" t="s">
        <v>1593</v>
      </c>
    </row>
    <row r="447" spans="1:23" ht="30" customHeight="1" x14ac:dyDescent="0.2">
      <c r="A447" s="60">
        <v>446</v>
      </c>
      <c r="B447" s="68" t="s">
        <v>2987</v>
      </c>
      <c r="C447" s="43" t="s">
        <v>2987</v>
      </c>
      <c r="D447" s="43" t="s">
        <v>2989</v>
      </c>
      <c r="E447" s="43" t="s">
        <v>2990</v>
      </c>
      <c r="F447" s="43" t="s">
        <v>797</v>
      </c>
      <c r="G447" s="61" t="s">
        <v>1565</v>
      </c>
      <c r="H447" s="62" t="s">
        <v>1556</v>
      </c>
      <c r="I447" s="62" t="s">
        <v>1557</v>
      </c>
      <c r="J447" s="62" t="s">
        <v>1557</v>
      </c>
      <c r="K447" s="62" t="s">
        <v>1558</v>
      </c>
      <c r="L447" s="62" t="s">
        <v>2991</v>
      </c>
      <c r="M447" s="62" t="s">
        <v>2698</v>
      </c>
      <c r="N447" s="62" t="s">
        <v>1587</v>
      </c>
      <c r="O447" s="62" t="s">
        <v>1588</v>
      </c>
      <c r="P447" s="62">
        <v>9178369101</v>
      </c>
      <c r="Q447" s="62" t="s">
        <v>1613</v>
      </c>
      <c r="R447" s="62" t="s">
        <v>1591</v>
      </c>
      <c r="S447" s="62" t="s">
        <v>1564</v>
      </c>
      <c r="T447" s="62">
        <v>1223</v>
      </c>
      <c r="W447" s="63" t="s">
        <v>1593</v>
      </c>
    </row>
    <row r="448" spans="1:23" ht="30" customHeight="1" x14ac:dyDescent="0.2">
      <c r="A448" s="60">
        <v>447</v>
      </c>
      <c r="B448" s="44" t="s">
        <v>2992</v>
      </c>
      <c r="C448" s="43" t="s">
        <v>2992</v>
      </c>
      <c r="D448" s="43" t="s">
        <v>2989</v>
      </c>
      <c r="E448" s="43" t="s">
        <v>2993</v>
      </c>
      <c r="F448" s="43" t="s">
        <v>797</v>
      </c>
      <c r="G448" s="61" t="s">
        <v>1596</v>
      </c>
      <c r="H448" s="62" t="s">
        <v>1556</v>
      </c>
      <c r="I448" s="62" t="s">
        <v>1557</v>
      </c>
      <c r="J448" s="62" t="s">
        <v>1557</v>
      </c>
      <c r="K448" s="62" t="s">
        <v>1558</v>
      </c>
      <c r="L448" s="62" t="s">
        <v>2991</v>
      </c>
      <c r="M448" s="62" t="s">
        <v>2698</v>
      </c>
      <c r="N448" s="62" t="s">
        <v>1587</v>
      </c>
      <c r="O448" s="62" t="s">
        <v>1588</v>
      </c>
      <c r="P448" s="62">
        <v>9178369101</v>
      </c>
      <c r="Q448" s="62" t="s">
        <v>1613</v>
      </c>
      <c r="R448" s="62" t="s">
        <v>1591</v>
      </c>
      <c r="S448" s="62" t="s">
        <v>1564</v>
      </c>
      <c r="T448" s="62">
        <v>1223</v>
      </c>
    </row>
    <row r="449" spans="1:23" ht="30" customHeight="1" x14ac:dyDescent="0.2">
      <c r="A449" s="60">
        <v>448</v>
      </c>
      <c r="B449" s="68" t="s">
        <v>2992</v>
      </c>
      <c r="C449" s="43" t="s">
        <v>2994</v>
      </c>
      <c r="D449" s="43" t="s">
        <v>2989</v>
      </c>
      <c r="E449" s="43" t="s">
        <v>2993</v>
      </c>
      <c r="F449" s="43" t="s">
        <v>797</v>
      </c>
      <c r="G449" s="61" t="s">
        <v>1596</v>
      </c>
      <c r="H449" s="62" t="s">
        <v>1556</v>
      </c>
      <c r="I449" s="62" t="s">
        <v>1557</v>
      </c>
      <c r="J449" s="62" t="s">
        <v>1557</v>
      </c>
      <c r="K449" s="62" t="s">
        <v>1558</v>
      </c>
      <c r="L449" s="62" t="s">
        <v>2991</v>
      </c>
      <c r="M449" s="62" t="s">
        <v>2698</v>
      </c>
      <c r="N449" s="62" t="s">
        <v>1587</v>
      </c>
      <c r="O449" s="62" t="s">
        <v>1588</v>
      </c>
      <c r="P449" s="62">
        <v>9178369101</v>
      </c>
      <c r="Q449" s="62" t="s">
        <v>1613</v>
      </c>
      <c r="R449" s="62" t="s">
        <v>1591</v>
      </c>
      <c r="S449" s="62" t="s">
        <v>1564</v>
      </c>
      <c r="T449" s="62">
        <v>1223</v>
      </c>
    </row>
    <row r="450" spans="1:23" ht="30" customHeight="1" x14ac:dyDescent="0.2">
      <c r="A450" s="60">
        <v>449</v>
      </c>
      <c r="B450" s="68" t="s">
        <v>2995</v>
      </c>
      <c r="C450" s="43" t="s">
        <v>2995</v>
      </c>
      <c r="D450" s="43" t="s">
        <v>2996</v>
      </c>
      <c r="E450" s="43" t="s">
        <v>2997</v>
      </c>
      <c r="F450" s="43" t="s">
        <v>2998</v>
      </c>
      <c r="G450" s="61" t="s">
        <v>1988</v>
      </c>
      <c r="H450" s="62"/>
      <c r="I450" s="62"/>
      <c r="J450" s="62"/>
      <c r="K450" s="62"/>
      <c r="L450" s="62"/>
      <c r="M450" s="62"/>
      <c r="N450" s="62"/>
      <c r="O450" s="62"/>
      <c r="P450" s="62" t="s">
        <v>2999</v>
      </c>
      <c r="Q450" s="62" t="s">
        <v>3000</v>
      </c>
      <c r="R450" s="62" t="s">
        <v>1591</v>
      </c>
      <c r="S450" s="62" t="s">
        <v>1564</v>
      </c>
      <c r="T450" s="62">
        <v>6539</v>
      </c>
    </row>
    <row r="451" spans="1:23" ht="30" customHeight="1" x14ac:dyDescent="0.2">
      <c r="A451" s="60">
        <v>450</v>
      </c>
      <c r="B451" s="68" t="s">
        <v>658</v>
      </c>
      <c r="C451" s="43" t="s">
        <v>658</v>
      </c>
      <c r="D451" s="43" t="s">
        <v>1325</v>
      </c>
      <c r="E451" s="43" t="s">
        <v>4546</v>
      </c>
      <c r="F451" s="43" t="s">
        <v>4547</v>
      </c>
      <c r="G451" s="61" t="s">
        <v>1565</v>
      </c>
      <c r="H451" s="62" t="s">
        <v>1556</v>
      </c>
      <c r="I451" s="62" t="s">
        <v>1556</v>
      </c>
      <c r="J451" s="62" t="s">
        <v>1557</v>
      </c>
      <c r="K451" s="62" t="s">
        <v>4548</v>
      </c>
      <c r="L451" s="62" t="s">
        <v>3270</v>
      </c>
      <c r="M451" s="62" t="s">
        <v>3271</v>
      </c>
      <c r="N451" s="62" t="s">
        <v>3272</v>
      </c>
      <c r="O451" s="62">
        <v>84221600</v>
      </c>
      <c r="P451" s="62" t="s">
        <v>4521</v>
      </c>
      <c r="Q451" s="62" t="s">
        <v>4522</v>
      </c>
      <c r="R451" s="62" t="s">
        <v>1563</v>
      </c>
      <c r="S451" s="62" t="s">
        <v>1564</v>
      </c>
      <c r="T451" s="62">
        <v>1604</v>
      </c>
      <c r="W451" s="63" t="s">
        <v>3002</v>
      </c>
    </row>
    <row r="452" spans="1:23" ht="30" customHeight="1" x14ac:dyDescent="0.2">
      <c r="A452" s="60">
        <v>451</v>
      </c>
      <c r="B452" s="44" t="s">
        <v>3003</v>
      </c>
      <c r="C452" s="43" t="s">
        <v>3003</v>
      </c>
      <c r="D452" s="43" t="s">
        <v>3004</v>
      </c>
      <c r="E452" s="43" t="s">
        <v>3005</v>
      </c>
      <c r="F452" s="43" t="s">
        <v>3006</v>
      </c>
      <c r="G452" s="61" t="s">
        <v>1565</v>
      </c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 t="s">
        <v>1563</v>
      </c>
      <c r="S452" s="62" t="s">
        <v>1647</v>
      </c>
      <c r="T452" s="62">
        <v>1635</v>
      </c>
    </row>
    <row r="453" spans="1:23" ht="30" customHeight="1" x14ac:dyDescent="0.2">
      <c r="A453" s="60">
        <v>452</v>
      </c>
      <c r="B453" s="68" t="s">
        <v>659</v>
      </c>
      <c r="C453" s="43" t="s">
        <v>659</v>
      </c>
      <c r="D453" s="43" t="s">
        <v>1327</v>
      </c>
      <c r="E453" s="43" t="s">
        <v>3007</v>
      </c>
      <c r="F453" s="43" t="s">
        <v>1328</v>
      </c>
      <c r="G453" s="61" t="s">
        <v>1565</v>
      </c>
      <c r="H453" s="62" t="s">
        <v>1556</v>
      </c>
      <c r="I453" s="62" t="s">
        <v>1557</v>
      </c>
      <c r="J453" s="62" t="s">
        <v>1557</v>
      </c>
      <c r="K453" s="62" t="s">
        <v>2273</v>
      </c>
      <c r="L453" s="62" t="s">
        <v>2289</v>
      </c>
      <c r="M453" s="62" t="s">
        <v>2290</v>
      </c>
      <c r="N453" s="62" t="s">
        <v>2272</v>
      </c>
      <c r="O453" s="62" t="s">
        <v>2291</v>
      </c>
      <c r="P453" s="62">
        <v>9178813907</v>
      </c>
      <c r="Q453" s="62" t="s">
        <v>2284</v>
      </c>
      <c r="R453" s="62" t="s">
        <v>1563</v>
      </c>
      <c r="S453" s="62" t="s">
        <v>1564</v>
      </c>
      <c r="T453" s="62">
        <v>1604</v>
      </c>
    </row>
    <row r="454" spans="1:23" ht="30" customHeight="1" x14ac:dyDescent="0.2">
      <c r="A454" s="60">
        <v>453</v>
      </c>
      <c r="B454" s="44" t="s">
        <v>659</v>
      </c>
      <c r="C454" s="43" t="s">
        <v>3008</v>
      </c>
      <c r="D454" s="43" t="s">
        <v>1327</v>
      </c>
      <c r="E454" s="43" t="s">
        <v>3007</v>
      </c>
      <c r="F454" s="43" t="s">
        <v>1328</v>
      </c>
      <c r="G454" s="61" t="s">
        <v>1555</v>
      </c>
      <c r="H454" s="62" t="s">
        <v>1556</v>
      </c>
      <c r="I454" s="62" t="s">
        <v>1557</v>
      </c>
      <c r="J454" s="62" t="s">
        <v>1557</v>
      </c>
      <c r="K454" s="62" t="s">
        <v>2273</v>
      </c>
      <c r="L454" s="62" t="s">
        <v>2289</v>
      </c>
      <c r="M454" s="62" t="s">
        <v>2290</v>
      </c>
      <c r="N454" s="62" t="s">
        <v>2272</v>
      </c>
      <c r="O454" s="62" t="s">
        <v>2291</v>
      </c>
      <c r="P454" s="62">
        <v>9178813907</v>
      </c>
      <c r="Q454" s="62" t="s">
        <v>2284</v>
      </c>
      <c r="R454" s="62" t="s">
        <v>1563</v>
      </c>
      <c r="S454" s="62" t="s">
        <v>1564</v>
      </c>
      <c r="T454" s="62">
        <v>1604</v>
      </c>
    </row>
    <row r="455" spans="1:23" ht="30" customHeight="1" x14ac:dyDescent="0.2">
      <c r="A455" s="60">
        <v>454</v>
      </c>
      <c r="B455" s="68" t="s">
        <v>661</v>
      </c>
      <c r="C455" s="43" t="s">
        <v>661</v>
      </c>
      <c r="D455" s="43" t="s">
        <v>1329</v>
      </c>
      <c r="E455" s="43" t="s">
        <v>3009</v>
      </c>
      <c r="F455" s="43" t="s">
        <v>1330</v>
      </c>
      <c r="G455" s="61" t="s">
        <v>1565</v>
      </c>
      <c r="H455" s="62" t="s">
        <v>1556</v>
      </c>
      <c r="I455" s="62" t="s">
        <v>1557</v>
      </c>
      <c r="J455" s="62" t="s">
        <v>1557</v>
      </c>
      <c r="K455" s="62" t="s">
        <v>1558</v>
      </c>
      <c r="L455" s="62" t="s">
        <v>3010</v>
      </c>
      <c r="M455" s="62" t="s">
        <v>3011</v>
      </c>
      <c r="N455" s="62" t="s">
        <v>3012</v>
      </c>
      <c r="O455" s="62" t="s">
        <v>3013</v>
      </c>
      <c r="P455" s="62" t="s">
        <v>3014</v>
      </c>
      <c r="Q455" s="62" t="s">
        <v>3015</v>
      </c>
      <c r="R455" s="62" t="s">
        <v>1591</v>
      </c>
      <c r="S455" s="62" t="s">
        <v>1564</v>
      </c>
      <c r="T455" s="62">
        <v>5000</v>
      </c>
    </row>
    <row r="456" spans="1:23" ht="30" customHeight="1" x14ac:dyDescent="0.2">
      <c r="A456" s="60">
        <v>455</v>
      </c>
      <c r="B456" s="68" t="s">
        <v>661</v>
      </c>
      <c r="C456" s="43" t="s">
        <v>662</v>
      </c>
      <c r="D456" s="43" t="s">
        <v>1329</v>
      </c>
      <c r="E456" s="43" t="s">
        <v>3009</v>
      </c>
      <c r="F456" s="43" t="s">
        <v>1330</v>
      </c>
      <c r="G456" s="61" t="s">
        <v>1555</v>
      </c>
      <c r="H456" s="62" t="s">
        <v>1556</v>
      </c>
      <c r="I456" s="62" t="s">
        <v>1557</v>
      </c>
      <c r="J456" s="62" t="s">
        <v>1557</v>
      </c>
      <c r="K456" s="62" t="s">
        <v>1558</v>
      </c>
      <c r="L456" s="62" t="s">
        <v>3010</v>
      </c>
      <c r="M456" s="62" t="s">
        <v>3011</v>
      </c>
      <c r="N456" s="62" t="s">
        <v>3012</v>
      </c>
      <c r="O456" s="62" t="s">
        <v>3013</v>
      </c>
      <c r="P456" s="62" t="s">
        <v>3014</v>
      </c>
      <c r="Q456" s="62" t="s">
        <v>3015</v>
      </c>
      <c r="R456" s="62" t="s">
        <v>1591</v>
      </c>
      <c r="S456" s="62" t="s">
        <v>1564</v>
      </c>
      <c r="T456" s="62">
        <v>5000</v>
      </c>
    </row>
    <row r="457" spans="1:23" ht="30" customHeight="1" x14ac:dyDescent="0.2">
      <c r="A457" s="60">
        <v>456</v>
      </c>
      <c r="B457" s="68" t="s">
        <v>663</v>
      </c>
      <c r="C457" s="43" t="s">
        <v>663</v>
      </c>
      <c r="D457" s="43" t="s">
        <v>1331</v>
      </c>
      <c r="E457" s="43" t="s">
        <v>3016</v>
      </c>
      <c r="F457" s="43" t="s">
        <v>1332</v>
      </c>
      <c r="G457" s="61" t="s">
        <v>1565</v>
      </c>
      <c r="H457" s="62" t="s">
        <v>1556</v>
      </c>
      <c r="I457" s="62" t="s">
        <v>1556</v>
      </c>
      <c r="J457" s="62" t="s">
        <v>1556</v>
      </c>
      <c r="K457" s="62" t="s">
        <v>1610</v>
      </c>
      <c r="L457" s="62" t="s">
        <v>2702</v>
      </c>
      <c r="M457" s="62" t="s">
        <v>3017</v>
      </c>
      <c r="N457" s="62" t="s">
        <v>2704</v>
      </c>
      <c r="O457" s="62" t="s">
        <v>2705</v>
      </c>
      <c r="P457" s="62">
        <v>9176225458</v>
      </c>
      <c r="Q457" s="62" t="s">
        <v>3018</v>
      </c>
      <c r="R457" s="62" t="s">
        <v>1563</v>
      </c>
      <c r="S457" s="62" t="s">
        <v>1564</v>
      </c>
      <c r="T457" s="62">
        <v>1231</v>
      </c>
    </row>
    <row r="458" spans="1:23" ht="30" customHeight="1" x14ac:dyDescent="0.2">
      <c r="A458" s="60">
        <v>457</v>
      </c>
      <c r="B458" s="44" t="s">
        <v>663</v>
      </c>
      <c r="C458" s="43" t="s">
        <v>664</v>
      </c>
      <c r="D458" s="43" t="s">
        <v>1331</v>
      </c>
      <c r="E458" s="43" t="s">
        <v>3016</v>
      </c>
      <c r="F458" s="43" t="s">
        <v>1332</v>
      </c>
      <c r="G458" s="61" t="s">
        <v>1565</v>
      </c>
      <c r="H458" s="62" t="s">
        <v>1556</v>
      </c>
      <c r="I458" s="62" t="s">
        <v>1556</v>
      </c>
      <c r="J458" s="62" t="s">
        <v>1556</v>
      </c>
      <c r="K458" s="62" t="s">
        <v>1610</v>
      </c>
      <c r="L458" s="62" t="s">
        <v>2702</v>
      </c>
      <c r="M458" s="62" t="s">
        <v>3017</v>
      </c>
      <c r="N458" s="62" t="s">
        <v>2704</v>
      </c>
      <c r="O458" s="62" t="s">
        <v>2705</v>
      </c>
      <c r="P458" s="62">
        <v>9176225458</v>
      </c>
      <c r="Q458" s="62" t="s">
        <v>3018</v>
      </c>
      <c r="R458" s="62" t="s">
        <v>1563</v>
      </c>
      <c r="S458" s="62" t="s">
        <v>1564</v>
      </c>
      <c r="T458" s="62">
        <v>1231</v>
      </c>
      <c r="U458" s="63" t="s">
        <v>3019</v>
      </c>
    </row>
    <row r="459" spans="1:23" ht="30" customHeight="1" x14ac:dyDescent="0.2">
      <c r="A459" s="60">
        <v>458</v>
      </c>
      <c r="B459" s="44" t="s">
        <v>663</v>
      </c>
      <c r="C459" s="43" t="s">
        <v>665</v>
      </c>
      <c r="D459" s="43" t="s">
        <v>1331</v>
      </c>
      <c r="E459" s="43" t="s">
        <v>3016</v>
      </c>
      <c r="F459" s="43" t="s">
        <v>1332</v>
      </c>
      <c r="G459" s="61" t="s">
        <v>1565</v>
      </c>
      <c r="H459" s="62" t="s">
        <v>1556</v>
      </c>
      <c r="I459" s="62" t="s">
        <v>1556</v>
      </c>
      <c r="J459" s="62" t="s">
        <v>1556</v>
      </c>
      <c r="K459" s="62" t="s">
        <v>1610</v>
      </c>
      <c r="L459" s="62" t="s">
        <v>2702</v>
      </c>
      <c r="M459" s="62" t="s">
        <v>3017</v>
      </c>
      <c r="N459" s="62" t="s">
        <v>2704</v>
      </c>
      <c r="O459" s="62" t="s">
        <v>2705</v>
      </c>
      <c r="P459" s="62">
        <v>9176225458</v>
      </c>
      <c r="Q459" s="62" t="s">
        <v>3018</v>
      </c>
      <c r="R459" s="62" t="s">
        <v>1563</v>
      </c>
      <c r="S459" s="62" t="s">
        <v>1564</v>
      </c>
      <c r="T459" s="62">
        <v>1231</v>
      </c>
      <c r="U459" s="63" t="s">
        <v>3019</v>
      </c>
    </row>
    <row r="460" spans="1:23" ht="30" customHeight="1" x14ac:dyDescent="0.2">
      <c r="A460" s="60">
        <v>459</v>
      </c>
      <c r="B460" s="68" t="s">
        <v>3020</v>
      </c>
      <c r="C460" s="43" t="s">
        <v>3020</v>
      </c>
      <c r="D460" s="43" t="s">
        <v>3021</v>
      </c>
      <c r="E460" s="43" t="s">
        <v>3022</v>
      </c>
      <c r="F460" s="43" t="s">
        <v>3023</v>
      </c>
      <c r="G460" s="61" t="s">
        <v>1596</v>
      </c>
      <c r="H460" s="62" t="s">
        <v>1556</v>
      </c>
      <c r="I460" s="62" t="s">
        <v>1557</v>
      </c>
      <c r="J460" s="62" t="s">
        <v>1557</v>
      </c>
      <c r="K460" s="62" t="s">
        <v>1558</v>
      </c>
      <c r="L460" s="62" t="s">
        <v>1622</v>
      </c>
      <c r="M460" s="62" t="s">
        <v>1623</v>
      </c>
      <c r="N460" s="62" t="s">
        <v>1624</v>
      </c>
      <c r="O460" s="62" t="s">
        <v>1728</v>
      </c>
      <c r="P460" s="62">
        <v>9171633001</v>
      </c>
      <c r="Q460" s="62" t="s">
        <v>1729</v>
      </c>
      <c r="R460" s="62" t="s">
        <v>1591</v>
      </c>
      <c r="S460" s="62" t="s">
        <v>1564</v>
      </c>
      <c r="T460" s="62">
        <v>6000</v>
      </c>
    </row>
    <row r="461" spans="1:23" ht="30" customHeight="1" x14ac:dyDescent="0.2">
      <c r="A461" s="60">
        <v>460</v>
      </c>
      <c r="B461" s="68" t="s">
        <v>3020</v>
      </c>
      <c r="C461" s="43" t="s">
        <v>3024</v>
      </c>
      <c r="D461" s="43" t="s">
        <v>3021</v>
      </c>
      <c r="E461" s="43" t="s">
        <v>3022</v>
      </c>
      <c r="F461" s="43" t="s">
        <v>3023</v>
      </c>
      <c r="G461" s="61" t="s">
        <v>1596</v>
      </c>
      <c r="H461" s="62" t="s">
        <v>1556</v>
      </c>
      <c r="I461" s="62" t="s">
        <v>1557</v>
      </c>
      <c r="J461" s="62" t="s">
        <v>1557</v>
      </c>
      <c r="K461" s="62" t="s">
        <v>1558</v>
      </c>
      <c r="L461" s="62" t="s">
        <v>1622</v>
      </c>
      <c r="M461" s="62" t="s">
        <v>1623</v>
      </c>
      <c r="N461" s="62" t="s">
        <v>1624</v>
      </c>
      <c r="O461" s="62" t="s">
        <v>1728</v>
      </c>
      <c r="P461" s="62">
        <v>9171633001</v>
      </c>
      <c r="Q461" s="62" t="s">
        <v>1729</v>
      </c>
      <c r="R461" s="62" t="s">
        <v>1591</v>
      </c>
      <c r="S461" s="62" t="s">
        <v>1564</v>
      </c>
      <c r="T461" s="62">
        <v>6000</v>
      </c>
      <c r="W461" s="63" t="s">
        <v>3025</v>
      </c>
    </row>
    <row r="462" spans="1:23" ht="30" customHeight="1" x14ac:dyDescent="0.2">
      <c r="A462" s="60">
        <v>461</v>
      </c>
      <c r="B462" s="68" t="s">
        <v>448</v>
      </c>
      <c r="C462" s="43" t="s">
        <v>449</v>
      </c>
      <c r="D462" s="43" t="s">
        <v>864</v>
      </c>
      <c r="E462" s="43" t="s">
        <v>3026</v>
      </c>
      <c r="F462" s="43" t="s">
        <v>865</v>
      </c>
      <c r="G462" s="61" t="s">
        <v>1565</v>
      </c>
      <c r="H462" s="62" t="s">
        <v>1556</v>
      </c>
      <c r="I462" s="62" t="s">
        <v>1557</v>
      </c>
      <c r="J462" s="62" t="s">
        <v>1557</v>
      </c>
      <c r="K462" s="62" t="s">
        <v>1558</v>
      </c>
      <c r="L462" s="62" t="s">
        <v>3027</v>
      </c>
      <c r="M462" s="62" t="s">
        <v>3028</v>
      </c>
      <c r="N462" s="62" t="s">
        <v>3029</v>
      </c>
      <c r="O462" s="62" t="s">
        <v>3030</v>
      </c>
      <c r="P462" s="62" t="s">
        <v>3031</v>
      </c>
      <c r="Q462" s="62" t="s">
        <v>3032</v>
      </c>
      <c r="R462" s="62" t="s">
        <v>1563</v>
      </c>
      <c r="S462" s="62" t="s">
        <v>1564</v>
      </c>
      <c r="T462" s="62">
        <v>1105</v>
      </c>
    </row>
    <row r="463" spans="1:23" ht="30" customHeight="1" x14ac:dyDescent="0.2">
      <c r="A463" s="60">
        <v>462</v>
      </c>
      <c r="B463" s="68" t="s">
        <v>448</v>
      </c>
      <c r="C463" s="43" t="s">
        <v>3033</v>
      </c>
      <c r="D463" s="43" t="s">
        <v>864</v>
      </c>
      <c r="E463" s="43" t="s">
        <v>3034</v>
      </c>
      <c r="F463" s="43" t="s">
        <v>3035</v>
      </c>
      <c r="G463" s="61" t="s">
        <v>1565</v>
      </c>
      <c r="H463" s="62" t="s">
        <v>1556</v>
      </c>
      <c r="I463" s="62" t="s">
        <v>1557</v>
      </c>
      <c r="J463" s="62" t="s">
        <v>1557</v>
      </c>
      <c r="K463" s="62" t="s">
        <v>1558</v>
      </c>
      <c r="L463" s="62" t="s">
        <v>3036</v>
      </c>
      <c r="M463" s="62" t="s">
        <v>3037</v>
      </c>
      <c r="N463" s="62" t="s">
        <v>3038</v>
      </c>
      <c r="O463" s="62" t="s">
        <v>3039</v>
      </c>
      <c r="P463" s="62" t="s">
        <v>3040</v>
      </c>
      <c r="Q463" s="62" t="s">
        <v>3041</v>
      </c>
      <c r="R463" s="62" t="s">
        <v>1563</v>
      </c>
      <c r="S463" s="62" t="s">
        <v>1564</v>
      </c>
      <c r="T463" s="62">
        <v>1105</v>
      </c>
    </row>
    <row r="464" spans="1:23" ht="30" customHeight="1" x14ac:dyDescent="0.2">
      <c r="A464" s="60">
        <v>463</v>
      </c>
      <c r="B464" s="68" t="s">
        <v>448</v>
      </c>
      <c r="C464" s="43" t="s">
        <v>3042</v>
      </c>
      <c r="D464" s="43" t="s">
        <v>864</v>
      </c>
      <c r="E464" s="43" t="s">
        <v>3043</v>
      </c>
      <c r="F464" s="43" t="s">
        <v>3035</v>
      </c>
      <c r="G464" s="61" t="s">
        <v>1565</v>
      </c>
      <c r="H464" s="62" t="s">
        <v>1556</v>
      </c>
      <c r="I464" s="62" t="s">
        <v>1557</v>
      </c>
      <c r="J464" s="62" t="s">
        <v>1557</v>
      </c>
      <c r="K464" s="62" t="s">
        <v>1558</v>
      </c>
      <c r="L464" s="62" t="s">
        <v>3036</v>
      </c>
      <c r="M464" s="62" t="s">
        <v>3037</v>
      </c>
      <c r="N464" s="62" t="s">
        <v>3038</v>
      </c>
      <c r="O464" s="62" t="s">
        <v>3039</v>
      </c>
      <c r="P464" s="62" t="s">
        <v>3040</v>
      </c>
      <c r="Q464" s="62" t="s">
        <v>3041</v>
      </c>
      <c r="R464" s="62" t="s">
        <v>1563</v>
      </c>
      <c r="S464" s="62" t="s">
        <v>1564</v>
      </c>
      <c r="T464" s="62">
        <v>1105</v>
      </c>
    </row>
    <row r="465" spans="1:23" ht="30" customHeight="1" x14ac:dyDescent="0.2">
      <c r="A465" s="60">
        <v>464</v>
      </c>
      <c r="B465" s="68" t="s">
        <v>448</v>
      </c>
      <c r="C465" s="43" t="s">
        <v>3044</v>
      </c>
      <c r="D465" s="43" t="s">
        <v>864</v>
      </c>
      <c r="E465" s="43" t="s">
        <v>3045</v>
      </c>
      <c r="F465" s="43" t="s">
        <v>3035</v>
      </c>
      <c r="G465" s="61" t="s">
        <v>1565</v>
      </c>
      <c r="H465" s="62" t="s">
        <v>1556</v>
      </c>
      <c r="I465" s="62" t="s">
        <v>1557</v>
      </c>
      <c r="J465" s="62" t="s">
        <v>1557</v>
      </c>
      <c r="K465" s="62" t="s">
        <v>1558</v>
      </c>
      <c r="L465" s="62" t="s">
        <v>3036</v>
      </c>
      <c r="M465" s="62" t="s">
        <v>3037</v>
      </c>
      <c r="N465" s="62" t="s">
        <v>3038</v>
      </c>
      <c r="O465" s="62" t="s">
        <v>3039</v>
      </c>
      <c r="P465" s="62" t="s">
        <v>3040</v>
      </c>
      <c r="Q465" s="62" t="s">
        <v>3041</v>
      </c>
      <c r="R465" s="62" t="s">
        <v>1563</v>
      </c>
      <c r="S465" s="62" t="s">
        <v>1564</v>
      </c>
      <c r="T465" s="62">
        <v>1105</v>
      </c>
    </row>
    <row r="466" spans="1:23" ht="30" customHeight="1" x14ac:dyDescent="0.2">
      <c r="A466" s="60">
        <v>465</v>
      </c>
      <c r="B466" s="68" t="s">
        <v>448</v>
      </c>
      <c r="C466" s="43" t="s">
        <v>448</v>
      </c>
      <c r="D466" s="43" t="s">
        <v>864</v>
      </c>
      <c r="E466" s="43" t="s">
        <v>3026</v>
      </c>
      <c r="F466" s="43" t="s">
        <v>865</v>
      </c>
      <c r="G466" s="61" t="s">
        <v>1565</v>
      </c>
      <c r="H466" s="62" t="s">
        <v>1556</v>
      </c>
      <c r="I466" s="62" t="s">
        <v>1557</v>
      </c>
      <c r="J466" s="62" t="s">
        <v>1557</v>
      </c>
      <c r="K466" s="62" t="s">
        <v>1558</v>
      </c>
      <c r="L466" s="62" t="s">
        <v>3036</v>
      </c>
      <c r="M466" s="62" t="s">
        <v>3037</v>
      </c>
      <c r="N466" s="62" t="s">
        <v>3038</v>
      </c>
      <c r="O466" s="62" t="s">
        <v>3039</v>
      </c>
      <c r="P466" s="62" t="s">
        <v>3040</v>
      </c>
      <c r="Q466" s="62" t="s">
        <v>3041</v>
      </c>
      <c r="R466" s="62" t="s">
        <v>1563</v>
      </c>
      <c r="S466" s="62" t="s">
        <v>1564</v>
      </c>
      <c r="T466" s="62">
        <v>1105</v>
      </c>
    </row>
    <row r="467" spans="1:23" ht="30" customHeight="1" x14ac:dyDescent="0.2">
      <c r="A467" s="60">
        <v>466</v>
      </c>
      <c r="B467" s="44" t="s">
        <v>448</v>
      </c>
      <c r="C467" s="43" t="s">
        <v>3046</v>
      </c>
      <c r="D467" s="43" t="s">
        <v>864</v>
      </c>
      <c r="E467" s="43" t="s">
        <v>3047</v>
      </c>
      <c r="F467" s="43" t="s">
        <v>3035</v>
      </c>
      <c r="G467" s="61" t="s">
        <v>1565</v>
      </c>
      <c r="H467" s="62" t="s">
        <v>1556</v>
      </c>
      <c r="I467" s="62" t="s">
        <v>1557</v>
      </c>
      <c r="J467" s="62" t="s">
        <v>1557</v>
      </c>
      <c r="K467" s="62" t="s">
        <v>1558</v>
      </c>
      <c r="L467" s="62" t="s">
        <v>3036</v>
      </c>
      <c r="M467" s="62" t="s">
        <v>3037</v>
      </c>
      <c r="N467" s="62" t="s">
        <v>3038</v>
      </c>
      <c r="O467" s="62" t="s">
        <v>3039</v>
      </c>
      <c r="P467" s="62" t="s">
        <v>3040</v>
      </c>
      <c r="Q467" s="62" t="s">
        <v>3041</v>
      </c>
      <c r="R467" s="62" t="s">
        <v>1563</v>
      </c>
      <c r="S467" s="62" t="s">
        <v>1564</v>
      </c>
      <c r="T467" s="62">
        <v>1105</v>
      </c>
    </row>
    <row r="468" spans="1:23" ht="30" customHeight="1" x14ac:dyDescent="0.2">
      <c r="A468" s="60">
        <v>467</v>
      </c>
      <c r="B468" s="44" t="s">
        <v>448</v>
      </c>
      <c r="C468" s="43" t="s">
        <v>3048</v>
      </c>
      <c r="D468" s="43" t="s">
        <v>864</v>
      </c>
      <c r="E468" s="43" t="s">
        <v>3049</v>
      </c>
      <c r="F468" s="43" t="s">
        <v>3035</v>
      </c>
      <c r="G468" s="61" t="s">
        <v>1565</v>
      </c>
      <c r="H468" s="62" t="s">
        <v>1556</v>
      </c>
      <c r="I468" s="62" t="s">
        <v>1557</v>
      </c>
      <c r="J468" s="62" t="s">
        <v>1557</v>
      </c>
      <c r="K468" s="62" t="s">
        <v>1558</v>
      </c>
      <c r="L468" s="62" t="s">
        <v>3036</v>
      </c>
      <c r="M468" s="62" t="s">
        <v>3037</v>
      </c>
      <c r="N468" s="62" t="s">
        <v>3038</v>
      </c>
      <c r="O468" s="62" t="s">
        <v>3039</v>
      </c>
      <c r="P468" s="62" t="s">
        <v>3040</v>
      </c>
      <c r="Q468" s="62" t="s">
        <v>3041</v>
      </c>
      <c r="R468" s="62" t="s">
        <v>1563</v>
      </c>
      <c r="S468" s="62" t="s">
        <v>1564</v>
      </c>
      <c r="T468" s="62">
        <v>1105</v>
      </c>
    </row>
    <row r="469" spans="1:23" ht="30" customHeight="1" x14ac:dyDescent="0.2">
      <c r="A469" s="60">
        <v>468</v>
      </c>
      <c r="B469" s="68" t="s">
        <v>448</v>
      </c>
      <c r="C469" s="43" t="s">
        <v>3050</v>
      </c>
      <c r="D469" s="43" t="s">
        <v>864</v>
      </c>
      <c r="E469" s="43" t="s">
        <v>3051</v>
      </c>
      <c r="F469" s="43" t="s">
        <v>3035</v>
      </c>
      <c r="G469" s="61" t="s">
        <v>1555</v>
      </c>
      <c r="H469" s="62" t="s">
        <v>1556</v>
      </c>
      <c r="I469" s="62" t="s">
        <v>1557</v>
      </c>
      <c r="J469" s="62" t="s">
        <v>1557</v>
      </c>
      <c r="K469" s="62" t="s">
        <v>1558</v>
      </c>
      <c r="L469" s="62" t="s">
        <v>3036</v>
      </c>
      <c r="M469" s="62" t="s">
        <v>3037</v>
      </c>
      <c r="N469" s="62" t="s">
        <v>3038</v>
      </c>
      <c r="O469" s="62" t="s">
        <v>3039</v>
      </c>
      <c r="P469" s="62" t="s">
        <v>3040</v>
      </c>
      <c r="Q469" s="62" t="s">
        <v>3041</v>
      </c>
      <c r="R469" s="62" t="s">
        <v>1563</v>
      </c>
      <c r="S469" s="62" t="s">
        <v>1564</v>
      </c>
      <c r="T469" s="62">
        <v>1105</v>
      </c>
    </row>
    <row r="470" spans="1:23" ht="30" customHeight="1" x14ac:dyDescent="0.2">
      <c r="A470" s="60">
        <v>469</v>
      </c>
      <c r="B470" s="68" t="s">
        <v>448</v>
      </c>
      <c r="C470" s="43" t="s">
        <v>3052</v>
      </c>
      <c r="D470" s="43" t="s">
        <v>864</v>
      </c>
      <c r="E470" s="43" t="s">
        <v>3053</v>
      </c>
      <c r="F470" s="43" t="s">
        <v>3035</v>
      </c>
      <c r="G470" s="61" t="s">
        <v>1565</v>
      </c>
      <c r="H470" s="62" t="s">
        <v>1556</v>
      </c>
      <c r="I470" s="62" t="s">
        <v>1557</v>
      </c>
      <c r="J470" s="62" t="s">
        <v>1557</v>
      </c>
      <c r="K470" s="62" t="s">
        <v>1558</v>
      </c>
      <c r="L470" s="62" t="s">
        <v>3036</v>
      </c>
      <c r="M470" s="62" t="s">
        <v>3037</v>
      </c>
      <c r="N470" s="62" t="s">
        <v>3038</v>
      </c>
      <c r="O470" s="62" t="s">
        <v>3039</v>
      </c>
      <c r="P470" s="62" t="s">
        <v>3040</v>
      </c>
      <c r="Q470" s="62" t="s">
        <v>3041</v>
      </c>
      <c r="R470" s="62" t="s">
        <v>1563</v>
      </c>
      <c r="S470" s="62" t="s">
        <v>1564</v>
      </c>
      <c r="T470" s="62">
        <v>1105</v>
      </c>
    </row>
    <row r="471" spans="1:23" ht="30" customHeight="1" x14ac:dyDescent="0.2">
      <c r="A471" s="60">
        <v>470</v>
      </c>
      <c r="B471" s="68" t="s">
        <v>448</v>
      </c>
      <c r="C471" s="43" t="s">
        <v>308</v>
      </c>
      <c r="D471" s="43" t="s">
        <v>864</v>
      </c>
      <c r="E471" s="43" t="s">
        <v>3026</v>
      </c>
      <c r="F471" s="43" t="s">
        <v>865</v>
      </c>
      <c r="G471" s="61" t="s">
        <v>1555</v>
      </c>
      <c r="H471" s="62" t="s">
        <v>1556</v>
      </c>
      <c r="I471" s="62" t="s">
        <v>1557</v>
      </c>
      <c r="J471" s="62" t="s">
        <v>1557</v>
      </c>
      <c r="K471" s="62" t="s">
        <v>1558</v>
      </c>
      <c r="L471" s="62" t="s">
        <v>3036</v>
      </c>
      <c r="M471" s="62" t="s">
        <v>3037</v>
      </c>
      <c r="N471" s="62" t="s">
        <v>3038</v>
      </c>
      <c r="O471" s="62" t="s">
        <v>3039</v>
      </c>
      <c r="P471" s="62" t="s">
        <v>3040</v>
      </c>
      <c r="Q471" s="62" t="s">
        <v>3041</v>
      </c>
      <c r="R471" s="62" t="s">
        <v>1563</v>
      </c>
      <c r="S471" s="62" t="s">
        <v>1564</v>
      </c>
      <c r="T471" s="62">
        <v>1105</v>
      </c>
    </row>
    <row r="472" spans="1:23" ht="30" customHeight="1" x14ac:dyDescent="0.2">
      <c r="A472" s="60">
        <v>471</v>
      </c>
      <c r="B472" s="68" t="s">
        <v>3054</v>
      </c>
      <c r="C472" s="43" t="s">
        <v>3055</v>
      </c>
      <c r="D472" s="43" t="s">
        <v>3004</v>
      </c>
      <c r="E472" s="43" t="s">
        <v>3005</v>
      </c>
      <c r="F472" s="43" t="s">
        <v>3006</v>
      </c>
      <c r="G472" s="61" t="s">
        <v>1555</v>
      </c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 t="s">
        <v>1563</v>
      </c>
      <c r="S472" s="62" t="s">
        <v>1647</v>
      </c>
      <c r="T472" s="62">
        <v>1635</v>
      </c>
    </row>
    <row r="473" spans="1:23" ht="30" customHeight="1" x14ac:dyDescent="0.2">
      <c r="A473" s="60">
        <v>472</v>
      </c>
      <c r="B473" s="44" t="s">
        <v>3054</v>
      </c>
      <c r="C473" s="43" t="s">
        <v>3054</v>
      </c>
      <c r="D473" s="43" t="s">
        <v>3004</v>
      </c>
      <c r="E473" s="43" t="s">
        <v>3005</v>
      </c>
      <c r="F473" s="43" t="s">
        <v>3006</v>
      </c>
      <c r="G473" s="61" t="s">
        <v>1565</v>
      </c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 t="s">
        <v>1563</v>
      </c>
      <c r="S473" s="62" t="s">
        <v>1647</v>
      </c>
      <c r="T473" s="62">
        <v>1635</v>
      </c>
    </row>
    <row r="474" spans="1:23" ht="30" customHeight="1" x14ac:dyDescent="0.2">
      <c r="A474" s="60">
        <v>473</v>
      </c>
      <c r="B474" s="70" t="s">
        <v>672</v>
      </c>
      <c r="C474" s="43" t="s">
        <v>672</v>
      </c>
      <c r="D474" s="43" t="s">
        <v>1341</v>
      </c>
      <c r="E474" s="43" t="s">
        <v>3056</v>
      </c>
      <c r="F474" s="43" t="s">
        <v>1342</v>
      </c>
      <c r="G474" s="61" t="s">
        <v>1565</v>
      </c>
      <c r="H474" s="62" t="s">
        <v>1556</v>
      </c>
      <c r="I474" s="62" t="s">
        <v>1556</v>
      </c>
      <c r="J474" s="62" t="s">
        <v>1556</v>
      </c>
      <c r="K474" s="62" t="s">
        <v>1610</v>
      </c>
      <c r="L474" s="62" t="s">
        <v>3057</v>
      </c>
      <c r="M474" s="62" t="s">
        <v>3058</v>
      </c>
      <c r="N474" s="62" t="s">
        <v>3059</v>
      </c>
      <c r="O474" s="62" t="s">
        <v>3060</v>
      </c>
      <c r="P474" s="62" t="s">
        <v>3061</v>
      </c>
      <c r="Q474" s="62" t="s">
        <v>3062</v>
      </c>
      <c r="R474" s="62" t="s">
        <v>1591</v>
      </c>
      <c r="S474" s="62" t="s">
        <v>1564</v>
      </c>
      <c r="T474" s="62">
        <v>1600</v>
      </c>
      <c r="U474" s="63" t="s">
        <v>3063</v>
      </c>
    </row>
    <row r="475" spans="1:23" ht="30" customHeight="1" x14ac:dyDescent="0.2">
      <c r="A475" s="60">
        <v>474</v>
      </c>
      <c r="B475" s="68" t="s">
        <v>672</v>
      </c>
      <c r="C475" s="43" t="s">
        <v>673</v>
      </c>
      <c r="D475" s="43" t="s">
        <v>1341</v>
      </c>
      <c r="E475" s="43" t="s">
        <v>3056</v>
      </c>
      <c r="F475" s="43" t="s">
        <v>1342</v>
      </c>
      <c r="G475" s="61" t="s">
        <v>1555</v>
      </c>
      <c r="H475" s="62" t="s">
        <v>1556</v>
      </c>
      <c r="I475" s="62" t="s">
        <v>1556</v>
      </c>
      <c r="J475" s="62" t="s">
        <v>1556</v>
      </c>
      <c r="K475" s="62" t="s">
        <v>1610</v>
      </c>
      <c r="L475" s="62" t="s">
        <v>3057</v>
      </c>
      <c r="M475" s="62" t="s">
        <v>3058</v>
      </c>
      <c r="N475" s="62" t="s">
        <v>3059</v>
      </c>
      <c r="O475" s="62" t="s">
        <v>3060</v>
      </c>
      <c r="P475" s="62" t="s">
        <v>3061</v>
      </c>
      <c r="Q475" s="62" t="s">
        <v>3062</v>
      </c>
      <c r="R475" s="62" t="s">
        <v>1591</v>
      </c>
      <c r="S475" s="62" t="s">
        <v>1564</v>
      </c>
      <c r="T475" s="62">
        <v>1600</v>
      </c>
      <c r="U475" s="63" t="s">
        <v>3063</v>
      </c>
      <c r="W475" s="63" t="s">
        <v>3064</v>
      </c>
    </row>
    <row r="476" spans="1:23" ht="30" customHeight="1" x14ac:dyDescent="0.2">
      <c r="A476" s="60">
        <v>475</v>
      </c>
      <c r="B476" s="44" t="s">
        <v>674</v>
      </c>
      <c r="C476" s="43" t="s">
        <v>674</v>
      </c>
      <c r="D476" s="43" t="s">
        <v>1343</v>
      </c>
      <c r="E476" s="43" t="s">
        <v>3065</v>
      </c>
      <c r="F476" s="43" t="s">
        <v>1344</v>
      </c>
      <c r="G476" s="61" t="s">
        <v>1565</v>
      </c>
      <c r="H476" s="62" t="s">
        <v>1556</v>
      </c>
      <c r="I476" s="62" t="s">
        <v>1557</v>
      </c>
      <c r="J476" s="62" t="s">
        <v>1557</v>
      </c>
      <c r="K476" s="62" t="s">
        <v>1558</v>
      </c>
      <c r="L476" s="62" t="s">
        <v>3066</v>
      </c>
      <c r="M476" s="62" t="s">
        <v>3067</v>
      </c>
      <c r="N476" s="62" t="s">
        <v>3068</v>
      </c>
      <c r="O476" s="62" t="s">
        <v>3069</v>
      </c>
      <c r="P476" s="62" t="s">
        <v>3070</v>
      </c>
      <c r="Q476" s="62" t="s">
        <v>3071</v>
      </c>
      <c r="R476" s="62" t="s">
        <v>1563</v>
      </c>
      <c r="S476" s="62" t="s">
        <v>1564</v>
      </c>
      <c r="T476" s="62">
        <v>4330</v>
      </c>
    </row>
    <row r="477" spans="1:23" ht="30" customHeight="1" x14ac:dyDescent="0.2">
      <c r="A477" s="60">
        <v>476</v>
      </c>
      <c r="B477" s="44" t="s">
        <v>674</v>
      </c>
      <c r="C477" s="43" t="s">
        <v>675</v>
      </c>
      <c r="D477" s="43" t="s">
        <v>1343</v>
      </c>
      <c r="E477" s="43" t="s">
        <v>3065</v>
      </c>
      <c r="F477" s="43" t="s">
        <v>1344</v>
      </c>
      <c r="G477" s="61" t="s">
        <v>1555</v>
      </c>
      <c r="H477" s="62" t="s">
        <v>1556</v>
      </c>
      <c r="I477" s="62" t="s">
        <v>1557</v>
      </c>
      <c r="J477" s="62" t="s">
        <v>1557</v>
      </c>
      <c r="K477" s="62" t="s">
        <v>1558</v>
      </c>
      <c r="L477" s="62" t="s">
        <v>3066</v>
      </c>
      <c r="M477" s="62" t="s">
        <v>3067</v>
      </c>
      <c r="N477" s="62" t="s">
        <v>3068</v>
      </c>
      <c r="O477" s="62" t="s">
        <v>3069</v>
      </c>
      <c r="P477" s="62" t="s">
        <v>3070</v>
      </c>
      <c r="Q477" s="62" t="s">
        <v>3072</v>
      </c>
      <c r="R477" s="62" t="s">
        <v>1563</v>
      </c>
      <c r="S477" s="62" t="s">
        <v>1564</v>
      </c>
      <c r="T477" s="62">
        <v>4330</v>
      </c>
    </row>
    <row r="478" spans="1:23" ht="30" customHeight="1" x14ac:dyDescent="0.2">
      <c r="A478" s="60">
        <v>477</v>
      </c>
      <c r="B478" s="68" t="s">
        <v>310</v>
      </c>
      <c r="C478" s="43" t="s">
        <v>310</v>
      </c>
      <c r="D478" s="43" t="s">
        <v>1345</v>
      </c>
      <c r="E478" s="43" t="s">
        <v>3073</v>
      </c>
      <c r="F478" s="43" t="s">
        <v>1346</v>
      </c>
      <c r="G478" s="61" t="s">
        <v>1637</v>
      </c>
      <c r="H478" s="62" t="s">
        <v>1556</v>
      </c>
      <c r="I478" s="62" t="s">
        <v>1557</v>
      </c>
      <c r="J478" s="62" t="s">
        <v>1557</v>
      </c>
      <c r="K478" s="62" t="s">
        <v>1558</v>
      </c>
      <c r="L478" s="62" t="s">
        <v>3074</v>
      </c>
      <c r="M478" s="62" t="s">
        <v>1690</v>
      </c>
      <c r="N478" s="62" t="s">
        <v>3075</v>
      </c>
      <c r="O478" s="62" t="s">
        <v>3076</v>
      </c>
      <c r="P478" s="62">
        <v>9186298377</v>
      </c>
      <c r="Q478" s="62" t="s">
        <v>3077</v>
      </c>
      <c r="R478" s="62" t="s">
        <v>1563</v>
      </c>
      <c r="S478" s="62" t="s">
        <v>1564</v>
      </c>
      <c r="T478" s="62">
        <v>4308</v>
      </c>
    </row>
    <row r="479" spans="1:23" ht="30" customHeight="1" x14ac:dyDescent="0.2">
      <c r="A479" s="60">
        <v>478</v>
      </c>
      <c r="B479" s="68" t="s">
        <v>311</v>
      </c>
      <c r="C479" s="43" t="s">
        <v>311</v>
      </c>
      <c r="D479" s="43" t="s">
        <v>1347</v>
      </c>
      <c r="E479" s="43" t="s">
        <v>3078</v>
      </c>
      <c r="F479" s="43" t="s">
        <v>1348</v>
      </c>
      <c r="G479" s="61" t="s">
        <v>1637</v>
      </c>
      <c r="H479" s="62" t="s">
        <v>1556</v>
      </c>
      <c r="I479" s="62" t="s">
        <v>1557</v>
      </c>
      <c r="J479" s="62" t="s">
        <v>1557</v>
      </c>
      <c r="K479" s="62" t="s">
        <v>1558</v>
      </c>
      <c r="L479" s="62" t="s">
        <v>3079</v>
      </c>
      <c r="M479" s="62" t="s">
        <v>2825</v>
      </c>
      <c r="N479" s="62" t="s">
        <v>3080</v>
      </c>
      <c r="O479" s="62" t="s">
        <v>3081</v>
      </c>
      <c r="P479" s="62">
        <v>9994812829</v>
      </c>
      <c r="Q479" s="62" t="s">
        <v>3082</v>
      </c>
      <c r="R479" s="62" t="s">
        <v>1563</v>
      </c>
      <c r="S479" s="62" t="s">
        <v>1564</v>
      </c>
      <c r="T479" s="62">
        <v>4336</v>
      </c>
    </row>
    <row r="480" spans="1:23" ht="30" customHeight="1" x14ac:dyDescent="0.2">
      <c r="A480" s="60">
        <v>479</v>
      </c>
      <c r="B480" s="44" t="s">
        <v>676</v>
      </c>
      <c r="C480" s="43" t="s">
        <v>676</v>
      </c>
      <c r="D480" s="43" t="s">
        <v>1351</v>
      </c>
      <c r="E480" s="43" t="s">
        <v>3083</v>
      </c>
      <c r="F480" s="43" t="s">
        <v>1352</v>
      </c>
      <c r="G480" s="61" t="s">
        <v>1565</v>
      </c>
      <c r="H480" s="62" t="s">
        <v>1556</v>
      </c>
      <c r="I480" s="62" t="s">
        <v>1556</v>
      </c>
      <c r="J480" s="62" t="s">
        <v>1556</v>
      </c>
      <c r="K480" s="62" t="s">
        <v>1610</v>
      </c>
      <c r="L480" s="62" t="s">
        <v>3084</v>
      </c>
      <c r="M480" s="62" t="s">
        <v>3085</v>
      </c>
      <c r="N480" s="62" t="s">
        <v>3086</v>
      </c>
      <c r="O480" s="62" t="s">
        <v>3087</v>
      </c>
      <c r="P480" s="62">
        <v>9209318033</v>
      </c>
      <c r="Q480" s="62" t="s">
        <v>3088</v>
      </c>
      <c r="R480" s="62" t="s">
        <v>1563</v>
      </c>
      <c r="S480" s="62" t="s">
        <v>1564</v>
      </c>
      <c r="T480" s="62">
        <v>1605</v>
      </c>
    </row>
    <row r="481" spans="1:23" ht="30" customHeight="1" x14ac:dyDescent="0.2">
      <c r="A481" s="60">
        <v>480</v>
      </c>
      <c r="B481" s="44" t="s">
        <v>676</v>
      </c>
      <c r="C481" s="43" t="s">
        <v>678</v>
      </c>
      <c r="D481" s="43" t="s">
        <v>1351</v>
      </c>
      <c r="E481" s="43" t="s">
        <v>3083</v>
      </c>
      <c r="F481" s="43" t="s">
        <v>1352</v>
      </c>
      <c r="G481" s="61" t="s">
        <v>1565</v>
      </c>
      <c r="H481" s="62" t="s">
        <v>1556</v>
      </c>
      <c r="I481" s="62" t="s">
        <v>1556</v>
      </c>
      <c r="J481" s="62" t="s">
        <v>1556</v>
      </c>
      <c r="K481" s="62" t="s">
        <v>1610</v>
      </c>
      <c r="L481" s="62" t="s">
        <v>3089</v>
      </c>
      <c r="M481" s="62" t="s">
        <v>1654</v>
      </c>
      <c r="N481" s="62" t="s">
        <v>3090</v>
      </c>
      <c r="O481" s="62">
        <v>86366486</v>
      </c>
      <c r="P481" s="62" t="s">
        <v>3091</v>
      </c>
      <c r="Q481" s="62" t="s">
        <v>3092</v>
      </c>
      <c r="R481" s="62" t="s">
        <v>1563</v>
      </c>
      <c r="S481" s="62" t="s">
        <v>1564</v>
      </c>
      <c r="T481" s="62">
        <v>1605</v>
      </c>
      <c r="U481" s="63" t="s">
        <v>3093</v>
      </c>
      <c r="W481" s="63" t="s">
        <v>3094</v>
      </c>
    </row>
    <row r="482" spans="1:23" ht="30" customHeight="1" x14ac:dyDescent="0.2">
      <c r="A482" s="60">
        <v>481</v>
      </c>
      <c r="B482" s="44" t="s">
        <v>676</v>
      </c>
      <c r="C482" s="43" t="s">
        <v>679</v>
      </c>
      <c r="D482" s="43" t="s">
        <v>1351</v>
      </c>
      <c r="E482" s="43" t="s">
        <v>3083</v>
      </c>
      <c r="F482" s="43" t="s">
        <v>1352</v>
      </c>
      <c r="G482" s="61" t="s">
        <v>1565</v>
      </c>
      <c r="H482" s="62" t="s">
        <v>1556</v>
      </c>
      <c r="I482" s="62" t="s">
        <v>1556</v>
      </c>
      <c r="J482" s="62" t="s">
        <v>1556</v>
      </c>
      <c r="K482" s="62" t="s">
        <v>1610</v>
      </c>
      <c r="L482" s="62" t="s">
        <v>3089</v>
      </c>
      <c r="M482" s="62" t="s">
        <v>1654</v>
      </c>
      <c r="N482" s="62" t="s">
        <v>3090</v>
      </c>
      <c r="O482" s="62">
        <v>86366486</v>
      </c>
      <c r="P482" s="62" t="s">
        <v>3091</v>
      </c>
      <c r="Q482" s="62" t="s">
        <v>3092</v>
      </c>
      <c r="R482" s="62" t="s">
        <v>1563</v>
      </c>
      <c r="S482" s="62" t="s">
        <v>1564</v>
      </c>
      <c r="T482" s="62">
        <v>1605</v>
      </c>
      <c r="U482" s="63" t="s">
        <v>3093</v>
      </c>
      <c r="W482" s="63" t="s">
        <v>3094</v>
      </c>
    </row>
    <row r="483" spans="1:23" ht="30" customHeight="1" x14ac:dyDescent="0.2">
      <c r="A483" s="60">
        <v>482</v>
      </c>
      <c r="B483" s="68" t="s">
        <v>676</v>
      </c>
      <c r="C483" s="43" t="s">
        <v>3095</v>
      </c>
      <c r="D483" s="43" t="s">
        <v>1351</v>
      </c>
      <c r="E483" s="43" t="s">
        <v>3083</v>
      </c>
      <c r="F483" s="43" t="s">
        <v>1352</v>
      </c>
      <c r="G483" s="61" t="s">
        <v>1555</v>
      </c>
      <c r="H483" s="62" t="s">
        <v>1556</v>
      </c>
      <c r="I483" s="62" t="s">
        <v>1556</v>
      </c>
      <c r="J483" s="62" t="s">
        <v>1556</v>
      </c>
      <c r="K483" s="62" t="s">
        <v>1610</v>
      </c>
      <c r="L483" s="62" t="s">
        <v>3089</v>
      </c>
      <c r="M483" s="62" t="s">
        <v>1654</v>
      </c>
      <c r="N483" s="62" t="s">
        <v>3090</v>
      </c>
      <c r="O483" s="62">
        <v>86366486</v>
      </c>
      <c r="P483" s="62" t="s">
        <v>3091</v>
      </c>
      <c r="Q483" s="62" t="s">
        <v>3092</v>
      </c>
      <c r="R483" s="62" t="s">
        <v>1563</v>
      </c>
      <c r="S483" s="62" t="s">
        <v>1564</v>
      </c>
      <c r="T483" s="62">
        <v>1605</v>
      </c>
      <c r="U483" s="63" t="s">
        <v>3093</v>
      </c>
      <c r="W483" s="63" t="s">
        <v>3094</v>
      </c>
    </row>
    <row r="484" spans="1:23" ht="30" customHeight="1" x14ac:dyDescent="0.2">
      <c r="A484" s="60">
        <v>483</v>
      </c>
      <c r="B484" s="68" t="s">
        <v>676</v>
      </c>
      <c r="C484" s="43" t="s">
        <v>3096</v>
      </c>
      <c r="D484" s="43" t="s">
        <v>1351</v>
      </c>
      <c r="E484" s="43" t="s">
        <v>3083</v>
      </c>
      <c r="F484" s="43" t="s">
        <v>1352</v>
      </c>
      <c r="G484" s="61" t="s">
        <v>1555</v>
      </c>
      <c r="H484" s="62" t="s">
        <v>1556</v>
      </c>
      <c r="I484" s="62" t="s">
        <v>1556</v>
      </c>
      <c r="J484" s="62" t="s">
        <v>1556</v>
      </c>
      <c r="K484" s="62" t="s">
        <v>1610</v>
      </c>
      <c r="L484" s="62" t="s">
        <v>3089</v>
      </c>
      <c r="M484" s="62" t="s">
        <v>1654</v>
      </c>
      <c r="N484" s="62" t="s">
        <v>3090</v>
      </c>
      <c r="O484" s="62">
        <v>86366486</v>
      </c>
      <c r="P484" s="62" t="s">
        <v>3091</v>
      </c>
      <c r="Q484" s="62" t="s">
        <v>3092</v>
      </c>
      <c r="R484" s="62" t="s">
        <v>1563</v>
      </c>
      <c r="S484" s="62" t="s">
        <v>1564</v>
      </c>
      <c r="T484" s="62">
        <v>1605</v>
      </c>
      <c r="U484" s="63" t="s">
        <v>3093</v>
      </c>
      <c r="W484" s="63" t="s">
        <v>3094</v>
      </c>
    </row>
    <row r="485" spans="1:23" ht="30" customHeight="1" x14ac:dyDescent="0.2">
      <c r="A485" s="60">
        <v>484</v>
      </c>
      <c r="B485" s="44" t="s">
        <v>676</v>
      </c>
      <c r="C485" s="43" t="s">
        <v>680</v>
      </c>
      <c r="D485" s="43" t="s">
        <v>1351</v>
      </c>
      <c r="E485" s="43" t="s">
        <v>3083</v>
      </c>
      <c r="F485" s="43" t="s">
        <v>1352</v>
      </c>
      <c r="G485" s="61" t="s">
        <v>1565</v>
      </c>
      <c r="H485" s="62" t="s">
        <v>1556</v>
      </c>
      <c r="I485" s="62" t="s">
        <v>1556</v>
      </c>
      <c r="J485" s="62" t="s">
        <v>1556</v>
      </c>
      <c r="K485" s="62" t="s">
        <v>1610</v>
      </c>
      <c r="L485" s="62" t="s">
        <v>3089</v>
      </c>
      <c r="M485" s="62" t="s">
        <v>1654</v>
      </c>
      <c r="N485" s="62" t="s">
        <v>3090</v>
      </c>
      <c r="O485" s="62">
        <v>86366486</v>
      </c>
      <c r="P485" s="62" t="s">
        <v>3091</v>
      </c>
      <c r="Q485" s="62" t="s">
        <v>3092</v>
      </c>
      <c r="R485" s="62" t="s">
        <v>1563</v>
      </c>
      <c r="S485" s="62" t="s">
        <v>1564</v>
      </c>
      <c r="T485" s="62">
        <v>1605</v>
      </c>
      <c r="U485" s="63" t="s">
        <v>3093</v>
      </c>
      <c r="W485" s="63" t="s">
        <v>3094</v>
      </c>
    </row>
    <row r="486" spans="1:23" ht="30" customHeight="1" x14ac:dyDescent="0.2">
      <c r="A486" s="60">
        <v>485</v>
      </c>
      <c r="B486" s="44" t="s">
        <v>677</v>
      </c>
      <c r="C486" s="43" t="s">
        <v>677</v>
      </c>
      <c r="D486" s="43" t="s">
        <v>1353</v>
      </c>
      <c r="E486" s="43" t="s">
        <v>3097</v>
      </c>
      <c r="F486" s="43" t="s">
        <v>1354</v>
      </c>
      <c r="G486" s="61" t="s">
        <v>1565</v>
      </c>
      <c r="H486" s="62" t="s">
        <v>1556</v>
      </c>
      <c r="I486" s="62" t="s">
        <v>1557</v>
      </c>
      <c r="J486" s="62" t="s">
        <v>1557</v>
      </c>
      <c r="K486" s="62" t="s">
        <v>3098</v>
      </c>
      <c r="L486" s="62" t="s">
        <v>3099</v>
      </c>
      <c r="M486" s="62" t="s">
        <v>3100</v>
      </c>
      <c r="N486" s="62" t="s">
        <v>3101</v>
      </c>
      <c r="O486" s="62" t="s">
        <v>3102</v>
      </c>
      <c r="P486" s="62">
        <v>9175924729</v>
      </c>
      <c r="Q486" s="62" t="s">
        <v>3103</v>
      </c>
      <c r="R486" s="62" t="s">
        <v>1563</v>
      </c>
      <c r="S486" s="62" t="s">
        <v>1564</v>
      </c>
      <c r="T486" s="62">
        <v>1634</v>
      </c>
      <c r="U486" s="63" t="s">
        <v>3104</v>
      </c>
    </row>
    <row r="487" spans="1:23" ht="30" customHeight="1" x14ac:dyDescent="0.2">
      <c r="A487" s="60">
        <v>486</v>
      </c>
      <c r="B487" s="44" t="s">
        <v>677</v>
      </c>
      <c r="C487" s="43" t="s">
        <v>3105</v>
      </c>
      <c r="D487" s="43" t="s">
        <v>1353</v>
      </c>
      <c r="E487" s="43" t="s">
        <v>3097</v>
      </c>
      <c r="F487" s="43" t="s">
        <v>1354</v>
      </c>
      <c r="G487" s="61" t="s">
        <v>1555</v>
      </c>
      <c r="H487" s="62" t="s">
        <v>1556</v>
      </c>
      <c r="I487" s="62" t="s">
        <v>1557</v>
      </c>
      <c r="J487" s="62" t="s">
        <v>1557</v>
      </c>
      <c r="K487" s="62" t="s">
        <v>3098</v>
      </c>
      <c r="L487" s="62" t="s">
        <v>3099</v>
      </c>
      <c r="M487" s="62" t="s">
        <v>3100</v>
      </c>
      <c r="N487" s="62" t="s">
        <v>3101</v>
      </c>
      <c r="O487" s="62" t="s">
        <v>3102</v>
      </c>
      <c r="P487" s="62">
        <v>9175924729</v>
      </c>
      <c r="Q487" s="62" t="s">
        <v>3103</v>
      </c>
      <c r="R487" s="62" t="s">
        <v>1563</v>
      </c>
      <c r="S487" s="62" t="s">
        <v>1564</v>
      </c>
      <c r="T487" s="62">
        <v>1634</v>
      </c>
      <c r="U487" s="63" t="s">
        <v>3104</v>
      </c>
    </row>
    <row r="488" spans="1:23" ht="30" customHeight="1" x14ac:dyDescent="0.2">
      <c r="A488" s="60">
        <v>487</v>
      </c>
      <c r="B488" s="44" t="s">
        <v>314</v>
      </c>
      <c r="C488" s="43" t="s">
        <v>314</v>
      </c>
      <c r="D488" s="43" t="s">
        <v>1359</v>
      </c>
      <c r="E488" s="43" t="s">
        <v>3106</v>
      </c>
      <c r="F488" s="43" t="s">
        <v>1360</v>
      </c>
      <c r="G488" s="61" t="s">
        <v>1596</v>
      </c>
      <c r="H488" s="62" t="s">
        <v>1556</v>
      </c>
      <c r="I488" s="62" t="s">
        <v>1557</v>
      </c>
      <c r="J488" s="62" t="s">
        <v>1557</v>
      </c>
      <c r="K488" s="62" t="s">
        <v>1558</v>
      </c>
      <c r="L488" s="62" t="s">
        <v>3107</v>
      </c>
      <c r="M488" s="62" t="s">
        <v>2703</v>
      </c>
      <c r="N488" s="62" t="s">
        <v>3108</v>
      </c>
      <c r="O488" s="62">
        <v>86378851</v>
      </c>
      <c r="P488" s="62" t="s">
        <v>3109</v>
      </c>
      <c r="Q488" s="62" t="s">
        <v>3110</v>
      </c>
      <c r="R488" s="62" t="s">
        <v>1563</v>
      </c>
      <c r="S488" s="62" t="s">
        <v>1564</v>
      </c>
      <c r="T488" s="62">
        <v>1600</v>
      </c>
      <c r="U488" s="63" t="s">
        <v>3111</v>
      </c>
    </row>
    <row r="489" spans="1:23" ht="30" customHeight="1" x14ac:dyDescent="0.2">
      <c r="A489" s="60">
        <v>488</v>
      </c>
      <c r="B489" s="44" t="s">
        <v>341</v>
      </c>
      <c r="C489" s="43" t="s">
        <v>343</v>
      </c>
      <c r="D489" s="43" t="s">
        <v>1361</v>
      </c>
      <c r="E489" s="43" t="s">
        <v>3112</v>
      </c>
      <c r="F489" s="43" t="s">
        <v>1362</v>
      </c>
      <c r="G489" s="61" t="s">
        <v>1555</v>
      </c>
      <c r="H489" s="62" t="s">
        <v>1556</v>
      </c>
      <c r="I489" s="62" t="s">
        <v>1556</v>
      </c>
      <c r="J489" s="62" t="s">
        <v>1557</v>
      </c>
      <c r="K489" s="62" t="s">
        <v>1610</v>
      </c>
      <c r="L489" s="62" t="s">
        <v>1868</v>
      </c>
      <c r="M489" s="62" t="s">
        <v>1869</v>
      </c>
      <c r="N489" s="62" t="s">
        <v>1903</v>
      </c>
      <c r="O489" s="62" t="s">
        <v>1588</v>
      </c>
      <c r="P489" s="62" t="s">
        <v>1870</v>
      </c>
      <c r="Q489" s="62" t="s">
        <v>1871</v>
      </c>
      <c r="R489" s="62" t="s">
        <v>1591</v>
      </c>
      <c r="S489" s="62" t="s">
        <v>1564</v>
      </c>
      <c r="T489" s="62">
        <v>6127</v>
      </c>
      <c r="U489" s="63" t="s">
        <v>1872</v>
      </c>
      <c r="W489" s="63" t="s">
        <v>1873</v>
      </c>
    </row>
    <row r="490" spans="1:23" ht="30" customHeight="1" x14ac:dyDescent="0.2">
      <c r="A490" s="60">
        <v>489</v>
      </c>
      <c r="B490" s="44" t="s">
        <v>341</v>
      </c>
      <c r="C490" s="43" t="s">
        <v>344</v>
      </c>
      <c r="D490" s="43" t="s">
        <v>1361</v>
      </c>
      <c r="E490" s="43" t="s">
        <v>3112</v>
      </c>
      <c r="F490" s="43" t="s">
        <v>1362</v>
      </c>
      <c r="G490" s="61" t="s">
        <v>1555</v>
      </c>
      <c r="H490" s="62" t="s">
        <v>1556</v>
      </c>
      <c r="I490" s="62" t="s">
        <v>1556</v>
      </c>
      <c r="J490" s="62" t="s">
        <v>1557</v>
      </c>
      <c r="K490" s="62" t="s">
        <v>1610</v>
      </c>
      <c r="L490" s="62" t="s">
        <v>1868</v>
      </c>
      <c r="M490" s="62" t="s">
        <v>1869</v>
      </c>
      <c r="N490" s="62" t="s">
        <v>1903</v>
      </c>
      <c r="O490" s="62" t="s">
        <v>1588</v>
      </c>
      <c r="P490" s="62" t="s">
        <v>1870</v>
      </c>
      <c r="Q490" s="62" t="s">
        <v>1871</v>
      </c>
      <c r="R490" s="62" t="s">
        <v>1591</v>
      </c>
      <c r="S490" s="62" t="s">
        <v>1564</v>
      </c>
      <c r="T490" s="62">
        <v>6127</v>
      </c>
      <c r="U490" s="63" t="s">
        <v>1872</v>
      </c>
      <c r="W490" s="63" t="s">
        <v>1873</v>
      </c>
    </row>
    <row r="491" spans="1:23" ht="30" customHeight="1" x14ac:dyDescent="0.2">
      <c r="A491" s="60">
        <v>490</v>
      </c>
      <c r="B491" s="44" t="s">
        <v>341</v>
      </c>
      <c r="C491" s="43" t="s">
        <v>342</v>
      </c>
      <c r="D491" s="43" t="s">
        <v>1361</v>
      </c>
      <c r="E491" s="43" t="s">
        <v>3112</v>
      </c>
      <c r="F491" s="43" t="s">
        <v>1362</v>
      </c>
      <c r="G491" s="61" t="s">
        <v>1565</v>
      </c>
      <c r="H491" s="62" t="s">
        <v>1556</v>
      </c>
      <c r="I491" s="62" t="s">
        <v>1556</v>
      </c>
      <c r="J491" s="62" t="s">
        <v>1557</v>
      </c>
      <c r="K491" s="62" t="s">
        <v>1610</v>
      </c>
      <c r="L491" s="62" t="s">
        <v>1868</v>
      </c>
      <c r="M491" s="62" t="s">
        <v>1869</v>
      </c>
      <c r="N491" s="62" t="s">
        <v>1903</v>
      </c>
      <c r="O491" s="62" t="s">
        <v>1588</v>
      </c>
      <c r="P491" s="62" t="s">
        <v>1870</v>
      </c>
      <c r="Q491" s="62" t="s">
        <v>1871</v>
      </c>
      <c r="R491" s="62" t="s">
        <v>1591</v>
      </c>
      <c r="S491" s="62" t="s">
        <v>1564</v>
      </c>
      <c r="T491" s="62">
        <v>6127</v>
      </c>
      <c r="U491" s="63" t="s">
        <v>1872</v>
      </c>
      <c r="W491" s="63" t="s">
        <v>1873</v>
      </c>
    </row>
    <row r="492" spans="1:23" ht="30" customHeight="1" x14ac:dyDescent="0.2">
      <c r="A492" s="60">
        <v>491</v>
      </c>
      <c r="B492" s="44" t="s">
        <v>341</v>
      </c>
      <c r="C492" s="43" t="s">
        <v>341</v>
      </c>
      <c r="D492" s="43" t="s">
        <v>1361</v>
      </c>
      <c r="E492" s="43" t="s">
        <v>3112</v>
      </c>
      <c r="F492" s="43" t="s">
        <v>1362</v>
      </c>
      <c r="G492" s="61" t="s">
        <v>1565</v>
      </c>
      <c r="H492" s="62" t="s">
        <v>1556</v>
      </c>
      <c r="I492" s="62" t="s">
        <v>1556</v>
      </c>
      <c r="J492" s="62" t="s">
        <v>1557</v>
      </c>
      <c r="K492" s="62" t="s">
        <v>1610</v>
      </c>
      <c r="L492" s="62" t="s">
        <v>1868</v>
      </c>
      <c r="M492" s="62" t="s">
        <v>1869</v>
      </c>
      <c r="N492" s="62" t="s">
        <v>1903</v>
      </c>
      <c r="O492" s="62" t="s">
        <v>1588</v>
      </c>
      <c r="P492" s="62" t="s">
        <v>1870</v>
      </c>
      <c r="Q492" s="62" t="s">
        <v>1871</v>
      </c>
      <c r="R492" s="62" t="s">
        <v>1591</v>
      </c>
      <c r="S492" s="62" t="s">
        <v>1564</v>
      </c>
      <c r="T492" s="62">
        <v>6127</v>
      </c>
      <c r="U492" s="63" t="s">
        <v>1872</v>
      </c>
      <c r="W492" s="63" t="s">
        <v>1873</v>
      </c>
    </row>
    <row r="493" spans="1:23" ht="30" customHeight="1" x14ac:dyDescent="0.2">
      <c r="A493" s="60">
        <v>492</v>
      </c>
      <c r="B493" s="44" t="s">
        <v>345</v>
      </c>
      <c r="C493" s="43" t="s">
        <v>346</v>
      </c>
      <c r="D493" s="43" t="s">
        <v>1363</v>
      </c>
      <c r="E493" s="43" t="s">
        <v>3113</v>
      </c>
      <c r="F493" s="43" t="s">
        <v>1364</v>
      </c>
      <c r="G493" s="61" t="s">
        <v>1555</v>
      </c>
      <c r="H493" s="62" t="s">
        <v>1556</v>
      </c>
      <c r="I493" s="62" t="s">
        <v>1556</v>
      </c>
      <c r="J493" s="62" t="s">
        <v>1556</v>
      </c>
      <c r="K493" s="62" t="s">
        <v>1610</v>
      </c>
      <c r="L493" s="62" t="s">
        <v>3114</v>
      </c>
      <c r="M493" s="62" t="s">
        <v>3115</v>
      </c>
      <c r="N493" s="62" t="s">
        <v>3116</v>
      </c>
      <c r="O493" s="62" t="s">
        <v>3117</v>
      </c>
      <c r="P493" s="62" t="s">
        <v>3118</v>
      </c>
      <c r="Q493" s="62" t="s">
        <v>3119</v>
      </c>
      <c r="R493" s="62" t="s">
        <v>1591</v>
      </c>
      <c r="S493" s="62" t="s">
        <v>1564</v>
      </c>
      <c r="T493" s="62">
        <v>6127</v>
      </c>
      <c r="U493" s="63" t="s">
        <v>3120</v>
      </c>
    </row>
    <row r="494" spans="1:23" ht="30" customHeight="1" x14ac:dyDescent="0.2">
      <c r="A494" s="60">
        <v>493</v>
      </c>
      <c r="B494" s="44" t="s">
        <v>345</v>
      </c>
      <c r="C494" s="43" t="s">
        <v>345</v>
      </c>
      <c r="D494" s="43" t="s">
        <v>1363</v>
      </c>
      <c r="E494" s="43" t="s">
        <v>3113</v>
      </c>
      <c r="F494" s="43" t="s">
        <v>1364</v>
      </c>
      <c r="G494" s="61" t="s">
        <v>1565</v>
      </c>
      <c r="H494" s="62" t="s">
        <v>1556</v>
      </c>
      <c r="I494" s="62" t="s">
        <v>1556</v>
      </c>
      <c r="J494" s="62" t="s">
        <v>1556</v>
      </c>
      <c r="K494" s="62" t="s">
        <v>1610</v>
      </c>
      <c r="L494" s="62" t="s">
        <v>3114</v>
      </c>
      <c r="M494" s="62" t="s">
        <v>3115</v>
      </c>
      <c r="N494" s="62" t="s">
        <v>3116</v>
      </c>
      <c r="O494" s="62" t="s">
        <v>3117</v>
      </c>
      <c r="P494" s="62" t="s">
        <v>3118</v>
      </c>
      <c r="Q494" s="62" t="s">
        <v>3119</v>
      </c>
      <c r="R494" s="62" t="s">
        <v>1591</v>
      </c>
      <c r="S494" s="62" t="s">
        <v>1564</v>
      </c>
      <c r="T494" s="62">
        <v>6127</v>
      </c>
      <c r="U494" s="63" t="s">
        <v>3120</v>
      </c>
    </row>
    <row r="495" spans="1:23" ht="30" customHeight="1" x14ac:dyDescent="0.2">
      <c r="A495" s="60">
        <v>494</v>
      </c>
      <c r="B495" s="68" t="s">
        <v>336</v>
      </c>
      <c r="C495" s="43" t="s">
        <v>336</v>
      </c>
      <c r="D495" s="43" t="s">
        <v>1365</v>
      </c>
      <c r="E495" s="43" t="s">
        <v>3121</v>
      </c>
      <c r="F495" s="43" t="s">
        <v>1366</v>
      </c>
      <c r="G495" s="61" t="s">
        <v>1637</v>
      </c>
      <c r="H495" s="62" t="s">
        <v>1556</v>
      </c>
      <c r="I495" s="62" t="s">
        <v>1557</v>
      </c>
      <c r="J495" s="62" t="s">
        <v>1557</v>
      </c>
      <c r="K495" s="62" t="s">
        <v>1558</v>
      </c>
      <c r="L495" s="62" t="s">
        <v>3122</v>
      </c>
      <c r="M495" s="62" t="s">
        <v>3123</v>
      </c>
      <c r="N495" s="62" t="s">
        <v>3124</v>
      </c>
      <c r="O495" s="62" t="s">
        <v>3125</v>
      </c>
      <c r="P495" s="62">
        <v>9171123768</v>
      </c>
      <c r="Q495" s="62" t="s">
        <v>3126</v>
      </c>
      <c r="R495" s="62" t="s">
        <v>1591</v>
      </c>
      <c r="S495" s="62" t="s">
        <v>1564</v>
      </c>
      <c r="T495" s="62">
        <v>6710</v>
      </c>
    </row>
    <row r="496" spans="1:23" ht="30" customHeight="1" x14ac:dyDescent="0.2">
      <c r="A496" s="60">
        <v>495</v>
      </c>
      <c r="B496" s="68" t="s">
        <v>337</v>
      </c>
      <c r="C496" s="43" t="s">
        <v>337</v>
      </c>
      <c r="D496" s="43" t="s">
        <v>1367</v>
      </c>
      <c r="E496" s="43" t="s">
        <v>3127</v>
      </c>
      <c r="F496" s="43" t="s">
        <v>1368</v>
      </c>
      <c r="G496" s="61" t="s">
        <v>1637</v>
      </c>
      <c r="H496" s="62" t="s">
        <v>1556</v>
      </c>
      <c r="I496" s="62" t="s">
        <v>1557</v>
      </c>
      <c r="J496" s="62" t="s">
        <v>1556</v>
      </c>
      <c r="K496" s="62" t="s">
        <v>1558</v>
      </c>
      <c r="L496" s="62" t="s">
        <v>3128</v>
      </c>
      <c r="M496" s="62" t="s">
        <v>1690</v>
      </c>
      <c r="N496" s="62" t="s">
        <v>3129</v>
      </c>
      <c r="O496" s="62" t="s">
        <v>3130</v>
      </c>
      <c r="P496" s="62">
        <v>9175429319</v>
      </c>
      <c r="Q496" s="62" t="s">
        <v>3131</v>
      </c>
      <c r="R496" s="62" t="s">
        <v>1591</v>
      </c>
      <c r="S496" s="62" t="s">
        <v>1564</v>
      </c>
      <c r="T496" s="62">
        <v>6703</v>
      </c>
      <c r="U496" s="63" t="s">
        <v>3132</v>
      </c>
    </row>
    <row r="497" spans="1:21" ht="30" customHeight="1" x14ac:dyDescent="0.2">
      <c r="A497" s="60">
        <v>496</v>
      </c>
      <c r="B497" s="44" t="s">
        <v>686</v>
      </c>
      <c r="C497" s="43" t="s">
        <v>338</v>
      </c>
      <c r="D497" s="43" t="s">
        <v>1369</v>
      </c>
      <c r="E497" s="43" t="s">
        <v>3133</v>
      </c>
      <c r="F497" s="43" t="s">
        <v>1370</v>
      </c>
      <c r="G497" s="61" t="s">
        <v>1555</v>
      </c>
      <c r="H497" s="62" t="s">
        <v>1556</v>
      </c>
      <c r="I497" s="62" t="s">
        <v>1557</v>
      </c>
      <c r="J497" s="62" t="s">
        <v>1556</v>
      </c>
      <c r="K497" s="62" t="s">
        <v>3134</v>
      </c>
      <c r="L497" s="62" t="s">
        <v>3135</v>
      </c>
      <c r="M497" s="62" t="s">
        <v>3067</v>
      </c>
      <c r="N497" s="62" t="s">
        <v>3068</v>
      </c>
      <c r="O497" s="62" t="s">
        <v>3069</v>
      </c>
      <c r="P497" s="62" t="s">
        <v>3136</v>
      </c>
      <c r="Q497" s="62" t="s">
        <v>3137</v>
      </c>
      <c r="R497" s="62" t="s">
        <v>1563</v>
      </c>
      <c r="S497" s="62" t="s">
        <v>1564</v>
      </c>
      <c r="T497" s="62">
        <v>4330</v>
      </c>
    </row>
    <row r="498" spans="1:21" ht="30" customHeight="1" x14ac:dyDescent="0.2">
      <c r="A498" s="60">
        <v>497</v>
      </c>
      <c r="B498" s="44" t="s">
        <v>686</v>
      </c>
      <c r="C498" s="43" t="s">
        <v>686</v>
      </c>
      <c r="D498" s="43" t="s">
        <v>1369</v>
      </c>
      <c r="E498" s="43" t="s">
        <v>3133</v>
      </c>
      <c r="F498" s="43" t="s">
        <v>1370</v>
      </c>
      <c r="G498" s="61" t="s">
        <v>1565</v>
      </c>
      <c r="H498" s="62" t="s">
        <v>1556</v>
      </c>
      <c r="I498" s="62" t="s">
        <v>1557</v>
      </c>
      <c r="J498" s="62" t="s">
        <v>1556</v>
      </c>
      <c r="K498" s="62" t="s">
        <v>3134</v>
      </c>
      <c r="L498" s="62" t="s">
        <v>3135</v>
      </c>
      <c r="M498" s="62" t="s">
        <v>3067</v>
      </c>
      <c r="N498" s="62" t="s">
        <v>3068</v>
      </c>
      <c r="O498" s="62" t="s">
        <v>3069</v>
      </c>
      <c r="P498" s="62" t="s">
        <v>3136</v>
      </c>
      <c r="Q498" s="62" t="s">
        <v>3137</v>
      </c>
      <c r="R498" s="62" t="s">
        <v>1563</v>
      </c>
      <c r="S498" s="62" t="s">
        <v>1564</v>
      </c>
      <c r="T498" s="62">
        <v>4330</v>
      </c>
    </row>
    <row r="499" spans="1:21" ht="30" customHeight="1" x14ac:dyDescent="0.2">
      <c r="A499" s="60">
        <v>498</v>
      </c>
      <c r="B499" s="68" t="s">
        <v>687</v>
      </c>
      <c r="C499" s="43" t="s">
        <v>688</v>
      </c>
      <c r="D499" s="43" t="s">
        <v>1373</v>
      </c>
      <c r="E499" s="43" t="s">
        <v>3138</v>
      </c>
      <c r="F499" s="43" t="s">
        <v>1374</v>
      </c>
      <c r="G499" s="61" t="s">
        <v>1555</v>
      </c>
      <c r="H499" s="62" t="s">
        <v>1556</v>
      </c>
      <c r="I499" s="62" t="s">
        <v>1556</v>
      </c>
      <c r="J499" s="62" t="s">
        <v>1557</v>
      </c>
      <c r="K499" s="62" t="s">
        <v>1576</v>
      </c>
      <c r="L499" s="62" t="s">
        <v>3139</v>
      </c>
      <c r="M499" s="62" t="s">
        <v>1914</v>
      </c>
      <c r="N499" s="62" t="s">
        <v>3140</v>
      </c>
      <c r="O499" s="62">
        <v>87717800</v>
      </c>
      <c r="P499" s="62">
        <v>9088982298</v>
      </c>
      <c r="Q499" s="62" t="s">
        <v>3141</v>
      </c>
      <c r="R499" s="62" t="s">
        <v>1591</v>
      </c>
      <c r="S499" s="62" t="s">
        <v>1564</v>
      </c>
      <c r="T499" s="62">
        <v>6127</v>
      </c>
    </row>
    <row r="500" spans="1:21" ht="30" customHeight="1" x14ac:dyDescent="0.2">
      <c r="A500" s="60">
        <v>499</v>
      </c>
      <c r="B500" s="68" t="s">
        <v>687</v>
      </c>
      <c r="C500" s="43" t="s">
        <v>687</v>
      </c>
      <c r="D500" s="43" t="s">
        <v>1373</v>
      </c>
      <c r="E500" s="43" t="s">
        <v>3138</v>
      </c>
      <c r="F500" s="43" t="s">
        <v>1374</v>
      </c>
      <c r="G500" s="61" t="s">
        <v>1565</v>
      </c>
      <c r="H500" s="62" t="s">
        <v>1556</v>
      </c>
      <c r="I500" s="62" t="s">
        <v>1556</v>
      </c>
      <c r="J500" s="62" t="s">
        <v>1557</v>
      </c>
      <c r="K500" s="62" t="s">
        <v>1576</v>
      </c>
      <c r="L500" s="62" t="s">
        <v>3139</v>
      </c>
      <c r="M500" s="62" t="s">
        <v>1914</v>
      </c>
      <c r="N500" s="62" t="s">
        <v>3140</v>
      </c>
      <c r="O500" s="62">
        <v>87717800</v>
      </c>
      <c r="P500" s="62">
        <v>9088982298</v>
      </c>
      <c r="Q500" s="62" t="s">
        <v>3142</v>
      </c>
      <c r="R500" s="62" t="s">
        <v>1591</v>
      </c>
      <c r="S500" s="62" t="s">
        <v>1564</v>
      </c>
      <c r="T500" s="62">
        <v>6127</v>
      </c>
    </row>
    <row r="501" spans="1:21" ht="30" customHeight="1" x14ac:dyDescent="0.2">
      <c r="A501" s="60">
        <v>500</v>
      </c>
      <c r="B501" s="44" t="s">
        <v>339</v>
      </c>
      <c r="C501" s="43" t="s">
        <v>340</v>
      </c>
      <c r="D501" s="43" t="s">
        <v>1371</v>
      </c>
      <c r="E501" s="43" t="s">
        <v>3143</v>
      </c>
      <c r="F501" s="43" t="s">
        <v>1372</v>
      </c>
      <c r="G501" s="61" t="s">
        <v>1555</v>
      </c>
      <c r="H501" s="62" t="s">
        <v>1557</v>
      </c>
      <c r="I501" s="62" t="s">
        <v>1556</v>
      </c>
      <c r="J501" s="62" t="s">
        <v>1556</v>
      </c>
      <c r="K501" s="62" t="s">
        <v>1610</v>
      </c>
      <c r="L501" s="62" t="s">
        <v>2808</v>
      </c>
      <c r="M501" s="62" t="s">
        <v>1623</v>
      </c>
      <c r="N501" s="62" t="s">
        <v>3144</v>
      </c>
      <c r="O501" s="62">
        <v>9176548016</v>
      </c>
      <c r="P501" s="62">
        <v>9176548016</v>
      </c>
      <c r="Q501" s="62" t="s">
        <v>3145</v>
      </c>
      <c r="R501" s="62" t="s">
        <v>1591</v>
      </c>
      <c r="S501" s="62" t="s">
        <v>1564</v>
      </c>
      <c r="T501" s="62">
        <v>6127</v>
      </c>
    </row>
    <row r="502" spans="1:21" ht="30" customHeight="1" x14ac:dyDescent="0.2">
      <c r="A502" s="60">
        <v>501</v>
      </c>
      <c r="B502" s="68" t="s">
        <v>339</v>
      </c>
      <c r="C502" s="43" t="s">
        <v>339</v>
      </c>
      <c r="D502" s="43" t="s">
        <v>1371</v>
      </c>
      <c r="E502" s="43" t="s">
        <v>3143</v>
      </c>
      <c r="F502" s="43" t="s">
        <v>1372</v>
      </c>
      <c r="G502" s="61" t="s">
        <v>1565</v>
      </c>
      <c r="H502" s="62" t="s">
        <v>1557</v>
      </c>
      <c r="I502" s="62" t="s">
        <v>1556</v>
      </c>
      <c r="J502" s="62" t="s">
        <v>1556</v>
      </c>
      <c r="K502" s="62" t="s">
        <v>1610</v>
      </c>
      <c r="L502" s="62" t="s">
        <v>2808</v>
      </c>
      <c r="M502" s="62" t="s">
        <v>1623</v>
      </c>
      <c r="N502" s="62" t="s">
        <v>3144</v>
      </c>
      <c r="O502" s="62">
        <v>9176548016</v>
      </c>
      <c r="P502" s="62">
        <v>9176548016</v>
      </c>
      <c r="Q502" s="62" t="s">
        <v>3145</v>
      </c>
      <c r="R502" s="62" t="s">
        <v>1591</v>
      </c>
      <c r="S502" s="62" t="s">
        <v>1564</v>
      </c>
      <c r="T502" s="62">
        <v>6217</v>
      </c>
    </row>
    <row r="503" spans="1:21" ht="30" customHeight="1" x14ac:dyDescent="0.2">
      <c r="A503" s="60">
        <v>502</v>
      </c>
      <c r="B503" s="70" t="s">
        <v>689</v>
      </c>
      <c r="C503" s="43" t="s">
        <v>689</v>
      </c>
      <c r="D503" s="43" t="s">
        <v>1375</v>
      </c>
      <c r="E503" s="43" t="s">
        <v>3146</v>
      </c>
      <c r="F503" s="43" t="s">
        <v>1376</v>
      </c>
      <c r="G503" s="61" t="s">
        <v>1555</v>
      </c>
      <c r="H503" s="62" t="s">
        <v>1556</v>
      </c>
      <c r="I503" s="62" t="s">
        <v>1557</v>
      </c>
      <c r="J503" s="62" t="s">
        <v>1557</v>
      </c>
      <c r="K503" s="62" t="s">
        <v>1558</v>
      </c>
      <c r="L503" s="62" t="s">
        <v>3147</v>
      </c>
      <c r="M503" s="62" t="s">
        <v>3148</v>
      </c>
      <c r="N503" s="62" t="s">
        <v>3149</v>
      </c>
      <c r="O503" s="62" t="s">
        <v>3150</v>
      </c>
      <c r="P503" s="62" t="s">
        <v>3151</v>
      </c>
      <c r="Q503" s="62" t="s">
        <v>3152</v>
      </c>
      <c r="R503" s="62" t="s">
        <v>1591</v>
      </c>
      <c r="S503" s="62" t="s">
        <v>1564</v>
      </c>
      <c r="T503" s="62">
        <v>6521</v>
      </c>
    </row>
    <row r="504" spans="1:21" ht="30" customHeight="1" x14ac:dyDescent="0.2">
      <c r="A504" s="60">
        <v>503</v>
      </c>
      <c r="B504" s="44" t="s">
        <v>690</v>
      </c>
      <c r="C504" s="43" t="s">
        <v>691</v>
      </c>
      <c r="D504" s="43" t="s">
        <v>1377</v>
      </c>
      <c r="E504" s="43" t="s">
        <v>3153</v>
      </c>
      <c r="F504" s="43" t="s">
        <v>1378</v>
      </c>
      <c r="G504" s="61" t="s">
        <v>1555</v>
      </c>
      <c r="H504" s="62" t="s">
        <v>1556</v>
      </c>
      <c r="I504" s="62" t="s">
        <v>1557</v>
      </c>
      <c r="J504" s="62" t="s">
        <v>1557</v>
      </c>
      <c r="K504" s="62" t="s">
        <v>1558</v>
      </c>
      <c r="L504" s="62" t="s">
        <v>3154</v>
      </c>
      <c r="M504" s="62" t="s">
        <v>1774</v>
      </c>
      <c r="N504" s="62" t="s">
        <v>3155</v>
      </c>
      <c r="O504" s="62" t="s">
        <v>3156</v>
      </c>
      <c r="P504" s="62"/>
      <c r="Q504" s="62" t="s">
        <v>3157</v>
      </c>
      <c r="R504" s="62" t="s">
        <v>1563</v>
      </c>
      <c r="S504" s="62" t="s">
        <v>1564</v>
      </c>
      <c r="T504" s="62">
        <v>4212</v>
      </c>
    </row>
    <row r="505" spans="1:21" ht="30" customHeight="1" x14ac:dyDescent="0.2">
      <c r="A505" s="60">
        <v>504</v>
      </c>
      <c r="B505" s="44" t="s">
        <v>690</v>
      </c>
      <c r="C505" s="43" t="s">
        <v>690</v>
      </c>
      <c r="D505" s="43" t="s">
        <v>1377</v>
      </c>
      <c r="E505" s="43" t="s">
        <v>3153</v>
      </c>
      <c r="F505" s="43" t="s">
        <v>1378</v>
      </c>
      <c r="G505" s="61" t="s">
        <v>1565</v>
      </c>
      <c r="H505" s="62" t="s">
        <v>1556</v>
      </c>
      <c r="I505" s="62" t="s">
        <v>1557</v>
      </c>
      <c r="J505" s="62" t="s">
        <v>1557</v>
      </c>
      <c r="K505" s="62" t="s">
        <v>1558</v>
      </c>
      <c r="L505" s="62" t="s">
        <v>3154</v>
      </c>
      <c r="M505" s="62" t="s">
        <v>1774</v>
      </c>
      <c r="N505" s="62" t="s">
        <v>3155</v>
      </c>
      <c r="O505" s="62" t="s">
        <v>3158</v>
      </c>
      <c r="P505" s="62"/>
      <c r="Q505" s="62" t="s">
        <v>3157</v>
      </c>
      <c r="R505" s="62" t="s">
        <v>1563</v>
      </c>
      <c r="S505" s="62" t="s">
        <v>1564</v>
      </c>
      <c r="T505" s="62">
        <v>4212</v>
      </c>
    </row>
    <row r="506" spans="1:21" ht="30" customHeight="1" x14ac:dyDescent="0.2">
      <c r="A506" s="60">
        <v>505</v>
      </c>
      <c r="B506" s="44" t="s">
        <v>690</v>
      </c>
      <c r="C506" s="43" t="s">
        <v>3159</v>
      </c>
      <c r="D506" s="43" t="s">
        <v>1377</v>
      </c>
      <c r="E506" s="43" t="s">
        <v>3153</v>
      </c>
      <c r="F506" s="43" t="s">
        <v>1378</v>
      </c>
      <c r="G506" s="61" t="s">
        <v>1565</v>
      </c>
      <c r="H506" s="62" t="s">
        <v>1556</v>
      </c>
      <c r="I506" s="62" t="s">
        <v>1557</v>
      </c>
      <c r="J506" s="62" t="s">
        <v>1557</v>
      </c>
      <c r="K506" s="62" t="s">
        <v>1558</v>
      </c>
      <c r="L506" s="62" t="s">
        <v>3154</v>
      </c>
      <c r="M506" s="62" t="s">
        <v>1774</v>
      </c>
      <c r="N506" s="62" t="s">
        <v>3155</v>
      </c>
      <c r="O506" s="62" t="s">
        <v>3158</v>
      </c>
      <c r="P506" s="62"/>
      <c r="Q506" s="62" t="s">
        <v>3157</v>
      </c>
      <c r="R506" s="62" t="s">
        <v>1563</v>
      </c>
      <c r="S506" s="62" t="s">
        <v>1564</v>
      </c>
      <c r="T506" s="62">
        <v>4212</v>
      </c>
    </row>
    <row r="507" spans="1:21" ht="30" customHeight="1" x14ac:dyDescent="0.2">
      <c r="A507" s="60">
        <v>506</v>
      </c>
      <c r="B507" s="44" t="s">
        <v>690</v>
      </c>
      <c r="C507" s="43" t="s">
        <v>3160</v>
      </c>
      <c r="D507" s="43" t="s">
        <v>1377</v>
      </c>
      <c r="E507" s="43" t="s">
        <v>3153</v>
      </c>
      <c r="F507" s="43" t="s">
        <v>3161</v>
      </c>
      <c r="G507" s="61" t="s">
        <v>1565</v>
      </c>
      <c r="H507" s="62" t="s">
        <v>1556</v>
      </c>
      <c r="I507" s="62" t="s">
        <v>1557</v>
      </c>
      <c r="J507" s="62" t="s">
        <v>1557</v>
      </c>
      <c r="K507" s="62" t="s">
        <v>1558</v>
      </c>
      <c r="L507" s="62" t="s">
        <v>3154</v>
      </c>
      <c r="M507" s="62" t="s">
        <v>1774</v>
      </c>
      <c r="N507" s="62" t="s">
        <v>3155</v>
      </c>
      <c r="O507" s="62" t="s">
        <v>3158</v>
      </c>
      <c r="P507" s="62"/>
      <c r="Q507" s="62" t="s">
        <v>3157</v>
      </c>
      <c r="R507" s="62" t="s">
        <v>1563</v>
      </c>
      <c r="S507" s="62" t="s">
        <v>1564</v>
      </c>
      <c r="T507" s="62">
        <v>4212</v>
      </c>
    </row>
    <row r="508" spans="1:21" ht="30" customHeight="1" x14ac:dyDescent="0.2">
      <c r="A508" s="60">
        <v>507</v>
      </c>
      <c r="B508" s="44" t="s">
        <v>315</v>
      </c>
      <c r="C508" s="43" t="s">
        <v>315</v>
      </c>
      <c r="D508" s="43" t="s">
        <v>1379</v>
      </c>
      <c r="E508" s="43" t="s">
        <v>3162</v>
      </c>
      <c r="F508" s="43" t="s">
        <v>1380</v>
      </c>
      <c r="G508" s="61" t="s">
        <v>1596</v>
      </c>
      <c r="H508" s="62" t="s">
        <v>1556</v>
      </c>
      <c r="I508" s="62" t="s">
        <v>1557</v>
      </c>
      <c r="J508" s="62" t="s">
        <v>1557</v>
      </c>
      <c r="K508" s="62" t="s">
        <v>1558</v>
      </c>
      <c r="L508" s="62" t="s">
        <v>3154</v>
      </c>
      <c r="M508" s="62" t="s">
        <v>1774</v>
      </c>
      <c r="N508" s="62" t="s">
        <v>3163</v>
      </c>
      <c r="O508" s="62" t="s">
        <v>3164</v>
      </c>
      <c r="P508" s="62">
        <v>9190657288</v>
      </c>
      <c r="Q508" s="62" t="s">
        <v>3165</v>
      </c>
      <c r="R508" s="62" t="s">
        <v>1563</v>
      </c>
      <c r="S508" s="62" t="s">
        <v>1564</v>
      </c>
      <c r="T508" s="62">
        <v>1231</v>
      </c>
    </row>
    <row r="509" spans="1:21" ht="30" customHeight="1" x14ac:dyDescent="0.2">
      <c r="A509" s="60">
        <v>508</v>
      </c>
      <c r="B509" s="70" t="s">
        <v>377</v>
      </c>
      <c r="C509" s="43" t="s">
        <v>377</v>
      </c>
      <c r="D509" s="43" t="s">
        <v>1387</v>
      </c>
      <c r="E509" s="43" t="s">
        <v>3166</v>
      </c>
      <c r="F509" s="43" t="s">
        <v>1388</v>
      </c>
      <c r="G509" s="61" t="s">
        <v>1565</v>
      </c>
      <c r="H509" s="62" t="s">
        <v>1556</v>
      </c>
      <c r="I509" s="62" t="s">
        <v>1557</v>
      </c>
      <c r="J509" s="62" t="s">
        <v>1556</v>
      </c>
      <c r="K509" s="62" t="s">
        <v>1610</v>
      </c>
      <c r="L509" s="62" t="s">
        <v>3167</v>
      </c>
      <c r="M509" s="62" t="s">
        <v>1774</v>
      </c>
      <c r="N509" s="62" t="s">
        <v>3168</v>
      </c>
      <c r="O509" s="62" t="s">
        <v>3169</v>
      </c>
      <c r="P509" s="62">
        <v>9272896125</v>
      </c>
      <c r="Q509" s="62" t="s">
        <v>3170</v>
      </c>
      <c r="R509" s="62" t="s">
        <v>1591</v>
      </c>
      <c r="S509" s="62" t="s">
        <v>1564</v>
      </c>
      <c r="T509" s="62">
        <v>3501</v>
      </c>
      <c r="U509" s="63" t="s">
        <v>3171</v>
      </c>
    </row>
    <row r="510" spans="1:21" ht="30" customHeight="1" x14ac:dyDescent="0.2">
      <c r="A510" s="60">
        <v>509</v>
      </c>
      <c r="B510" s="68" t="s">
        <v>377</v>
      </c>
      <c r="C510" s="43" t="s">
        <v>378</v>
      </c>
      <c r="D510" s="43" t="s">
        <v>1387</v>
      </c>
      <c r="E510" s="43" t="s">
        <v>3166</v>
      </c>
      <c r="F510" s="43" t="s">
        <v>1388</v>
      </c>
      <c r="G510" s="61" t="s">
        <v>1555</v>
      </c>
      <c r="H510" s="62" t="s">
        <v>1556</v>
      </c>
      <c r="I510" s="62" t="s">
        <v>1557</v>
      </c>
      <c r="J510" s="62" t="s">
        <v>1556</v>
      </c>
      <c r="K510" s="62" t="s">
        <v>1610</v>
      </c>
      <c r="L510" s="62" t="s">
        <v>3167</v>
      </c>
      <c r="M510" s="62" t="s">
        <v>1774</v>
      </c>
      <c r="N510" s="62" t="s">
        <v>3168</v>
      </c>
      <c r="O510" s="62" t="s">
        <v>3169</v>
      </c>
      <c r="P510" s="62">
        <v>9272896125</v>
      </c>
      <c r="Q510" s="62" t="s">
        <v>3170</v>
      </c>
      <c r="R510" s="62" t="s">
        <v>1591</v>
      </c>
      <c r="S510" s="62" t="s">
        <v>1564</v>
      </c>
      <c r="T510" s="62">
        <v>3501</v>
      </c>
      <c r="U510" s="63" t="s">
        <v>3171</v>
      </c>
    </row>
    <row r="511" spans="1:21" ht="30" customHeight="1" x14ac:dyDescent="0.2">
      <c r="A511" s="60">
        <v>510</v>
      </c>
      <c r="B511" s="68" t="s">
        <v>352</v>
      </c>
      <c r="C511" s="43" t="s">
        <v>352</v>
      </c>
      <c r="D511" s="43" t="s">
        <v>1389</v>
      </c>
      <c r="E511" s="43" t="s">
        <v>2624</v>
      </c>
      <c r="F511" s="43" t="s">
        <v>1170</v>
      </c>
      <c r="G511" s="61" t="s">
        <v>2094</v>
      </c>
      <c r="H511" s="62" t="s">
        <v>1556</v>
      </c>
      <c r="I511" s="62" t="s">
        <v>1557</v>
      </c>
      <c r="J511" s="62" t="s">
        <v>1557</v>
      </c>
      <c r="K511" s="62" t="s">
        <v>1558</v>
      </c>
      <c r="L511" s="62" t="s">
        <v>3172</v>
      </c>
      <c r="M511" s="62" t="s">
        <v>3173</v>
      </c>
      <c r="N511" s="62" t="s">
        <v>2627</v>
      </c>
      <c r="O511" s="62" t="s">
        <v>2628</v>
      </c>
      <c r="P511" s="62">
        <v>9178304787</v>
      </c>
      <c r="Q511" s="62" t="s">
        <v>3174</v>
      </c>
      <c r="R511" s="62" t="s">
        <v>1563</v>
      </c>
      <c r="S511" s="62" t="s">
        <v>1564</v>
      </c>
      <c r="T511" s="62">
        <v>1635</v>
      </c>
    </row>
    <row r="512" spans="1:21" ht="30" customHeight="1" x14ac:dyDescent="0.2">
      <c r="A512" s="60">
        <v>511</v>
      </c>
      <c r="B512" s="71" t="s">
        <v>695</v>
      </c>
      <c r="C512" s="43" t="s">
        <v>695</v>
      </c>
      <c r="D512" s="43" t="s">
        <v>1390</v>
      </c>
      <c r="E512" s="43" t="s">
        <v>3175</v>
      </c>
      <c r="F512" s="43" t="s">
        <v>1391</v>
      </c>
      <c r="G512" s="61" t="s">
        <v>1780</v>
      </c>
      <c r="H512" s="62" t="s">
        <v>1556</v>
      </c>
      <c r="I512" s="62" t="s">
        <v>1556</v>
      </c>
      <c r="J512" s="62" t="s">
        <v>1557</v>
      </c>
      <c r="K512" s="62" t="s">
        <v>1781</v>
      </c>
      <c r="L512" s="62" t="s">
        <v>1782</v>
      </c>
      <c r="M512" s="62" t="s">
        <v>1783</v>
      </c>
      <c r="N512" s="62" t="s">
        <v>1784</v>
      </c>
      <c r="O512" s="62">
        <v>63472501200</v>
      </c>
      <c r="P512" s="62">
        <v>9562651548</v>
      </c>
      <c r="Q512" s="62" t="s">
        <v>3176</v>
      </c>
      <c r="R512" s="62" t="s">
        <v>1563</v>
      </c>
      <c r="S512" s="62" t="s">
        <v>1564</v>
      </c>
      <c r="T512" s="62">
        <v>2222</v>
      </c>
    </row>
    <row r="513" spans="1:24" ht="30" customHeight="1" x14ac:dyDescent="0.2">
      <c r="A513" s="60">
        <v>512</v>
      </c>
      <c r="B513" s="68" t="s">
        <v>3177</v>
      </c>
      <c r="C513" s="43" t="s">
        <v>3177</v>
      </c>
      <c r="D513" s="43" t="s">
        <v>1390</v>
      </c>
      <c r="E513" s="43" t="s">
        <v>3175</v>
      </c>
      <c r="F513" s="43" t="s">
        <v>1391</v>
      </c>
      <c r="G513" s="61" t="s">
        <v>1555</v>
      </c>
      <c r="H513" s="62" t="s">
        <v>1556</v>
      </c>
      <c r="I513" s="62" t="s">
        <v>1557</v>
      </c>
      <c r="J513" s="62" t="s">
        <v>1557</v>
      </c>
      <c r="K513" s="62" t="s">
        <v>1576</v>
      </c>
      <c r="L513" s="62" t="s">
        <v>1782</v>
      </c>
      <c r="M513" s="62" t="s">
        <v>1783</v>
      </c>
      <c r="N513" s="62" t="s">
        <v>1784</v>
      </c>
      <c r="O513" s="62">
        <v>63472501200</v>
      </c>
      <c r="P513" s="62">
        <v>9562651548</v>
      </c>
      <c r="Q513" s="62" t="s">
        <v>3176</v>
      </c>
      <c r="R513" s="62" t="s">
        <v>1563</v>
      </c>
      <c r="S513" s="62" t="s">
        <v>1564</v>
      </c>
      <c r="T513" s="62">
        <v>2200</v>
      </c>
    </row>
    <row r="514" spans="1:24" ht="30" customHeight="1" x14ac:dyDescent="0.2">
      <c r="A514" s="60">
        <v>513</v>
      </c>
      <c r="B514" s="68" t="s">
        <v>3178</v>
      </c>
      <c r="C514" s="43" t="s">
        <v>3178</v>
      </c>
      <c r="D514" s="43" t="s">
        <v>3179</v>
      </c>
      <c r="E514" s="43" t="s">
        <v>3175</v>
      </c>
      <c r="F514" s="43" t="s">
        <v>1391</v>
      </c>
      <c r="G514" s="61" t="s">
        <v>1555</v>
      </c>
      <c r="H514" s="62" t="s">
        <v>1556</v>
      </c>
      <c r="I514" s="62" t="s">
        <v>1557</v>
      </c>
      <c r="J514" s="62" t="s">
        <v>1557</v>
      </c>
      <c r="K514" s="62" t="s">
        <v>1576</v>
      </c>
      <c r="L514" s="62" t="s">
        <v>1782</v>
      </c>
      <c r="M514" s="62" t="s">
        <v>1783</v>
      </c>
      <c r="N514" s="62" t="s">
        <v>1784</v>
      </c>
      <c r="O514" s="62">
        <v>63472501200</v>
      </c>
      <c r="P514" s="62">
        <v>9562651548</v>
      </c>
      <c r="Q514" s="62" t="s">
        <v>3176</v>
      </c>
      <c r="R514" s="62" t="s">
        <v>1563</v>
      </c>
      <c r="S514" s="62" t="s">
        <v>1564</v>
      </c>
      <c r="T514" s="62">
        <v>2200</v>
      </c>
    </row>
    <row r="515" spans="1:24" ht="30" customHeight="1" x14ac:dyDescent="0.2">
      <c r="A515" s="60">
        <v>514</v>
      </c>
      <c r="B515" s="44" t="s">
        <v>347</v>
      </c>
      <c r="C515" s="43" t="s">
        <v>347</v>
      </c>
      <c r="D515" s="43" t="s">
        <v>1392</v>
      </c>
      <c r="E515" s="43" t="s">
        <v>3180</v>
      </c>
      <c r="F515" s="43" t="s">
        <v>1393</v>
      </c>
      <c r="G515" s="61" t="s">
        <v>1628</v>
      </c>
      <c r="H515" s="62" t="s">
        <v>1556</v>
      </c>
      <c r="I515" s="62" t="s">
        <v>1557</v>
      </c>
      <c r="J515" s="62" t="s">
        <v>1557</v>
      </c>
      <c r="K515" s="62" t="s">
        <v>1558</v>
      </c>
      <c r="L515" s="62" t="s">
        <v>3181</v>
      </c>
      <c r="M515" s="62" t="s">
        <v>1684</v>
      </c>
      <c r="N515" s="62" t="s">
        <v>3182</v>
      </c>
      <c r="O515" s="62" t="s">
        <v>3183</v>
      </c>
      <c r="P515" s="62">
        <v>9260260512</v>
      </c>
      <c r="Q515" s="62" t="s">
        <v>3184</v>
      </c>
      <c r="R515" s="62" t="s">
        <v>1563</v>
      </c>
      <c r="S515" s="62" t="s">
        <v>1564</v>
      </c>
      <c r="T515" s="62">
        <v>2000</v>
      </c>
    </row>
    <row r="516" spans="1:24" ht="30" customHeight="1" x14ac:dyDescent="0.2">
      <c r="A516" s="60">
        <v>515</v>
      </c>
      <c r="B516" s="68" t="s">
        <v>3185</v>
      </c>
      <c r="C516" s="43" t="s">
        <v>3185</v>
      </c>
      <c r="D516" s="43" t="s">
        <v>3186</v>
      </c>
      <c r="E516" s="43" t="s">
        <v>3187</v>
      </c>
      <c r="F516" s="43" t="s">
        <v>1393</v>
      </c>
      <c r="G516" s="61" t="s">
        <v>1883</v>
      </c>
      <c r="H516" s="62" t="s">
        <v>1556</v>
      </c>
      <c r="I516" s="62" t="s">
        <v>1557</v>
      </c>
      <c r="J516" s="62" t="s">
        <v>1557</v>
      </c>
      <c r="K516" s="62" t="s">
        <v>1558</v>
      </c>
      <c r="L516" s="62" t="s">
        <v>3181</v>
      </c>
      <c r="M516" s="62" t="s">
        <v>1684</v>
      </c>
      <c r="N516" s="62" t="s">
        <v>3188</v>
      </c>
      <c r="O516" s="62" t="s">
        <v>3189</v>
      </c>
      <c r="P516" s="62">
        <v>9260260512</v>
      </c>
      <c r="Q516" s="62" t="s">
        <v>3190</v>
      </c>
      <c r="R516" s="62" t="s">
        <v>1563</v>
      </c>
      <c r="S516" s="62" t="s">
        <v>1564</v>
      </c>
      <c r="T516" s="62">
        <v>2000</v>
      </c>
    </row>
    <row r="517" spans="1:24" ht="30" customHeight="1" x14ac:dyDescent="0.2">
      <c r="A517" s="60">
        <v>516</v>
      </c>
      <c r="B517" s="44" t="s">
        <v>137</v>
      </c>
      <c r="C517" s="43" t="s">
        <v>137</v>
      </c>
      <c r="D517" s="43" t="s">
        <v>1402</v>
      </c>
      <c r="E517" s="43" t="s">
        <v>3191</v>
      </c>
      <c r="F517" s="43" t="s">
        <v>1403</v>
      </c>
      <c r="G517" s="61" t="s">
        <v>1565</v>
      </c>
      <c r="H517" s="62" t="s">
        <v>1557</v>
      </c>
      <c r="I517" s="62" t="s">
        <v>1556</v>
      </c>
      <c r="J517" s="62" t="s">
        <v>1556</v>
      </c>
      <c r="K517" s="62" t="s">
        <v>1558</v>
      </c>
      <c r="L517" s="62" t="s">
        <v>2095</v>
      </c>
      <c r="M517" s="62" t="s">
        <v>2096</v>
      </c>
      <c r="N517" s="62" t="s">
        <v>2097</v>
      </c>
      <c r="O517" s="62" t="s">
        <v>2124</v>
      </c>
      <c r="P517" s="62">
        <v>9662255560</v>
      </c>
      <c r="Q517" s="62" t="s">
        <v>1901</v>
      </c>
      <c r="R517" s="62" t="s">
        <v>1591</v>
      </c>
      <c r="S517" s="62" t="s">
        <v>1564</v>
      </c>
      <c r="T517" s="62">
        <v>1111</v>
      </c>
    </row>
    <row r="518" spans="1:24" ht="30" customHeight="1" x14ac:dyDescent="0.2">
      <c r="A518" s="60">
        <v>517</v>
      </c>
      <c r="B518" s="44" t="s">
        <v>137</v>
      </c>
      <c r="C518" s="43" t="s">
        <v>138</v>
      </c>
      <c r="D518" s="43" t="s">
        <v>1402</v>
      </c>
      <c r="E518" s="43" t="s">
        <v>3191</v>
      </c>
      <c r="F518" s="43" t="s">
        <v>1403</v>
      </c>
      <c r="G518" s="61" t="s">
        <v>1555</v>
      </c>
      <c r="H518" s="62" t="s">
        <v>1557</v>
      </c>
      <c r="I518" s="62" t="s">
        <v>1556</v>
      </c>
      <c r="J518" s="62" t="s">
        <v>1556</v>
      </c>
      <c r="K518" s="62" t="s">
        <v>1558</v>
      </c>
      <c r="L518" s="62" t="s">
        <v>2095</v>
      </c>
      <c r="M518" s="62" t="s">
        <v>2096</v>
      </c>
      <c r="N518" s="62" t="s">
        <v>2097</v>
      </c>
      <c r="O518" s="62" t="s">
        <v>2124</v>
      </c>
      <c r="P518" s="62">
        <v>9662255560</v>
      </c>
      <c r="Q518" s="62" t="s">
        <v>1901</v>
      </c>
      <c r="R518" s="62" t="s">
        <v>1591</v>
      </c>
      <c r="S518" s="62" t="s">
        <v>1564</v>
      </c>
      <c r="T518" s="62">
        <v>1111</v>
      </c>
    </row>
    <row r="519" spans="1:24" ht="30" customHeight="1" x14ac:dyDescent="0.2">
      <c r="A519" s="60">
        <v>518</v>
      </c>
      <c r="B519" s="68" t="s">
        <v>700</v>
      </c>
      <c r="C519" s="43" t="s">
        <v>700</v>
      </c>
      <c r="D519" s="43" t="s">
        <v>1404</v>
      </c>
      <c r="E519" s="43" t="s">
        <v>3192</v>
      </c>
      <c r="F519" s="43" t="s">
        <v>1405</v>
      </c>
      <c r="G519" s="61" t="s">
        <v>1565</v>
      </c>
      <c r="H519" s="62" t="s">
        <v>1556</v>
      </c>
      <c r="I519" s="62" t="s">
        <v>1557</v>
      </c>
      <c r="J519" s="62" t="s">
        <v>1557</v>
      </c>
      <c r="K519" s="62" t="s">
        <v>3193</v>
      </c>
      <c r="L519" s="62" t="s">
        <v>3194</v>
      </c>
      <c r="M519" s="62" t="s">
        <v>1684</v>
      </c>
      <c r="N519" s="62" t="s">
        <v>3195</v>
      </c>
      <c r="O519" s="62" t="s">
        <v>3196</v>
      </c>
      <c r="P519" s="62">
        <v>9482404434</v>
      </c>
      <c r="Q519" s="62" t="s">
        <v>3197</v>
      </c>
      <c r="R519" s="62" t="s">
        <v>1591</v>
      </c>
      <c r="S519" s="62" t="s">
        <v>1564</v>
      </c>
      <c r="T519" s="62">
        <v>1226</v>
      </c>
    </row>
    <row r="520" spans="1:24" ht="30" customHeight="1" x14ac:dyDescent="0.2">
      <c r="A520" s="60">
        <v>519</v>
      </c>
      <c r="B520" s="68" t="s">
        <v>700</v>
      </c>
      <c r="C520" s="43" t="s">
        <v>701</v>
      </c>
      <c r="D520" s="43" t="s">
        <v>1404</v>
      </c>
      <c r="E520" s="43" t="s">
        <v>3192</v>
      </c>
      <c r="F520" s="43" t="s">
        <v>1405</v>
      </c>
      <c r="G520" s="61" t="s">
        <v>1555</v>
      </c>
      <c r="H520" s="62" t="s">
        <v>1556</v>
      </c>
      <c r="I520" s="62" t="s">
        <v>1557</v>
      </c>
      <c r="J520" s="62" t="s">
        <v>1557</v>
      </c>
      <c r="K520" s="62" t="s">
        <v>3193</v>
      </c>
      <c r="L520" s="62" t="s">
        <v>3194</v>
      </c>
      <c r="M520" s="62" t="s">
        <v>1684</v>
      </c>
      <c r="N520" s="62" t="s">
        <v>3195</v>
      </c>
      <c r="O520" s="62" t="s">
        <v>3196</v>
      </c>
      <c r="P520" s="62">
        <v>9482404434</v>
      </c>
      <c r="Q520" s="62" t="s">
        <v>3197</v>
      </c>
      <c r="R520" s="62" t="s">
        <v>1591</v>
      </c>
      <c r="S520" s="62" t="s">
        <v>1564</v>
      </c>
      <c r="T520" s="62">
        <v>1226</v>
      </c>
    </row>
    <row r="521" spans="1:24" ht="30" customHeight="1" x14ac:dyDescent="0.2">
      <c r="A521" s="60">
        <v>520</v>
      </c>
      <c r="B521" s="44" t="s">
        <v>703</v>
      </c>
      <c r="C521" s="43" t="s">
        <v>703</v>
      </c>
      <c r="D521" s="43" t="s">
        <v>1408</v>
      </c>
      <c r="E521" s="43" t="s">
        <v>3153</v>
      </c>
      <c r="F521" s="43" t="s">
        <v>1409</v>
      </c>
      <c r="G521" s="61" t="s">
        <v>1565</v>
      </c>
      <c r="H521" s="62" t="s">
        <v>1556</v>
      </c>
      <c r="I521" s="62" t="s">
        <v>1557</v>
      </c>
      <c r="J521" s="62" t="s">
        <v>1557</v>
      </c>
      <c r="K521" s="62" t="s">
        <v>1558</v>
      </c>
      <c r="L521" s="62" t="s">
        <v>3198</v>
      </c>
      <c r="M521" s="62" t="s">
        <v>3199</v>
      </c>
      <c r="N521" s="62" t="s">
        <v>3200</v>
      </c>
      <c r="O521" s="62" t="s">
        <v>3201</v>
      </c>
      <c r="P521" s="62">
        <v>9173024206</v>
      </c>
      <c r="Q521" s="62" t="s">
        <v>3202</v>
      </c>
      <c r="R521" s="62" t="s">
        <v>1563</v>
      </c>
      <c r="S521" s="62" t="s">
        <v>1564</v>
      </c>
      <c r="T521" s="62">
        <v>4212</v>
      </c>
    </row>
    <row r="522" spans="1:24" ht="30" customHeight="1" x14ac:dyDescent="0.2">
      <c r="A522" s="60">
        <v>521</v>
      </c>
      <c r="B522" s="44" t="s">
        <v>703</v>
      </c>
      <c r="C522" s="43" t="s">
        <v>704</v>
      </c>
      <c r="D522" s="43" t="s">
        <v>1408</v>
      </c>
      <c r="E522" s="43" t="s">
        <v>3153</v>
      </c>
      <c r="F522" s="43" t="s">
        <v>3203</v>
      </c>
      <c r="G522" s="61" t="s">
        <v>1555</v>
      </c>
      <c r="H522" s="62" t="s">
        <v>1556</v>
      </c>
      <c r="I522" s="62" t="s">
        <v>1557</v>
      </c>
      <c r="J522" s="62" t="s">
        <v>1557</v>
      </c>
      <c r="K522" s="62" t="s">
        <v>1558</v>
      </c>
      <c r="L522" s="62" t="s">
        <v>3198</v>
      </c>
      <c r="M522" s="62" t="s">
        <v>3199</v>
      </c>
      <c r="N522" s="62" t="s">
        <v>3200</v>
      </c>
      <c r="O522" s="62" t="s">
        <v>3201</v>
      </c>
      <c r="P522" s="62">
        <v>9173024206</v>
      </c>
      <c r="Q522" s="62" t="s">
        <v>3202</v>
      </c>
      <c r="R522" s="62" t="s">
        <v>1563</v>
      </c>
      <c r="S522" s="62" t="s">
        <v>1564</v>
      </c>
      <c r="T522" s="62">
        <v>4212</v>
      </c>
    </row>
    <row r="523" spans="1:24" ht="30" customHeight="1" x14ac:dyDescent="0.2">
      <c r="A523" s="60">
        <v>522</v>
      </c>
      <c r="B523" s="68" t="s">
        <v>554</v>
      </c>
      <c r="C523" s="43" t="s">
        <v>555</v>
      </c>
      <c r="D523" s="43" t="s">
        <v>1093</v>
      </c>
      <c r="E523" s="43" t="s">
        <v>3204</v>
      </c>
      <c r="F523" s="43" t="s">
        <v>1094</v>
      </c>
      <c r="G523" s="61" t="s">
        <v>1565</v>
      </c>
      <c r="H523" s="62" t="s">
        <v>1556</v>
      </c>
      <c r="I523" s="62" t="s">
        <v>1557</v>
      </c>
      <c r="J523" s="62" t="s">
        <v>1557</v>
      </c>
      <c r="K523" s="62" t="s">
        <v>1558</v>
      </c>
      <c r="L523" s="62" t="s">
        <v>1585</v>
      </c>
      <c r="M523" s="62" t="s">
        <v>1586</v>
      </c>
      <c r="N523" s="62" t="s">
        <v>1587</v>
      </c>
      <c r="O523" s="62" t="s">
        <v>1588</v>
      </c>
      <c r="P523" s="62" t="s">
        <v>1589</v>
      </c>
      <c r="Q523" s="62" t="s">
        <v>1590</v>
      </c>
      <c r="R523" s="62" t="s">
        <v>1563</v>
      </c>
      <c r="S523" s="62" t="s">
        <v>1564</v>
      </c>
      <c r="T523" s="62">
        <v>4212</v>
      </c>
      <c r="U523" s="63" t="s">
        <v>2104</v>
      </c>
    </row>
    <row r="524" spans="1:24" ht="30" customHeight="1" x14ac:dyDescent="0.2">
      <c r="A524" s="60">
        <v>523</v>
      </c>
      <c r="B524" s="44" t="s">
        <v>554</v>
      </c>
      <c r="C524" s="43" t="s">
        <v>554</v>
      </c>
      <c r="D524" s="43" t="s">
        <v>1093</v>
      </c>
      <c r="E524" s="43" t="s">
        <v>3204</v>
      </c>
      <c r="F524" s="43" t="s">
        <v>1094</v>
      </c>
      <c r="G524" s="61" t="s">
        <v>1565</v>
      </c>
      <c r="H524" s="62" t="s">
        <v>1556</v>
      </c>
      <c r="I524" s="62" t="s">
        <v>1557</v>
      </c>
      <c r="J524" s="62" t="s">
        <v>1557</v>
      </c>
      <c r="K524" s="62" t="s">
        <v>1558</v>
      </c>
      <c r="L524" s="62" t="s">
        <v>1585</v>
      </c>
      <c r="M524" s="62" t="s">
        <v>1586</v>
      </c>
      <c r="N524" s="62" t="s">
        <v>1587</v>
      </c>
      <c r="O524" s="62" t="s">
        <v>1588</v>
      </c>
      <c r="P524" s="62" t="s">
        <v>1589</v>
      </c>
      <c r="Q524" s="62" t="s">
        <v>1590</v>
      </c>
      <c r="R524" s="62" t="s">
        <v>1563</v>
      </c>
      <c r="S524" s="62" t="s">
        <v>1564</v>
      </c>
      <c r="T524" s="62">
        <v>4212</v>
      </c>
      <c r="U524" s="63" t="s">
        <v>2104</v>
      </c>
    </row>
    <row r="525" spans="1:24" ht="30" customHeight="1" x14ac:dyDescent="0.2">
      <c r="A525" s="60">
        <v>524</v>
      </c>
      <c r="B525" s="44" t="s">
        <v>554</v>
      </c>
      <c r="C525" s="43" t="s">
        <v>368</v>
      </c>
      <c r="D525" s="43" t="s">
        <v>1093</v>
      </c>
      <c r="E525" s="43" t="s">
        <v>3204</v>
      </c>
      <c r="F525" s="43" t="s">
        <v>1094</v>
      </c>
      <c r="G525" s="61" t="s">
        <v>1555</v>
      </c>
      <c r="H525" s="62" t="s">
        <v>1556</v>
      </c>
      <c r="I525" s="62" t="s">
        <v>1557</v>
      </c>
      <c r="J525" s="62" t="s">
        <v>1557</v>
      </c>
      <c r="K525" s="62" t="s">
        <v>1558</v>
      </c>
      <c r="L525" s="62" t="s">
        <v>1585</v>
      </c>
      <c r="M525" s="62" t="s">
        <v>1586</v>
      </c>
      <c r="N525" s="62" t="s">
        <v>1587</v>
      </c>
      <c r="O525" s="62" t="s">
        <v>1588</v>
      </c>
      <c r="P525" s="62" t="s">
        <v>1589</v>
      </c>
      <c r="Q525" s="62" t="s">
        <v>1590</v>
      </c>
      <c r="R525" s="62" t="s">
        <v>1563</v>
      </c>
      <c r="S525" s="62" t="s">
        <v>1564</v>
      </c>
      <c r="T525" s="62">
        <v>4212</v>
      </c>
      <c r="U525" s="63" t="s">
        <v>2104</v>
      </c>
    </row>
    <row r="526" spans="1:24" ht="30" customHeight="1" x14ac:dyDescent="0.2">
      <c r="A526" s="60">
        <v>525</v>
      </c>
      <c r="B526" s="44" t="s">
        <v>554</v>
      </c>
      <c r="C526" s="43" t="s">
        <v>3205</v>
      </c>
      <c r="D526" s="43" t="s">
        <v>1093</v>
      </c>
      <c r="E526" s="43" t="s">
        <v>3204</v>
      </c>
      <c r="F526" s="43" t="s">
        <v>1094</v>
      </c>
      <c r="G526" s="61" t="s">
        <v>1565</v>
      </c>
      <c r="H526" s="62" t="s">
        <v>1556</v>
      </c>
      <c r="I526" s="62" t="s">
        <v>1557</v>
      </c>
      <c r="J526" s="62" t="s">
        <v>1557</v>
      </c>
      <c r="K526" s="62" t="s">
        <v>1558</v>
      </c>
      <c r="L526" s="62" t="s">
        <v>1585</v>
      </c>
      <c r="M526" s="62" t="s">
        <v>1586</v>
      </c>
      <c r="N526" s="62" t="s">
        <v>1587</v>
      </c>
      <c r="O526" s="62" t="s">
        <v>1588</v>
      </c>
      <c r="P526" s="62" t="s">
        <v>1589</v>
      </c>
      <c r="Q526" s="62" t="s">
        <v>1590</v>
      </c>
      <c r="R526" s="62" t="s">
        <v>1563</v>
      </c>
      <c r="S526" s="62" t="s">
        <v>1564</v>
      </c>
      <c r="T526" s="62">
        <v>4212</v>
      </c>
      <c r="U526" s="63" t="s">
        <v>2104</v>
      </c>
    </row>
    <row r="527" spans="1:24" ht="30" customHeight="1" x14ac:dyDescent="0.2">
      <c r="A527" s="60">
        <v>526</v>
      </c>
      <c r="B527" s="44" t="s">
        <v>231</v>
      </c>
      <c r="C527" s="43" t="s">
        <v>231</v>
      </c>
      <c r="D527" s="43" t="s">
        <v>822</v>
      </c>
      <c r="E527" s="43" t="s">
        <v>3206</v>
      </c>
      <c r="F527" s="43" t="s">
        <v>823</v>
      </c>
      <c r="G527" s="61" t="s">
        <v>1565</v>
      </c>
      <c r="H527" s="62" t="s">
        <v>1556</v>
      </c>
      <c r="I527" s="62" t="s">
        <v>1557</v>
      </c>
      <c r="J527" s="62" t="s">
        <v>1557</v>
      </c>
      <c r="K527" s="62" t="s">
        <v>3207</v>
      </c>
      <c r="L527" s="62" t="s">
        <v>3208</v>
      </c>
      <c r="M527" s="62" t="s">
        <v>1690</v>
      </c>
      <c r="N527" s="62" t="s">
        <v>3209</v>
      </c>
      <c r="O527" s="62" t="s">
        <v>3210</v>
      </c>
      <c r="P527" s="62" t="s">
        <v>3210</v>
      </c>
      <c r="Q527" s="62" t="s">
        <v>3211</v>
      </c>
      <c r="R527" s="62" t="s">
        <v>1563</v>
      </c>
      <c r="S527" s="62" t="s">
        <v>1564</v>
      </c>
      <c r="T527" s="62">
        <v>2103</v>
      </c>
      <c r="U527" s="63" t="s">
        <v>3212</v>
      </c>
      <c r="W527" s="63" t="s">
        <v>3213</v>
      </c>
      <c r="X527" s="63" t="s">
        <v>3214</v>
      </c>
    </row>
    <row r="528" spans="1:24" ht="30" customHeight="1" x14ac:dyDescent="0.2">
      <c r="A528" s="60">
        <v>527</v>
      </c>
      <c r="B528" s="68" t="s">
        <v>231</v>
      </c>
      <c r="C528" s="43" t="s">
        <v>234</v>
      </c>
      <c r="D528" s="43" t="s">
        <v>822</v>
      </c>
      <c r="E528" s="43" t="s">
        <v>3206</v>
      </c>
      <c r="F528" s="43" t="s">
        <v>823</v>
      </c>
      <c r="G528" s="61" t="s">
        <v>1555</v>
      </c>
      <c r="H528" s="62" t="s">
        <v>1556</v>
      </c>
      <c r="I528" s="62" t="s">
        <v>1557</v>
      </c>
      <c r="J528" s="62" t="s">
        <v>1557</v>
      </c>
      <c r="K528" s="62" t="s">
        <v>3207</v>
      </c>
      <c r="L528" s="62" t="s">
        <v>3208</v>
      </c>
      <c r="M528" s="62" t="s">
        <v>1690</v>
      </c>
      <c r="N528" s="62" t="s">
        <v>3209</v>
      </c>
      <c r="O528" s="62" t="s">
        <v>3210</v>
      </c>
      <c r="P528" s="62" t="s">
        <v>3210</v>
      </c>
      <c r="Q528" s="62" t="s">
        <v>3211</v>
      </c>
      <c r="R528" s="62" t="s">
        <v>1563</v>
      </c>
      <c r="S528" s="62" t="s">
        <v>1564</v>
      </c>
      <c r="T528" s="62">
        <v>2103</v>
      </c>
      <c r="U528" s="63" t="s">
        <v>3212</v>
      </c>
      <c r="W528" s="63" t="s">
        <v>3213</v>
      </c>
      <c r="X528" s="63" t="s">
        <v>3214</v>
      </c>
    </row>
    <row r="529" spans="1:24" ht="30" customHeight="1" x14ac:dyDescent="0.2">
      <c r="A529" s="60">
        <v>528</v>
      </c>
      <c r="B529" s="44" t="s">
        <v>231</v>
      </c>
      <c r="C529" s="43" t="s">
        <v>233</v>
      </c>
      <c r="D529" s="43" t="s">
        <v>822</v>
      </c>
      <c r="E529" s="43" t="s">
        <v>3206</v>
      </c>
      <c r="F529" s="43" t="s">
        <v>823</v>
      </c>
      <c r="G529" s="61" t="s">
        <v>1555</v>
      </c>
      <c r="H529" s="62" t="s">
        <v>1556</v>
      </c>
      <c r="I529" s="62" t="s">
        <v>1557</v>
      </c>
      <c r="J529" s="62" t="s">
        <v>1557</v>
      </c>
      <c r="K529" s="62" t="s">
        <v>3207</v>
      </c>
      <c r="L529" s="62" t="s">
        <v>3208</v>
      </c>
      <c r="M529" s="62" t="s">
        <v>1690</v>
      </c>
      <c r="N529" s="62" t="s">
        <v>3209</v>
      </c>
      <c r="O529" s="62" t="s">
        <v>3215</v>
      </c>
      <c r="P529" s="62" t="s">
        <v>3216</v>
      </c>
      <c r="Q529" s="62" t="s">
        <v>3211</v>
      </c>
      <c r="R529" s="62" t="s">
        <v>1563</v>
      </c>
      <c r="S529" s="62" t="s">
        <v>1564</v>
      </c>
      <c r="T529" s="62">
        <v>2103</v>
      </c>
      <c r="U529" s="63" t="s">
        <v>3212</v>
      </c>
      <c r="W529" s="63" t="s">
        <v>3213</v>
      </c>
      <c r="X529" s="63" t="s">
        <v>3214</v>
      </c>
    </row>
    <row r="530" spans="1:24" ht="30" customHeight="1" x14ac:dyDescent="0.2">
      <c r="A530" s="60">
        <v>529</v>
      </c>
      <c r="B530" s="44" t="s">
        <v>235</v>
      </c>
      <c r="C530" s="43" t="s">
        <v>235</v>
      </c>
      <c r="D530" s="43" t="s">
        <v>822</v>
      </c>
      <c r="E530" s="43" t="s">
        <v>3206</v>
      </c>
      <c r="F530" s="43" t="s">
        <v>823</v>
      </c>
      <c r="G530" s="61" t="s">
        <v>1596</v>
      </c>
      <c r="H530" s="62" t="s">
        <v>1556</v>
      </c>
      <c r="I530" s="62" t="s">
        <v>1557</v>
      </c>
      <c r="J530" s="62" t="s">
        <v>1557</v>
      </c>
      <c r="K530" s="62" t="s">
        <v>3207</v>
      </c>
      <c r="L530" s="62" t="s">
        <v>3208</v>
      </c>
      <c r="M530" s="62" t="s">
        <v>1690</v>
      </c>
      <c r="N530" s="62" t="s">
        <v>3209</v>
      </c>
      <c r="O530" s="62" t="s">
        <v>3210</v>
      </c>
      <c r="P530" s="62" t="s">
        <v>3210</v>
      </c>
      <c r="Q530" s="62" t="s">
        <v>3211</v>
      </c>
      <c r="R530" s="62" t="s">
        <v>1563</v>
      </c>
      <c r="S530" s="62" t="s">
        <v>1564</v>
      </c>
      <c r="T530" s="62">
        <v>2103</v>
      </c>
      <c r="U530" s="63" t="s">
        <v>3212</v>
      </c>
      <c r="W530" s="63" t="s">
        <v>3213</v>
      </c>
      <c r="X530" s="63" t="s">
        <v>3214</v>
      </c>
    </row>
    <row r="531" spans="1:24" ht="30" customHeight="1" x14ac:dyDescent="0.2">
      <c r="A531" s="60">
        <v>530</v>
      </c>
      <c r="B531" s="68" t="s">
        <v>235</v>
      </c>
      <c r="C531" s="43" t="s">
        <v>236</v>
      </c>
      <c r="D531" s="43" t="s">
        <v>822</v>
      </c>
      <c r="E531" s="43" t="s">
        <v>3206</v>
      </c>
      <c r="F531" s="43" t="s">
        <v>823</v>
      </c>
      <c r="G531" s="61" t="s">
        <v>1596</v>
      </c>
      <c r="H531" s="62" t="s">
        <v>1556</v>
      </c>
      <c r="I531" s="62" t="s">
        <v>1557</v>
      </c>
      <c r="J531" s="62" t="s">
        <v>1557</v>
      </c>
      <c r="K531" s="62" t="s">
        <v>3207</v>
      </c>
      <c r="L531" s="62" t="s">
        <v>3208</v>
      </c>
      <c r="M531" s="62" t="s">
        <v>1690</v>
      </c>
      <c r="N531" s="62" t="s">
        <v>3209</v>
      </c>
      <c r="O531" s="62" t="s">
        <v>3210</v>
      </c>
      <c r="P531" s="62" t="s">
        <v>3210</v>
      </c>
      <c r="Q531" s="62" t="s">
        <v>3211</v>
      </c>
      <c r="R531" s="62" t="s">
        <v>1563</v>
      </c>
      <c r="S531" s="62" t="s">
        <v>1564</v>
      </c>
      <c r="T531" s="62">
        <v>2103</v>
      </c>
      <c r="U531" s="63" t="s">
        <v>3212</v>
      </c>
      <c r="W531" s="63" t="s">
        <v>3213</v>
      </c>
      <c r="X531" s="63" t="s">
        <v>3214</v>
      </c>
    </row>
    <row r="532" spans="1:24" ht="30" customHeight="1" x14ac:dyDescent="0.2">
      <c r="A532" s="60">
        <v>531</v>
      </c>
      <c r="B532" s="44" t="s">
        <v>483</v>
      </c>
      <c r="C532" s="43" t="s">
        <v>376</v>
      </c>
      <c r="D532" s="43" t="s">
        <v>950</v>
      </c>
      <c r="E532" s="43" t="s">
        <v>3217</v>
      </c>
      <c r="F532" s="43" t="s">
        <v>951</v>
      </c>
      <c r="G532" s="61" t="s">
        <v>1565</v>
      </c>
      <c r="H532" s="62" t="s">
        <v>1556</v>
      </c>
      <c r="I532" s="62" t="s">
        <v>1557</v>
      </c>
      <c r="J532" s="62" t="s">
        <v>1557</v>
      </c>
      <c r="K532" s="62" t="s">
        <v>1558</v>
      </c>
      <c r="L532" s="62" t="s">
        <v>2739</v>
      </c>
      <c r="M532" s="62" t="s">
        <v>2740</v>
      </c>
      <c r="N532" s="62" t="s">
        <v>2745</v>
      </c>
      <c r="O532" s="62" t="s">
        <v>2742</v>
      </c>
      <c r="P532" s="62" t="s">
        <v>2742</v>
      </c>
      <c r="Q532" s="62" t="s">
        <v>3218</v>
      </c>
      <c r="R532" s="62" t="s">
        <v>1563</v>
      </c>
      <c r="S532" s="62" t="s">
        <v>1564</v>
      </c>
      <c r="T532" s="62">
        <v>1604</v>
      </c>
      <c r="U532" s="63" t="s">
        <v>3214</v>
      </c>
      <c r="W532" s="63" t="s">
        <v>3219</v>
      </c>
    </row>
    <row r="533" spans="1:24" ht="30" customHeight="1" x14ac:dyDescent="0.2">
      <c r="A533" s="60">
        <v>532</v>
      </c>
      <c r="B533" s="44" t="s">
        <v>483</v>
      </c>
      <c r="C533" s="43" t="s">
        <v>579</v>
      </c>
      <c r="D533" s="43" t="s">
        <v>950</v>
      </c>
      <c r="E533" s="43" t="s">
        <v>3217</v>
      </c>
      <c r="F533" s="43" t="s">
        <v>951</v>
      </c>
      <c r="G533" s="61" t="s">
        <v>1565</v>
      </c>
      <c r="H533" s="62" t="s">
        <v>1556</v>
      </c>
      <c r="I533" s="62" t="s">
        <v>1557</v>
      </c>
      <c r="J533" s="62" t="s">
        <v>1557</v>
      </c>
      <c r="K533" s="62" t="s">
        <v>1558</v>
      </c>
      <c r="L533" s="62" t="s">
        <v>2739</v>
      </c>
      <c r="M533" s="62" t="s">
        <v>2740</v>
      </c>
      <c r="N533" s="62" t="s">
        <v>2745</v>
      </c>
      <c r="O533" s="62" t="s">
        <v>2742</v>
      </c>
      <c r="P533" s="62" t="s">
        <v>2742</v>
      </c>
      <c r="Q533" s="62" t="s">
        <v>3218</v>
      </c>
      <c r="R533" s="62" t="s">
        <v>1563</v>
      </c>
      <c r="S533" s="62" t="s">
        <v>1564</v>
      </c>
      <c r="T533" s="62">
        <v>1604</v>
      </c>
      <c r="U533" s="63" t="s">
        <v>3214</v>
      </c>
      <c r="W533" s="63" t="s">
        <v>3219</v>
      </c>
    </row>
    <row r="534" spans="1:24" ht="30" customHeight="1" x14ac:dyDescent="0.2">
      <c r="A534" s="60">
        <v>533</v>
      </c>
      <c r="B534" s="44" t="s">
        <v>483</v>
      </c>
      <c r="C534" s="43" t="s">
        <v>483</v>
      </c>
      <c r="D534" s="43" t="s">
        <v>950</v>
      </c>
      <c r="E534" s="43" t="s">
        <v>3217</v>
      </c>
      <c r="F534" s="43" t="s">
        <v>951</v>
      </c>
      <c r="G534" s="61" t="s">
        <v>1565</v>
      </c>
      <c r="H534" s="62" t="s">
        <v>1556</v>
      </c>
      <c r="I534" s="62" t="s">
        <v>1557</v>
      </c>
      <c r="J534" s="62" t="s">
        <v>1557</v>
      </c>
      <c r="K534" s="62" t="s">
        <v>1558</v>
      </c>
      <c r="L534" s="62" t="s">
        <v>2739</v>
      </c>
      <c r="M534" s="62" t="s">
        <v>2740</v>
      </c>
      <c r="N534" s="62" t="s">
        <v>2745</v>
      </c>
      <c r="O534" s="62" t="s">
        <v>2742</v>
      </c>
      <c r="P534" s="62" t="s">
        <v>2742</v>
      </c>
      <c r="Q534" s="62" t="s">
        <v>3218</v>
      </c>
      <c r="R534" s="62" t="s">
        <v>1563</v>
      </c>
      <c r="S534" s="62" t="s">
        <v>1564</v>
      </c>
      <c r="T534" s="62">
        <v>1604</v>
      </c>
      <c r="U534" s="63" t="s">
        <v>3214</v>
      </c>
      <c r="W534" s="63" t="s">
        <v>3219</v>
      </c>
    </row>
    <row r="535" spans="1:24" ht="30" customHeight="1" x14ac:dyDescent="0.2">
      <c r="A535" s="60">
        <v>534</v>
      </c>
      <c r="B535" s="70" t="s">
        <v>483</v>
      </c>
      <c r="C535" s="43" t="s">
        <v>706</v>
      </c>
      <c r="D535" s="43" t="s">
        <v>950</v>
      </c>
      <c r="E535" s="43" t="s">
        <v>3217</v>
      </c>
      <c r="F535" s="43" t="s">
        <v>951</v>
      </c>
      <c r="G535" s="61" t="s">
        <v>1555</v>
      </c>
      <c r="H535" s="62" t="s">
        <v>1556</v>
      </c>
      <c r="I535" s="62" t="s">
        <v>1557</v>
      </c>
      <c r="J535" s="62" t="s">
        <v>1557</v>
      </c>
      <c r="K535" s="62" t="s">
        <v>1558</v>
      </c>
      <c r="L535" s="62" t="s">
        <v>2739</v>
      </c>
      <c r="M535" s="62" t="s">
        <v>2740</v>
      </c>
      <c r="N535" s="62" t="s">
        <v>2745</v>
      </c>
      <c r="O535" s="62" t="s">
        <v>2742</v>
      </c>
      <c r="P535" s="62" t="s">
        <v>2742</v>
      </c>
      <c r="Q535" s="62" t="s">
        <v>3218</v>
      </c>
      <c r="R535" s="62" t="s">
        <v>1563</v>
      </c>
      <c r="S535" s="62" t="s">
        <v>1564</v>
      </c>
      <c r="T535" s="62">
        <v>1604</v>
      </c>
      <c r="U535" s="63" t="s">
        <v>3214</v>
      </c>
      <c r="W535" s="63" t="s">
        <v>3220</v>
      </c>
    </row>
    <row r="536" spans="1:24" ht="30" customHeight="1" x14ac:dyDescent="0.2">
      <c r="A536" s="60">
        <v>535</v>
      </c>
      <c r="B536" s="68" t="s">
        <v>483</v>
      </c>
      <c r="C536" s="43" t="s">
        <v>372</v>
      </c>
      <c r="D536" s="43" t="s">
        <v>950</v>
      </c>
      <c r="E536" s="43" t="s">
        <v>3217</v>
      </c>
      <c r="F536" s="43" t="s">
        <v>951</v>
      </c>
      <c r="G536" s="61" t="s">
        <v>1565</v>
      </c>
      <c r="H536" s="62" t="s">
        <v>1556</v>
      </c>
      <c r="I536" s="62" t="s">
        <v>1557</v>
      </c>
      <c r="J536" s="62" t="s">
        <v>1557</v>
      </c>
      <c r="K536" s="62" t="s">
        <v>1558</v>
      </c>
      <c r="L536" s="62" t="s">
        <v>2739</v>
      </c>
      <c r="M536" s="62" t="s">
        <v>2740</v>
      </c>
      <c r="N536" s="62" t="s">
        <v>2745</v>
      </c>
      <c r="O536" s="62" t="s">
        <v>2742</v>
      </c>
      <c r="P536" s="62" t="s">
        <v>2742</v>
      </c>
      <c r="Q536" s="62" t="s">
        <v>3218</v>
      </c>
      <c r="R536" s="62" t="s">
        <v>1563</v>
      </c>
      <c r="S536" s="62" t="s">
        <v>1564</v>
      </c>
      <c r="T536" s="62">
        <v>1604</v>
      </c>
      <c r="U536" s="63" t="s">
        <v>3214</v>
      </c>
      <c r="W536" s="63" t="s">
        <v>3221</v>
      </c>
    </row>
    <row r="537" spans="1:24" ht="30" customHeight="1" x14ac:dyDescent="0.2">
      <c r="A537" s="60">
        <v>536</v>
      </c>
      <c r="B537" s="44" t="s">
        <v>483</v>
      </c>
      <c r="C537" s="43" t="s">
        <v>251</v>
      </c>
      <c r="D537" s="43" t="s">
        <v>950</v>
      </c>
      <c r="E537" s="43" t="s">
        <v>3217</v>
      </c>
      <c r="F537" s="43" t="s">
        <v>951</v>
      </c>
      <c r="G537" s="61" t="s">
        <v>1565</v>
      </c>
      <c r="H537" s="62" t="s">
        <v>1556</v>
      </c>
      <c r="I537" s="62" t="s">
        <v>1557</v>
      </c>
      <c r="J537" s="62" t="s">
        <v>1557</v>
      </c>
      <c r="K537" s="62" t="s">
        <v>1558</v>
      </c>
      <c r="L537" s="62" t="s">
        <v>2739</v>
      </c>
      <c r="M537" s="62" t="s">
        <v>2740</v>
      </c>
      <c r="N537" s="62" t="s">
        <v>2745</v>
      </c>
      <c r="O537" s="62" t="s">
        <v>2742</v>
      </c>
      <c r="P537" s="62" t="s">
        <v>2742</v>
      </c>
      <c r="Q537" s="62" t="s">
        <v>3218</v>
      </c>
      <c r="R537" s="62" t="s">
        <v>1563</v>
      </c>
      <c r="S537" s="62" t="s">
        <v>1564</v>
      </c>
      <c r="T537" s="62">
        <v>1604</v>
      </c>
      <c r="U537" s="63" t="s">
        <v>3214</v>
      </c>
    </row>
    <row r="538" spans="1:24" ht="30" customHeight="1" x14ac:dyDescent="0.2">
      <c r="A538" s="60">
        <v>537</v>
      </c>
      <c r="B538" s="44" t="s">
        <v>483</v>
      </c>
      <c r="C538" s="43" t="s">
        <v>3222</v>
      </c>
      <c r="D538" s="43" t="s">
        <v>950</v>
      </c>
      <c r="E538" s="43" t="s">
        <v>3217</v>
      </c>
      <c r="F538" s="43" t="s">
        <v>951</v>
      </c>
      <c r="G538" s="61" t="s">
        <v>1565</v>
      </c>
      <c r="H538" s="62" t="s">
        <v>1556</v>
      </c>
      <c r="I538" s="62" t="s">
        <v>1557</v>
      </c>
      <c r="J538" s="62" t="s">
        <v>1557</v>
      </c>
      <c r="K538" s="62" t="s">
        <v>1558</v>
      </c>
      <c r="L538" s="62" t="s">
        <v>2739</v>
      </c>
      <c r="M538" s="62" t="s">
        <v>2740</v>
      </c>
      <c r="N538" s="62" t="s">
        <v>2745</v>
      </c>
      <c r="O538" s="62" t="s">
        <v>2742</v>
      </c>
      <c r="P538" s="62" t="s">
        <v>2742</v>
      </c>
      <c r="Q538" s="62" t="s">
        <v>3218</v>
      </c>
      <c r="R538" s="62" t="s">
        <v>1563</v>
      </c>
      <c r="S538" s="62" t="s">
        <v>1564</v>
      </c>
      <c r="T538" s="62">
        <v>1604</v>
      </c>
      <c r="U538" s="63" t="s">
        <v>3214</v>
      </c>
    </row>
    <row r="539" spans="1:24" ht="30" customHeight="1" x14ac:dyDescent="0.2">
      <c r="A539" s="60">
        <v>538</v>
      </c>
      <c r="B539" s="68" t="s">
        <v>483</v>
      </c>
      <c r="C539" s="43" t="s">
        <v>3223</v>
      </c>
      <c r="D539" s="43" t="s">
        <v>950</v>
      </c>
      <c r="E539" s="43" t="s">
        <v>3217</v>
      </c>
      <c r="F539" s="43" t="s">
        <v>951</v>
      </c>
      <c r="G539" s="61" t="s">
        <v>1565</v>
      </c>
      <c r="H539" s="62" t="s">
        <v>1556</v>
      </c>
      <c r="I539" s="62" t="s">
        <v>1557</v>
      </c>
      <c r="J539" s="62" t="s">
        <v>1557</v>
      </c>
      <c r="K539" s="62" t="s">
        <v>1558</v>
      </c>
      <c r="L539" s="62" t="s">
        <v>2739</v>
      </c>
      <c r="M539" s="62" t="s">
        <v>2740</v>
      </c>
      <c r="N539" s="62" t="s">
        <v>2745</v>
      </c>
      <c r="O539" s="62" t="s">
        <v>2742</v>
      </c>
      <c r="P539" s="62" t="s">
        <v>2742</v>
      </c>
      <c r="Q539" s="62" t="s">
        <v>3218</v>
      </c>
      <c r="R539" s="62" t="s">
        <v>1563</v>
      </c>
      <c r="S539" s="62" t="s">
        <v>1564</v>
      </c>
      <c r="T539" s="62">
        <v>1604</v>
      </c>
      <c r="U539" s="63" t="s">
        <v>3214</v>
      </c>
    </row>
    <row r="540" spans="1:24" ht="30" customHeight="1" x14ac:dyDescent="0.2">
      <c r="A540" s="60">
        <v>539</v>
      </c>
      <c r="B540" s="68" t="s">
        <v>483</v>
      </c>
      <c r="C540" s="43" t="s">
        <v>3224</v>
      </c>
      <c r="D540" s="43" t="s">
        <v>950</v>
      </c>
      <c r="E540" s="43" t="s">
        <v>3217</v>
      </c>
      <c r="F540" s="43" t="s">
        <v>951</v>
      </c>
      <c r="G540" s="61" t="s">
        <v>1565</v>
      </c>
      <c r="H540" s="62" t="s">
        <v>1556</v>
      </c>
      <c r="I540" s="62" t="s">
        <v>1557</v>
      </c>
      <c r="J540" s="62" t="s">
        <v>1557</v>
      </c>
      <c r="K540" s="62" t="s">
        <v>1558</v>
      </c>
      <c r="L540" s="62" t="s">
        <v>2739</v>
      </c>
      <c r="M540" s="62" t="s">
        <v>2740</v>
      </c>
      <c r="N540" s="62" t="s">
        <v>2745</v>
      </c>
      <c r="O540" s="62" t="s">
        <v>2742</v>
      </c>
      <c r="P540" s="62" t="s">
        <v>2742</v>
      </c>
      <c r="Q540" s="62" t="s">
        <v>3218</v>
      </c>
      <c r="R540" s="62" t="s">
        <v>1563</v>
      </c>
      <c r="S540" s="62" t="s">
        <v>1564</v>
      </c>
      <c r="T540" s="62">
        <v>1604</v>
      </c>
      <c r="U540" s="63" t="s">
        <v>3214</v>
      </c>
    </row>
    <row r="541" spans="1:24" ht="30" customHeight="1" x14ac:dyDescent="0.2">
      <c r="A541" s="60">
        <v>540</v>
      </c>
      <c r="B541" s="44" t="s">
        <v>483</v>
      </c>
      <c r="C541" s="43" t="s">
        <v>536</v>
      </c>
      <c r="D541" s="43" t="s">
        <v>950</v>
      </c>
      <c r="E541" s="43" t="s">
        <v>3217</v>
      </c>
      <c r="F541" s="43" t="s">
        <v>951</v>
      </c>
      <c r="G541" s="61" t="s">
        <v>1565</v>
      </c>
      <c r="H541" s="62" t="s">
        <v>1556</v>
      </c>
      <c r="I541" s="62" t="s">
        <v>1557</v>
      </c>
      <c r="J541" s="62" t="s">
        <v>1557</v>
      </c>
      <c r="K541" s="62" t="s">
        <v>1558</v>
      </c>
      <c r="L541" s="62" t="s">
        <v>2739</v>
      </c>
      <c r="M541" s="62" t="s">
        <v>2740</v>
      </c>
      <c r="N541" s="62" t="s">
        <v>2745</v>
      </c>
      <c r="O541" s="62" t="s">
        <v>2742</v>
      </c>
      <c r="P541" s="62" t="s">
        <v>2742</v>
      </c>
      <c r="Q541" s="62" t="s">
        <v>3218</v>
      </c>
      <c r="R541" s="62" t="s">
        <v>1563</v>
      </c>
      <c r="S541" s="62" t="s">
        <v>1564</v>
      </c>
      <c r="T541" s="62">
        <v>1604</v>
      </c>
      <c r="U541" s="63" t="s">
        <v>3214</v>
      </c>
    </row>
    <row r="542" spans="1:24" ht="30" customHeight="1" x14ac:dyDescent="0.2">
      <c r="A542" s="60">
        <v>541</v>
      </c>
      <c r="B542" s="44" t="s">
        <v>483</v>
      </c>
      <c r="C542" s="43" t="s">
        <v>3225</v>
      </c>
      <c r="D542" s="43" t="s">
        <v>950</v>
      </c>
      <c r="E542" s="43" t="s">
        <v>3217</v>
      </c>
      <c r="F542" s="43" t="s">
        <v>951</v>
      </c>
      <c r="G542" s="61" t="s">
        <v>1565</v>
      </c>
      <c r="H542" s="62" t="s">
        <v>1556</v>
      </c>
      <c r="I542" s="62" t="s">
        <v>1557</v>
      </c>
      <c r="J542" s="62" t="s">
        <v>1557</v>
      </c>
      <c r="K542" s="62" t="s">
        <v>1558</v>
      </c>
      <c r="L542" s="62" t="s">
        <v>2739</v>
      </c>
      <c r="M542" s="62" t="s">
        <v>2740</v>
      </c>
      <c r="N542" s="62" t="s">
        <v>2745</v>
      </c>
      <c r="O542" s="62" t="s">
        <v>2742</v>
      </c>
      <c r="P542" s="62" t="s">
        <v>2742</v>
      </c>
      <c r="Q542" s="62" t="s">
        <v>3218</v>
      </c>
      <c r="R542" s="62" t="s">
        <v>1563</v>
      </c>
      <c r="S542" s="62" t="s">
        <v>1564</v>
      </c>
      <c r="T542" s="62">
        <v>1604</v>
      </c>
      <c r="U542" s="63" t="s">
        <v>3214</v>
      </c>
    </row>
    <row r="543" spans="1:24" ht="30" customHeight="1" x14ac:dyDescent="0.2">
      <c r="A543" s="60">
        <v>542</v>
      </c>
      <c r="B543" s="68" t="s">
        <v>483</v>
      </c>
      <c r="C543" s="43" t="s">
        <v>3226</v>
      </c>
      <c r="D543" s="43" t="s">
        <v>950</v>
      </c>
      <c r="E543" s="43" t="s">
        <v>3217</v>
      </c>
      <c r="F543" s="43" t="s">
        <v>951</v>
      </c>
      <c r="G543" s="61" t="s">
        <v>1565</v>
      </c>
      <c r="H543" s="62" t="s">
        <v>1556</v>
      </c>
      <c r="I543" s="62" t="s">
        <v>1557</v>
      </c>
      <c r="J543" s="62" t="s">
        <v>1557</v>
      </c>
      <c r="K543" s="62" t="s">
        <v>1558</v>
      </c>
      <c r="L543" s="62" t="s">
        <v>2739</v>
      </c>
      <c r="M543" s="62" t="s">
        <v>2740</v>
      </c>
      <c r="N543" s="62" t="s">
        <v>2745</v>
      </c>
      <c r="O543" s="62" t="s">
        <v>2742</v>
      </c>
      <c r="P543" s="62" t="s">
        <v>2742</v>
      </c>
      <c r="Q543" s="62" t="s">
        <v>3218</v>
      </c>
      <c r="R543" s="62" t="s">
        <v>1563</v>
      </c>
      <c r="S543" s="62" t="s">
        <v>1564</v>
      </c>
      <c r="T543" s="62">
        <v>1604</v>
      </c>
      <c r="U543" s="63" t="s">
        <v>3214</v>
      </c>
    </row>
    <row r="544" spans="1:24" ht="30" customHeight="1" x14ac:dyDescent="0.2">
      <c r="A544" s="60">
        <v>543</v>
      </c>
      <c r="B544" s="68" t="s">
        <v>483</v>
      </c>
      <c r="C544" s="43" t="s">
        <v>3227</v>
      </c>
      <c r="D544" s="43" t="s">
        <v>950</v>
      </c>
      <c r="E544" s="43" t="s">
        <v>3217</v>
      </c>
      <c r="F544" s="43" t="s">
        <v>951</v>
      </c>
      <c r="G544" s="61" t="s">
        <v>1565</v>
      </c>
      <c r="H544" s="62" t="s">
        <v>1556</v>
      </c>
      <c r="I544" s="62" t="s">
        <v>1557</v>
      </c>
      <c r="J544" s="62" t="s">
        <v>1557</v>
      </c>
      <c r="K544" s="62" t="s">
        <v>1558</v>
      </c>
      <c r="L544" s="62" t="s">
        <v>2739</v>
      </c>
      <c r="M544" s="62" t="s">
        <v>2740</v>
      </c>
      <c r="N544" s="62" t="s">
        <v>2745</v>
      </c>
      <c r="O544" s="62" t="s">
        <v>2742</v>
      </c>
      <c r="P544" s="62" t="s">
        <v>2742</v>
      </c>
      <c r="Q544" s="62" t="s">
        <v>3218</v>
      </c>
      <c r="R544" s="62" t="s">
        <v>1563</v>
      </c>
      <c r="S544" s="62" t="s">
        <v>1564</v>
      </c>
      <c r="T544" s="62">
        <v>1604</v>
      </c>
      <c r="U544" s="63" t="s">
        <v>3214</v>
      </c>
    </row>
    <row r="545" spans="1:21" ht="30" customHeight="1" x14ac:dyDescent="0.2">
      <c r="A545" s="60">
        <v>544</v>
      </c>
      <c r="B545" s="68" t="s">
        <v>483</v>
      </c>
      <c r="C545" s="43" t="s">
        <v>373</v>
      </c>
      <c r="D545" s="43" t="s">
        <v>950</v>
      </c>
      <c r="E545" s="43" t="s">
        <v>3217</v>
      </c>
      <c r="F545" s="43" t="s">
        <v>951</v>
      </c>
      <c r="G545" s="61" t="s">
        <v>1565</v>
      </c>
      <c r="H545" s="62" t="s">
        <v>1556</v>
      </c>
      <c r="I545" s="62" t="s">
        <v>1557</v>
      </c>
      <c r="J545" s="62" t="s">
        <v>1557</v>
      </c>
      <c r="K545" s="62" t="s">
        <v>1558</v>
      </c>
      <c r="L545" s="62" t="s">
        <v>2739</v>
      </c>
      <c r="M545" s="62" t="s">
        <v>2740</v>
      </c>
      <c r="N545" s="62" t="s">
        <v>2745</v>
      </c>
      <c r="O545" s="62" t="s">
        <v>2742</v>
      </c>
      <c r="P545" s="62" t="s">
        <v>2742</v>
      </c>
      <c r="Q545" s="62" t="s">
        <v>3218</v>
      </c>
      <c r="R545" s="62" t="s">
        <v>1563</v>
      </c>
      <c r="S545" s="62" t="s">
        <v>1564</v>
      </c>
      <c r="T545" s="62">
        <v>1604</v>
      </c>
      <c r="U545" s="63" t="s">
        <v>3214</v>
      </c>
    </row>
    <row r="546" spans="1:21" ht="30" customHeight="1" x14ac:dyDescent="0.2">
      <c r="A546" s="60">
        <v>545</v>
      </c>
      <c r="B546" s="68" t="s">
        <v>483</v>
      </c>
      <c r="C546" s="43" t="s">
        <v>375</v>
      </c>
      <c r="D546" s="43" t="s">
        <v>950</v>
      </c>
      <c r="E546" s="43" t="s">
        <v>3217</v>
      </c>
      <c r="F546" s="43" t="s">
        <v>951</v>
      </c>
      <c r="G546" s="61" t="s">
        <v>1565</v>
      </c>
      <c r="H546" s="62" t="s">
        <v>1556</v>
      </c>
      <c r="I546" s="62" t="s">
        <v>1557</v>
      </c>
      <c r="J546" s="62" t="s">
        <v>1557</v>
      </c>
      <c r="K546" s="62" t="s">
        <v>1558</v>
      </c>
      <c r="L546" s="62" t="s">
        <v>2739</v>
      </c>
      <c r="M546" s="62" t="s">
        <v>2740</v>
      </c>
      <c r="N546" s="62" t="s">
        <v>2745</v>
      </c>
      <c r="O546" s="62" t="s">
        <v>2742</v>
      </c>
      <c r="P546" s="62" t="s">
        <v>2742</v>
      </c>
      <c r="Q546" s="62" t="s">
        <v>3218</v>
      </c>
      <c r="R546" s="62" t="s">
        <v>1563</v>
      </c>
      <c r="S546" s="62" t="s">
        <v>1564</v>
      </c>
      <c r="T546" s="62">
        <v>1604</v>
      </c>
      <c r="U546" s="63" t="s">
        <v>3214</v>
      </c>
    </row>
    <row r="547" spans="1:21" ht="30" customHeight="1" x14ac:dyDescent="0.2">
      <c r="A547" s="60">
        <v>546</v>
      </c>
      <c r="B547" s="44" t="s">
        <v>3228</v>
      </c>
      <c r="C547" s="43" t="s">
        <v>3228</v>
      </c>
      <c r="D547" s="43" t="s">
        <v>3229</v>
      </c>
      <c r="E547" s="43" t="s">
        <v>3230</v>
      </c>
      <c r="F547" s="43" t="s">
        <v>3231</v>
      </c>
      <c r="G547" s="61" t="s">
        <v>1596</v>
      </c>
      <c r="H547" s="62"/>
      <c r="I547" s="62"/>
      <c r="J547" s="62"/>
      <c r="K547" s="62" t="s">
        <v>1558</v>
      </c>
      <c r="L547" s="62" t="s">
        <v>3232</v>
      </c>
      <c r="M547" s="62" t="s">
        <v>1748</v>
      </c>
      <c r="N547" s="62" t="s">
        <v>3233</v>
      </c>
      <c r="O547" s="62" t="e">
        <v>#N/A</v>
      </c>
      <c r="P547" s="62">
        <v>9177912820</v>
      </c>
      <c r="Q547" s="62" t="s">
        <v>3234</v>
      </c>
      <c r="R547" s="62" t="s">
        <v>1563</v>
      </c>
      <c r="S547" s="62" t="s">
        <v>1564</v>
      </c>
      <c r="T547" s="62">
        <v>1554</v>
      </c>
    </row>
    <row r="548" spans="1:21" ht="30" customHeight="1" x14ac:dyDescent="0.2">
      <c r="A548" s="60">
        <v>547</v>
      </c>
      <c r="B548" s="44" t="s">
        <v>3228</v>
      </c>
      <c r="C548" s="43" t="s">
        <v>3235</v>
      </c>
      <c r="D548" s="43" t="s">
        <v>3229</v>
      </c>
      <c r="E548" s="43" t="s">
        <v>3230</v>
      </c>
      <c r="F548" s="43" t="s">
        <v>3231</v>
      </c>
      <c r="G548" s="61" t="s">
        <v>1721</v>
      </c>
      <c r="H548" s="62"/>
      <c r="I548" s="62"/>
      <c r="J548" s="62"/>
      <c r="K548" s="62" t="s">
        <v>1558</v>
      </c>
      <c r="L548" s="62" t="s">
        <v>3232</v>
      </c>
      <c r="M548" s="62" t="s">
        <v>1748</v>
      </c>
      <c r="N548" s="62" t="s">
        <v>3233</v>
      </c>
      <c r="O548" s="62" t="e">
        <v>#N/A</v>
      </c>
      <c r="P548" s="62" t="e">
        <v>#N/A</v>
      </c>
      <c r="Q548" s="62" t="s">
        <v>3234</v>
      </c>
      <c r="R548" s="62" t="s">
        <v>1563</v>
      </c>
      <c r="S548" s="62" t="s">
        <v>1564</v>
      </c>
      <c r="T548" s="62">
        <v>1554</v>
      </c>
    </row>
    <row r="549" spans="1:21" ht="30" customHeight="1" x14ac:dyDescent="0.2">
      <c r="A549" s="60">
        <v>548</v>
      </c>
      <c r="B549" s="44" t="s">
        <v>359</v>
      </c>
      <c r="C549" s="43" t="s">
        <v>3236</v>
      </c>
      <c r="D549" s="43" t="s">
        <v>1412</v>
      </c>
      <c r="E549" s="43" t="s">
        <v>3237</v>
      </c>
      <c r="F549" s="43" t="s">
        <v>1413</v>
      </c>
      <c r="G549" s="61" t="s">
        <v>1555</v>
      </c>
      <c r="H549" s="62" t="s">
        <v>1556</v>
      </c>
      <c r="I549" s="62" t="s">
        <v>1556</v>
      </c>
      <c r="J549" s="62" t="s">
        <v>1557</v>
      </c>
      <c r="K549" s="62" t="s">
        <v>1610</v>
      </c>
      <c r="L549" s="62" t="s">
        <v>3238</v>
      </c>
      <c r="M549" s="62" t="s">
        <v>3239</v>
      </c>
      <c r="N549" s="62" t="s">
        <v>3240</v>
      </c>
      <c r="O549" s="62" t="s">
        <v>3241</v>
      </c>
      <c r="P549" s="62">
        <v>9189134532</v>
      </c>
      <c r="Q549" s="62" t="s">
        <v>3242</v>
      </c>
      <c r="R549" s="62" t="s">
        <v>1563</v>
      </c>
      <c r="S549" s="62" t="s">
        <v>1564</v>
      </c>
      <c r="T549" s="62">
        <v>1232</v>
      </c>
    </row>
    <row r="550" spans="1:21" ht="30" customHeight="1" x14ac:dyDescent="0.2">
      <c r="A550" s="60">
        <v>549</v>
      </c>
      <c r="B550" s="70" t="s">
        <v>359</v>
      </c>
      <c r="C550" s="43" t="s">
        <v>359</v>
      </c>
      <c r="D550" s="43" t="s">
        <v>1412</v>
      </c>
      <c r="E550" s="43" t="s">
        <v>3237</v>
      </c>
      <c r="F550" s="43" t="s">
        <v>1413</v>
      </c>
      <c r="G550" s="61" t="s">
        <v>1565</v>
      </c>
      <c r="H550" s="62" t="s">
        <v>1556</v>
      </c>
      <c r="I550" s="62" t="s">
        <v>1556</v>
      </c>
      <c r="J550" s="62" t="s">
        <v>1557</v>
      </c>
      <c r="K550" s="62" t="s">
        <v>1610</v>
      </c>
      <c r="L550" s="62" t="s">
        <v>3238</v>
      </c>
      <c r="M550" s="62" t="s">
        <v>3239</v>
      </c>
      <c r="N550" s="62" t="s">
        <v>3240</v>
      </c>
      <c r="O550" s="62" t="s">
        <v>3241</v>
      </c>
      <c r="P550" s="62">
        <v>9189134532</v>
      </c>
      <c r="Q550" s="62" t="s">
        <v>3242</v>
      </c>
      <c r="R550" s="62" t="s">
        <v>1563</v>
      </c>
      <c r="S550" s="62" t="s">
        <v>1564</v>
      </c>
      <c r="T550" s="62">
        <v>1232</v>
      </c>
    </row>
    <row r="551" spans="1:21" ht="30" customHeight="1" x14ac:dyDescent="0.2">
      <c r="A551" s="60">
        <v>550</v>
      </c>
      <c r="B551" s="44" t="s">
        <v>603</v>
      </c>
      <c r="C551" s="43" t="s">
        <v>325</v>
      </c>
      <c r="D551" s="43" t="s">
        <v>1190</v>
      </c>
      <c r="E551" s="43" t="s">
        <v>3243</v>
      </c>
      <c r="F551" s="43" t="s">
        <v>1191</v>
      </c>
      <c r="G551" s="61" t="s">
        <v>1565</v>
      </c>
      <c r="H551" s="62" t="s">
        <v>1556</v>
      </c>
      <c r="I551" s="62" t="s">
        <v>1556</v>
      </c>
      <c r="J551" s="62" t="s">
        <v>1557</v>
      </c>
      <c r="K551" s="62" t="s">
        <v>3244</v>
      </c>
      <c r="L551" s="62" t="s">
        <v>3245</v>
      </c>
      <c r="M551" s="62" t="s">
        <v>2394</v>
      </c>
      <c r="N551" s="62" t="s">
        <v>3246</v>
      </c>
      <c r="O551" s="62">
        <v>88189101</v>
      </c>
      <c r="P551" s="62">
        <v>9988437058</v>
      </c>
      <c r="Q551" s="62" t="s">
        <v>3247</v>
      </c>
      <c r="R551" s="62" t="s">
        <v>1563</v>
      </c>
      <c r="S551" s="62" t="s">
        <v>1564</v>
      </c>
      <c r="T551" s="62">
        <v>3319</v>
      </c>
    </row>
    <row r="552" spans="1:21" ht="30" customHeight="1" x14ac:dyDescent="0.2">
      <c r="A552" s="60">
        <v>551</v>
      </c>
      <c r="B552" s="44" t="s">
        <v>603</v>
      </c>
      <c r="C552" s="43" t="s">
        <v>327</v>
      </c>
      <c r="D552" s="43" t="s">
        <v>1190</v>
      </c>
      <c r="E552" s="43" t="s">
        <v>3243</v>
      </c>
      <c r="F552" s="43" t="s">
        <v>1191</v>
      </c>
      <c r="G552" s="61" t="s">
        <v>1555</v>
      </c>
      <c r="H552" s="62" t="s">
        <v>1556</v>
      </c>
      <c r="I552" s="62" t="s">
        <v>1556</v>
      </c>
      <c r="J552" s="62" t="s">
        <v>1557</v>
      </c>
      <c r="K552" s="62" t="s">
        <v>3244</v>
      </c>
      <c r="L552" s="62" t="s">
        <v>3245</v>
      </c>
      <c r="M552" s="62" t="s">
        <v>2394</v>
      </c>
      <c r="N552" s="62" t="s">
        <v>3246</v>
      </c>
      <c r="O552" s="62">
        <v>88189101</v>
      </c>
      <c r="P552" s="62">
        <v>9988437058</v>
      </c>
      <c r="Q552" s="62" t="s">
        <v>3247</v>
      </c>
      <c r="R552" s="62" t="s">
        <v>1563</v>
      </c>
      <c r="S552" s="62" t="s">
        <v>1564</v>
      </c>
      <c r="T552" s="62">
        <v>3319</v>
      </c>
    </row>
    <row r="553" spans="1:21" ht="30" customHeight="1" x14ac:dyDescent="0.2">
      <c r="A553" s="60">
        <v>552</v>
      </c>
      <c r="B553" s="68" t="s">
        <v>603</v>
      </c>
      <c r="C553" s="43" t="s">
        <v>603</v>
      </c>
      <c r="D553" s="43" t="s">
        <v>1190</v>
      </c>
      <c r="E553" s="43" t="s">
        <v>3243</v>
      </c>
      <c r="F553" s="43" t="s">
        <v>1191</v>
      </c>
      <c r="G553" s="61" t="s">
        <v>1565</v>
      </c>
      <c r="H553" s="62" t="s">
        <v>1556</v>
      </c>
      <c r="I553" s="62" t="s">
        <v>1556</v>
      </c>
      <c r="J553" s="62" t="s">
        <v>1557</v>
      </c>
      <c r="K553" s="62" t="s">
        <v>3244</v>
      </c>
      <c r="L553" s="62" t="s">
        <v>3245</v>
      </c>
      <c r="M553" s="62" t="s">
        <v>2394</v>
      </c>
      <c r="N553" s="62" t="s">
        <v>3246</v>
      </c>
      <c r="O553" s="62">
        <v>88189101</v>
      </c>
      <c r="P553" s="62">
        <v>9988437058</v>
      </c>
      <c r="Q553" s="62" t="s">
        <v>3247</v>
      </c>
      <c r="R553" s="62" t="s">
        <v>1563</v>
      </c>
      <c r="S553" s="62" t="s">
        <v>1564</v>
      </c>
      <c r="T553" s="62">
        <v>3319</v>
      </c>
    </row>
    <row r="554" spans="1:21" ht="30" customHeight="1" x14ac:dyDescent="0.2">
      <c r="A554" s="60">
        <v>553</v>
      </c>
      <c r="B554" s="44" t="s">
        <v>603</v>
      </c>
      <c r="C554" s="43" t="s">
        <v>604</v>
      </c>
      <c r="D554" s="43" t="s">
        <v>1190</v>
      </c>
      <c r="E554" s="43" t="s">
        <v>3243</v>
      </c>
      <c r="F554" s="43" t="s">
        <v>1191</v>
      </c>
      <c r="G554" s="61" t="s">
        <v>1565</v>
      </c>
      <c r="H554" s="62" t="s">
        <v>1556</v>
      </c>
      <c r="I554" s="62" t="s">
        <v>1556</v>
      </c>
      <c r="J554" s="62" t="s">
        <v>1557</v>
      </c>
      <c r="K554" s="62" t="s">
        <v>3244</v>
      </c>
      <c r="L554" s="62" t="s">
        <v>3245</v>
      </c>
      <c r="M554" s="62" t="s">
        <v>2394</v>
      </c>
      <c r="N554" s="62" t="s">
        <v>3246</v>
      </c>
      <c r="O554" s="62">
        <v>88189101</v>
      </c>
      <c r="P554" s="62">
        <v>9988437058</v>
      </c>
      <c r="Q554" s="62" t="s">
        <v>3247</v>
      </c>
      <c r="R554" s="62" t="s">
        <v>1563</v>
      </c>
      <c r="S554" s="62" t="s">
        <v>1564</v>
      </c>
      <c r="T554" s="62">
        <v>3319</v>
      </c>
    </row>
    <row r="555" spans="1:21" ht="30" customHeight="1" x14ac:dyDescent="0.2">
      <c r="A555" s="60">
        <v>554</v>
      </c>
      <c r="B555" s="68" t="s">
        <v>603</v>
      </c>
      <c r="C555" s="43" t="s">
        <v>708</v>
      </c>
      <c r="D555" s="43" t="s">
        <v>1190</v>
      </c>
      <c r="E555" s="43" t="s">
        <v>3243</v>
      </c>
      <c r="F555" s="43" t="s">
        <v>1191</v>
      </c>
      <c r="G555" s="61" t="s">
        <v>1555</v>
      </c>
      <c r="H555" s="62" t="s">
        <v>1556</v>
      </c>
      <c r="I555" s="62" t="s">
        <v>1556</v>
      </c>
      <c r="J555" s="62" t="s">
        <v>1557</v>
      </c>
      <c r="K555" s="62" t="s">
        <v>3244</v>
      </c>
      <c r="L555" s="62" t="s">
        <v>3245</v>
      </c>
      <c r="M555" s="62" t="s">
        <v>2394</v>
      </c>
      <c r="N555" s="62" t="s">
        <v>3246</v>
      </c>
      <c r="O555" s="62">
        <v>88189101</v>
      </c>
      <c r="P555" s="62">
        <v>9988437058</v>
      </c>
      <c r="Q555" s="62" t="s">
        <v>3247</v>
      </c>
      <c r="R555" s="62" t="s">
        <v>1563</v>
      </c>
      <c r="S555" s="62" t="s">
        <v>1564</v>
      </c>
      <c r="T555" s="62">
        <v>3319</v>
      </c>
    </row>
    <row r="556" spans="1:21" ht="30" customHeight="1" x14ac:dyDescent="0.2">
      <c r="A556" s="60">
        <v>555</v>
      </c>
      <c r="B556" s="68" t="s">
        <v>603</v>
      </c>
      <c r="C556" s="43" t="s">
        <v>3248</v>
      </c>
      <c r="D556" s="43" t="s">
        <v>1190</v>
      </c>
      <c r="E556" s="43" t="s">
        <v>3243</v>
      </c>
      <c r="F556" s="43" t="s">
        <v>1191</v>
      </c>
      <c r="G556" s="61" t="s">
        <v>1565</v>
      </c>
      <c r="H556" s="62" t="s">
        <v>1556</v>
      </c>
      <c r="I556" s="62" t="s">
        <v>1556</v>
      </c>
      <c r="J556" s="62" t="s">
        <v>1557</v>
      </c>
      <c r="K556" s="62" t="s">
        <v>3244</v>
      </c>
      <c r="L556" s="62" t="s">
        <v>3245</v>
      </c>
      <c r="M556" s="62" t="s">
        <v>2394</v>
      </c>
      <c r="N556" s="62" t="s">
        <v>3246</v>
      </c>
      <c r="O556" s="62">
        <v>88189101</v>
      </c>
      <c r="P556" s="62">
        <v>9988437058</v>
      </c>
      <c r="Q556" s="62" t="s">
        <v>3247</v>
      </c>
      <c r="R556" s="62" t="s">
        <v>1563</v>
      </c>
      <c r="S556" s="62" t="s">
        <v>1564</v>
      </c>
      <c r="T556" s="62">
        <v>3319</v>
      </c>
    </row>
    <row r="557" spans="1:21" ht="30" customHeight="1" x14ac:dyDescent="0.2">
      <c r="A557" s="60">
        <v>556</v>
      </c>
      <c r="B557" s="44" t="s">
        <v>603</v>
      </c>
      <c r="C557" s="43" t="s">
        <v>3249</v>
      </c>
      <c r="D557" s="43" t="s">
        <v>1190</v>
      </c>
      <c r="E557" s="43" t="s">
        <v>3243</v>
      </c>
      <c r="F557" s="43" t="s">
        <v>1191</v>
      </c>
      <c r="G557" s="61" t="s">
        <v>1565</v>
      </c>
      <c r="H557" s="62" t="s">
        <v>1556</v>
      </c>
      <c r="I557" s="62" t="s">
        <v>1556</v>
      </c>
      <c r="J557" s="62" t="s">
        <v>1557</v>
      </c>
      <c r="K557" s="62" t="s">
        <v>3244</v>
      </c>
      <c r="L557" s="62" t="s">
        <v>3245</v>
      </c>
      <c r="M557" s="62" t="s">
        <v>2394</v>
      </c>
      <c r="N557" s="62" t="s">
        <v>3246</v>
      </c>
      <c r="O557" s="62">
        <v>88189101</v>
      </c>
      <c r="P557" s="62">
        <v>9988437058</v>
      </c>
      <c r="Q557" s="62" t="s">
        <v>3247</v>
      </c>
      <c r="R557" s="62" t="s">
        <v>1563</v>
      </c>
      <c r="S557" s="62" t="s">
        <v>1564</v>
      </c>
      <c r="T557" s="62">
        <v>3319</v>
      </c>
    </row>
    <row r="558" spans="1:21" ht="30" customHeight="1" x14ac:dyDescent="0.2">
      <c r="A558" s="60">
        <v>557</v>
      </c>
      <c r="B558" s="68" t="s">
        <v>321</v>
      </c>
      <c r="C558" s="43" t="s">
        <v>561</v>
      </c>
      <c r="D558" s="43" t="s">
        <v>1103</v>
      </c>
      <c r="E558" s="43" t="s">
        <v>3250</v>
      </c>
      <c r="F558" s="43" t="s">
        <v>1104</v>
      </c>
      <c r="G558" s="61" t="s">
        <v>1565</v>
      </c>
      <c r="H558" s="62" t="s">
        <v>1556</v>
      </c>
      <c r="I558" s="62" t="s">
        <v>1556</v>
      </c>
      <c r="J558" s="62" t="s">
        <v>1557</v>
      </c>
      <c r="K558" s="62" t="s">
        <v>3251</v>
      </c>
      <c r="L558" s="62" t="s">
        <v>3245</v>
      </c>
      <c r="M558" s="62" t="s">
        <v>3252</v>
      </c>
      <c r="N558" s="62" t="s">
        <v>3253</v>
      </c>
      <c r="O558" s="62">
        <v>88189101</v>
      </c>
      <c r="P558" s="62">
        <v>9988437058</v>
      </c>
      <c r="Q558" s="62" t="s">
        <v>3247</v>
      </c>
      <c r="R558" s="62" t="s">
        <v>1563</v>
      </c>
      <c r="S558" s="62" t="s">
        <v>1564</v>
      </c>
      <c r="T558" s="62">
        <v>2604</v>
      </c>
    </row>
    <row r="559" spans="1:21" ht="30" customHeight="1" x14ac:dyDescent="0.2">
      <c r="A559" s="60">
        <v>558</v>
      </c>
      <c r="B559" s="68" t="s">
        <v>321</v>
      </c>
      <c r="C559" s="43" t="s">
        <v>321</v>
      </c>
      <c r="D559" s="43" t="s">
        <v>1103</v>
      </c>
      <c r="E559" s="43" t="s">
        <v>3250</v>
      </c>
      <c r="F559" s="43" t="s">
        <v>1104</v>
      </c>
      <c r="G559" s="61" t="s">
        <v>1565</v>
      </c>
      <c r="H559" s="62" t="s">
        <v>1556</v>
      </c>
      <c r="I559" s="62" t="s">
        <v>1556</v>
      </c>
      <c r="J559" s="62" t="s">
        <v>1557</v>
      </c>
      <c r="K559" s="62" t="s">
        <v>3251</v>
      </c>
      <c r="L559" s="62" t="s">
        <v>3245</v>
      </c>
      <c r="M559" s="62" t="s">
        <v>3252</v>
      </c>
      <c r="N559" s="62" t="s">
        <v>3253</v>
      </c>
      <c r="O559" s="62">
        <v>88189101</v>
      </c>
      <c r="P559" s="62">
        <v>9988437058</v>
      </c>
      <c r="Q559" s="62" t="s">
        <v>3247</v>
      </c>
      <c r="R559" s="62" t="s">
        <v>1563</v>
      </c>
      <c r="S559" s="62" t="s">
        <v>1564</v>
      </c>
      <c r="T559" s="62">
        <v>2604</v>
      </c>
    </row>
    <row r="560" spans="1:21" ht="30" customHeight="1" x14ac:dyDescent="0.2">
      <c r="A560" s="60">
        <v>559</v>
      </c>
      <c r="B560" s="68" t="s">
        <v>321</v>
      </c>
      <c r="C560" s="43" t="s">
        <v>322</v>
      </c>
      <c r="D560" s="43" t="s">
        <v>1103</v>
      </c>
      <c r="E560" s="43" t="s">
        <v>3250</v>
      </c>
      <c r="F560" s="43" t="s">
        <v>1104</v>
      </c>
      <c r="G560" s="61" t="s">
        <v>1555</v>
      </c>
      <c r="H560" s="62" t="s">
        <v>1556</v>
      </c>
      <c r="I560" s="62" t="s">
        <v>1556</v>
      </c>
      <c r="J560" s="62" t="s">
        <v>1557</v>
      </c>
      <c r="K560" s="62" t="s">
        <v>3251</v>
      </c>
      <c r="L560" s="62" t="s">
        <v>3245</v>
      </c>
      <c r="M560" s="62" t="s">
        <v>3252</v>
      </c>
      <c r="N560" s="62" t="s">
        <v>3253</v>
      </c>
      <c r="O560" s="62">
        <v>88189101</v>
      </c>
      <c r="P560" s="62">
        <v>9988437058</v>
      </c>
      <c r="Q560" s="62" t="s">
        <v>3247</v>
      </c>
      <c r="R560" s="62" t="s">
        <v>1563</v>
      </c>
      <c r="S560" s="62" t="s">
        <v>1564</v>
      </c>
      <c r="T560" s="62">
        <v>2604</v>
      </c>
    </row>
    <row r="561" spans="1:23" ht="30" customHeight="1" x14ac:dyDescent="0.2">
      <c r="A561" s="60">
        <v>560</v>
      </c>
      <c r="B561" s="68" t="s">
        <v>328</v>
      </c>
      <c r="C561" s="43" t="s">
        <v>328</v>
      </c>
      <c r="D561" s="43" t="s">
        <v>1414</v>
      </c>
      <c r="E561" s="43" t="s">
        <v>3243</v>
      </c>
      <c r="F561" s="43" t="s">
        <v>1191</v>
      </c>
      <c r="G561" s="61" t="s">
        <v>2094</v>
      </c>
      <c r="H561" s="62" t="s">
        <v>1556</v>
      </c>
      <c r="I561" s="62" t="s">
        <v>1556</v>
      </c>
      <c r="J561" s="62" t="s">
        <v>1557</v>
      </c>
      <c r="K561" s="62" t="s">
        <v>3254</v>
      </c>
      <c r="L561" s="62" t="s">
        <v>3245</v>
      </c>
      <c r="M561" s="62" t="s">
        <v>3252</v>
      </c>
      <c r="N561" s="62" t="s">
        <v>3255</v>
      </c>
      <c r="O561" s="62">
        <v>88189101</v>
      </c>
      <c r="P561" s="62">
        <v>9988437058</v>
      </c>
      <c r="Q561" s="62" t="s">
        <v>3247</v>
      </c>
      <c r="R561" s="62" t="s">
        <v>1563</v>
      </c>
      <c r="S561" s="62" t="s">
        <v>1564</v>
      </c>
      <c r="T561" s="62">
        <v>3319</v>
      </c>
    </row>
    <row r="562" spans="1:23" ht="30" customHeight="1" x14ac:dyDescent="0.2">
      <c r="A562" s="60">
        <v>561</v>
      </c>
      <c r="B562" s="68" t="s">
        <v>323</v>
      </c>
      <c r="C562" s="43" t="s">
        <v>323</v>
      </c>
      <c r="D562" s="43" t="s">
        <v>1415</v>
      </c>
      <c r="E562" s="43" t="s">
        <v>3243</v>
      </c>
      <c r="F562" s="43" t="s">
        <v>1191</v>
      </c>
      <c r="G562" s="61" t="s">
        <v>1596</v>
      </c>
      <c r="H562" s="62" t="s">
        <v>1556</v>
      </c>
      <c r="I562" s="62" t="s">
        <v>1557</v>
      </c>
      <c r="J562" s="62" t="s">
        <v>1557</v>
      </c>
      <c r="K562" s="62" t="s">
        <v>3256</v>
      </c>
      <c r="L562" s="62" t="s">
        <v>3245</v>
      </c>
      <c r="M562" s="62" t="s">
        <v>2394</v>
      </c>
      <c r="N562" s="62" t="s">
        <v>3246</v>
      </c>
      <c r="O562" s="62">
        <v>88189101</v>
      </c>
      <c r="P562" s="62">
        <v>9988437058</v>
      </c>
      <c r="Q562" s="62" t="s">
        <v>3247</v>
      </c>
      <c r="R562" s="62" t="s">
        <v>1563</v>
      </c>
      <c r="S562" s="62" t="s">
        <v>1564</v>
      </c>
      <c r="T562" s="62">
        <v>3319</v>
      </c>
    </row>
    <row r="563" spans="1:23" ht="30" customHeight="1" x14ac:dyDescent="0.2">
      <c r="A563" s="60">
        <v>562</v>
      </c>
      <c r="B563" s="68" t="s">
        <v>323</v>
      </c>
      <c r="C563" s="43" t="s">
        <v>324</v>
      </c>
      <c r="D563" s="43" t="s">
        <v>1415</v>
      </c>
      <c r="E563" s="43" t="s">
        <v>3243</v>
      </c>
      <c r="F563" s="43" t="s">
        <v>1191</v>
      </c>
      <c r="G563" s="61" t="s">
        <v>1596</v>
      </c>
      <c r="H563" s="62" t="s">
        <v>1556</v>
      </c>
      <c r="I563" s="62" t="s">
        <v>1557</v>
      </c>
      <c r="J563" s="62" t="s">
        <v>1557</v>
      </c>
      <c r="K563" s="62" t="s">
        <v>3256</v>
      </c>
      <c r="L563" s="62" t="s">
        <v>3245</v>
      </c>
      <c r="M563" s="62" t="s">
        <v>2394</v>
      </c>
      <c r="N563" s="62" t="s">
        <v>3246</v>
      </c>
      <c r="O563" s="62">
        <v>88189101</v>
      </c>
      <c r="P563" s="62">
        <v>9988437058</v>
      </c>
      <c r="Q563" s="62" t="s">
        <v>3247</v>
      </c>
      <c r="R563" s="62" t="s">
        <v>1563</v>
      </c>
      <c r="S563" s="62" t="s">
        <v>1564</v>
      </c>
      <c r="T563" s="62">
        <v>3319</v>
      </c>
    </row>
    <row r="564" spans="1:23" ht="30" customHeight="1" x14ac:dyDescent="0.2">
      <c r="A564" s="60">
        <v>563</v>
      </c>
      <c r="B564" s="68" t="s">
        <v>329</v>
      </c>
      <c r="C564" s="43" t="s">
        <v>707</v>
      </c>
      <c r="D564" s="43" t="s">
        <v>1416</v>
      </c>
      <c r="E564" s="43" t="s">
        <v>3257</v>
      </c>
      <c r="F564" s="43" t="s">
        <v>1417</v>
      </c>
      <c r="G564" s="61" t="s">
        <v>1596</v>
      </c>
      <c r="H564" s="62" t="s">
        <v>1556</v>
      </c>
      <c r="I564" s="62" t="s">
        <v>1557</v>
      </c>
      <c r="J564" s="62" t="s">
        <v>1557</v>
      </c>
      <c r="K564" s="62" t="s">
        <v>3256</v>
      </c>
      <c r="L564" s="62" t="s">
        <v>3245</v>
      </c>
      <c r="M564" s="62" t="s">
        <v>2394</v>
      </c>
      <c r="N564" s="62" t="s">
        <v>3246</v>
      </c>
      <c r="O564" s="62">
        <v>88189101</v>
      </c>
      <c r="P564" s="62">
        <v>9988437058</v>
      </c>
      <c r="Q564" s="62" t="s">
        <v>3247</v>
      </c>
      <c r="R564" s="62" t="s">
        <v>1563</v>
      </c>
      <c r="S564" s="62" t="s">
        <v>1564</v>
      </c>
      <c r="T564" s="62">
        <v>1635</v>
      </c>
    </row>
    <row r="565" spans="1:23" ht="30" customHeight="1" x14ac:dyDescent="0.2">
      <c r="A565" s="60">
        <v>564</v>
      </c>
      <c r="B565" s="68" t="s">
        <v>329</v>
      </c>
      <c r="C565" s="43" t="s">
        <v>329</v>
      </c>
      <c r="D565" s="43" t="s">
        <v>1416</v>
      </c>
      <c r="E565" s="43" t="s">
        <v>3257</v>
      </c>
      <c r="F565" s="43" t="s">
        <v>1417</v>
      </c>
      <c r="G565" s="61" t="s">
        <v>1596</v>
      </c>
      <c r="H565" s="62" t="s">
        <v>1556</v>
      </c>
      <c r="I565" s="62" t="s">
        <v>1557</v>
      </c>
      <c r="J565" s="62" t="s">
        <v>1557</v>
      </c>
      <c r="K565" s="62" t="s">
        <v>3256</v>
      </c>
      <c r="L565" s="62" t="s">
        <v>3245</v>
      </c>
      <c r="M565" s="62" t="s">
        <v>2394</v>
      </c>
      <c r="N565" s="62" t="s">
        <v>3246</v>
      </c>
      <c r="O565" s="62">
        <v>88189101</v>
      </c>
      <c r="P565" s="62">
        <v>9988437058</v>
      </c>
      <c r="Q565" s="62" t="s">
        <v>3247</v>
      </c>
      <c r="R565" s="62" t="s">
        <v>1563</v>
      </c>
      <c r="S565" s="62" t="s">
        <v>1564</v>
      </c>
      <c r="T565" s="62">
        <v>1635</v>
      </c>
    </row>
    <row r="566" spans="1:23" ht="30" customHeight="1" x14ac:dyDescent="0.2">
      <c r="A566" s="60">
        <v>565</v>
      </c>
      <c r="B566" s="68" t="s">
        <v>709</v>
      </c>
      <c r="C566" s="43" t="s">
        <v>369</v>
      </c>
      <c r="D566" s="43" t="s">
        <v>1418</v>
      </c>
      <c r="E566" s="43" t="s">
        <v>3258</v>
      </c>
      <c r="F566" s="43" t="s">
        <v>1419</v>
      </c>
      <c r="G566" s="61" t="s">
        <v>1555</v>
      </c>
      <c r="H566" s="62" t="s">
        <v>1556</v>
      </c>
      <c r="I566" s="62" t="s">
        <v>1556</v>
      </c>
      <c r="J566" s="62" t="s">
        <v>1557</v>
      </c>
      <c r="K566" s="62" t="s">
        <v>2807</v>
      </c>
      <c r="L566" s="62" t="s">
        <v>2808</v>
      </c>
      <c r="M566" s="62" t="s">
        <v>1690</v>
      </c>
      <c r="N566" s="62" t="s">
        <v>3259</v>
      </c>
      <c r="O566" s="62">
        <v>9176548016</v>
      </c>
      <c r="P566" s="62">
        <v>9176548016</v>
      </c>
      <c r="Q566" s="62" t="s">
        <v>3260</v>
      </c>
      <c r="R566" s="62" t="s">
        <v>1591</v>
      </c>
      <c r="S566" s="62" t="s">
        <v>1564</v>
      </c>
      <c r="T566" s="62">
        <v>6130</v>
      </c>
    </row>
    <row r="567" spans="1:23" ht="30" customHeight="1" x14ac:dyDescent="0.2">
      <c r="A567" s="60">
        <v>566</v>
      </c>
      <c r="B567" s="68" t="s">
        <v>709</v>
      </c>
      <c r="C567" s="43" t="s">
        <v>709</v>
      </c>
      <c r="D567" s="43" t="s">
        <v>1418</v>
      </c>
      <c r="E567" s="43" t="s">
        <v>3258</v>
      </c>
      <c r="F567" s="43" t="s">
        <v>1419</v>
      </c>
      <c r="G567" s="61" t="s">
        <v>1565</v>
      </c>
      <c r="H567" s="62" t="s">
        <v>1556</v>
      </c>
      <c r="I567" s="62" t="s">
        <v>1556</v>
      </c>
      <c r="J567" s="62" t="s">
        <v>1557</v>
      </c>
      <c r="K567" s="62" t="s">
        <v>2807</v>
      </c>
      <c r="L567" s="62" t="s">
        <v>2808</v>
      </c>
      <c r="M567" s="62" t="s">
        <v>1690</v>
      </c>
      <c r="N567" s="62" t="s">
        <v>3259</v>
      </c>
      <c r="O567" s="62">
        <v>9176548016</v>
      </c>
      <c r="P567" s="62">
        <v>9176548016</v>
      </c>
      <c r="Q567" s="62" t="s">
        <v>3260</v>
      </c>
      <c r="R567" s="62" t="s">
        <v>1591</v>
      </c>
      <c r="S567" s="62" t="s">
        <v>1564</v>
      </c>
      <c r="T567" s="62">
        <v>6130</v>
      </c>
    </row>
    <row r="568" spans="1:23" ht="30" customHeight="1" x14ac:dyDescent="0.2">
      <c r="A568" s="60">
        <v>567</v>
      </c>
      <c r="B568" s="70" t="s">
        <v>330</v>
      </c>
      <c r="C568" s="43" t="s">
        <v>330</v>
      </c>
      <c r="D568" s="43" t="s">
        <v>1424</v>
      </c>
      <c r="E568" s="43" t="s">
        <v>3261</v>
      </c>
      <c r="F568" s="43" t="s">
        <v>1425</v>
      </c>
      <c r="G568" s="61" t="s">
        <v>1565</v>
      </c>
      <c r="H568" s="62" t="s">
        <v>1556</v>
      </c>
      <c r="I568" s="62" t="s">
        <v>1556</v>
      </c>
      <c r="J568" s="62" t="s">
        <v>1556</v>
      </c>
      <c r="K568" s="62" t="s">
        <v>1610</v>
      </c>
      <c r="L568" s="62" t="s">
        <v>1868</v>
      </c>
      <c r="M568" s="62" t="s">
        <v>1869</v>
      </c>
      <c r="N568" s="62" t="s">
        <v>1903</v>
      </c>
      <c r="O568" s="62" t="s">
        <v>1588</v>
      </c>
      <c r="P568" s="62" t="s">
        <v>1870</v>
      </c>
      <c r="Q568" s="62" t="s">
        <v>1871</v>
      </c>
      <c r="R568" s="62" t="s">
        <v>1563</v>
      </c>
      <c r="S568" s="62" t="s">
        <v>1564</v>
      </c>
      <c r="T568" s="62">
        <v>4001</v>
      </c>
      <c r="U568" s="63" t="s">
        <v>1872</v>
      </c>
      <c r="W568" s="63" t="s">
        <v>3262</v>
      </c>
    </row>
    <row r="569" spans="1:23" ht="30" customHeight="1" x14ac:dyDescent="0.2">
      <c r="A569" s="60">
        <v>568</v>
      </c>
      <c r="B569" s="44" t="s">
        <v>330</v>
      </c>
      <c r="C569" s="43" t="s">
        <v>331</v>
      </c>
      <c r="D569" s="43" t="s">
        <v>1424</v>
      </c>
      <c r="E569" s="43" t="s">
        <v>3261</v>
      </c>
      <c r="F569" s="43" t="s">
        <v>1425</v>
      </c>
      <c r="G569" s="61" t="s">
        <v>1555</v>
      </c>
      <c r="H569" s="62" t="s">
        <v>1556</v>
      </c>
      <c r="I569" s="62" t="s">
        <v>1556</v>
      </c>
      <c r="J569" s="62" t="s">
        <v>1556</v>
      </c>
      <c r="K569" s="62" t="s">
        <v>1610</v>
      </c>
      <c r="L569" s="62" t="s">
        <v>1868</v>
      </c>
      <c r="M569" s="62" t="s">
        <v>1869</v>
      </c>
      <c r="N569" s="62" t="s">
        <v>1903</v>
      </c>
      <c r="O569" s="62" t="s">
        <v>1588</v>
      </c>
      <c r="P569" s="62" t="s">
        <v>1870</v>
      </c>
      <c r="Q569" s="62" t="s">
        <v>1871</v>
      </c>
      <c r="R569" s="62" t="s">
        <v>1563</v>
      </c>
      <c r="S569" s="62" t="s">
        <v>1564</v>
      </c>
      <c r="T569" s="62">
        <v>4001</v>
      </c>
      <c r="U569" s="63" t="s">
        <v>1872</v>
      </c>
      <c r="W569" s="63" t="s">
        <v>3262</v>
      </c>
    </row>
    <row r="570" spans="1:23" ht="30" customHeight="1" x14ac:dyDescent="0.2">
      <c r="A570" s="60">
        <v>569</v>
      </c>
      <c r="B570" s="44" t="s">
        <v>360</v>
      </c>
      <c r="C570" s="43" t="s">
        <v>360</v>
      </c>
      <c r="D570" s="43" t="s">
        <v>1426</v>
      </c>
      <c r="E570" s="43" t="s">
        <v>3263</v>
      </c>
      <c r="F570" s="43" t="s">
        <v>1427</v>
      </c>
      <c r="G570" s="61" t="s">
        <v>1565</v>
      </c>
      <c r="H570" s="62" t="s">
        <v>1556</v>
      </c>
      <c r="I570" s="62" t="s">
        <v>1556</v>
      </c>
      <c r="J570" s="62" t="s">
        <v>1556</v>
      </c>
      <c r="K570" s="62" t="s">
        <v>1610</v>
      </c>
      <c r="L570" s="62" t="s">
        <v>3264</v>
      </c>
      <c r="M570" s="62" t="s">
        <v>3265</v>
      </c>
      <c r="N570" s="62" t="s">
        <v>3266</v>
      </c>
      <c r="O570" s="62">
        <v>9178073855</v>
      </c>
      <c r="P570" s="62">
        <v>9178073855</v>
      </c>
      <c r="Q570" s="62" t="s">
        <v>3267</v>
      </c>
      <c r="R570" s="62" t="s">
        <v>1563</v>
      </c>
      <c r="S570" s="62" t="s">
        <v>1564</v>
      </c>
      <c r="T570" s="62">
        <v>4215</v>
      </c>
      <c r="W570" s="63" t="s">
        <v>3268</v>
      </c>
    </row>
    <row r="571" spans="1:23" ht="30" customHeight="1" x14ac:dyDescent="0.2">
      <c r="A571" s="60">
        <v>570</v>
      </c>
      <c r="B571" s="68" t="s">
        <v>360</v>
      </c>
      <c r="C571" s="43" t="s">
        <v>361</v>
      </c>
      <c r="D571" s="43" t="s">
        <v>1426</v>
      </c>
      <c r="E571" s="43" t="s">
        <v>3263</v>
      </c>
      <c r="F571" s="43" t="s">
        <v>1427</v>
      </c>
      <c r="G571" s="61" t="s">
        <v>1555</v>
      </c>
      <c r="H571" s="62" t="s">
        <v>1556</v>
      </c>
      <c r="I571" s="62" t="s">
        <v>1556</v>
      </c>
      <c r="J571" s="62" t="s">
        <v>1556</v>
      </c>
      <c r="K571" s="62" t="s">
        <v>1610</v>
      </c>
      <c r="L571" s="62" t="s">
        <v>3264</v>
      </c>
      <c r="M571" s="62" t="s">
        <v>3265</v>
      </c>
      <c r="N571" s="62" t="s">
        <v>3266</v>
      </c>
      <c r="O571" s="62">
        <v>9178073855</v>
      </c>
      <c r="P571" s="62">
        <v>9178073855</v>
      </c>
      <c r="Q571" s="62" t="s">
        <v>3267</v>
      </c>
      <c r="R571" s="62" t="s">
        <v>1563</v>
      </c>
      <c r="S571" s="62" t="s">
        <v>1564</v>
      </c>
      <c r="T571" s="62">
        <v>4215</v>
      </c>
    </row>
    <row r="572" spans="1:23" ht="30" customHeight="1" x14ac:dyDescent="0.2">
      <c r="A572" s="60">
        <v>571</v>
      </c>
      <c r="B572" s="68" t="s">
        <v>362</v>
      </c>
      <c r="C572" s="43" t="s">
        <v>363</v>
      </c>
      <c r="D572" s="43" t="s">
        <v>1428</v>
      </c>
      <c r="E572" s="43" t="s">
        <v>3269</v>
      </c>
      <c r="F572" s="43" t="s">
        <v>1429</v>
      </c>
      <c r="G572" s="61" t="s">
        <v>1555</v>
      </c>
      <c r="H572" s="62" t="s">
        <v>1556</v>
      </c>
      <c r="I572" s="62" t="s">
        <v>1556</v>
      </c>
      <c r="J572" s="62" t="s">
        <v>1556</v>
      </c>
      <c r="K572" s="62" t="s">
        <v>1610</v>
      </c>
      <c r="L572" s="62" t="s">
        <v>3270</v>
      </c>
      <c r="M572" s="62" t="s">
        <v>3271</v>
      </c>
      <c r="N572" s="62" t="s">
        <v>3272</v>
      </c>
      <c r="O572" s="62">
        <v>84221600</v>
      </c>
      <c r="P572" s="62" t="s">
        <v>3273</v>
      </c>
      <c r="Q572" s="62" t="s">
        <v>3274</v>
      </c>
      <c r="R572" s="62" t="s">
        <v>1563</v>
      </c>
      <c r="S572" s="62" t="s">
        <v>1564</v>
      </c>
      <c r="T572" s="62">
        <v>2316</v>
      </c>
      <c r="U572" s="63" t="s">
        <v>3275</v>
      </c>
      <c r="W572" s="63" t="s">
        <v>3267</v>
      </c>
    </row>
    <row r="573" spans="1:23" ht="30" customHeight="1" x14ac:dyDescent="0.2">
      <c r="A573" s="60">
        <v>572</v>
      </c>
      <c r="B573" s="68" t="s">
        <v>362</v>
      </c>
      <c r="C573" s="43" t="s">
        <v>362</v>
      </c>
      <c r="D573" s="43" t="s">
        <v>1428</v>
      </c>
      <c r="E573" s="43" t="s">
        <v>3269</v>
      </c>
      <c r="F573" s="43" t="s">
        <v>1429</v>
      </c>
      <c r="G573" s="61" t="s">
        <v>1565</v>
      </c>
      <c r="H573" s="62" t="s">
        <v>1556</v>
      </c>
      <c r="I573" s="62" t="s">
        <v>1556</v>
      </c>
      <c r="J573" s="62" t="s">
        <v>1556</v>
      </c>
      <c r="K573" s="62" t="s">
        <v>1610</v>
      </c>
      <c r="L573" s="62" t="s">
        <v>3270</v>
      </c>
      <c r="M573" s="62" t="s">
        <v>3271</v>
      </c>
      <c r="N573" s="62" t="s">
        <v>3272</v>
      </c>
      <c r="O573" s="62">
        <v>84221600</v>
      </c>
      <c r="P573" s="62" t="s">
        <v>3273</v>
      </c>
      <c r="Q573" s="62" t="s">
        <v>3274</v>
      </c>
      <c r="R573" s="62" t="s">
        <v>1563</v>
      </c>
      <c r="S573" s="62" t="s">
        <v>1564</v>
      </c>
      <c r="T573" s="62">
        <v>2316</v>
      </c>
      <c r="U573" s="63" t="s">
        <v>3275</v>
      </c>
      <c r="W573" s="63" t="s">
        <v>3267</v>
      </c>
    </row>
    <row r="574" spans="1:23" ht="30" customHeight="1" x14ac:dyDescent="0.2">
      <c r="A574" s="60">
        <v>573</v>
      </c>
      <c r="B574" s="44" t="s">
        <v>710</v>
      </c>
      <c r="C574" s="43" t="s">
        <v>710</v>
      </c>
      <c r="D574" s="43" t="s">
        <v>1430</v>
      </c>
      <c r="E574" s="43" t="s">
        <v>3276</v>
      </c>
      <c r="F574" s="43" t="s">
        <v>1431</v>
      </c>
      <c r="G574" s="61" t="s">
        <v>1637</v>
      </c>
      <c r="H574" s="62" t="s">
        <v>1556</v>
      </c>
      <c r="I574" s="62" t="s">
        <v>1557</v>
      </c>
      <c r="J574" s="62" t="s">
        <v>1557</v>
      </c>
      <c r="K574" s="62" t="s">
        <v>3277</v>
      </c>
      <c r="L574" s="62" t="s">
        <v>3278</v>
      </c>
      <c r="M574" s="62" t="s">
        <v>1748</v>
      </c>
      <c r="N574" s="62" t="s">
        <v>3279</v>
      </c>
      <c r="O574" s="62" t="s">
        <v>3280</v>
      </c>
      <c r="P574" s="62" t="s">
        <v>3281</v>
      </c>
      <c r="Q574" s="62" t="s">
        <v>3282</v>
      </c>
      <c r="R574" s="62" t="s">
        <v>1591</v>
      </c>
      <c r="S574" s="62" t="s">
        <v>1564</v>
      </c>
      <c r="T574" s="62">
        <v>6600</v>
      </c>
    </row>
    <row r="575" spans="1:23" ht="30" customHeight="1" x14ac:dyDescent="0.2">
      <c r="A575" s="60">
        <v>574</v>
      </c>
      <c r="B575" s="44" t="s">
        <v>364</v>
      </c>
      <c r="C575" s="43" t="s">
        <v>364</v>
      </c>
      <c r="D575" s="43" t="s">
        <v>1432</v>
      </c>
      <c r="E575" s="43" t="s">
        <v>3283</v>
      </c>
      <c r="F575" s="43" t="s">
        <v>1433</v>
      </c>
      <c r="G575" s="61" t="s">
        <v>1637</v>
      </c>
      <c r="H575" s="62" t="s">
        <v>1556</v>
      </c>
      <c r="I575" s="62" t="s">
        <v>1557</v>
      </c>
      <c r="J575" s="62" t="s">
        <v>1557</v>
      </c>
      <c r="K575" s="62" t="s">
        <v>1558</v>
      </c>
      <c r="L575" s="62" t="s">
        <v>3284</v>
      </c>
      <c r="M575" s="62" t="s">
        <v>1690</v>
      </c>
      <c r="N575" s="62" t="s">
        <v>3285</v>
      </c>
      <c r="O575" s="62" t="s">
        <v>2235</v>
      </c>
      <c r="P575" s="62">
        <v>9518606354</v>
      </c>
      <c r="Q575" s="62" t="s">
        <v>3286</v>
      </c>
      <c r="R575" s="62" t="s">
        <v>1563</v>
      </c>
      <c r="S575" s="62" t="s">
        <v>1564</v>
      </c>
      <c r="T575" s="62">
        <v>4707</v>
      </c>
    </row>
    <row r="576" spans="1:23" ht="30" customHeight="1" x14ac:dyDescent="0.2">
      <c r="A576" s="60">
        <v>575</v>
      </c>
      <c r="B576" s="44" t="s">
        <v>365</v>
      </c>
      <c r="C576" s="43" t="s">
        <v>365</v>
      </c>
      <c r="D576" s="43" t="s">
        <v>1434</v>
      </c>
      <c r="E576" s="43" t="s">
        <v>3287</v>
      </c>
      <c r="F576" s="43" t="s">
        <v>1435</v>
      </c>
      <c r="G576" s="61" t="s">
        <v>1637</v>
      </c>
      <c r="H576" s="62" t="s">
        <v>1556</v>
      </c>
      <c r="I576" s="62" t="s">
        <v>1557</v>
      </c>
      <c r="J576" s="62" t="s">
        <v>1557</v>
      </c>
      <c r="K576" s="62" t="s">
        <v>1558</v>
      </c>
      <c r="L576" s="62" t="s">
        <v>3288</v>
      </c>
      <c r="M576" s="62" t="s">
        <v>1684</v>
      </c>
      <c r="N576" s="62" t="s">
        <v>3289</v>
      </c>
      <c r="O576" s="62" t="s">
        <v>1679</v>
      </c>
      <c r="P576" s="62">
        <v>9202244140</v>
      </c>
      <c r="Q576" s="62" t="s">
        <v>3290</v>
      </c>
      <c r="R576" s="62" t="s">
        <v>1563</v>
      </c>
      <c r="S576" s="62" t="s">
        <v>1564</v>
      </c>
      <c r="T576" s="62">
        <v>4700</v>
      </c>
    </row>
    <row r="577" spans="1:23" ht="30" customHeight="1" x14ac:dyDescent="0.2">
      <c r="A577" s="60">
        <v>576</v>
      </c>
      <c r="B577" s="44" t="s">
        <v>711</v>
      </c>
      <c r="C577" s="43" t="s">
        <v>713</v>
      </c>
      <c r="D577" s="43" t="s">
        <v>1436</v>
      </c>
      <c r="E577" s="43" t="s">
        <v>3291</v>
      </c>
      <c r="F577" s="43" t="s">
        <v>1437</v>
      </c>
      <c r="G577" s="61" t="s">
        <v>1565</v>
      </c>
      <c r="H577" s="62" t="s">
        <v>1556</v>
      </c>
      <c r="I577" s="62" t="s">
        <v>1556</v>
      </c>
      <c r="J577" s="62" t="s">
        <v>1556</v>
      </c>
      <c r="K577" s="62" t="s">
        <v>1610</v>
      </c>
      <c r="L577" s="62" t="s">
        <v>3292</v>
      </c>
      <c r="M577" s="62" t="s">
        <v>1611</v>
      </c>
      <c r="N577" s="62" t="s">
        <v>3293</v>
      </c>
      <c r="O577" s="62" t="s">
        <v>3294</v>
      </c>
      <c r="P577" s="62">
        <v>9176251847</v>
      </c>
      <c r="Q577" s="62" t="s">
        <v>3295</v>
      </c>
      <c r="R577" s="62" t="s">
        <v>1563</v>
      </c>
      <c r="S577" s="62" t="s">
        <v>1564</v>
      </c>
      <c r="T577" s="62">
        <v>1230</v>
      </c>
    </row>
    <row r="578" spans="1:23" ht="30" customHeight="1" x14ac:dyDescent="0.2">
      <c r="A578" s="60">
        <v>577</v>
      </c>
      <c r="B578" s="44" t="s">
        <v>711</v>
      </c>
      <c r="C578" s="43" t="s">
        <v>711</v>
      </c>
      <c r="D578" s="43" t="s">
        <v>3296</v>
      </c>
      <c r="E578" s="43" t="s">
        <v>3297</v>
      </c>
      <c r="F578" s="43" t="s">
        <v>1437</v>
      </c>
      <c r="G578" s="61" t="s">
        <v>1565</v>
      </c>
      <c r="H578" s="62" t="s">
        <v>1556</v>
      </c>
      <c r="I578" s="62" t="s">
        <v>1556</v>
      </c>
      <c r="J578" s="62" t="s">
        <v>1556</v>
      </c>
      <c r="K578" s="62" t="s">
        <v>1610</v>
      </c>
      <c r="L578" s="62" t="s">
        <v>3292</v>
      </c>
      <c r="M578" s="62" t="s">
        <v>1611</v>
      </c>
      <c r="N578" s="62" t="s">
        <v>3293</v>
      </c>
      <c r="O578" s="62" t="s">
        <v>3294</v>
      </c>
      <c r="P578" s="62">
        <v>9176251847</v>
      </c>
      <c r="Q578" s="62" t="s">
        <v>3295</v>
      </c>
      <c r="R578" s="62" t="s">
        <v>1563</v>
      </c>
      <c r="S578" s="62" t="s">
        <v>1564</v>
      </c>
      <c r="T578" s="62">
        <v>1635</v>
      </c>
    </row>
    <row r="579" spans="1:23" ht="30" customHeight="1" x14ac:dyDescent="0.2">
      <c r="A579" s="60">
        <v>578</v>
      </c>
      <c r="B579" s="44" t="s">
        <v>711</v>
      </c>
      <c r="C579" s="43" t="s">
        <v>712</v>
      </c>
      <c r="D579" s="43" t="s">
        <v>3296</v>
      </c>
      <c r="E579" s="43" t="s">
        <v>3297</v>
      </c>
      <c r="F579" s="43" t="s">
        <v>1437</v>
      </c>
      <c r="G579" s="61" t="s">
        <v>1565</v>
      </c>
      <c r="H579" s="62" t="s">
        <v>1556</v>
      </c>
      <c r="I579" s="62" t="s">
        <v>1556</v>
      </c>
      <c r="J579" s="62" t="s">
        <v>1556</v>
      </c>
      <c r="K579" s="62" t="s">
        <v>1610</v>
      </c>
      <c r="L579" s="62" t="s">
        <v>3292</v>
      </c>
      <c r="M579" s="62" t="s">
        <v>1611</v>
      </c>
      <c r="N579" s="62" t="s">
        <v>3293</v>
      </c>
      <c r="O579" s="62" t="s">
        <v>3294</v>
      </c>
      <c r="P579" s="62">
        <v>9176251847</v>
      </c>
      <c r="Q579" s="62" t="s">
        <v>3295</v>
      </c>
      <c r="R579" s="62" t="s">
        <v>1563</v>
      </c>
      <c r="S579" s="62" t="s">
        <v>1564</v>
      </c>
      <c r="T579" s="62">
        <v>1635</v>
      </c>
    </row>
    <row r="580" spans="1:23" ht="30" customHeight="1" x14ac:dyDescent="0.2">
      <c r="A580" s="60">
        <v>579</v>
      </c>
      <c r="B580" s="44" t="s">
        <v>711</v>
      </c>
      <c r="C580" s="43" t="s">
        <v>3298</v>
      </c>
      <c r="D580" s="43" t="s">
        <v>3296</v>
      </c>
      <c r="E580" s="43" t="s">
        <v>3297</v>
      </c>
      <c r="F580" s="43" t="s">
        <v>1437</v>
      </c>
      <c r="G580" s="61" t="s">
        <v>1555</v>
      </c>
      <c r="H580" s="62" t="s">
        <v>1556</v>
      </c>
      <c r="I580" s="62" t="s">
        <v>1556</v>
      </c>
      <c r="J580" s="62" t="s">
        <v>1556</v>
      </c>
      <c r="K580" s="62" t="s">
        <v>1610</v>
      </c>
      <c r="L580" s="62" t="s">
        <v>3292</v>
      </c>
      <c r="M580" s="62" t="s">
        <v>1611</v>
      </c>
      <c r="N580" s="62" t="s">
        <v>3293</v>
      </c>
      <c r="O580" s="62" t="s">
        <v>3294</v>
      </c>
      <c r="P580" s="62">
        <v>9176251847</v>
      </c>
      <c r="Q580" s="62" t="s">
        <v>3295</v>
      </c>
      <c r="R580" s="62" t="s">
        <v>1563</v>
      </c>
      <c r="S580" s="62" t="s">
        <v>1564</v>
      </c>
      <c r="T580" s="62">
        <v>1635</v>
      </c>
    </row>
    <row r="581" spans="1:23" ht="30" customHeight="1" x14ac:dyDescent="0.2">
      <c r="A581" s="60">
        <v>580</v>
      </c>
      <c r="B581" s="44" t="s">
        <v>711</v>
      </c>
      <c r="C581" s="43" t="s">
        <v>3299</v>
      </c>
      <c r="D581" s="43" t="s">
        <v>3296</v>
      </c>
      <c r="E581" s="43" t="s">
        <v>3297</v>
      </c>
      <c r="F581" s="43" t="s">
        <v>1437</v>
      </c>
      <c r="G581" s="61" t="s">
        <v>1555</v>
      </c>
      <c r="H581" s="62" t="s">
        <v>1556</v>
      </c>
      <c r="I581" s="62" t="s">
        <v>1556</v>
      </c>
      <c r="J581" s="62" t="s">
        <v>1556</v>
      </c>
      <c r="K581" s="62" t="s">
        <v>1610</v>
      </c>
      <c r="L581" s="62" t="s">
        <v>3292</v>
      </c>
      <c r="M581" s="62" t="s">
        <v>1611</v>
      </c>
      <c r="N581" s="62" t="s">
        <v>3293</v>
      </c>
      <c r="O581" s="62" t="s">
        <v>3294</v>
      </c>
      <c r="P581" s="62">
        <v>9176251847</v>
      </c>
      <c r="Q581" s="62" t="s">
        <v>3295</v>
      </c>
      <c r="R581" s="62" t="s">
        <v>1563</v>
      </c>
      <c r="S581" s="62" t="s">
        <v>1564</v>
      </c>
      <c r="T581" s="62">
        <v>1635</v>
      </c>
    </row>
    <row r="582" spans="1:23" ht="30" customHeight="1" x14ac:dyDescent="0.2">
      <c r="A582" s="60">
        <v>581</v>
      </c>
      <c r="B582" s="68" t="s">
        <v>711</v>
      </c>
      <c r="C582" s="43" t="s">
        <v>3300</v>
      </c>
      <c r="D582" s="43" t="s">
        <v>3296</v>
      </c>
      <c r="E582" s="43" t="s">
        <v>3297</v>
      </c>
      <c r="F582" s="43" t="s">
        <v>1437</v>
      </c>
      <c r="G582" s="61" t="s">
        <v>1555</v>
      </c>
      <c r="H582" s="62" t="s">
        <v>1556</v>
      </c>
      <c r="I582" s="62" t="s">
        <v>1556</v>
      </c>
      <c r="J582" s="62" t="s">
        <v>1556</v>
      </c>
      <c r="K582" s="62" t="s">
        <v>1610</v>
      </c>
      <c r="L582" s="62" t="s">
        <v>3292</v>
      </c>
      <c r="M582" s="62" t="s">
        <v>1611</v>
      </c>
      <c r="N582" s="62" t="s">
        <v>3293</v>
      </c>
      <c r="O582" s="62" t="s">
        <v>3294</v>
      </c>
      <c r="P582" s="62">
        <v>9176251847</v>
      </c>
      <c r="Q582" s="62" t="s">
        <v>3295</v>
      </c>
      <c r="R582" s="62" t="s">
        <v>1563</v>
      </c>
      <c r="S582" s="62" t="s">
        <v>1564</v>
      </c>
      <c r="T582" s="62">
        <v>1635</v>
      </c>
    </row>
    <row r="583" spans="1:23" ht="30" customHeight="1" x14ac:dyDescent="0.2">
      <c r="A583" s="60">
        <v>582</v>
      </c>
      <c r="B583" s="68" t="s">
        <v>332</v>
      </c>
      <c r="C583" s="43" t="s">
        <v>332</v>
      </c>
      <c r="D583" s="43" t="s">
        <v>1438</v>
      </c>
      <c r="E583" s="43" t="s">
        <v>3301</v>
      </c>
      <c r="F583" s="43" t="s">
        <v>1439</v>
      </c>
      <c r="G583" s="61" t="s">
        <v>1565</v>
      </c>
      <c r="H583" s="62" t="s">
        <v>1556</v>
      </c>
      <c r="I583" s="62" t="s">
        <v>1557</v>
      </c>
      <c r="J583" s="62" t="s">
        <v>1557</v>
      </c>
      <c r="K583" s="62" t="s">
        <v>1558</v>
      </c>
      <c r="L583" s="62" t="s">
        <v>3302</v>
      </c>
      <c r="M583" s="62" t="s">
        <v>1611</v>
      </c>
      <c r="N583" s="62" t="s">
        <v>3303</v>
      </c>
      <c r="O583" s="62" t="s">
        <v>3304</v>
      </c>
      <c r="P583" s="62">
        <v>9178232095</v>
      </c>
      <c r="Q583" s="62" t="s">
        <v>3305</v>
      </c>
      <c r="R583" s="62" t="s">
        <v>1591</v>
      </c>
      <c r="S583" s="62" t="s">
        <v>2202</v>
      </c>
      <c r="T583" s="62">
        <v>1209</v>
      </c>
    </row>
    <row r="584" spans="1:23" ht="30" customHeight="1" x14ac:dyDescent="0.2">
      <c r="A584" s="60">
        <v>583</v>
      </c>
      <c r="B584" s="68" t="s">
        <v>332</v>
      </c>
      <c r="C584" s="43" t="s">
        <v>333</v>
      </c>
      <c r="D584" s="43" t="s">
        <v>1438</v>
      </c>
      <c r="E584" s="43" t="s">
        <v>3301</v>
      </c>
      <c r="F584" s="43" t="s">
        <v>1439</v>
      </c>
      <c r="G584" s="61" t="s">
        <v>1555</v>
      </c>
      <c r="H584" s="62" t="s">
        <v>1556</v>
      </c>
      <c r="I584" s="62" t="s">
        <v>1557</v>
      </c>
      <c r="J584" s="62" t="s">
        <v>1557</v>
      </c>
      <c r="K584" s="62" t="s">
        <v>1558</v>
      </c>
      <c r="L584" s="62" t="s">
        <v>3302</v>
      </c>
      <c r="M584" s="62" t="s">
        <v>1611</v>
      </c>
      <c r="N584" s="62" t="s">
        <v>3303</v>
      </c>
      <c r="O584" s="62" t="s">
        <v>3304</v>
      </c>
      <c r="P584" s="62">
        <v>9178232095</v>
      </c>
      <c r="Q584" s="62" t="s">
        <v>3305</v>
      </c>
      <c r="R584" s="62" t="s">
        <v>1591</v>
      </c>
      <c r="S584" s="62" t="s">
        <v>2202</v>
      </c>
      <c r="T584" s="62">
        <v>1209</v>
      </c>
    </row>
    <row r="585" spans="1:23" ht="30" customHeight="1" x14ac:dyDescent="0.2">
      <c r="A585" s="60">
        <v>584</v>
      </c>
      <c r="B585" s="70" t="s">
        <v>714</v>
      </c>
      <c r="C585" s="43" t="s">
        <v>714</v>
      </c>
      <c r="D585" s="43" t="s">
        <v>1440</v>
      </c>
      <c r="E585" s="43" t="s">
        <v>3233</v>
      </c>
      <c r="F585" s="43" t="s">
        <v>1441</v>
      </c>
      <c r="G585" s="61" t="s">
        <v>1565</v>
      </c>
      <c r="H585" s="62" t="s">
        <v>1556</v>
      </c>
      <c r="I585" s="62" t="s">
        <v>1557</v>
      </c>
      <c r="J585" s="62" t="s">
        <v>1557</v>
      </c>
      <c r="K585" s="62" t="s">
        <v>1558</v>
      </c>
      <c r="L585" s="62" t="s">
        <v>3306</v>
      </c>
      <c r="M585" s="62" t="s">
        <v>3307</v>
      </c>
      <c r="N585" s="62" t="s">
        <v>3308</v>
      </c>
      <c r="O585" s="62" t="s">
        <v>3309</v>
      </c>
      <c r="P585" s="62">
        <v>9175224127</v>
      </c>
      <c r="Q585" s="62" t="s">
        <v>3310</v>
      </c>
      <c r="R585" s="62" t="s">
        <v>1563</v>
      </c>
      <c r="S585" s="62" t="s">
        <v>1564</v>
      </c>
      <c r="T585" s="62">
        <v>1604</v>
      </c>
      <c r="U585" s="63" t="s">
        <v>3214</v>
      </c>
      <c r="W585" s="63" t="s">
        <v>3311</v>
      </c>
    </row>
    <row r="586" spans="1:23" ht="30" customHeight="1" x14ac:dyDescent="0.2">
      <c r="A586" s="60">
        <v>585</v>
      </c>
      <c r="B586" s="46" t="s">
        <v>714</v>
      </c>
      <c r="C586" s="43" t="s">
        <v>772</v>
      </c>
      <c r="D586" s="43" t="s">
        <v>1440</v>
      </c>
      <c r="E586" s="43" t="s">
        <v>3233</v>
      </c>
      <c r="F586" s="43" t="s">
        <v>1441</v>
      </c>
      <c r="G586" s="61" t="s">
        <v>1555</v>
      </c>
      <c r="H586" s="62" t="s">
        <v>1556</v>
      </c>
      <c r="I586" s="62" t="s">
        <v>1557</v>
      </c>
      <c r="J586" s="62" t="s">
        <v>1557</v>
      </c>
      <c r="K586" s="62" t="s">
        <v>1558</v>
      </c>
      <c r="L586" s="62" t="s">
        <v>3306</v>
      </c>
      <c r="M586" s="62" t="s">
        <v>3307</v>
      </c>
      <c r="N586" s="62" t="s">
        <v>3308</v>
      </c>
      <c r="O586" s="62" t="s">
        <v>3309</v>
      </c>
      <c r="P586" s="62">
        <v>9175224127</v>
      </c>
      <c r="Q586" s="62" t="s">
        <v>3310</v>
      </c>
      <c r="R586" s="62" t="s">
        <v>1563</v>
      </c>
      <c r="S586" s="62" t="s">
        <v>1564</v>
      </c>
      <c r="T586" s="62">
        <v>1604</v>
      </c>
      <c r="U586" s="63" t="s">
        <v>3214</v>
      </c>
      <c r="W586" s="63" t="s">
        <v>3311</v>
      </c>
    </row>
    <row r="587" spans="1:23" ht="30" customHeight="1" x14ac:dyDescent="0.2">
      <c r="A587" s="60">
        <v>586</v>
      </c>
      <c r="B587" s="46" t="s">
        <v>715</v>
      </c>
      <c r="C587" s="43" t="s">
        <v>715</v>
      </c>
      <c r="D587" s="43" t="s">
        <v>1442</v>
      </c>
      <c r="E587" s="43" t="s">
        <v>3312</v>
      </c>
      <c r="F587" s="43" t="s">
        <v>1443</v>
      </c>
      <c r="G587" s="61" t="s">
        <v>1565</v>
      </c>
      <c r="H587" s="62" t="s">
        <v>1556</v>
      </c>
      <c r="I587" s="62" t="s">
        <v>1557</v>
      </c>
      <c r="J587" s="62" t="s">
        <v>1557</v>
      </c>
      <c r="K587" s="62" t="s">
        <v>1558</v>
      </c>
      <c r="L587" s="62" t="s">
        <v>2739</v>
      </c>
      <c r="M587" s="62" t="s">
        <v>3313</v>
      </c>
      <c r="N587" s="62" t="s">
        <v>3314</v>
      </c>
      <c r="O587" s="62" t="s">
        <v>2742</v>
      </c>
      <c r="P587" s="62">
        <v>9175224127</v>
      </c>
      <c r="Q587" s="62" t="s">
        <v>3315</v>
      </c>
      <c r="R587" s="62" t="s">
        <v>1591</v>
      </c>
      <c r="S587" s="62" t="s">
        <v>1564</v>
      </c>
      <c r="T587" s="62" t="s">
        <v>3316</v>
      </c>
      <c r="U587" s="63" t="s">
        <v>3317</v>
      </c>
    </row>
    <row r="588" spans="1:23" ht="30" customHeight="1" x14ac:dyDescent="0.2">
      <c r="A588" s="60">
        <v>587</v>
      </c>
      <c r="B588" s="44" t="s">
        <v>715</v>
      </c>
      <c r="C588" s="43" t="s">
        <v>320</v>
      </c>
      <c r="D588" s="43" t="s">
        <v>1442</v>
      </c>
      <c r="E588" s="43" t="s">
        <v>3312</v>
      </c>
      <c r="F588" s="43" t="s">
        <v>1443</v>
      </c>
      <c r="G588" s="61" t="s">
        <v>1555</v>
      </c>
      <c r="H588" s="62" t="s">
        <v>1556</v>
      </c>
      <c r="I588" s="62" t="s">
        <v>1557</v>
      </c>
      <c r="J588" s="62" t="s">
        <v>1557</v>
      </c>
      <c r="K588" s="62" t="s">
        <v>1558</v>
      </c>
      <c r="L588" s="62" t="s">
        <v>2739</v>
      </c>
      <c r="M588" s="62" t="s">
        <v>3313</v>
      </c>
      <c r="N588" s="62" t="s">
        <v>3314</v>
      </c>
      <c r="O588" s="62" t="s">
        <v>2742</v>
      </c>
      <c r="P588" s="62">
        <v>9175224127</v>
      </c>
      <c r="Q588" s="62" t="s">
        <v>3315</v>
      </c>
      <c r="R588" s="62" t="s">
        <v>1591</v>
      </c>
      <c r="S588" s="62" t="s">
        <v>1564</v>
      </c>
      <c r="T588" s="62" t="s">
        <v>3316</v>
      </c>
      <c r="U588" s="63" t="s">
        <v>3317</v>
      </c>
    </row>
    <row r="589" spans="1:23" ht="30" customHeight="1" x14ac:dyDescent="0.2">
      <c r="A589" s="60">
        <v>588</v>
      </c>
      <c r="B589" s="44" t="s">
        <v>3318</v>
      </c>
      <c r="C589" s="43" t="s">
        <v>3318</v>
      </c>
      <c r="D589" s="43" t="s">
        <v>3319</v>
      </c>
      <c r="E589" s="43" t="s">
        <v>3320</v>
      </c>
      <c r="F589" s="43" t="s">
        <v>3321</v>
      </c>
      <c r="G589" s="61" t="s">
        <v>1555</v>
      </c>
      <c r="H589" s="62" t="s">
        <v>1556</v>
      </c>
      <c r="I589" s="62" t="s">
        <v>1556</v>
      </c>
      <c r="J589" s="62" t="s">
        <v>1556</v>
      </c>
      <c r="K589" s="62" t="s">
        <v>1576</v>
      </c>
      <c r="L589" s="62" t="s">
        <v>3322</v>
      </c>
      <c r="M589" s="62" t="s">
        <v>3323</v>
      </c>
      <c r="N589" s="62" t="s">
        <v>3324</v>
      </c>
      <c r="O589" s="62" t="s">
        <v>3325</v>
      </c>
      <c r="P589" s="62" t="s">
        <v>3326</v>
      </c>
      <c r="Q589" s="62" t="s">
        <v>3327</v>
      </c>
      <c r="R589" s="62" t="s">
        <v>1591</v>
      </c>
      <c r="S589" s="62" t="s">
        <v>1564</v>
      </c>
      <c r="T589" s="62">
        <v>6521</v>
      </c>
      <c r="U589" s="63" t="s">
        <v>3328</v>
      </c>
    </row>
    <row r="590" spans="1:23" ht="30" customHeight="1" x14ac:dyDescent="0.2">
      <c r="A590" s="60">
        <v>589</v>
      </c>
      <c r="B590" s="68" t="s">
        <v>717</v>
      </c>
      <c r="C590" s="43" t="s">
        <v>717</v>
      </c>
      <c r="D590" s="43" t="s">
        <v>1446</v>
      </c>
      <c r="E590" s="43" t="s">
        <v>3329</v>
      </c>
      <c r="F590" s="43" t="s">
        <v>1447</v>
      </c>
      <c r="G590" s="61" t="s">
        <v>1565</v>
      </c>
      <c r="H590" s="62" t="s">
        <v>1556</v>
      </c>
      <c r="I590" s="62" t="s">
        <v>1557</v>
      </c>
      <c r="J590" s="62" t="s">
        <v>1557</v>
      </c>
      <c r="K590" s="62" t="s">
        <v>1558</v>
      </c>
      <c r="L590" s="62" t="s">
        <v>3330</v>
      </c>
      <c r="M590" s="62" t="s">
        <v>1690</v>
      </c>
      <c r="N590" s="62" t="s">
        <v>3329</v>
      </c>
      <c r="O590" s="62" t="s">
        <v>3331</v>
      </c>
      <c r="P590" s="62">
        <v>9171746474</v>
      </c>
      <c r="Q590" s="62" t="s">
        <v>3332</v>
      </c>
      <c r="R590" s="62" t="s">
        <v>1563</v>
      </c>
      <c r="S590" s="62" t="s">
        <v>1564</v>
      </c>
      <c r="T590" s="62">
        <v>1604</v>
      </c>
      <c r="W590" s="63" t="s">
        <v>3333</v>
      </c>
    </row>
    <row r="591" spans="1:23" ht="30" customHeight="1" x14ac:dyDescent="0.2">
      <c r="A591" s="60">
        <v>590</v>
      </c>
      <c r="B591" s="68" t="s">
        <v>717</v>
      </c>
      <c r="C591" s="43" t="s">
        <v>3334</v>
      </c>
      <c r="D591" s="43" t="s">
        <v>1446</v>
      </c>
      <c r="E591" s="43" t="s">
        <v>3329</v>
      </c>
      <c r="F591" s="43" t="s">
        <v>1447</v>
      </c>
      <c r="G591" s="61" t="s">
        <v>1565</v>
      </c>
      <c r="H591" s="62" t="s">
        <v>1556</v>
      </c>
      <c r="I591" s="62" t="s">
        <v>1557</v>
      </c>
      <c r="J591" s="62" t="s">
        <v>1557</v>
      </c>
      <c r="K591" s="62" t="s">
        <v>1558</v>
      </c>
      <c r="L591" s="62" t="s">
        <v>3330</v>
      </c>
      <c r="M591" s="62" t="s">
        <v>1690</v>
      </c>
      <c r="N591" s="62" t="s">
        <v>3329</v>
      </c>
      <c r="O591" s="62" t="s">
        <v>3331</v>
      </c>
      <c r="P591" s="62">
        <v>9171746474</v>
      </c>
      <c r="Q591" s="62" t="s">
        <v>3332</v>
      </c>
      <c r="R591" s="62" t="s">
        <v>1563</v>
      </c>
      <c r="S591" s="62" t="s">
        <v>1564</v>
      </c>
      <c r="T591" s="62">
        <v>1604</v>
      </c>
      <c r="W591" s="63" t="s">
        <v>3335</v>
      </c>
    </row>
    <row r="592" spans="1:23" ht="30" customHeight="1" x14ac:dyDescent="0.2">
      <c r="A592" s="60">
        <v>591</v>
      </c>
      <c r="B592" s="68" t="s">
        <v>717</v>
      </c>
      <c r="C592" s="43" t="s">
        <v>718</v>
      </c>
      <c r="D592" s="43" t="s">
        <v>1446</v>
      </c>
      <c r="E592" s="43" t="s">
        <v>3329</v>
      </c>
      <c r="F592" s="43" t="s">
        <v>1447</v>
      </c>
      <c r="G592" s="61" t="s">
        <v>1555</v>
      </c>
      <c r="H592" s="62" t="s">
        <v>1556</v>
      </c>
      <c r="I592" s="62" t="s">
        <v>1557</v>
      </c>
      <c r="J592" s="62" t="s">
        <v>1557</v>
      </c>
      <c r="K592" s="62" t="s">
        <v>1558</v>
      </c>
      <c r="L592" s="62" t="s">
        <v>3330</v>
      </c>
      <c r="M592" s="62" t="s">
        <v>1690</v>
      </c>
      <c r="N592" s="62" t="s">
        <v>3329</v>
      </c>
      <c r="O592" s="62">
        <v>87024579</v>
      </c>
      <c r="P592" s="62">
        <v>9171746474</v>
      </c>
      <c r="Q592" s="62" t="s">
        <v>3332</v>
      </c>
      <c r="R592" s="62" t="s">
        <v>1563</v>
      </c>
      <c r="S592" s="62" t="s">
        <v>1564</v>
      </c>
      <c r="T592" s="62">
        <v>1604</v>
      </c>
    </row>
    <row r="593" spans="1:23" ht="30" customHeight="1" x14ac:dyDescent="0.2">
      <c r="A593" s="60">
        <v>592</v>
      </c>
      <c r="B593" s="68" t="s">
        <v>3336</v>
      </c>
      <c r="C593" s="43" t="s">
        <v>3336</v>
      </c>
      <c r="D593" s="43" t="s">
        <v>3337</v>
      </c>
      <c r="E593" s="43" t="s">
        <v>3338</v>
      </c>
      <c r="F593" s="43" t="s">
        <v>3339</v>
      </c>
      <c r="G593" s="61" t="s">
        <v>1596</v>
      </c>
      <c r="H593" s="62"/>
      <c r="I593" s="62"/>
      <c r="J593" s="62"/>
      <c r="K593" s="62" t="s">
        <v>1558</v>
      </c>
      <c r="L593" s="62"/>
      <c r="M593" s="62"/>
      <c r="N593" s="62" t="s">
        <v>3340</v>
      </c>
      <c r="O593" s="62" t="s">
        <v>3341</v>
      </c>
      <c r="P593" s="62" t="s">
        <v>3341</v>
      </c>
      <c r="Q593" s="62" t="s">
        <v>3342</v>
      </c>
      <c r="R593" s="62" t="s">
        <v>1563</v>
      </c>
      <c r="S593" s="62" t="s">
        <v>1564</v>
      </c>
      <c r="T593" s="62">
        <v>1229</v>
      </c>
    </row>
    <row r="594" spans="1:23" ht="30" customHeight="1" x14ac:dyDescent="0.2">
      <c r="A594" s="60">
        <v>593</v>
      </c>
      <c r="B594" s="44" t="s">
        <v>3343</v>
      </c>
      <c r="C594" s="43" t="s">
        <v>3343</v>
      </c>
      <c r="D594" s="43" t="s">
        <v>3344</v>
      </c>
      <c r="E594" s="43" t="s">
        <v>3345</v>
      </c>
      <c r="F594" s="43" t="s">
        <v>3346</v>
      </c>
      <c r="G594" s="61" t="s">
        <v>1565</v>
      </c>
      <c r="H594" s="62" t="s">
        <v>1556</v>
      </c>
      <c r="I594" s="62" t="s">
        <v>1556</v>
      </c>
      <c r="J594" s="62" t="s">
        <v>1556</v>
      </c>
      <c r="K594" s="62" t="s">
        <v>1610</v>
      </c>
      <c r="L594" s="62" t="s">
        <v>3347</v>
      </c>
      <c r="M594" s="62" t="s">
        <v>3348</v>
      </c>
      <c r="N594" s="62" t="s">
        <v>3349</v>
      </c>
      <c r="O594" s="62">
        <v>88172585</v>
      </c>
      <c r="P594" s="62">
        <v>9178073855</v>
      </c>
      <c r="Q594" s="62" t="s">
        <v>3350</v>
      </c>
      <c r="R594" s="62" t="s">
        <v>1563</v>
      </c>
      <c r="S594" s="62" t="s">
        <v>1564</v>
      </c>
      <c r="T594" s="62">
        <v>2316</v>
      </c>
    </row>
    <row r="595" spans="1:23" ht="30" customHeight="1" x14ac:dyDescent="0.2">
      <c r="A595" s="60">
        <v>594</v>
      </c>
      <c r="B595" s="44" t="s">
        <v>3343</v>
      </c>
      <c r="C595" s="43" t="s">
        <v>3351</v>
      </c>
      <c r="D595" s="43" t="s">
        <v>3344</v>
      </c>
      <c r="E595" s="43" t="s">
        <v>3345</v>
      </c>
      <c r="F595" s="43" t="s">
        <v>3346</v>
      </c>
      <c r="G595" s="61" t="s">
        <v>1555</v>
      </c>
      <c r="H595" s="62" t="s">
        <v>1556</v>
      </c>
      <c r="I595" s="62" t="s">
        <v>1556</v>
      </c>
      <c r="J595" s="62" t="s">
        <v>1556</v>
      </c>
      <c r="K595" s="62" t="s">
        <v>1610</v>
      </c>
      <c r="L595" s="62" t="s">
        <v>3347</v>
      </c>
      <c r="M595" s="62" t="s">
        <v>3348</v>
      </c>
      <c r="N595" s="62" t="s">
        <v>3349</v>
      </c>
      <c r="O595" s="62">
        <v>88172585</v>
      </c>
      <c r="P595" s="62">
        <v>9178073855</v>
      </c>
      <c r="Q595" s="62" t="s">
        <v>3350</v>
      </c>
      <c r="R595" s="62" t="s">
        <v>1563</v>
      </c>
      <c r="S595" s="62" t="s">
        <v>1564</v>
      </c>
      <c r="T595" s="62">
        <v>2316</v>
      </c>
    </row>
    <row r="596" spans="1:23" ht="30" customHeight="1" x14ac:dyDescent="0.2">
      <c r="A596" s="60">
        <v>595</v>
      </c>
      <c r="B596" s="68" t="s">
        <v>370</v>
      </c>
      <c r="C596" s="43" t="s">
        <v>371</v>
      </c>
      <c r="D596" s="43" t="s">
        <v>1450</v>
      </c>
      <c r="E596" s="43" t="s">
        <v>3352</v>
      </c>
      <c r="F596" s="43" t="s">
        <v>1451</v>
      </c>
      <c r="G596" s="61" t="s">
        <v>1555</v>
      </c>
      <c r="H596" s="62" t="s">
        <v>1556</v>
      </c>
      <c r="I596" s="62" t="s">
        <v>1556</v>
      </c>
      <c r="J596" s="62" t="s">
        <v>1556</v>
      </c>
      <c r="K596" s="62" t="s">
        <v>1610</v>
      </c>
      <c r="L596" s="62" t="s">
        <v>3353</v>
      </c>
      <c r="M596" s="62" t="s">
        <v>1611</v>
      </c>
      <c r="N596" s="62" t="s">
        <v>3354</v>
      </c>
      <c r="O596" s="62" t="s">
        <v>3355</v>
      </c>
      <c r="P596" s="62" t="s">
        <v>3356</v>
      </c>
      <c r="Q596" s="62" t="s">
        <v>3357</v>
      </c>
      <c r="R596" s="62" t="s">
        <v>1591</v>
      </c>
      <c r="S596" s="62" t="s">
        <v>1564</v>
      </c>
      <c r="T596" s="62">
        <v>1555</v>
      </c>
    </row>
    <row r="597" spans="1:23" ht="30" customHeight="1" x14ac:dyDescent="0.2">
      <c r="A597" s="60">
        <v>596</v>
      </c>
      <c r="B597" s="44" t="s">
        <v>370</v>
      </c>
      <c r="C597" s="43" t="s">
        <v>370</v>
      </c>
      <c r="D597" s="43" t="s">
        <v>1450</v>
      </c>
      <c r="E597" s="43" t="s">
        <v>3352</v>
      </c>
      <c r="F597" s="43" t="s">
        <v>1451</v>
      </c>
      <c r="G597" s="61" t="s">
        <v>1565</v>
      </c>
      <c r="H597" s="62" t="s">
        <v>1556</v>
      </c>
      <c r="I597" s="62" t="s">
        <v>1556</v>
      </c>
      <c r="J597" s="62" t="s">
        <v>1556</v>
      </c>
      <c r="K597" s="62" t="s">
        <v>1610</v>
      </c>
      <c r="L597" s="62" t="s">
        <v>3353</v>
      </c>
      <c r="M597" s="62" t="s">
        <v>1611</v>
      </c>
      <c r="N597" s="62" t="s">
        <v>3354</v>
      </c>
      <c r="O597" s="62" t="s">
        <v>3355</v>
      </c>
      <c r="P597" s="62" t="s">
        <v>3356</v>
      </c>
      <c r="Q597" s="62" t="s">
        <v>3357</v>
      </c>
      <c r="R597" s="62" t="s">
        <v>1591</v>
      </c>
      <c r="S597" s="62" t="s">
        <v>1564</v>
      </c>
      <c r="T597" s="62">
        <v>1555</v>
      </c>
    </row>
    <row r="598" spans="1:23" ht="30" customHeight="1" x14ac:dyDescent="0.2">
      <c r="A598" s="60">
        <v>597</v>
      </c>
      <c r="B598" s="68" t="s">
        <v>370</v>
      </c>
      <c r="C598" s="43" t="s">
        <v>3358</v>
      </c>
      <c r="D598" s="43" t="s">
        <v>1450</v>
      </c>
      <c r="E598" s="43" t="s">
        <v>3352</v>
      </c>
      <c r="F598" s="43" t="s">
        <v>1451</v>
      </c>
      <c r="G598" s="61" t="s">
        <v>1565</v>
      </c>
      <c r="H598" s="62" t="s">
        <v>1556</v>
      </c>
      <c r="I598" s="62" t="s">
        <v>1556</v>
      </c>
      <c r="J598" s="62" t="s">
        <v>1556</v>
      </c>
      <c r="K598" s="62" t="s">
        <v>1610</v>
      </c>
      <c r="L598" s="62" t="s">
        <v>3353</v>
      </c>
      <c r="M598" s="62" t="s">
        <v>1611</v>
      </c>
      <c r="N598" s="62" t="s">
        <v>3354</v>
      </c>
      <c r="O598" s="62" t="s">
        <v>3355</v>
      </c>
      <c r="P598" s="62" t="s">
        <v>3356</v>
      </c>
      <c r="Q598" s="62" t="s">
        <v>3359</v>
      </c>
      <c r="R598" s="62" t="s">
        <v>1591</v>
      </c>
      <c r="S598" s="62" t="s">
        <v>1564</v>
      </c>
      <c r="T598" s="62">
        <v>1555</v>
      </c>
    </row>
    <row r="599" spans="1:23" ht="30" customHeight="1" x14ac:dyDescent="0.2">
      <c r="A599" s="60">
        <v>598</v>
      </c>
      <c r="B599" s="44" t="s">
        <v>370</v>
      </c>
      <c r="C599" s="43" t="s">
        <v>721</v>
      </c>
      <c r="D599" s="43" t="s">
        <v>1450</v>
      </c>
      <c r="E599" s="43" t="s">
        <v>3352</v>
      </c>
      <c r="F599" s="43" t="s">
        <v>1451</v>
      </c>
      <c r="G599" s="61" t="s">
        <v>1565</v>
      </c>
      <c r="H599" s="62" t="s">
        <v>1556</v>
      </c>
      <c r="I599" s="62" t="s">
        <v>1556</v>
      </c>
      <c r="J599" s="62" t="s">
        <v>1556</v>
      </c>
      <c r="K599" s="62" t="s">
        <v>1610</v>
      </c>
      <c r="L599" s="62" t="s">
        <v>3353</v>
      </c>
      <c r="M599" s="62" t="s">
        <v>1611</v>
      </c>
      <c r="N599" s="62" t="s">
        <v>3354</v>
      </c>
      <c r="O599" s="62" t="s">
        <v>3355</v>
      </c>
      <c r="P599" s="62" t="s">
        <v>3356</v>
      </c>
      <c r="Q599" s="62" t="s">
        <v>3359</v>
      </c>
      <c r="R599" s="62" t="s">
        <v>1591</v>
      </c>
      <c r="S599" s="62" t="s">
        <v>1564</v>
      </c>
      <c r="T599" s="62">
        <v>1555</v>
      </c>
    </row>
    <row r="600" spans="1:23" ht="30" customHeight="1" x14ac:dyDescent="0.2">
      <c r="A600" s="60">
        <v>599</v>
      </c>
      <c r="B600" s="44" t="s">
        <v>370</v>
      </c>
      <c r="C600" s="43" t="s">
        <v>3360</v>
      </c>
      <c r="D600" s="43" t="s">
        <v>1450</v>
      </c>
      <c r="E600" s="43" t="s">
        <v>3352</v>
      </c>
      <c r="F600" s="43" t="s">
        <v>1451</v>
      </c>
      <c r="G600" s="61" t="s">
        <v>1555</v>
      </c>
      <c r="H600" s="62" t="s">
        <v>1556</v>
      </c>
      <c r="I600" s="62" t="s">
        <v>1556</v>
      </c>
      <c r="J600" s="62" t="s">
        <v>1556</v>
      </c>
      <c r="K600" s="62" t="s">
        <v>1610</v>
      </c>
      <c r="L600" s="62" t="s">
        <v>3353</v>
      </c>
      <c r="M600" s="62" t="s">
        <v>1611</v>
      </c>
      <c r="N600" s="62" t="s">
        <v>3354</v>
      </c>
      <c r="O600" s="62" t="s">
        <v>3361</v>
      </c>
      <c r="P600" s="62">
        <v>9190783367</v>
      </c>
      <c r="Q600" s="62" t="s">
        <v>3359</v>
      </c>
      <c r="R600" s="62" t="s">
        <v>1591</v>
      </c>
      <c r="S600" s="62" t="s">
        <v>1564</v>
      </c>
      <c r="T600" s="62">
        <v>1555</v>
      </c>
    </row>
    <row r="601" spans="1:23" ht="30" customHeight="1" x14ac:dyDescent="0.2">
      <c r="A601" s="60">
        <v>600</v>
      </c>
      <c r="B601" s="44" t="s">
        <v>379</v>
      </c>
      <c r="C601" s="43" t="s">
        <v>379</v>
      </c>
      <c r="D601" s="43" t="s">
        <v>1464</v>
      </c>
      <c r="E601" s="43" t="s">
        <v>3362</v>
      </c>
      <c r="F601" s="43" t="s">
        <v>1465</v>
      </c>
      <c r="G601" s="61" t="s">
        <v>1565</v>
      </c>
      <c r="H601" s="62" t="s">
        <v>1556</v>
      </c>
      <c r="I601" s="62" t="s">
        <v>1556</v>
      </c>
      <c r="J601" s="62" t="s">
        <v>1556</v>
      </c>
      <c r="K601" s="62" t="s">
        <v>3363</v>
      </c>
      <c r="L601" s="62" t="s">
        <v>3364</v>
      </c>
      <c r="M601" s="62" t="s">
        <v>3365</v>
      </c>
      <c r="N601" s="62" t="s">
        <v>3366</v>
      </c>
      <c r="O601" s="62" t="s">
        <v>3367</v>
      </c>
      <c r="P601" s="62" t="s">
        <v>3368</v>
      </c>
      <c r="Q601" s="62" t="s">
        <v>3369</v>
      </c>
      <c r="R601" s="62" t="s">
        <v>1591</v>
      </c>
      <c r="S601" s="62" t="s">
        <v>1564</v>
      </c>
      <c r="T601" s="62">
        <v>4500</v>
      </c>
    </row>
    <row r="602" spans="1:23" ht="30" customHeight="1" x14ac:dyDescent="0.2">
      <c r="A602" s="60">
        <v>601</v>
      </c>
      <c r="B602" s="44" t="s">
        <v>379</v>
      </c>
      <c r="C602" s="43" t="s">
        <v>380</v>
      </c>
      <c r="D602" s="43" t="s">
        <v>1464</v>
      </c>
      <c r="E602" s="43" t="s">
        <v>3362</v>
      </c>
      <c r="F602" s="43" t="s">
        <v>1465</v>
      </c>
      <c r="G602" s="61" t="s">
        <v>1555</v>
      </c>
      <c r="H602" s="62" t="s">
        <v>1556</v>
      </c>
      <c r="I602" s="62" t="s">
        <v>1556</v>
      </c>
      <c r="J602" s="62" t="s">
        <v>1556</v>
      </c>
      <c r="K602" s="62" t="s">
        <v>3363</v>
      </c>
      <c r="L602" s="62" t="s">
        <v>3364</v>
      </c>
      <c r="M602" s="62" t="s">
        <v>3365</v>
      </c>
      <c r="N602" s="62" t="s">
        <v>3366</v>
      </c>
      <c r="O602" s="62" t="s">
        <v>3367</v>
      </c>
      <c r="P602" s="62">
        <v>9173662641</v>
      </c>
      <c r="Q602" s="62" t="s">
        <v>3369</v>
      </c>
      <c r="R602" s="62" t="s">
        <v>1591</v>
      </c>
      <c r="S602" s="62" t="s">
        <v>1564</v>
      </c>
      <c r="T602" s="62">
        <v>4500</v>
      </c>
    </row>
    <row r="603" spans="1:23" ht="30" customHeight="1" x14ac:dyDescent="0.2">
      <c r="A603" s="60">
        <v>602</v>
      </c>
      <c r="B603" s="44" t="s">
        <v>384</v>
      </c>
      <c r="C603" s="43" t="s">
        <v>384</v>
      </c>
      <c r="D603" s="43" t="s">
        <v>1466</v>
      </c>
      <c r="E603" s="43" t="s">
        <v>3370</v>
      </c>
      <c r="F603" s="43" t="s">
        <v>1467</v>
      </c>
      <c r="G603" s="61" t="s">
        <v>1565</v>
      </c>
      <c r="H603" s="62" t="s">
        <v>1556</v>
      </c>
      <c r="I603" s="62" t="s">
        <v>1556</v>
      </c>
      <c r="J603" s="62" t="s">
        <v>1556</v>
      </c>
      <c r="K603" s="62" t="s">
        <v>1610</v>
      </c>
      <c r="L603" s="62" t="s">
        <v>3371</v>
      </c>
      <c r="M603" s="62" t="s">
        <v>3372</v>
      </c>
      <c r="N603" s="62" t="s">
        <v>3373</v>
      </c>
      <c r="O603" s="62" t="s">
        <v>3374</v>
      </c>
      <c r="P603" s="62">
        <v>9157243587</v>
      </c>
      <c r="Q603" s="62" t="s">
        <v>3375</v>
      </c>
      <c r="R603" s="62" t="s">
        <v>1563</v>
      </c>
      <c r="S603" s="62" t="s">
        <v>1564</v>
      </c>
      <c r="T603" s="62">
        <v>1400</v>
      </c>
    </row>
    <row r="604" spans="1:23" ht="30" customHeight="1" x14ac:dyDescent="0.2">
      <c r="A604" s="60">
        <v>603</v>
      </c>
      <c r="B604" s="44" t="s">
        <v>384</v>
      </c>
      <c r="C604" s="43" t="s">
        <v>385</v>
      </c>
      <c r="D604" s="43" t="s">
        <v>1466</v>
      </c>
      <c r="E604" s="43" t="s">
        <v>3370</v>
      </c>
      <c r="F604" s="43" t="s">
        <v>1467</v>
      </c>
      <c r="G604" s="61" t="s">
        <v>1555</v>
      </c>
      <c r="H604" s="62" t="s">
        <v>1556</v>
      </c>
      <c r="I604" s="62" t="s">
        <v>1556</v>
      </c>
      <c r="J604" s="62" t="s">
        <v>1556</v>
      </c>
      <c r="K604" s="62" t="s">
        <v>1610</v>
      </c>
      <c r="L604" s="62" t="s">
        <v>3371</v>
      </c>
      <c r="M604" s="62" t="s">
        <v>3372</v>
      </c>
      <c r="N604" s="62" t="s">
        <v>3373</v>
      </c>
      <c r="O604" s="62" t="s">
        <v>3374</v>
      </c>
      <c r="P604" s="62">
        <v>9157243587</v>
      </c>
      <c r="Q604" s="62" t="s">
        <v>3375</v>
      </c>
      <c r="R604" s="62" t="s">
        <v>1563</v>
      </c>
      <c r="S604" s="62" t="s">
        <v>1564</v>
      </c>
      <c r="T604" s="62">
        <v>1400</v>
      </c>
    </row>
    <row r="605" spans="1:23" ht="30" customHeight="1" x14ac:dyDescent="0.2">
      <c r="A605" s="60">
        <v>604</v>
      </c>
      <c r="B605" s="68" t="s">
        <v>724</v>
      </c>
      <c r="C605" s="43" t="s">
        <v>724</v>
      </c>
      <c r="D605" s="43" t="s">
        <v>1468</v>
      </c>
      <c r="E605" s="43" t="s">
        <v>3376</v>
      </c>
      <c r="F605" s="43" t="s">
        <v>1469</v>
      </c>
      <c r="G605" s="61" t="s">
        <v>1565</v>
      </c>
      <c r="H605" s="62" t="s">
        <v>1556</v>
      </c>
      <c r="I605" s="62" t="s">
        <v>1557</v>
      </c>
      <c r="J605" s="62" t="s">
        <v>1557</v>
      </c>
      <c r="K605" s="62" t="s">
        <v>1558</v>
      </c>
      <c r="L605" s="62" t="s">
        <v>1868</v>
      </c>
      <c r="M605" s="62" t="s">
        <v>1869</v>
      </c>
      <c r="N605" s="62" t="s">
        <v>1903</v>
      </c>
      <c r="O605" s="62" t="s">
        <v>1588</v>
      </c>
      <c r="P605" s="62" t="s">
        <v>1870</v>
      </c>
      <c r="Q605" s="62" t="s">
        <v>1871</v>
      </c>
      <c r="R605" s="62" t="s">
        <v>1563</v>
      </c>
      <c r="S605" s="62" t="s">
        <v>1564</v>
      </c>
      <c r="T605" s="62">
        <v>3013</v>
      </c>
      <c r="U605" s="63" t="s">
        <v>1872</v>
      </c>
      <c r="W605" s="63" t="s">
        <v>1873</v>
      </c>
    </row>
    <row r="606" spans="1:23" ht="30" customHeight="1" x14ac:dyDescent="0.2">
      <c r="A606" s="60">
        <v>605</v>
      </c>
      <c r="B606" s="68" t="s">
        <v>724</v>
      </c>
      <c r="C606" s="43" t="s">
        <v>3377</v>
      </c>
      <c r="D606" s="43" t="s">
        <v>1468</v>
      </c>
      <c r="E606" s="43" t="s">
        <v>3376</v>
      </c>
      <c r="F606" s="43" t="s">
        <v>1469</v>
      </c>
      <c r="G606" s="61" t="s">
        <v>1565</v>
      </c>
      <c r="H606" s="62" t="s">
        <v>1556</v>
      </c>
      <c r="I606" s="62" t="s">
        <v>1557</v>
      </c>
      <c r="J606" s="62" t="s">
        <v>1557</v>
      </c>
      <c r="K606" s="62" t="s">
        <v>1558</v>
      </c>
      <c r="L606" s="62" t="s">
        <v>1868</v>
      </c>
      <c r="M606" s="62" t="s">
        <v>1869</v>
      </c>
      <c r="N606" s="62" t="s">
        <v>1903</v>
      </c>
      <c r="O606" s="62" t="s">
        <v>1588</v>
      </c>
      <c r="P606" s="62" t="s">
        <v>1870</v>
      </c>
      <c r="Q606" s="62" t="s">
        <v>1871</v>
      </c>
      <c r="R606" s="62" t="s">
        <v>1563</v>
      </c>
      <c r="S606" s="62" t="s">
        <v>1564</v>
      </c>
      <c r="T606" s="62">
        <v>3013</v>
      </c>
      <c r="U606" s="63" t="s">
        <v>1872</v>
      </c>
      <c r="W606" s="63" t="s">
        <v>1873</v>
      </c>
    </row>
    <row r="607" spans="1:23" ht="30" customHeight="1" x14ac:dyDescent="0.2">
      <c r="A607" s="60">
        <v>606</v>
      </c>
      <c r="B607" s="44" t="s">
        <v>724</v>
      </c>
      <c r="C607" s="43" t="s">
        <v>3378</v>
      </c>
      <c r="D607" s="43" t="s">
        <v>1468</v>
      </c>
      <c r="E607" s="43" t="s">
        <v>3376</v>
      </c>
      <c r="F607" s="43" t="s">
        <v>1469</v>
      </c>
      <c r="G607" s="61" t="s">
        <v>1565</v>
      </c>
      <c r="H607" s="62" t="s">
        <v>1556</v>
      </c>
      <c r="I607" s="62" t="s">
        <v>1557</v>
      </c>
      <c r="J607" s="62" t="s">
        <v>1557</v>
      </c>
      <c r="K607" s="62" t="s">
        <v>1558</v>
      </c>
      <c r="L607" s="62" t="s">
        <v>1868</v>
      </c>
      <c r="M607" s="62" t="s">
        <v>1869</v>
      </c>
      <c r="N607" s="62" t="s">
        <v>1903</v>
      </c>
      <c r="O607" s="62" t="s">
        <v>1588</v>
      </c>
      <c r="P607" s="62" t="s">
        <v>1870</v>
      </c>
      <c r="Q607" s="62" t="s">
        <v>1871</v>
      </c>
      <c r="R607" s="62" t="s">
        <v>1563</v>
      </c>
      <c r="S607" s="62" t="s">
        <v>1564</v>
      </c>
      <c r="T607" s="62">
        <v>3013</v>
      </c>
      <c r="U607" s="63" t="s">
        <v>1872</v>
      </c>
      <c r="W607" s="63" t="s">
        <v>1873</v>
      </c>
    </row>
    <row r="608" spans="1:23" ht="30" customHeight="1" x14ac:dyDescent="0.2">
      <c r="A608" s="60">
        <v>607</v>
      </c>
      <c r="B608" s="44" t="s">
        <v>724</v>
      </c>
      <c r="C608" s="43" t="s">
        <v>3379</v>
      </c>
      <c r="D608" s="43" t="s">
        <v>1468</v>
      </c>
      <c r="E608" s="43" t="s">
        <v>3376</v>
      </c>
      <c r="F608" s="43" t="s">
        <v>1469</v>
      </c>
      <c r="G608" s="61" t="s">
        <v>1565</v>
      </c>
      <c r="H608" s="62" t="s">
        <v>1556</v>
      </c>
      <c r="I608" s="62" t="s">
        <v>1557</v>
      </c>
      <c r="J608" s="62" t="s">
        <v>1557</v>
      </c>
      <c r="K608" s="62" t="s">
        <v>1558</v>
      </c>
      <c r="L608" s="62" t="s">
        <v>1868</v>
      </c>
      <c r="M608" s="62" t="s">
        <v>1869</v>
      </c>
      <c r="N608" s="62" t="s">
        <v>1903</v>
      </c>
      <c r="O608" s="62" t="s">
        <v>1588</v>
      </c>
      <c r="P608" s="62" t="s">
        <v>1870</v>
      </c>
      <c r="Q608" s="62" t="s">
        <v>1871</v>
      </c>
      <c r="R608" s="62" t="s">
        <v>1563</v>
      </c>
      <c r="S608" s="62" t="s">
        <v>1564</v>
      </c>
      <c r="T608" s="62">
        <v>3013</v>
      </c>
      <c r="U608" s="63" t="s">
        <v>1872</v>
      </c>
      <c r="W608" s="63" t="s">
        <v>1873</v>
      </c>
    </row>
    <row r="609" spans="1:23" ht="30" customHeight="1" x14ac:dyDescent="0.2">
      <c r="A609" s="60">
        <v>608</v>
      </c>
      <c r="B609" s="68" t="s">
        <v>724</v>
      </c>
      <c r="C609" s="43" t="s">
        <v>104</v>
      </c>
      <c r="D609" s="43" t="s">
        <v>1468</v>
      </c>
      <c r="E609" s="43" t="s">
        <v>3376</v>
      </c>
      <c r="F609" s="43" t="s">
        <v>1469</v>
      </c>
      <c r="G609" s="61" t="s">
        <v>1555</v>
      </c>
      <c r="H609" s="62" t="s">
        <v>1556</v>
      </c>
      <c r="I609" s="62" t="s">
        <v>1557</v>
      </c>
      <c r="J609" s="62" t="s">
        <v>1557</v>
      </c>
      <c r="K609" s="62" t="s">
        <v>1558</v>
      </c>
      <c r="L609" s="62" t="s">
        <v>1868</v>
      </c>
      <c r="M609" s="62" t="s">
        <v>1869</v>
      </c>
      <c r="N609" s="62" t="s">
        <v>1903</v>
      </c>
      <c r="O609" s="62" t="s">
        <v>1588</v>
      </c>
      <c r="P609" s="62" t="s">
        <v>1870</v>
      </c>
      <c r="Q609" s="62" t="s">
        <v>1871</v>
      </c>
      <c r="R609" s="62" t="s">
        <v>1563</v>
      </c>
      <c r="S609" s="62" t="s">
        <v>1564</v>
      </c>
      <c r="T609" s="62">
        <v>3013</v>
      </c>
      <c r="U609" s="63" t="s">
        <v>1872</v>
      </c>
      <c r="W609" s="63" t="s">
        <v>1873</v>
      </c>
    </row>
    <row r="610" spans="1:23" ht="30" customHeight="1" x14ac:dyDescent="0.2">
      <c r="A610" s="60">
        <v>609</v>
      </c>
      <c r="B610" s="68" t="s">
        <v>725</v>
      </c>
      <c r="C610" s="43" t="s">
        <v>725</v>
      </c>
      <c r="D610" s="43" t="s">
        <v>1470</v>
      </c>
      <c r="E610" s="43" t="s">
        <v>3380</v>
      </c>
      <c r="F610" s="43" t="s">
        <v>1471</v>
      </c>
      <c r="G610" s="61" t="s">
        <v>1565</v>
      </c>
      <c r="H610" s="62" t="s">
        <v>1556</v>
      </c>
      <c r="I610" s="62" t="s">
        <v>1556</v>
      </c>
      <c r="J610" s="62" t="s">
        <v>1556</v>
      </c>
      <c r="K610" s="62" t="s">
        <v>1610</v>
      </c>
      <c r="L610" s="62" t="s">
        <v>1868</v>
      </c>
      <c r="M610" s="62" t="s">
        <v>1869</v>
      </c>
      <c r="N610" s="62" t="s">
        <v>1903</v>
      </c>
      <c r="O610" s="62" t="s">
        <v>1588</v>
      </c>
      <c r="P610" s="62" t="s">
        <v>1870</v>
      </c>
      <c r="Q610" s="62" t="s">
        <v>1871</v>
      </c>
      <c r="R610" s="62" t="s">
        <v>1563</v>
      </c>
      <c r="S610" s="62" t="s">
        <v>1564</v>
      </c>
      <c r="T610" s="62">
        <v>5048</v>
      </c>
      <c r="U610" s="63" t="s">
        <v>1872</v>
      </c>
      <c r="W610" s="63" t="s">
        <v>1873</v>
      </c>
    </row>
    <row r="611" spans="1:23" ht="30" customHeight="1" x14ac:dyDescent="0.2">
      <c r="A611" s="60">
        <v>610</v>
      </c>
      <c r="B611" s="44" t="s">
        <v>725</v>
      </c>
      <c r="C611" s="43" t="s">
        <v>202</v>
      </c>
      <c r="D611" s="43" t="s">
        <v>1470</v>
      </c>
      <c r="E611" s="43" t="s">
        <v>3380</v>
      </c>
      <c r="F611" s="43" t="s">
        <v>1471</v>
      </c>
      <c r="G611" s="61" t="s">
        <v>1555</v>
      </c>
      <c r="H611" s="62" t="s">
        <v>1556</v>
      </c>
      <c r="I611" s="62" t="s">
        <v>1556</v>
      </c>
      <c r="J611" s="62" t="s">
        <v>1556</v>
      </c>
      <c r="K611" s="62" t="s">
        <v>1610</v>
      </c>
      <c r="L611" s="62" t="s">
        <v>1868</v>
      </c>
      <c r="M611" s="62" t="s">
        <v>1869</v>
      </c>
      <c r="N611" s="62" t="s">
        <v>1903</v>
      </c>
      <c r="O611" s="62" t="s">
        <v>1588</v>
      </c>
      <c r="P611" s="62" t="s">
        <v>1870</v>
      </c>
      <c r="Q611" s="62" t="s">
        <v>1871</v>
      </c>
      <c r="R611" s="62" t="s">
        <v>1563</v>
      </c>
      <c r="S611" s="62" t="s">
        <v>1564</v>
      </c>
      <c r="T611" s="62">
        <v>5048</v>
      </c>
      <c r="U611" s="63" t="s">
        <v>1872</v>
      </c>
      <c r="W611" s="63" t="s">
        <v>1873</v>
      </c>
    </row>
    <row r="612" spans="1:23" ht="30" customHeight="1" x14ac:dyDescent="0.2">
      <c r="A612" s="60">
        <v>611</v>
      </c>
      <c r="B612" s="44" t="s">
        <v>386</v>
      </c>
      <c r="C612" s="43" t="s">
        <v>386</v>
      </c>
      <c r="D612" s="43" t="s">
        <v>1472</v>
      </c>
      <c r="E612" s="43" t="s">
        <v>3381</v>
      </c>
      <c r="F612" s="43" t="s">
        <v>1473</v>
      </c>
      <c r="G612" s="61" t="s">
        <v>1637</v>
      </c>
      <c r="H612" s="62" t="s">
        <v>1556</v>
      </c>
      <c r="I612" s="62" t="s">
        <v>1557</v>
      </c>
      <c r="J612" s="62" t="s">
        <v>1557</v>
      </c>
      <c r="K612" s="62" t="s">
        <v>1558</v>
      </c>
      <c r="L612" s="62" t="s">
        <v>3382</v>
      </c>
      <c r="M612" s="62" t="s">
        <v>3383</v>
      </c>
      <c r="N612" s="62" t="s">
        <v>3381</v>
      </c>
      <c r="O612" s="62" t="s">
        <v>3384</v>
      </c>
      <c r="P612" s="62">
        <v>9190806260</v>
      </c>
      <c r="Q612" s="62" t="s">
        <v>3385</v>
      </c>
      <c r="R612" s="62" t="s">
        <v>1563</v>
      </c>
      <c r="S612" s="62" t="s">
        <v>1564</v>
      </c>
      <c r="T612" s="62">
        <v>2302</v>
      </c>
    </row>
    <row r="613" spans="1:23" ht="30" customHeight="1" x14ac:dyDescent="0.2">
      <c r="A613" s="60">
        <v>612</v>
      </c>
      <c r="B613" s="68" t="s">
        <v>445</v>
      </c>
      <c r="C613" s="43" t="s">
        <v>445</v>
      </c>
      <c r="D613" s="43" t="s">
        <v>860</v>
      </c>
      <c r="E613" s="43" t="s">
        <v>3386</v>
      </c>
      <c r="F613" s="43" t="s">
        <v>861</v>
      </c>
      <c r="G613" s="61" t="s">
        <v>1565</v>
      </c>
      <c r="H613" s="62" t="s">
        <v>1556</v>
      </c>
      <c r="I613" s="62" t="s">
        <v>1557</v>
      </c>
      <c r="J613" s="62" t="s">
        <v>1557</v>
      </c>
      <c r="K613" s="62" t="s">
        <v>1558</v>
      </c>
      <c r="L613" s="62" t="s">
        <v>2183</v>
      </c>
      <c r="M613" s="62" t="s">
        <v>2184</v>
      </c>
      <c r="N613" s="62" t="s">
        <v>2185</v>
      </c>
      <c r="O613" s="62" t="s">
        <v>2186</v>
      </c>
      <c r="P613" s="62">
        <v>9171450396</v>
      </c>
      <c r="Q613" s="62" t="s">
        <v>3387</v>
      </c>
      <c r="R613" s="62" t="s">
        <v>1563</v>
      </c>
      <c r="S613" s="62" t="s">
        <v>1564</v>
      </c>
      <c r="T613" s="62">
        <v>1635</v>
      </c>
      <c r="U613" s="63" t="s">
        <v>3388</v>
      </c>
    </row>
    <row r="614" spans="1:23" ht="30" customHeight="1" x14ac:dyDescent="0.2">
      <c r="A614" s="60">
        <v>613</v>
      </c>
      <c r="B614" s="68" t="s">
        <v>726</v>
      </c>
      <c r="C614" s="43" t="s">
        <v>726</v>
      </c>
      <c r="D614" s="43" t="s">
        <v>1474</v>
      </c>
      <c r="E614" s="43" t="s">
        <v>3389</v>
      </c>
      <c r="F614" s="43" t="s">
        <v>1475</v>
      </c>
      <c r="G614" s="61" t="s">
        <v>1637</v>
      </c>
      <c r="H614" s="62" t="s">
        <v>1556</v>
      </c>
      <c r="I614" s="62" t="s">
        <v>1557</v>
      </c>
      <c r="J614" s="62" t="s">
        <v>1557</v>
      </c>
      <c r="K614" s="62" t="s">
        <v>1558</v>
      </c>
      <c r="L614" s="62" t="s">
        <v>3390</v>
      </c>
      <c r="M614" s="62" t="s">
        <v>3391</v>
      </c>
      <c r="N614" s="62" t="s">
        <v>3392</v>
      </c>
      <c r="O614" s="62" t="s">
        <v>3393</v>
      </c>
      <c r="P614" s="62" t="s">
        <v>3394</v>
      </c>
      <c r="Q614" s="62" t="s">
        <v>3395</v>
      </c>
      <c r="R614" s="62" t="s">
        <v>1563</v>
      </c>
      <c r="S614" s="62" t="s">
        <v>1564</v>
      </c>
      <c r="T614" s="62">
        <v>2316</v>
      </c>
      <c r="U614" s="63" t="s">
        <v>3396</v>
      </c>
    </row>
    <row r="615" spans="1:23" ht="30" customHeight="1" x14ac:dyDescent="0.2">
      <c r="A615" s="60">
        <v>614</v>
      </c>
      <c r="B615" s="44" t="s">
        <v>445</v>
      </c>
      <c r="C615" s="43" t="s">
        <v>3397</v>
      </c>
      <c r="D615" s="43" t="s">
        <v>860</v>
      </c>
      <c r="E615" s="43" t="s">
        <v>3386</v>
      </c>
      <c r="F615" s="43" t="s">
        <v>861</v>
      </c>
      <c r="G615" s="61" t="s">
        <v>1565</v>
      </c>
      <c r="H615" s="62" t="s">
        <v>1556</v>
      </c>
      <c r="I615" s="62" t="s">
        <v>1557</v>
      </c>
      <c r="J615" s="62" t="s">
        <v>1557</v>
      </c>
      <c r="K615" s="62" t="s">
        <v>1558</v>
      </c>
      <c r="L615" s="62" t="s">
        <v>2183</v>
      </c>
      <c r="M615" s="62" t="s">
        <v>2184</v>
      </c>
      <c r="N615" s="62" t="s">
        <v>2185</v>
      </c>
      <c r="O615" s="62" t="s">
        <v>2186</v>
      </c>
      <c r="P615" s="62">
        <v>9171450396</v>
      </c>
      <c r="Q615" s="62" t="s">
        <v>3387</v>
      </c>
      <c r="R615" s="62" t="s">
        <v>1563</v>
      </c>
      <c r="S615" s="62" t="s">
        <v>1564</v>
      </c>
      <c r="T615" s="62">
        <v>1635</v>
      </c>
      <c r="U615" s="63" t="s">
        <v>3388</v>
      </c>
    </row>
    <row r="616" spans="1:23" ht="30" customHeight="1" x14ac:dyDescent="0.2">
      <c r="A616" s="60">
        <v>615</v>
      </c>
      <c r="B616" s="44" t="s">
        <v>727</v>
      </c>
      <c r="C616" s="43" t="s">
        <v>727</v>
      </c>
      <c r="D616" s="43" t="s">
        <v>1476</v>
      </c>
      <c r="E616" s="43" t="s">
        <v>3398</v>
      </c>
      <c r="F616" s="43" t="s">
        <v>1477</v>
      </c>
      <c r="G616" s="61" t="s">
        <v>1637</v>
      </c>
      <c r="H616" s="62" t="s">
        <v>1556</v>
      </c>
      <c r="I616" s="62" t="s">
        <v>1557</v>
      </c>
      <c r="J616" s="62" t="s">
        <v>1557</v>
      </c>
      <c r="K616" s="62" t="s">
        <v>1558</v>
      </c>
      <c r="L616" s="62" t="s">
        <v>3399</v>
      </c>
      <c r="M616" s="62" t="s">
        <v>2914</v>
      </c>
      <c r="N616" s="62" t="s">
        <v>2915</v>
      </c>
      <c r="O616" s="62" t="s">
        <v>3400</v>
      </c>
      <c r="P616" s="62" t="s">
        <v>3401</v>
      </c>
      <c r="Q616" s="62" t="s">
        <v>3402</v>
      </c>
      <c r="R616" s="62" t="s">
        <v>1563</v>
      </c>
      <c r="S616" s="62" t="s">
        <v>1564</v>
      </c>
      <c r="T616" s="62">
        <v>1630</v>
      </c>
    </row>
    <row r="617" spans="1:23" ht="30" customHeight="1" x14ac:dyDescent="0.2">
      <c r="A617" s="60">
        <v>616</v>
      </c>
      <c r="B617" s="44" t="s">
        <v>445</v>
      </c>
      <c r="C617" s="43" t="s">
        <v>3403</v>
      </c>
      <c r="D617" s="43" t="s">
        <v>860</v>
      </c>
      <c r="E617" s="43" t="s">
        <v>3386</v>
      </c>
      <c r="F617" s="43" t="s">
        <v>861</v>
      </c>
      <c r="G617" s="61" t="s">
        <v>1565</v>
      </c>
      <c r="H617" s="62" t="s">
        <v>1556</v>
      </c>
      <c r="I617" s="62" t="s">
        <v>1557</v>
      </c>
      <c r="J617" s="62" t="s">
        <v>1557</v>
      </c>
      <c r="K617" s="62" t="s">
        <v>1558</v>
      </c>
      <c r="L617" s="62" t="s">
        <v>2183</v>
      </c>
      <c r="M617" s="62" t="s">
        <v>2184</v>
      </c>
      <c r="N617" s="62" t="s">
        <v>2185</v>
      </c>
      <c r="O617" s="62" t="s">
        <v>2186</v>
      </c>
      <c r="P617" s="62">
        <v>9171450396</v>
      </c>
      <c r="Q617" s="62" t="s">
        <v>3387</v>
      </c>
      <c r="R617" s="62" t="s">
        <v>1563</v>
      </c>
      <c r="S617" s="62" t="s">
        <v>1564</v>
      </c>
      <c r="T617" s="62">
        <v>1635</v>
      </c>
      <c r="U617" s="63" t="s">
        <v>3388</v>
      </c>
    </row>
    <row r="618" spans="1:23" ht="30" customHeight="1" x14ac:dyDescent="0.2">
      <c r="A618" s="60">
        <v>617</v>
      </c>
      <c r="B618" s="44" t="s">
        <v>728</v>
      </c>
      <c r="C618" s="43" t="s">
        <v>728</v>
      </c>
      <c r="D618" s="43" t="s">
        <v>1478</v>
      </c>
      <c r="E618" s="43" t="s">
        <v>3404</v>
      </c>
      <c r="F618" s="43" t="s">
        <v>1479</v>
      </c>
      <c r="G618" s="61" t="s">
        <v>1628</v>
      </c>
      <c r="H618" s="62" t="s">
        <v>1556</v>
      </c>
      <c r="I618" s="62" t="s">
        <v>1557</v>
      </c>
      <c r="J618" s="62" t="s">
        <v>1557</v>
      </c>
      <c r="K618" s="62" t="s">
        <v>1558</v>
      </c>
      <c r="L618" s="62" t="s">
        <v>3405</v>
      </c>
      <c r="M618" s="62" t="s">
        <v>3406</v>
      </c>
      <c r="N618" s="62" t="s">
        <v>3407</v>
      </c>
      <c r="O618" s="62" t="s">
        <v>3408</v>
      </c>
      <c r="P618" s="62">
        <v>9209510075</v>
      </c>
      <c r="Q618" s="62" t="s">
        <v>3409</v>
      </c>
      <c r="R618" s="62" t="s">
        <v>1563</v>
      </c>
      <c r="S618" s="62" t="s">
        <v>1564</v>
      </c>
      <c r="T618" s="62">
        <v>2300</v>
      </c>
      <c r="U618" s="63" t="s">
        <v>3410</v>
      </c>
    </row>
    <row r="619" spans="1:23" ht="30" customHeight="1" x14ac:dyDescent="0.2">
      <c r="A619" s="60">
        <v>618</v>
      </c>
      <c r="B619" s="44" t="s">
        <v>445</v>
      </c>
      <c r="C619" s="43" t="s">
        <v>391</v>
      </c>
      <c r="D619" s="43" t="s">
        <v>860</v>
      </c>
      <c r="E619" s="43" t="s">
        <v>3386</v>
      </c>
      <c r="F619" s="43" t="s">
        <v>861</v>
      </c>
      <c r="G619" s="61" t="s">
        <v>1565</v>
      </c>
      <c r="H619" s="62" t="s">
        <v>1556</v>
      </c>
      <c r="I619" s="62" t="s">
        <v>1557</v>
      </c>
      <c r="J619" s="62" t="s">
        <v>1557</v>
      </c>
      <c r="K619" s="62" t="s">
        <v>1558</v>
      </c>
      <c r="L619" s="62" t="s">
        <v>2183</v>
      </c>
      <c r="M619" s="62" t="s">
        <v>2184</v>
      </c>
      <c r="N619" s="62" t="s">
        <v>2185</v>
      </c>
      <c r="O619" s="62" t="s">
        <v>2186</v>
      </c>
      <c r="P619" s="62">
        <v>9171450396</v>
      </c>
      <c r="Q619" s="62" t="s">
        <v>3387</v>
      </c>
      <c r="R619" s="62" t="s">
        <v>1563</v>
      </c>
      <c r="S619" s="62" t="s">
        <v>1564</v>
      </c>
      <c r="T619" s="62">
        <v>1635</v>
      </c>
      <c r="U619" s="63" t="s">
        <v>3388</v>
      </c>
    </row>
    <row r="620" spans="1:23" ht="30" customHeight="1" x14ac:dyDescent="0.2">
      <c r="A620" s="60">
        <v>619</v>
      </c>
      <c r="B620" s="68" t="s">
        <v>3411</v>
      </c>
      <c r="C620" s="43" t="s">
        <v>3411</v>
      </c>
      <c r="D620" s="43" t="s">
        <v>1478</v>
      </c>
      <c r="E620" s="43" t="s">
        <v>3412</v>
      </c>
      <c r="F620" s="43" t="s">
        <v>3413</v>
      </c>
      <c r="G620" s="61" t="s">
        <v>1637</v>
      </c>
      <c r="H620" s="62" t="s">
        <v>1556</v>
      </c>
      <c r="I620" s="62" t="s">
        <v>1557</v>
      </c>
      <c r="J620" s="62" t="s">
        <v>1557</v>
      </c>
      <c r="K620" s="62" t="s">
        <v>1558</v>
      </c>
      <c r="L620" s="62" t="s">
        <v>3405</v>
      </c>
      <c r="M620" s="62" t="s">
        <v>3406</v>
      </c>
      <c r="N620" s="62" t="s">
        <v>3407</v>
      </c>
      <c r="O620" s="62" t="s">
        <v>3408</v>
      </c>
      <c r="P620" s="62">
        <v>9209510075</v>
      </c>
      <c r="Q620" s="62" t="s">
        <v>3414</v>
      </c>
      <c r="R620" s="62" t="s">
        <v>1563</v>
      </c>
      <c r="S620" s="62" t="s">
        <v>1564</v>
      </c>
      <c r="T620" s="62">
        <v>2300</v>
      </c>
      <c r="U620" s="63" t="s">
        <v>3410</v>
      </c>
    </row>
    <row r="621" spans="1:23" ht="30" customHeight="1" x14ac:dyDescent="0.2">
      <c r="A621" s="60">
        <v>620</v>
      </c>
      <c r="B621" s="68" t="s">
        <v>445</v>
      </c>
      <c r="C621" s="43" t="s">
        <v>3415</v>
      </c>
      <c r="D621" s="43" t="s">
        <v>860</v>
      </c>
      <c r="E621" s="43" t="s">
        <v>3386</v>
      </c>
      <c r="F621" s="43" t="s">
        <v>861</v>
      </c>
      <c r="G621" s="61" t="s">
        <v>1565</v>
      </c>
      <c r="H621" s="62" t="s">
        <v>1556</v>
      </c>
      <c r="I621" s="62" t="s">
        <v>1557</v>
      </c>
      <c r="J621" s="62" t="s">
        <v>1557</v>
      </c>
      <c r="K621" s="62" t="s">
        <v>1558</v>
      </c>
      <c r="L621" s="62" t="s">
        <v>2183</v>
      </c>
      <c r="M621" s="62" t="s">
        <v>2184</v>
      </c>
      <c r="N621" s="62" t="s">
        <v>2185</v>
      </c>
      <c r="O621" s="62" t="s">
        <v>2186</v>
      </c>
      <c r="P621" s="62">
        <v>9171450396</v>
      </c>
      <c r="Q621" s="62" t="s">
        <v>3387</v>
      </c>
      <c r="R621" s="62" t="s">
        <v>1563</v>
      </c>
      <c r="S621" s="62" t="s">
        <v>1564</v>
      </c>
      <c r="T621" s="62">
        <v>1635</v>
      </c>
      <c r="U621" s="63" t="s">
        <v>3388</v>
      </c>
    </row>
    <row r="622" spans="1:23" ht="30" customHeight="1" x14ac:dyDescent="0.2">
      <c r="A622" s="60">
        <v>621</v>
      </c>
      <c r="B622" s="44" t="s">
        <v>729</v>
      </c>
      <c r="C622" s="43" t="s">
        <v>390</v>
      </c>
      <c r="D622" s="43" t="s">
        <v>1480</v>
      </c>
      <c r="E622" s="43" t="s">
        <v>3416</v>
      </c>
      <c r="F622" s="43" t="s">
        <v>1481</v>
      </c>
      <c r="G622" s="61" t="s">
        <v>1555</v>
      </c>
      <c r="H622" s="62" t="s">
        <v>1556</v>
      </c>
      <c r="I622" s="62" t="s">
        <v>1556</v>
      </c>
      <c r="J622" s="62" t="s">
        <v>1556</v>
      </c>
      <c r="K622" s="62" t="s">
        <v>3417</v>
      </c>
      <c r="L622" s="62" t="s">
        <v>3418</v>
      </c>
      <c r="M622" s="62" t="s">
        <v>1611</v>
      </c>
      <c r="N622" s="62" t="s">
        <v>3419</v>
      </c>
      <c r="O622" s="62">
        <v>88058408</v>
      </c>
      <c r="P622" s="62">
        <v>9088662306</v>
      </c>
      <c r="Q622" s="62" t="s">
        <v>3420</v>
      </c>
      <c r="R622" s="62" t="s">
        <v>1563</v>
      </c>
      <c r="S622" s="62" t="s">
        <v>1564</v>
      </c>
      <c r="T622" s="62">
        <v>1209</v>
      </c>
    </row>
    <row r="623" spans="1:23" ht="30" customHeight="1" x14ac:dyDescent="0.2">
      <c r="A623" s="60">
        <v>622</v>
      </c>
      <c r="B623" s="44" t="s">
        <v>445</v>
      </c>
      <c r="C623" s="43" t="s">
        <v>459</v>
      </c>
      <c r="D623" s="43" t="s">
        <v>860</v>
      </c>
      <c r="E623" s="43" t="s">
        <v>3386</v>
      </c>
      <c r="F623" s="43" t="s">
        <v>861</v>
      </c>
      <c r="G623" s="61" t="s">
        <v>1565</v>
      </c>
      <c r="H623" s="62" t="s">
        <v>1556</v>
      </c>
      <c r="I623" s="62" t="s">
        <v>1557</v>
      </c>
      <c r="J623" s="62" t="s">
        <v>1557</v>
      </c>
      <c r="K623" s="62" t="s">
        <v>1558</v>
      </c>
      <c r="L623" s="62" t="s">
        <v>2183</v>
      </c>
      <c r="M623" s="62" t="s">
        <v>2184</v>
      </c>
      <c r="N623" s="62" t="s">
        <v>2185</v>
      </c>
      <c r="O623" s="62" t="s">
        <v>2186</v>
      </c>
      <c r="P623" s="62">
        <v>9171450396</v>
      </c>
      <c r="Q623" s="62" t="s">
        <v>3387</v>
      </c>
      <c r="R623" s="62" t="s">
        <v>1563</v>
      </c>
      <c r="S623" s="62" t="s">
        <v>1564</v>
      </c>
      <c r="T623" s="62">
        <v>1635</v>
      </c>
      <c r="U623" s="63" t="s">
        <v>3388</v>
      </c>
    </row>
    <row r="624" spans="1:23" ht="30" customHeight="1" x14ac:dyDescent="0.2">
      <c r="A624" s="60">
        <v>623</v>
      </c>
      <c r="B624" s="68" t="s">
        <v>729</v>
      </c>
      <c r="C624" s="43" t="s">
        <v>729</v>
      </c>
      <c r="D624" s="43" t="s">
        <v>1480</v>
      </c>
      <c r="E624" s="43" t="s">
        <v>3416</v>
      </c>
      <c r="F624" s="43" t="s">
        <v>1481</v>
      </c>
      <c r="G624" s="61" t="s">
        <v>1565</v>
      </c>
      <c r="H624" s="62" t="s">
        <v>1556</v>
      </c>
      <c r="I624" s="62" t="s">
        <v>1556</v>
      </c>
      <c r="J624" s="62" t="s">
        <v>1556</v>
      </c>
      <c r="K624" s="62" t="s">
        <v>3417</v>
      </c>
      <c r="L624" s="62" t="s">
        <v>3418</v>
      </c>
      <c r="M624" s="62" t="s">
        <v>1611</v>
      </c>
      <c r="N624" s="62" t="s">
        <v>3419</v>
      </c>
      <c r="O624" s="62">
        <v>88058408</v>
      </c>
      <c r="P624" s="62">
        <v>9088662306</v>
      </c>
      <c r="Q624" s="62" t="s">
        <v>3420</v>
      </c>
      <c r="R624" s="62" t="s">
        <v>1563</v>
      </c>
      <c r="S624" s="62" t="s">
        <v>1564</v>
      </c>
      <c r="T624" s="62">
        <v>1209</v>
      </c>
    </row>
    <row r="625" spans="1:23" ht="30" customHeight="1" x14ac:dyDescent="0.2">
      <c r="A625" s="60">
        <v>624</v>
      </c>
      <c r="B625" s="68" t="s">
        <v>445</v>
      </c>
      <c r="C625" s="43" t="s">
        <v>446</v>
      </c>
      <c r="D625" s="43" t="s">
        <v>860</v>
      </c>
      <c r="E625" s="43" t="s">
        <v>3386</v>
      </c>
      <c r="F625" s="43" t="s">
        <v>861</v>
      </c>
      <c r="G625" s="61" t="s">
        <v>1565</v>
      </c>
      <c r="H625" s="62" t="s">
        <v>1556</v>
      </c>
      <c r="I625" s="62" t="s">
        <v>1557</v>
      </c>
      <c r="J625" s="62" t="s">
        <v>1557</v>
      </c>
      <c r="K625" s="62" t="s">
        <v>1558</v>
      </c>
      <c r="L625" s="62" t="s">
        <v>2183</v>
      </c>
      <c r="M625" s="62" t="s">
        <v>2184</v>
      </c>
      <c r="N625" s="62" t="s">
        <v>2185</v>
      </c>
      <c r="O625" s="62" t="s">
        <v>2186</v>
      </c>
      <c r="P625" s="62">
        <v>9171450396</v>
      </c>
      <c r="Q625" s="62" t="s">
        <v>3387</v>
      </c>
      <c r="R625" s="62" t="s">
        <v>1563</v>
      </c>
      <c r="S625" s="62" t="s">
        <v>1564</v>
      </c>
      <c r="T625" s="62">
        <v>1635</v>
      </c>
      <c r="U625" s="63" t="s">
        <v>3388</v>
      </c>
    </row>
    <row r="626" spans="1:23" ht="30" customHeight="1" x14ac:dyDescent="0.2">
      <c r="A626" s="60">
        <v>625</v>
      </c>
      <c r="B626" s="68" t="s">
        <v>445</v>
      </c>
      <c r="C626" s="43" t="s">
        <v>447</v>
      </c>
      <c r="D626" s="43" t="s">
        <v>860</v>
      </c>
      <c r="E626" s="43" t="s">
        <v>3386</v>
      </c>
      <c r="F626" s="43" t="s">
        <v>861</v>
      </c>
      <c r="G626" s="61" t="s">
        <v>1565</v>
      </c>
      <c r="H626" s="62" t="s">
        <v>1556</v>
      </c>
      <c r="I626" s="62" t="s">
        <v>1557</v>
      </c>
      <c r="J626" s="62" t="s">
        <v>1557</v>
      </c>
      <c r="K626" s="62" t="s">
        <v>1558</v>
      </c>
      <c r="L626" s="62" t="s">
        <v>2183</v>
      </c>
      <c r="M626" s="62" t="s">
        <v>2184</v>
      </c>
      <c r="N626" s="62" t="s">
        <v>2185</v>
      </c>
      <c r="O626" s="62" t="s">
        <v>2186</v>
      </c>
      <c r="P626" s="62">
        <v>9171450396</v>
      </c>
      <c r="Q626" s="62" t="s">
        <v>3387</v>
      </c>
      <c r="R626" s="62" t="s">
        <v>1563</v>
      </c>
      <c r="S626" s="62" t="s">
        <v>1564</v>
      </c>
      <c r="T626" s="62">
        <v>1635</v>
      </c>
      <c r="U626" s="63" t="s">
        <v>3388</v>
      </c>
    </row>
    <row r="627" spans="1:23" ht="30" customHeight="1" x14ac:dyDescent="0.2">
      <c r="A627" s="60">
        <v>626</v>
      </c>
      <c r="B627" s="68" t="s">
        <v>445</v>
      </c>
      <c r="C627" s="43" t="s">
        <v>392</v>
      </c>
      <c r="D627" s="43" t="s">
        <v>860</v>
      </c>
      <c r="E627" s="43" t="s">
        <v>3386</v>
      </c>
      <c r="F627" s="43" t="s">
        <v>861</v>
      </c>
      <c r="G627" s="61" t="s">
        <v>1565</v>
      </c>
      <c r="H627" s="62" t="s">
        <v>1556</v>
      </c>
      <c r="I627" s="62" t="s">
        <v>1557</v>
      </c>
      <c r="J627" s="62" t="s">
        <v>1557</v>
      </c>
      <c r="K627" s="62" t="s">
        <v>1558</v>
      </c>
      <c r="L627" s="62" t="s">
        <v>2183</v>
      </c>
      <c r="M627" s="62" t="s">
        <v>2184</v>
      </c>
      <c r="N627" s="62" t="s">
        <v>2185</v>
      </c>
      <c r="O627" s="62" t="s">
        <v>2186</v>
      </c>
      <c r="P627" s="62">
        <v>9171450396</v>
      </c>
      <c r="Q627" s="62" t="s">
        <v>3387</v>
      </c>
      <c r="R627" s="62" t="s">
        <v>1563</v>
      </c>
      <c r="S627" s="62" t="s">
        <v>1564</v>
      </c>
      <c r="T627" s="62">
        <v>1635</v>
      </c>
      <c r="U627" s="63" t="s">
        <v>3388</v>
      </c>
    </row>
    <row r="628" spans="1:23" ht="30" customHeight="1" x14ac:dyDescent="0.2">
      <c r="A628" s="60">
        <v>627</v>
      </c>
      <c r="B628" s="68" t="s">
        <v>445</v>
      </c>
      <c r="C628" s="43" t="s">
        <v>3421</v>
      </c>
      <c r="D628" s="43" t="s">
        <v>860</v>
      </c>
      <c r="E628" s="43" t="s">
        <v>3386</v>
      </c>
      <c r="F628" s="43" t="s">
        <v>861</v>
      </c>
      <c r="G628" s="61" t="s">
        <v>1565</v>
      </c>
      <c r="H628" s="62" t="s">
        <v>1556</v>
      </c>
      <c r="I628" s="62" t="s">
        <v>1557</v>
      </c>
      <c r="J628" s="62" t="s">
        <v>1557</v>
      </c>
      <c r="K628" s="62" t="s">
        <v>1558</v>
      </c>
      <c r="L628" s="62" t="s">
        <v>2183</v>
      </c>
      <c r="M628" s="62" t="s">
        <v>2184</v>
      </c>
      <c r="N628" s="62" t="s">
        <v>2185</v>
      </c>
      <c r="O628" s="62" t="s">
        <v>2186</v>
      </c>
      <c r="P628" s="62">
        <v>9171450396</v>
      </c>
      <c r="Q628" s="62" t="s">
        <v>3387</v>
      </c>
      <c r="R628" s="62" t="s">
        <v>1563</v>
      </c>
      <c r="S628" s="62" t="s">
        <v>1564</v>
      </c>
      <c r="T628" s="62">
        <v>1635</v>
      </c>
      <c r="U628" s="63" t="s">
        <v>3388</v>
      </c>
    </row>
    <row r="629" spans="1:23" ht="30" customHeight="1" x14ac:dyDescent="0.2">
      <c r="A629" s="60">
        <v>628</v>
      </c>
      <c r="B629" s="68" t="s">
        <v>445</v>
      </c>
      <c r="C629" s="43" t="s">
        <v>756</v>
      </c>
      <c r="D629" s="43" t="s">
        <v>860</v>
      </c>
      <c r="E629" s="43" t="s">
        <v>3386</v>
      </c>
      <c r="F629" s="43" t="s">
        <v>861</v>
      </c>
      <c r="G629" s="61" t="s">
        <v>1565</v>
      </c>
      <c r="H629" s="62" t="s">
        <v>1556</v>
      </c>
      <c r="I629" s="62" t="s">
        <v>1557</v>
      </c>
      <c r="J629" s="62" t="s">
        <v>1557</v>
      </c>
      <c r="K629" s="62" t="s">
        <v>1558</v>
      </c>
      <c r="L629" s="62" t="s">
        <v>2183</v>
      </c>
      <c r="M629" s="62" t="s">
        <v>2184</v>
      </c>
      <c r="N629" s="62" t="s">
        <v>2185</v>
      </c>
      <c r="O629" s="62" t="s">
        <v>2186</v>
      </c>
      <c r="P629" s="62">
        <v>9171450396</v>
      </c>
      <c r="Q629" s="62" t="s">
        <v>3387</v>
      </c>
      <c r="R629" s="62" t="s">
        <v>1563</v>
      </c>
      <c r="S629" s="62" t="s">
        <v>1564</v>
      </c>
      <c r="T629" s="62">
        <v>1635</v>
      </c>
      <c r="U629" s="63" t="s">
        <v>3388</v>
      </c>
    </row>
    <row r="630" spans="1:23" ht="30" customHeight="1" x14ac:dyDescent="0.2">
      <c r="A630" s="60">
        <v>629</v>
      </c>
      <c r="B630" s="44" t="s">
        <v>445</v>
      </c>
      <c r="C630" s="43" t="s">
        <v>3422</v>
      </c>
      <c r="D630" s="43" t="s">
        <v>860</v>
      </c>
      <c r="E630" s="43" t="s">
        <v>3386</v>
      </c>
      <c r="F630" s="43" t="s">
        <v>861</v>
      </c>
      <c r="G630" s="61" t="s">
        <v>1565</v>
      </c>
      <c r="H630" s="62" t="s">
        <v>1556</v>
      </c>
      <c r="I630" s="62" t="s">
        <v>1557</v>
      </c>
      <c r="J630" s="62" t="s">
        <v>1557</v>
      </c>
      <c r="K630" s="62" t="s">
        <v>1558</v>
      </c>
      <c r="L630" s="62" t="s">
        <v>2183</v>
      </c>
      <c r="M630" s="62" t="s">
        <v>2184</v>
      </c>
      <c r="N630" s="62" t="s">
        <v>2185</v>
      </c>
      <c r="O630" s="62" t="s">
        <v>2186</v>
      </c>
      <c r="P630" s="62">
        <v>9171450396</v>
      </c>
      <c r="Q630" s="62" t="s">
        <v>3387</v>
      </c>
      <c r="R630" s="62" t="s">
        <v>1563</v>
      </c>
      <c r="S630" s="62" t="s">
        <v>1564</v>
      </c>
      <c r="T630" s="62">
        <v>1635</v>
      </c>
      <c r="U630" s="63" t="s">
        <v>3388</v>
      </c>
    </row>
    <row r="631" spans="1:23" ht="30" customHeight="1" x14ac:dyDescent="0.2">
      <c r="A631" s="60">
        <v>630</v>
      </c>
      <c r="B631" s="44" t="s">
        <v>445</v>
      </c>
      <c r="C631" s="43" t="s">
        <v>3423</v>
      </c>
      <c r="D631" s="43" t="s">
        <v>860</v>
      </c>
      <c r="E631" s="43" t="s">
        <v>3386</v>
      </c>
      <c r="F631" s="43" t="s">
        <v>861</v>
      </c>
      <c r="G631" s="61" t="s">
        <v>1565</v>
      </c>
      <c r="H631" s="62" t="s">
        <v>1556</v>
      </c>
      <c r="I631" s="62" t="s">
        <v>1557</v>
      </c>
      <c r="J631" s="62" t="s">
        <v>1557</v>
      </c>
      <c r="K631" s="62" t="s">
        <v>1558</v>
      </c>
      <c r="L631" s="62" t="s">
        <v>2183</v>
      </c>
      <c r="M631" s="62" t="s">
        <v>2184</v>
      </c>
      <c r="N631" s="62" t="s">
        <v>2185</v>
      </c>
      <c r="O631" s="62" t="s">
        <v>2186</v>
      </c>
      <c r="P631" s="62">
        <v>9171450396</v>
      </c>
      <c r="Q631" s="62" t="s">
        <v>3387</v>
      </c>
      <c r="R631" s="62" t="s">
        <v>1563</v>
      </c>
      <c r="S631" s="62" t="s">
        <v>1564</v>
      </c>
      <c r="T631" s="62">
        <v>1635</v>
      </c>
      <c r="U631" s="63" t="s">
        <v>3388</v>
      </c>
    </row>
    <row r="632" spans="1:23" ht="30" customHeight="1" x14ac:dyDescent="0.2">
      <c r="A632" s="60">
        <v>631</v>
      </c>
      <c r="B632" s="68" t="s">
        <v>445</v>
      </c>
      <c r="C632" s="43" t="s">
        <v>560</v>
      </c>
      <c r="D632" s="43" t="s">
        <v>860</v>
      </c>
      <c r="E632" s="43" t="s">
        <v>3386</v>
      </c>
      <c r="F632" s="43" t="s">
        <v>861</v>
      </c>
      <c r="G632" s="61" t="s">
        <v>1565</v>
      </c>
      <c r="H632" s="62" t="s">
        <v>1556</v>
      </c>
      <c r="I632" s="62" t="s">
        <v>1557</v>
      </c>
      <c r="J632" s="62" t="s">
        <v>1557</v>
      </c>
      <c r="K632" s="62" t="s">
        <v>1558</v>
      </c>
      <c r="L632" s="62" t="s">
        <v>2183</v>
      </c>
      <c r="M632" s="62" t="s">
        <v>2184</v>
      </c>
      <c r="N632" s="62" t="s">
        <v>2185</v>
      </c>
      <c r="O632" s="62" t="s">
        <v>2186</v>
      </c>
      <c r="P632" s="62">
        <v>9171450396</v>
      </c>
      <c r="Q632" s="62" t="s">
        <v>3387</v>
      </c>
      <c r="R632" s="62" t="s">
        <v>1563</v>
      </c>
      <c r="S632" s="62" t="s">
        <v>1564</v>
      </c>
      <c r="T632" s="62">
        <v>1635</v>
      </c>
      <c r="U632" s="63" t="s">
        <v>3388</v>
      </c>
    </row>
    <row r="633" spans="1:23" ht="30" customHeight="1" x14ac:dyDescent="0.2">
      <c r="A633" s="60">
        <v>632</v>
      </c>
      <c r="B633" s="44" t="s">
        <v>445</v>
      </c>
      <c r="C633" s="43" t="s">
        <v>3424</v>
      </c>
      <c r="D633" s="43" t="s">
        <v>860</v>
      </c>
      <c r="E633" s="43" t="s">
        <v>3386</v>
      </c>
      <c r="F633" s="43" t="s">
        <v>861</v>
      </c>
      <c r="G633" s="61" t="s">
        <v>1555</v>
      </c>
      <c r="H633" s="62" t="s">
        <v>1556</v>
      </c>
      <c r="I633" s="62" t="s">
        <v>1557</v>
      </c>
      <c r="J633" s="62" t="s">
        <v>1557</v>
      </c>
      <c r="K633" s="62" t="s">
        <v>1558</v>
      </c>
      <c r="L633" s="62" t="s">
        <v>2183</v>
      </c>
      <c r="M633" s="62" t="s">
        <v>2184</v>
      </c>
      <c r="N633" s="62" t="s">
        <v>2185</v>
      </c>
      <c r="O633" s="62" t="s">
        <v>2186</v>
      </c>
      <c r="P633" s="62">
        <v>9171450396</v>
      </c>
      <c r="Q633" s="62" t="s">
        <v>3387</v>
      </c>
      <c r="R633" s="62" t="s">
        <v>1563</v>
      </c>
      <c r="S633" s="62" t="s">
        <v>1564</v>
      </c>
      <c r="T633" s="62">
        <v>1635</v>
      </c>
      <c r="U633" s="63" t="s">
        <v>3388</v>
      </c>
    </row>
    <row r="634" spans="1:23" ht="30" customHeight="1" x14ac:dyDescent="0.2">
      <c r="A634" s="60">
        <v>633</v>
      </c>
      <c r="B634" s="68" t="s">
        <v>3425</v>
      </c>
      <c r="C634" s="43" t="s">
        <v>3425</v>
      </c>
      <c r="D634" s="43" t="s">
        <v>3426</v>
      </c>
      <c r="E634" s="43" t="s">
        <v>3427</v>
      </c>
      <c r="F634" s="43" t="s">
        <v>3428</v>
      </c>
      <c r="G634" s="61" t="s">
        <v>1565</v>
      </c>
      <c r="H634" s="62" t="s">
        <v>1556</v>
      </c>
      <c r="I634" s="62" t="s">
        <v>1557</v>
      </c>
      <c r="J634" s="62" t="s">
        <v>1557</v>
      </c>
      <c r="K634" s="62" t="s">
        <v>1558</v>
      </c>
      <c r="L634" s="62" t="s">
        <v>2115</v>
      </c>
      <c r="M634" s="62" t="s">
        <v>2116</v>
      </c>
      <c r="N634" s="62" t="s">
        <v>2117</v>
      </c>
      <c r="O634" s="62" t="s">
        <v>2118</v>
      </c>
      <c r="P634" s="62">
        <v>9278200220</v>
      </c>
      <c r="Q634" s="62" t="s">
        <v>2119</v>
      </c>
      <c r="R634" s="62" t="s">
        <v>1563</v>
      </c>
      <c r="S634" s="62" t="s">
        <v>1564</v>
      </c>
      <c r="T634" s="62">
        <v>6000</v>
      </c>
    </row>
    <row r="635" spans="1:23" ht="30" customHeight="1" x14ac:dyDescent="0.2">
      <c r="A635" s="60">
        <v>634</v>
      </c>
      <c r="B635" s="44" t="s">
        <v>3425</v>
      </c>
      <c r="C635" s="43" t="s">
        <v>3429</v>
      </c>
      <c r="D635" s="43" t="s">
        <v>3426</v>
      </c>
      <c r="E635" s="43" t="s">
        <v>3427</v>
      </c>
      <c r="F635" s="43" t="s">
        <v>3428</v>
      </c>
      <c r="G635" s="61" t="s">
        <v>1555</v>
      </c>
      <c r="H635" s="62" t="s">
        <v>1556</v>
      </c>
      <c r="I635" s="62" t="s">
        <v>1557</v>
      </c>
      <c r="J635" s="62" t="s">
        <v>1557</v>
      </c>
      <c r="K635" s="62" t="s">
        <v>1558</v>
      </c>
      <c r="L635" s="62" t="s">
        <v>2115</v>
      </c>
      <c r="M635" s="62" t="s">
        <v>2116</v>
      </c>
      <c r="N635" s="62" t="s">
        <v>2117</v>
      </c>
      <c r="O635" s="62" t="s">
        <v>2118</v>
      </c>
      <c r="P635" s="62">
        <v>9278200220</v>
      </c>
      <c r="Q635" s="62" t="s">
        <v>2119</v>
      </c>
      <c r="R635" s="62" t="s">
        <v>1563</v>
      </c>
      <c r="S635" s="62" t="s">
        <v>1564</v>
      </c>
      <c r="T635" s="62">
        <v>6000</v>
      </c>
    </row>
    <row r="636" spans="1:23" ht="30" customHeight="1" x14ac:dyDescent="0.2">
      <c r="A636" s="60">
        <v>635</v>
      </c>
      <c r="B636" s="44" t="s">
        <v>3430</v>
      </c>
      <c r="C636" s="43" t="s">
        <v>3430</v>
      </c>
      <c r="D636" s="43" t="s">
        <v>3431</v>
      </c>
      <c r="E636" s="43" t="s">
        <v>3427</v>
      </c>
      <c r="F636" s="43" t="s">
        <v>3428</v>
      </c>
      <c r="G636" s="61" t="s">
        <v>1565</v>
      </c>
      <c r="H636" s="62" t="s">
        <v>1556</v>
      </c>
      <c r="I636" s="62" t="s">
        <v>1557</v>
      </c>
      <c r="J636" s="62" t="s">
        <v>1557</v>
      </c>
      <c r="K636" s="62" t="s">
        <v>1558</v>
      </c>
      <c r="L636" s="62" t="s">
        <v>2183</v>
      </c>
      <c r="M636" s="62" t="s">
        <v>2184</v>
      </c>
      <c r="N636" s="62" t="s">
        <v>2185</v>
      </c>
      <c r="O636" s="62" t="s">
        <v>2186</v>
      </c>
      <c r="P636" s="62">
        <v>9171450396</v>
      </c>
      <c r="Q636" s="62" t="s">
        <v>2187</v>
      </c>
      <c r="R636" s="62" t="s">
        <v>1563</v>
      </c>
      <c r="S636" s="62" t="s">
        <v>1564</v>
      </c>
      <c r="T636" s="62">
        <v>6000</v>
      </c>
      <c r="U636" s="63" t="s">
        <v>3432</v>
      </c>
      <c r="W636" s="63" t="s">
        <v>3433</v>
      </c>
    </row>
    <row r="637" spans="1:23" ht="30" customHeight="1" x14ac:dyDescent="0.2">
      <c r="A637" s="60">
        <v>636</v>
      </c>
      <c r="B637" s="68" t="s">
        <v>476</v>
      </c>
      <c r="C637" s="43" t="s">
        <v>3434</v>
      </c>
      <c r="D637" s="43" t="s">
        <v>931</v>
      </c>
      <c r="E637" s="43" t="s">
        <v>3435</v>
      </c>
      <c r="F637" s="43" t="s">
        <v>932</v>
      </c>
      <c r="G637" s="61" t="s">
        <v>1565</v>
      </c>
      <c r="H637" s="62" t="s">
        <v>1556</v>
      </c>
      <c r="I637" s="62" t="s">
        <v>1557</v>
      </c>
      <c r="J637" s="62" t="s">
        <v>1557</v>
      </c>
      <c r="K637" s="62" t="s">
        <v>1558</v>
      </c>
      <c r="L637" s="62" t="s">
        <v>2031</v>
      </c>
      <c r="M637" s="62" t="s">
        <v>2032</v>
      </c>
      <c r="N637" s="62" t="s">
        <v>2033</v>
      </c>
      <c r="O637" s="62" t="s">
        <v>3436</v>
      </c>
      <c r="P637" s="62">
        <v>9088950246</v>
      </c>
      <c r="Q637" s="62" t="s">
        <v>2035</v>
      </c>
      <c r="R637" s="62" t="s">
        <v>1591</v>
      </c>
      <c r="S637" s="62" t="s">
        <v>1564</v>
      </c>
      <c r="T637" s="62">
        <v>6038</v>
      </c>
    </row>
    <row r="638" spans="1:23" ht="30" customHeight="1" x14ac:dyDescent="0.2">
      <c r="A638" s="60">
        <v>637</v>
      </c>
      <c r="B638" s="68" t="s">
        <v>476</v>
      </c>
      <c r="C638" s="43" t="s">
        <v>477</v>
      </c>
      <c r="D638" s="43" t="s">
        <v>931</v>
      </c>
      <c r="E638" s="43" t="s">
        <v>3435</v>
      </c>
      <c r="F638" s="43" t="s">
        <v>932</v>
      </c>
      <c r="G638" s="61" t="s">
        <v>1565</v>
      </c>
      <c r="H638" s="62" t="s">
        <v>1556</v>
      </c>
      <c r="I638" s="62" t="s">
        <v>1557</v>
      </c>
      <c r="J638" s="62" t="s">
        <v>1557</v>
      </c>
      <c r="K638" s="62" t="s">
        <v>1558</v>
      </c>
      <c r="L638" s="62" t="s">
        <v>2031</v>
      </c>
      <c r="M638" s="62" t="s">
        <v>2032</v>
      </c>
      <c r="N638" s="62" t="s">
        <v>2033</v>
      </c>
      <c r="O638" s="62" t="s">
        <v>3436</v>
      </c>
      <c r="P638" s="62">
        <v>9088950246</v>
      </c>
      <c r="Q638" s="62" t="s">
        <v>2035</v>
      </c>
      <c r="R638" s="62" t="s">
        <v>1591</v>
      </c>
      <c r="S638" s="62" t="s">
        <v>1564</v>
      </c>
      <c r="T638" s="62">
        <v>6038</v>
      </c>
    </row>
    <row r="639" spans="1:23" ht="30" customHeight="1" x14ac:dyDescent="0.2">
      <c r="A639" s="60">
        <v>638</v>
      </c>
      <c r="B639" s="70" t="s">
        <v>476</v>
      </c>
      <c r="C639" s="43" t="s">
        <v>476</v>
      </c>
      <c r="D639" s="43" t="s">
        <v>931</v>
      </c>
      <c r="E639" s="43" t="s">
        <v>3435</v>
      </c>
      <c r="F639" s="43" t="s">
        <v>932</v>
      </c>
      <c r="G639" s="61" t="s">
        <v>1565</v>
      </c>
      <c r="H639" s="62" t="s">
        <v>1556</v>
      </c>
      <c r="I639" s="62" t="s">
        <v>1557</v>
      </c>
      <c r="J639" s="62" t="s">
        <v>1557</v>
      </c>
      <c r="K639" s="62" t="s">
        <v>1558</v>
      </c>
      <c r="L639" s="62" t="s">
        <v>2031</v>
      </c>
      <c r="M639" s="62" t="s">
        <v>2032</v>
      </c>
      <c r="N639" s="62" t="s">
        <v>2033</v>
      </c>
      <c r="O639" s="62" t="s">
        <v>3436</v>
      </c>
      <c r="P639" s="62">
        <v>9088950246</v>
      </c>
      <c r="Q639" s="62" t="s">
        <v>2035</v>
      </c>
      <c r="R639" s="62" t="s">
        <v>1591</v>
      </c>
      <c r="S639" s="62" t="s">
        <v>1564</v>
      </c>
      <c r="T639" s="62">
        <v>6038</v>
      </c>
    </row>
    <row r="640" spans="1:23" ht="30" customHeight="1" x14ac:dyDescent="0.2">
      <c r="A640" s="60">
        <v>639</v>
      </c>
      <c r="B640" s="44" t="s">
        <v>476</v>
      </c>
      <c r="C640" s="43" t="s">
        <v>393</v>
      </c>
      <c r="D640" s="43" t="s">
        <v>931</v>
      </c>
      <c r="E640" s="43" t="s">
        <v>3435</v>
      </c>
      <c r="F640" s="43" t="s">
        <v>932</v>
      </c>
      <c r="G640" s="61" t="s">
        <v>1565</v>
      </c>
      <c r="H640" s="62" t="s">
        <v>1556</v>
      </c>
      <c r="I640" s="62" t="s">
        <v>1557</v>
      </c>
      <c r="J640" s="62" t="s">
        <v>1557</v>
      </c>
      <c r="K640" s="62" t="s">
        <v>1558</v>
      </c>
      <c r="L640" s="62" t="s">
        <v>2031</v>
      </c>
      <c r="M640" s="62" t="s">
        <v>2032</v>
      </c>
      <c r="N640" s="62" t="s">
        <v>2033</v>
      </c>
      <c r="O640" s="62" t="s">
        <v>3436</v>
      </c>
      <c r="P640" s="62">
        <v>9088950246</v>
      </c>
      <c r="Q640" s="62" t="s">
        <v>2035</v>
      </c>
      <c r="R640" s="62" t="s">
        <v>1591</v>
      </c>
      <c r="S640" s="62" t="s">
        <v>1564</v>
      </c>
      <c r="T640" s="62">
        <v>6038</v>
      </c>
    </row>
    <row r="641" spans="1:23" ht="30" customHeight="1" x14ac:dyDescent="0.2">
      <c r="A641" s="60">
        <v>640</v>
      </c>
      <c r="B641" s="44" t="s">
        <v>476</v>
      </c>
      <c r="C641" s="43" t="s">
        <v>734</v>
      </c>
      <c r="D641" s="43" t="s">
        <v>931</v>
      </c>
      <c r="E641" s="43" t="s">
        <v>3435</v>
      </c>
      <c r="F641" s="43" t="s">
        <v>932</v>
      </c>
      <c r="G641" s="61" t="s">
        <v>1555</v>
      </c>
      <c r="H641" s="62" t="s">
        <v>1556</v>
      </c>
      <c r="I641" s="62" t="s">
        <v>1557</v>
      </c>
      <c r="J641" s="62" t="s">
        <v>1557</v>
      </c>
      <c r="K641" s="62" t="s">
        <v>1558</v>
      </c>
      <c r="L641" s="62" t="s">
        <v>2031</v>
      </c>
      <c r="M641" s="62" t="s">
        <v>2032</v>
      </c>
      <c r="N641" s="62" t="s">
        <v>2033</v>
      </c>
      <c r="O641" s="62" t="s">
        <v>3436</v>
      </c>
      <c r="P641" s="62">
        <v>9088950246</v>
      </c>
      <c r="Q641" s="62" t="s">
        <v>2035</v>
      </c>
      <c r="R641" s="62" t="s">
        <v>1591</v>
      </c>
      <c r="S641" s="62" t="s">
        <v>1564</v>
      </c>
      <c r="T641" s="62">
        <v>6038</v>
      </c>
    </row>
    <row r="642" spans="1:23" ht="30" customHeight="1" x14ac:dyDescent="0.2">
      <c r="A642" s="60">
        <v>641</v>
      </c>
      <c r="B642" s="44" t="s">
        <v>3437</v>
      </c>
      <c r="C642" s="43" t="s">
        <v>3437</v>
      </c>
      <c r="D642" s="43" t="s">
        <v>1486</v>
      </c>
      <c r="E642" s="43" t="s">
        <v>3438</v>
      </c>
      <c r="F642" s="43" t="s">
        <v>1487</v>
      </c>
      <c r="G642" s="61" t="s">
        <v>1555</v>
      </c>
      <c r="H642" s="62" t="s">
        <v>1556</v>
      </c>
      <c r="I642" s="62" t="s">
        <v>1557</v>
      </c>
      <c r="J642" s="62" t="s">
        <v>1557</v>
      </c>
      <c r="K642" s="62" t="s">
        <v>1558</v>
      </c>
      <c r="L642" s="62" t="s">
        <v>3439</v>
      </c>
      <c r="M642" s="62" t="s">
        <v>2914</v>
      </c>
      <c r="N642" s="62" t="s">
        <v>2915</v>
      </c>
      <c r="O642" s="62" t="s">
        <v>2916</v>
      </c>
      <c r="P642" s="62">
        <v>9189172960</v>
      </c>
      <c r="Q642" s="62" t="s">
        <v>2917</v>
      </c>
      <c r="R642" s="62" t="s">
        <v>2279</v>
      </c>
      <c r="S642" s="62" t="s">
        <v>1647</v>
      </c>
      <c r="T642" s="62">
        <v>1634</v>
      </c>
    </row>
    <row r="643" spans="1:23" ht="30" customHeight="1" x14ac:dyDescent="0.2">
      <c r="A643" s="60">
        <v>642</v>
      </c>
      <c r="B643" s="44" t="s">
        <v>387</v>
      </c>
      <c r="C643" s="43" t="s">
        <v>387</v>
      </c>
      <c r="D643" s="43" t="s">
        <v>1486</v>
      </c>
      <c r="E643" s="43" t="s">
        <v>3440</v>
      </c>
      <c r="F643" s="43" t="s">
        <v>1487</v>
      </c>
      <c r="G643" s="61" t="s">
        <v>1596</v>
      </c>
      <c r="H643" s="62" t="s">
        <v>1556</v>
      </c>
      <c r="I643" s="62" t="s">
        <v>1557</v>
      </c>
      <c r="J643" s="62" t="s">
        <v>1557</v>
      </c>
      <c r="K643" s="62" t="s">
        <v>1558</v>
      </c>
      <c r="L643" s="62" t="s">
        <v>3439</v>
      </c>
      <c r="M643" s="62" t="s">
        <v>2914</v>
      </c>
      <c r="N643" s="62" t="s">
        <v>2915</v>
      </c>
      <c r="O643" s="62" t="s">
        <v>2916</v>
      </c>
      <c r="P643" s="62">
        <v>9189172960</v>
      </c>
      <c r="Q643" s="62" t="s">
        <v>2917</v>
      </c>
      <c r="R643" s="62" t="s">
        <v>2279</v>
      </c>
      <c r="S643" s="62" t="s">
        <v>1647</v>
      </c>
      <c r="T643" s="62">
        <v>1634</v>
      </c>
    </row>
    <row r="644" spans="1:23" ht="30" customHeight="1" x14ac:dyDescent="0.2">
      <c r="A644" s="60">
        <v>643</v>
      </c>
      <c r="B644" s="44" t="s">
        <v>387</v>
      </c>
      <c r="C644" s="43" t="s">
        <v>389</v>
      </c>
      <c r="D644" s="43" t="s">
        <v>1486</v>
      </c>
      <c r="E644" s="43" t="s">
        <v>3440</v>
      </c>
      <c r="F644" s="43" t="s">
        <v>1487</v>
      </c>
      <c r="G644" s="61" t="s">
        <v>1596</v>
      </c>
      <c r="H644" s="62" t="s">
        <v>1556</v>
      </c>
      <c r="I644" s="62" t="s">
        <v>1557</v>
      </c>
      <c r="J644" s="62" t="s">
        <v>1557</v>
      </c>
      <c r="K644" s="62" t="s">
        <v>1558</v>
      </c>
      <c r="L644" s="62" t="s">
        <v>3439</v>
      </c>
      <c r="M644" s="62" t="s">
        <v>2914</v>
      </c>
      <c r="N644" s="62" t="s">
        <v>2915</v>
      </c>
      <c r="O644" s="62" t="s">
        <v>2916</v>
      </c>
      <c r="P644" s="62">
        <v>9189172960</v>
      </c>
      <c r="Q644" s="62" t="s">
        <v>2917</v>
      </c>
      <c r="R644" s="62" t="s">
        <v>2279</v>
      </c>
      <c r="S644" s="62" t="s">
        <v>1647</v>
      </c>
      <c r="T644" s="62">
        <v>1634</v>
      </c>
    </row>
    <row r="645" spans="1:23" ht="30" customHeight="1" x14ac:dyDescent="0.2">
      <c r="A645" s="60">
        <v>644</v>
      </c>
      <c r="B645" s="44" t="s">
        <v>735</v>
      </c>
      <c r="C645" s="43" t="s">
        <v>735</v>
      </c>
      <c r="D645" s="43" t="s">
        <v>1488</v>
      </c>
      <c r="E645" s="43" t="s">
        <v>3441</v>
      </c>
      <c r="F645" s="43" t="s">
        <v>1489</v>
      </c>
      <c r="G645" s="61" t="s">
        <v>1565</v>
      </c>
      <c r="H645" s="62" t="s">
        <v>1556</v>
      </c>
      <c r="I645" s="62" t="s">
        <v>1557</v>
      </c>
      <c r="J645" s="62" t="s">
        <v>1557</v>
      </c>
      <c r="K645" s="62" t="s">
        <v>1558</v>
      </c>
      <c r="L645" s="62" t="s">
        <v>2183</v>
      </c>
      <c r="M645" s="62" t="s">
        <v>2184</v>
      </c>
      <c r="N645" s="62" t="s">
        <v>2185</v>
      </c>
      <c r="O645" s="62" t="s">
        <v>2186</v>
      </c>
      <c r="P645" s="62">
        <v>9171450396</v>
      </c>
      <c r="Q645" s="62" t="s">
        <v>2187</v>
      </c>
      <c r="R645" s="62" t="s">
        <v>1591</v>
      </c>
      <c r="S645" s="62" t="s">
        <v>1564</v>
      </c>
      <c r="T645" s="62">
        <v>6000</v>
      </c>
      <c r="U645" s="63" t="s">
        <v>2188</v>
      </c>
      <c r="W645" s="63" t="s">
        <v>3442</v>
      </c>
    </row>
    <row r="646" spans="1:23" ht="30" customHeight="1" x14ac:dyDescent="0.2">
      <c r="A646" s="60">
        <v>645</v>
      </c>
      <c r="B646" s="44" t="s">
        <v>735</v>
      </c>
      <c r="C646" s="43" t="s">
        <v>736</v>
      </c>
      <c r="D646" s="43" t="s">
        <v>1488</v>
      </c>
      <c r="E646" s="43" t="s">
        <v>3441</v>
      </c>
      <c r="F646" s="43" t="s">
        <v>1489</v>
      </c>
      <c r="G646" s="61" t="s">
        <v>1555</v>
      </c>
      <c r="H646" s="62" t="s">
        <v>1556</v>
      </c>
      <c r="I646" s="62" t="s">
        <v>1557</v>
      </c>
      <c r="J646" s="62" t="s">
        <v>1557</v>
      </c>
      <c r="K646" s="62" t="s">
        <v>1558</v>
      </c>
      <c r="L646" s="62" t="s">
        <v>2183</v>
      </c>
      <c r="M646" s="62" t="s">
        <v>2184</v>
      </c>
      <c r="N646" s="62" t="s">
        <v>2185</v>
      </c>
      <c r="O646" s="62" t="s">
        <v>2186</v>
      </c>
      <c r="P646" s="62">
        <v>9171450396</v>
      </c>
      <c r="Q646" s="62" t="s">
        <v>2187</v>
      </c>
      <c r="R646" s="62" t="s">
        <v>1591</v>
      </c>
      <c r="S646" s="62" t="s">
        <v>1564</v>
      </c>
      <c r="T646" s="62">
        <v>6000</v>
      </c>
      <c r="U646" s="63" t="s">
        <v>2188</v>
      </c>
      <c r="W646" s="63" t="s">
        <v>3442</v>
      </c>
    </row>
    <row r="647" spans="1:23" ht="30" customHeight="1" x14ac:dyDescent="0.2">
      <c r="A647" s="60">
        <v>646</v>
      </c>
      <c r="B647" s="44" t="s">
        <v>3443</v>
      </c>
      <c r="C647" s="43" t="s">
        <v>3443</v>
      </c>
      <c r="D647" s="43" t="s">
        <v>3444</v>
      </c>
      <c r="E647" s="43" t="s">
        <v>3445</v>
      </c>
      <c r="F647" s="43" t="s">
        <v>1473</v>
      </c>
      <c r="G647" s="61" t="s">
        <v>1637</v>
      </c>
      <c r="H647" s="62" t="s">
        <v>1556</v>
      </c>
      <c r="I647" s="62" t="s">
        <v>1557</v>
      </c>
      <c r="J647" s="62" t="s">
        <v>1557</v>
      </c>
      <c r="K647" s="62" t="s">
        <v>1558</v>
      </c>
      <c r="L647" s="62" t="s">
        <v>3382</v>
      </c>
      <c r="M647" s="62" t="s">
        <v>3383</v>
      </c>
      <c r="N647" s="62" t="s">
        <v>3446</v>
      </c>
      <c r="O647" s="62" t="s">
        <v>3447</v>
      </c>
      <c r="P647" s="62">
        <v>9190806260</v>
      </c>
      <c r="Q647" s="62" t="s">
        <v>3448</v>
      </c>
      <c r="R647" s="62" t="s">
        <v>1563</v>
      </c>
      <c r="S647" s="62" t="s">
        <v>1564</v>
      </c>
      <c r="T647" s="62">
        <v>2302</v>
      </c>
    </row>
    <row r="648" spans="1:23" ht="30" customHeight="1" x14ac:dyDescent="0.2">
      <c r="A648" s="60">
        <v>647</v>
      </c>
      <c r="B648" s="44" t="s">
        <v>3449</v>
      </c>
      <c r="C648" s="43" t="s">
        <v>3449</v>
      </c>
      <c r="D648" s="43" t="s">
        <v>3450</v>
      </c>
      <c r="E648" s="43" t="s">
        <v>3389</v>
      </c>
      <c r="F648" s="43" t="s">
        <v>1475</v>
      </c>
      <c r="G648" s="61" t="s">
        <v>1637</v>
      </c>
      <c r="H648" s="62" t="s">
        <v>1556</v>
      </c>
      <c r="I648" s="62" t="s">
        <v>1557</v>
      </c>
      <c r="J648" s="62" t="s">
        <v>1557</v>
      </c>
      <c r="K648" s="62" t="s">
        <v>1558</v>
      </c>
      <c r="L648" s="62" t="s">
        <v>3451</v>
      </c>
      <c r="M648" s="62" t="s">
        <v>3391</v>
      </c>
      <c r="N648" s="62" t="s">
        <v>3392</v>
      </c>
      <c r="O648" s="62" t="s">
        <v>3452</v>
      </c>
      <c r="P648" s="62">
        <v>9217176248</v>
      </c>
      <c r="Q648" s="62" t="s">
        <v>3453</v>
      </c>
      <c r="R648" s="62" t="s">
        <v>1563</v>
      </c>
      <c r="S648" s="62" t="s">
        <v>1564</v>
      </c>
      <c r="T648" s="62">
        <v>2316</v>
      </c>
    </row>
    <row r="649" spans="1:23" ht="30" customHeight="1" x14ac:dyDescent="0.2">
      <c r="A649" s="60">
        <v>648</v>
      </c>
      <c r="B649" s="44" t="s">
        <v>3454</v>
      </c>
      <c r="C649" s="43" t="s">
        <v>3454</v>
      </c>
      <c r="D649" s="43" t="s">
        <v>3455</v>
      </c>
      <c r="E649" s="43" t="s">
        <v>3398</v>
      </c>
      <c r="F649" s="43" t="s">
        <v>3456</v>
      </c>
      <c r="G649" s="61" t="s">
        <v>1565</v>
      </c>
      <c r="H649" s="62" t="s">
        <v>1556</v>
      </c>
      <c r="I649" s="62" t="s">
        <v>1557</v>
      </c>
      <c r="J649" s="62" t="s">
        <v>1557</v>
      </c>
      <c r="K649" s="62" t="s">
        <v>1558</v>
      </c>
      <c r="L649" s="62" t="s">
        <v>3439</v>
      </c>
      <c r="M649" s="62" t="s">
        <v>2914</v>
      </c>
      <c r="N649" s="62" t="s">
        <v>2915</v>
      </c>
      <c r="O649" s="62" t="s">
        <v>2916</v>
      </c>
      <c r="P649" s="62">
        <v>9189172690</v>
      </c>
      <c r="Q649" s="62" t="s">
        <v>2917</v>
      </c>
      <c r="R649" s="62" t="s">
        <v>1563</v>
      </c>
      <c r="S649" s="62" t="s">
        <v>1564</v>
      </c>
      <c r="T649" s="62">
        <v>1630</v>
      </c>
    </row>
    <row r="650" spans="1:23" ht="30" customHeight="1" x14ac:dyDescent="0.2">
      <c r="A650" s="60">
        <v>649</v>
      </c>
      <c r="B650" s="44" t="s">
        <v>3454</v>
      </c>
      <c r="C650" s="43" t="s">
        <v>3457</v>
      </c>
      <c r="D650" s="43" t="s">
        <v>3455</v>
      </c>
      <c r="E650" s="43" t="s">
        <v>3398</v>
      </c>
      <c r="F650" s="43" t="s">
        <v>3456</v>
      </c>
      <c r="G650" s="61" t="s">
        <v>1565</v>
      </c>
      <c r="H650" s="62" t="s">
        <v>1556</v>
      </c>
      <c r="I650" s="62" t="s">
        <v>1557</v>
      </c>
      <c r="J650" s="62" t="s">
        <v>1557</v>
      </c>
      <c r="K650" s="62" t="s">
        <v>1558</v>
      </c>
      <c r="L650" s="62" t="s">
        <v>3439</v>
      </c>
      <c r="M650" s="62" t="s">
        <v>2914</v>
      </c>
      <c r="N650" s="62" t="s">
        <v>2915</v>
      </c>
      <c r="O650" s="62" t="s">
        <v>2916</v>
      </c>
      <c r="P650" s="62">
        <v>9189172690</v>
      </c>
      <c r="Q650" s="62" t="s">
        <v>2917</v>
      </c>
      <c r="R650" s="62" t="s">
        <v>1563</v>
      </c>
      <c r="S650" s="62" t="s">
        <v>1564</v>
      </c>
      <c r="T650" s="62">
        <v>1630</v>
      </c>
    </row>
    <row r="651" spans="1:23" ht="30" customHeight="1" x14ac:dyDescent="0.2">
      <c r="A651" s="60">
        <v>650</v>
      </c>
      <c r="B651" s="44" t="s">
        <v>3454</v>
      </c>
      <c r="C651" s="43" t="s">
        <v>3458</v>
      </c>
      <c r="D651" s="43" t="s">
        <v>3455</v>
      </c>
      <c r="E651" s="43" t="s">
        <v>3398</v>
      </c>
      <c r="F651" s="43" t="s">
        <v>3456</v>
      </c>
      <c r="G651" s="61" t="s">
        <v>1565</v>
      </c>
      <c r="H651" s="62" t="s">
        <v>1556</v>
      </c>
      <c r="I651" s="62" t="s">
        <v>1557</v>
      </c>
      <c r="J651" s="62" t="s">
        <v>1557</v>
      </c>
      <c r="K651" s="62" t="s">
        <v>1558</v>
      </c>
      <c r="L651" s="62" t="s">
        <v>3439</v>
      </c>
      <c r="M651" s="62" t="s">
        <v>2914</v>
      </c>
      <c r="N651" s="62" t="s">
        <v>2915</v>
      </c>
      <c r="O651" s="62" t="s">
        <v>2916</v>
      </c>
      <c r="P651" s="62">
        <v>9189172690</v>
      </c>
      <c r="Q651" s="62" t="s">
        <v>2917</v>
      </c>
      <c r="R651" s="62" t="s">
        <v>1563</v>
      </c>
      <c r="S651" s="62" t="s">
        <v>1564</v>
      </c>
      <c r="T651" s="62">
        <v>1630</v>
      </c>
    </row>
    <row r="652" spans="1:23" ht="30" customHeight="1" x14ac:dyDescent="0.2">
      <c r="A652" s="60">
        <v>651</v>
      </c>
      <c r="B652" s="44" t="s">
        <v>3454</v>
      </c>
      <c r="C652" s="43" t="s">
        <v>3459</v>
      </c>
      <c r="D652" s="43" t="s">
        <v>3455</v>
      </c>
      <c r="E652" s="43" t="s">
        <v>3398</v>
      </c>
      <c r="F652" s="43" t="s">
        <v>3456</v>
      </c>
      <c r="G652" s="61" t="s">
        <v>1555</v>
      </c>
      <c r="H652" s="62" t="s">
        <v>1556</v>
      </c>
      <c r="I652" s="62" t="s">
        <v>1557</v>
      </c>
      <c r="J652" s="62" t="s">
        <v>1557</v>
      </c>
      <c r="K652" s="62" t="s">
        <v>1558</v>
      </c>
      <c r="L652" s="62" t="s">
        <v>3439</v>
      </c>
      <c r="M652" s="62" t="s">
        <v>2914</v>
      </c>
      <c r="N652" s="62" t="s">
        <v>2915</v>
      </c>
      <c r="O652" s="62" t="s">
        <v>2916</v>
      </c>
      <c r="P652" s="62">
        <v>9189172690</v>
      </c>
      <c r="Q652" s="62" t="s">
        <v>2917</v>
      </c>
      <c r="R652" s="62" t="s">
        <v>1563</v>
      </c>
      <c r="S652" s="62" t="s">
        <v>1564</v>
      </c>
      <c r="T652" s="62">
        <v>1630</v>
      </c>
    </row>
    <row r="653" spans="1:23" ht="30" customHeight="1" x14ac:dyDescent="0.2">
      <c r="A653" s="60">
        <v>652</v>
      </c>
      <c r="B653" s="44" t="s">
        <v>739</v>
      </c>
      <c r="C653" s="43" t="s">
        <v>739</v>
      </c>
      <c r="D653" s="43" t="s">
        <v>1493</v>
      </c>
      <c r="E653" s="43" t="s">
        <v>3460</v>
      </c>
      <c r="F653" s="43" t="s">
        <v>1494</v>
      </c>
      <c r="G653" s="61" t="s">
        <v>1565</v>
      </c>
      <c r="H653" s="62" t="s">
        <v>1556</v>
      </c>
      <c r="I653" s="62" t="s">
        <v>1557</v>
      </c>
      <c r="J653" s="62" t="s">
        <v>1557</v>
      </c>
      <c r="K653" s="62" t="s">
        <v>1610</v>
      </c>
      <c r="L653" s="62" t="s">
        <v>2183</v>
      </c>
      <c r="M653" s="62" t="s">
        <v>2184</v>
      </c>
      <c r="N653" s="62" t="s">
        <v>2185</v>
      </c>
      <c r="O653" s="62" t="s">
        <v>2186</v>
      </c>
      <c r="P653" s="62">
        <v>9171450396</v>
      </c>
      <c r="Q653" s="62" t="s">
        <v>3387</v>
      </c>
      <c r="R653" s="62" t="s">
        <v>1591</v>
      </c>
      <c r="S653" s="62" t="s">
        <v>1564</v>
      </c>
      <c r="T653" s="62">
        <v>6038</v>
      </c>
      <c r="U653" s="63" t="s">
        <v>3388</v>
      </c>
      <c r="W653" s="63" t="s">
        <v>3461</v>
      </c>
    </row>
    <row r="654" spans="1:23" ht="30" customHeight="1" x14ac:dyDescent="0.2">
      <c r="A654" s="60">
        <v>653</v>
      </c>
      <c r="B654" s="44" t="s">
        <v>739</v>
      </c>
      <c r="C654" s="43" t="s">
        <v>775</v>
      </c>
      <c r="D654" s="43" t="s">
        <v>1493</v>
      </c>
      <c r="E654" s="43" t="s">
        <v>3460</v>
      </c>
      <c r="F654" s="43" t="s">
        <v>1494</v>
      </c>
      <c r="G654" s="61" t="s">
        <v>1555</v>
      </c>
      <c r="H654" s="62" t="s">
        <v>1556</v>
      </c>
      <c r="I654" s="62" t="s">
        <v>1557</v>
      </c>
      <c r="J654" s="62" t="s">
        <v>1557</v>
      </c>
      <c r="K654" s="62" t="s">
        <v>1610</v>
      </c>
      <c r="L654" s="62" t="s">
        <v>2183</v>
      </c>
      <c r="M654" s="62" t="s">
        <v>2184</v>
      </c>
      <c r="N654" s="62" t="s">
        <v>2185</v>
      </c>
      <c r="O654" s="62" t="s">
        <v>2186</v>
      </c>
      <c r="P654" s="62">
        <v>9171450396</v>
      </c>
      <c r="Q654" s="62" t="s">
        <v>3387</v>
      </c>
      <c r="R654" s="62" t="s">
        <v>1591</v>
      </c>
      <c r="S654" s="62" t="s">
        <v>1564</v>
      </c>
      <c r="T654" s="62">
        <v>6038</v>
      </c>
      <c r="U654" s="63" t="s">
        <v>3388</v>
      </c>
      <c r="W654" s="63" t="s">
        <v>3461</v>
      </c>
    </row>
    <row r="655" spans="1:23" ht="30" customHeight="1" x14ac:dyDescent="0.2">
      <c r="A655" s="60">
        <v>654</v>
      </c>
      <c r="B655" s="70" t="s">
        <v>740</v>
      </c>
      <c r="C655" s="43" t="s">
        <v>224</v>
      </c>
      <c r="D655" s="43" t="s">
        <v>1495</v>
      </c>
      <c r="E655" s="43" t="s">
        <v>3016</v>
      </c>
      <c r="F655" s="43" t="s">
        <v>1496</v>
      </c>
      <c r="G655" s="61" t="s">
        <v>1555</v>
      </c>
      <c r="H655" s="62" t="s">
        <v>1556</v>
      </c>
      <c r="I655" s="62" t="s">
        <v>1556</v>
      </c>
      <c r="J655" s="62" t="s">
        <v>1556</v>
      </c>
      <c r="K655" s="62" t="s">
        <v>1610</v>
      </c>
      <c r="L655" s="62" t="s">
        <v>2702</v>
      </c>
      <c r="M655" s="62" t="s">
        <v>2703</v>
      </c>
      <c r="N655" s="62" t="s">
        <v>3462</v>
      </c>
      <c r="O655" s="62" t="s">
        <v>3463</v>
      </c>
      <c r="P655" s="62">
        <v>9178301613</v>
      </c>
      <c r="Q655" s="62" t="s">
        <v>1807</v>
      </c>
      <c r="R655" s="62" t="s">
        <v>1563</v>
      </c>
      <c r="S655" s="62" t="s">
        <v>1564</v>
      </c>
      <c r="T655" s="62">
        <v>1231</v>
      </c>
    </row>
    <row r="656" spans="1:23" ht="30" customHeight="1" x14ac:dyDescent="0.2">
      <c r="A656" s="60">
        <v>655</v>
      </c>
      <c r="B656" s="68" t="s">
        <v>740</v>
      </c>
      <c r="C656" s="43" t="s">
        <v>740</v>
      </c>
      <c r="D656" s="43" t="s">
        <v>1495</v>
      </c>
      <c r="E656" s="43" t="s">
        <v>3016</v>
      </c>
      <c r="F656" s="43" t="s">
        <v>1496</v>
      </c>
      <c r="G656" s="61" t="s">
        <v>1565</v>
      </c>
      <c r="H656" s="62" t="s">
        <v>1556</v>
      </c>
      <c r="I656" s="62" t="s">
        <v>1556</v>
      </c>
      <c r="J656" s="62" t="s">
        <v>1556</v>
      </c>
      <c r="K656" s="62" t="s">
        <v>1610</v>
      </c>
      <c r="L656" s="62" t="s">
        <v>2702</v>
      </c>
      <c r="M656" s="62" t="s">
        <v>2703</v>
      </c>
      <c r="N656" s="62" t="s">
        <v>3462</v>
      </c>
      <c r="O656" s="62" t="s">
        <v>3463</v>
      </c>
      <c r="P656" s="62">
        <v>9178301613</v>
      </c>
      <c r="Q656" s="62" t="s">
        <v>1807</v>
      </c>
      <c r="R656" s="62" t="s">
        <v>1563</v>
      </c>
      <c r="S656" s="62" t="s">
        <v>1564</v>
      </c>
      <c r="T656" s="62">
        <v>1231</v>
      </c>
    </row>
    <row r="657" spans="1:23" ht="30" customHeight="1" x14ac:dyDescent="0.2">
      <c r="A657" s="60">
        <v>656</v>
      </c>
      <c r="B657" s="68" t="s">
        <v>741</v>
      </c>
      <c r="C657" s="43" t="s">
        <v>741</v>
      </c>
      <c r="D657" s="43" t="s">
        <v>1497</v>
      </c>
      <c r="E657" s="43" t="s">
        <v>3464</v>
      </c>
      <c r="F657" s="43" t="s">
        <v>1498</v>
      </c>
      <c r="G657" s="61" t="s">
        <v>3465</v>
      </c>
      <c r="H657" s="62" t="s">
        <v>1556</v>
      </c>
      <c r="I657" s="62" t="s">
        <v>1557</v>
      </c>
      <c r="J657" s="62" t="s">
        <v>1557</v>
      </c>
      <c r="K657" s="62" t="s">
        <v>1558</v>
      </c>
      <c r="L657" s="62" t="s">
        <v>3466</v>
      </c>
      <c r="M657" s="62" t="s">
        <v>3467</v>
      </c>
      <c r="N657" s="62" t="s">
        <v>3468</v>
      </c>
      <c r="O657" s="62" t="s">
        <v>3469</v>
      </c>
      <c r="P657" s="62" t="s">
        <v>1570</v>
      </c>
      <c r="Q657" s="62" t="s">
        <v>3470</v>
      </c>
      <c r="R657" s="62" t="s">
        <v>1563</v>
      </c>
      <c r="S657" s="62" t="s">
        <v>1564</v>
      </c>
      <c r="T657" s="62">
        <v>4031</v>
      </c>
      <c r="U657" s="63" t="s">
        <v>3471</v>
      </c>
    </row>
    <row r="658" spans="1:23" ht="30" customHeight="1" x14ac:dyDescent="0.2">
      <c r="A658" s="60">
        <v>657</v>
      </c>
      <c r="B658" s="68" t="s">
        <v>3472</v>
      </c>
      <c r="C658" s="43" t="s">
        <v>3472</v>
      </c>
      <c r="D658" s="43" t="s">
        <v>1499</v>
      </c>
      <c r="E658" s="43" t="s">
        <v>3473</v>
      </c>
      <c r="F658" s="43" t="s">
        <v>1500</v>
      </c>
      <c r="G658" s="61" t="s">
        <v>1555</v>
      </c>
      <c r="H658" s="62" t="s">
        <v>1556</v>
      </c>
      <c r="I658" s="62" t="s">
        <v>1557</v>
      </c>
      <c r="J658" s="62" t="s">
        <v>1557</v>
      </c>
      <c r="K658" s="62" t="s">
        <v>1558</v>
      </c>
      <c r="L658" s="62" t="s">
        <v>3474</v>
      </c>
      <c r="M658" s="62" t="s">
        <v>3475</v>
      </c>
      <c r="N658" s="62" t="s">
        <v>3476</v>
      </c>
      <c r="O658" s="62" t="s">
        <v>3477</v>
      </c>
      <c r="P658" s="62" t="s">
        <v>3477</v>
      </c>
      <c r="Q658" s="62" t="s">
        <v>3478</v>
      </c>
      <c r="R658" s="62" t="s">
        <v>1563</v>
      </c>
      <c r="S658" s="62" t="s">
        <v>1564</v>
      </c>
      <c r="T658" s="62">
        <v>1214</v>
      </c>
    </row>
    <row r="659" spans="1:23" ht="30" customHeight="1" x14ac:dyDescent="0.2">
      <c r="A659" s="60">
        <v>658</v>
      </c>
      <c r="B659" s="44" t="s">
        <v>742</v>
      </c>
      <c r="C659" s="43" t="s">
        <v>397</v>
      </c>
      <c r="D659" s="43" t="s">
        <v>1499</v>
      </c>
      <c r="E659" s="43" t="s">
        <v>3473</v>
      </c>
      <c r="F659" s="43" t="s">
        <v>1500</v>
      </c>
      <c r="G659" s="61" t="s">
        <v>1555</v>
      </c>
      <c r="H659" s="62" t="s">
        <v>1556</v>
      </c>
      <c r="I659" s="62" t="s">
        <v>1557</v>
      </c>
      <c r="J659" s="62" t="s">
        <v>1557</v>
      </c>
      <c r="K659" s="62" t="s">
        <v>1558</v>
      </c>
      <c r="L659" s="62" t="s">
        <v>3474</v>
      </c>
      <c r="M659" s="62" t="s">
        <v>3475</v>
      </c>
      <c r="N659" s="62" t="s">
        <v>3476</v>
      </c>
      <c r="O659" s="62" t="s">
        <v>3477</v>
      </c>
      <c r="P659" s="62" t="s">
        <v>3477</v>
      </c>
      <c r="Q659" s="62" t="s">
        <v>3478</v>
      </c>
      <c r="R659" s="62" t="s">
        <v>1563</v>
      </c>
      <c r="S659" s="62" t="s">
        <v>1564</v>
      </c>
      <c r="T659" s="62">
        <v>1214</v>
      </c>
    </row>
    <row r="660" spans="1:23" ht="30" customHeight="1" x14ac:dyDescent="0.2">
      <c r="A660" s="60">
        <v>659</v>
      </c>
      <c r="B660" s="44" t="s">
        <v>742</v>
      </c>
      <c r="C660" s="43" t="s">
        <v>742</v>
      </c>
      <c r="D660" s="43" t="s">
        <v>1499</v>
      </c>
      <c r="E660" s="43" t="s">
        <v>3473</v>
      </c>
      <c r="F660" s="43" t="s">
        <v>1500</v>
      </c>
      <c r="G660" s="61" t="s">
        <v>1555</v>
      </c>
      <c r="H660" s="62" t="s">
        <v>1556</v>
      </c>
      <c r="I660" s="62" t="s">
        <v>1557</v>
      </c>
      <c r="J660" s="62" t="s">
        <v>1557</v>
      </c>
      <c r="K660" s="62" t="s">
        <v>1558</v>
      </c>
      <c r="L660" s="62" t="s">
        <v>3474</v>
      </c>
      <c r="M660" s="62" t="s">
        <v>3475</v>
      </c>
      <c r="N660" s="62" t="s">
        <v>3476</v>
      </c>
      <c r="O660" s="62" t="s">
        <v>3477</v>
      </c>
      <c r="P660" s="62" t="s">
        <v>3477</v>
      </c>
      <c r="Q660" s="62" t="s">
        <v>3478</v>
      </c>
      <c r="R660" s="62" t="s">
        <v>1563</v>
      </c>
      <c r="S660" s="62" t="s">
        <v>1564</v>
      </c>
      <c r="T660" s="62">
        <v>1214</v>
      </c>
    </row>
    <row r="661" spans="1:23" ht="30" customHeight="1" x14ac:dyDescent="0.2">
      <c r="A661" s="60">
        <v>660</v>
      </c>
      <c r="B661" s="44" t="s">
        <v>743</v>
      </c>
      <c r="C661" s="43" t="s">
        <v>744</v>
      </c>
      <c r="D661" s="43" t="s">
        <v>1501</v>
      </c>
      <c r="E661" s="43" t="s">
        <v>3479</v>
      </c>
      <c r="F661" s="43" t="s">
        <v>1502</v>
      </c>
      <c r="G661" s="61" t="s">
        <v>1555</v>
      </c>
      <c r="H661" s="62" t="s">
        <v>1556</v>
      </c>
      <c r="I661" s="62" t="s">
        <v>1557</v>
      </c>
      <c r="J661" s="62" t="s">
        <v>1557</v>
      </c>
      <c r="K661" s="62" t="s">
        <v>1558</v>
      </c>
      <c r="L661" s="62" t="s">
        <v>2739</v>
      </c>
      <c r="M661" s="62" t="s">
        <v>2740</v>
      </c>
      <c r="N661" s="62" t="s">
        <v>2745</v>
      </c>
      <c r="O661" s="62" t="s">
        <v>2742</v>
      </c>
      <c r="P661" s="62" t="s">
        <v>2742</v>
      </c>
      <c r="Q661" s="62" t="s">
        <v>3480</v>
      </c>
      <c r="R661" s="62" t="s">
        <v>1563</v>
      </c>
      <c r="S661" s="62" t="s">
        <v>1564</v>
      </c>
      <c r="T661" s="62">
        <v>1604</v>
      </c>
      <c r="U661" s="63" t="s">
        <v>3214</v>
      </c>
      <c r="W661" s="63" t="s">
        <v>3481</v>
      </c>
    </row>
    <row r="662" spans="1:23" ht="30" customHeight="1" x14ac:dyDescent="0.2">
      <c r="A662" s="60">
        <v>661</v>
      </c>
      <c r="B662" s="44" t="s">
        <v>743</v>
      </c>
      <c r="C662" s="43" t="s">
        <v>3482</v>
      </c>
      <c r="D662" s="43" t="s">
        <v>1501</v>
      </c>
      <c r="E662" s="43" t="s">
        <v>3479</v>
      </c>
      <c r="F662" s="43" t="s">
        <v>1502</v>
      </c>
      <c r="G662" s="61" t="s">
        <v>1565</v>
      </c>
      <c r="H662" s="62" t="s">
        <v>1556</v>
      </c>
      <c r="I662" s="62" t="s">
        <v>1557</v>
      </c>
      <c r="J662" s="62" t="s">
        <v>1557</v>
      </c>
      <c r="K662" s="62" t="s">
        <v>1558</v>
      </c>
      <c r="L662" s="62" t="s">
        <v>2739</v>
      </c>
      <c r="M662" s="62" t="s">
        <v>2740</v>
      </c>
      <c r="N662" s="62" t="s">
        <v>2745</v>
      </c>
      <c r="O662" s="62" t="s">
        <v>2742</v>
      </c>
      <c r="P662" s="62" t="s">
        <v>2742</v>
      </c>
      <c r="Q662" s="62" t="s">
        <v>3480</v>
      </c>
      <c r="R662" s="62" t="s">
        <v>1563</v>
      </c>
      <c r="S662" s="62" t="s">
        <v>1564</v>
      </c>
      <c r="T662" s="62">
        <v>1604</v>
      </c>
      <c r="U662" s="63" t="s">
        <v>3214</v>
      </c>
      <c r="W662" s="63" t="s">
        <v>3481</v>
      </c>
    </row>
    <row r="663" spans="1:23" ht="30" customHeight="1" x14ac:dyDescent="0.2">
      <c r="A663" s="60">
        <v>662</v>
      </c>
      <c r="B663" s="44" t="s">
        <v>743</v>
      </c>
      <c r="C663" s="43" t="s">
        <v>745</v>
      </c>
      <c r="D663" s="43" t="s">
        <v>1501</v>
      </c>
      <c r="E663" s="43" t="s">
        <v>3479</v>
      </c>
      <c r="F663" s="43" t="s">
        <v>1502</v>
      </c>
      <c r="G663" s="61" t="s">
        <v>1565</v>
      </c>
      <c r="H663" s="62" t="s">
        <v>1556</v>
      </c>
      <c r="I663" s="62" t="s">
        <v>1557</v>
      </c>
      <c r="J663" s="62" t="s">
        <v>1557</v>
      </c>
      <c r="K663" s="62" t="s">
        <v>1558</v>
      </c>
      <c r="L663" s="62" t="s">
        <v>2739</v>
      </c>
      <c r="M663" s="62" t="s">
        <v>2740</v>
      </c>
      <c r="N663" s="62" t="s">
        <v>2745</v>
      </c>
      <c r="O663" s="62" t="s">
        <v>2742</v>
      </c>
      <c r="P663" s="62" t="s">
        <v>2742</v>
      </c>
      <c r="Q663" s="62" t="s">
        <v>3480</v>
      </c>
      <c r="R663" s="62" t="s">
        <v>1563</v>
      </c>
      <c r="S663" s="62" t="s">
        <v>1564</v>
      </c>
      <c r="T663" s="62">
        <v>1604</v>
      </c>
      <c r="U663" s="63" t="s">
        <v>3214</v>
      </c>
      <c r="W663" s="63" t="s">
        <v>3481</v>
      </c>
    </row>
    <row r="664" spans="1:23" ht="30" customHeight="1" x14ac:dyDescent="0.2">
      <c r="A664" s="60">
        <v>663</v>
      </c>
      <c r="B664" s="68" t="s">
        <v>743</v>
      </c>
      <c r="C664" s="43" t="s">
        <v>319</v>
      </c>
      <c r="D664" s="43" t="s">
        <v>1501</v>
      </c>
      <c r="E664" s="43" t="s">
        <v>3479</v>
      </c>
      <c r="F664" s="43" t="s">
        <v>1502</v>
      </c>
      <c r="G664" s="61" t="s">
        <v>1555</v>
      </c>
      <c r="H664" s="62" t="s">
        <v>1556</v>
      </c>
      <c r="I664" s="62" t="s">
        <v>1557</v>
      </c>
      <c r="J664" s="62" t="s">
        <v>1557</v>
      </c>
      <c r="K664" s="62" t="s">
        <v>1558</v>
      </c>
      <c r="L664" s="62" t="s">
        <v>2739</v>
      </c>
      <c r="M664" s="62" t="s">
        <v>2740</v>
      </c>
      <c r="N664" s="62" t="s">
        <v>2745</v>
      </c>
      <c r="O664" s="62" t="s">
        <v>2742</v>
      </c>
      <c r="P664" s="62" t="s">
        <v>2742</v>
      </c>
      <c r="Q664" s="62" t="s">
        <v>3480</v>
      </c>
      <c r="R664" s="62" t="s">
        <v>1563</v>
      </c>
      <c r="S664" s="62" t="s">
        <v>1564</v>
      </c>
      <c r="T664" s="62">
        <v>1604</v>
      </c>
      <c r="U664" s="63" t="s">
        <v>3214</v>
      </c>
      <c r="W664" s="63" t="s">
        <v>3481</v>
      </c>
    </row>
    <row r="665" spans="1:23" ht="30" customHeight="1" x14ac:dyDescent="0.2">
      <c r="A665" s="60">
        <v>664</v>
      </c>
      <c r="B665" s="68" t="s">
        <v>743</v>
      </c>
      <c r="C665" s="43" t="s">
        <v>743</v>
      </c>
      <c r="D665" s="43" t="s">
        <v>1501</v>
      </c>
      <c r="E665" s="43" t="s">
        <v>3479</v>
      </c>
      <c r="F665" s="43" t="s">
        <v>1502</v>
      </c>
      <c r="G665" s="61" t="s">
        <v>1565</v>
      </c>
      <c r="H665" s="62" t="s">
        <v>1556</v>
      </c>
      <c r="I665" s="62" t="s">
        <v>1557</v>
      </c>
      <c r="J665" s="62" t="s">
        <v>1557</v>
      </c>
      <c r="K665" s="62" t="s">
        <v>1558</v>
      </c>
      <c r="L665" s="62" t="s">
        <v>2739</v>
      </c>
      <c r="M665" s="62" t="s">
        <v>2740</v>
      </c>
      <c r="N665" s="62" t="s">
        <v>2745</v>
      </c>
      <c r="O665" s="62" t="s">
        <v>2742</v>
      </c>
      <c r="P665" s="62" t="s">
        <v>2742</v>
      </c>
      <c r="Q665" s="62" t="s">
        <v>3480</v>
      </c>
      <c r="R665" s="62" t="s">
        <v>1563</v>
      </c>
      <c r="S665" s="62" t="s">
        <v>1564</v>
      </c>
      <c r="T665" s="62">
        <v>1604</v>
      </c>
      <c r="U665" s="63" t="s">
        <v>3214</v>
      </c>
      <c r="W665" s="63" t="s">
        <v>3481</v>
      </c>
    </row>
    <row r="666" spans="1:23" ht="30" customHeight="1" x14ac:dyDescent="0.2">
      <c r="A666" s="60">
        <v>665</v>
      </c>
      <c r="B666" s="68" t="s">
        <v>746</v>
      </c>
      <c r="C666" s="43" t="s">
        <v>746</v>
      </c>
      <c r="D666" s="43" t="s">
        <v>1504</v>
      </c>
      <c r="E666" s="43" t="s">
        <v>3483</v>
      </c>
      <c r="F666" s="43" t="s">
        <v>1505</v>
      </c>
      <c r="G666" s="61" t="s">
        <v>1565</v>
      </c>
      <c r="H666" s="62" t="s">
        <v>1556</v>
      </c>
      <c r="I666" s="62" t="s">
        <v>1556</v>
      </c>
      <c r="J666" s="62" t="s">
        <v>1557</v>
      </c>
      <c r="K666" s="62" t="s">
        <v>1707</v>
      </c>
      <c r="L666" s="62" t="s">
        <v>3484</v>
      </c>
      <c r="M666" s="62" t="s">
        <v>3485</v>
      </c>
      <c r="N666" s="62" t="s">
        <v>3486</v>
      </c>
      <c r="O666" s="62" t="s">
        <v>3487</v>
      </c>
      <c r="P666" s="62"/>
      <c r="Q666" s="62" t="s">
        <v>3488</v>
      </c>
      <c r="R666" s="62" t="s">
        <v>1591</v>
      </c>
      <c r="S666" s="62" t="s">
        <v>1564</v>
      </c>
      <c r="T666" s="62">
        <v>1605</v>
      </c>
    </row>
    <row r="667" spans="1:23" ht="30" customHeight="1" x14ac:dyDescent="0.2">
      <c r="A667" s="60">
        <v>666</v>
      </c>
      <c r="B667" s="44" t="s">
        <v>746</v>
      </c>
      <c r="C667" s="43" t="s">
        <v>747</v>
      </c>
      <c r="D667" s="43" t="s">
        <v>1504</v>
      </c>
      <c r="E667" s="43" t="s">
        <v>3483</v>
      </c>
      <c r="F667" s="43" t="s">
        <v>1505</v>
      </c>
      <c r="G667" s="61" t="s">
        <v>1555</v>
      </c>
      <c r="H667" s="62" t="s">
        <v>1556</v>
      </c>
      <c r="I667" s="62" t="s">
        <v>1556</v>
      </c>
      <c r="J667" s="62" t="s">
        <v>1557</v>
      </c>
      <c r="K667" s="62" t="s">
        <v>1707</v>
      </c>
      <c r="L667" s="62" t="s">
        <v>3484</v>
      </c>
      <c r="M667" s="62" t="s">
        <v>3485</v>
      </c>
      <c r="N667" s="62" t="s">
        <v>3486</v>
      </c>
      <c r="O667" s="62" t="s">
        <v>3487</v>
      </c>
      <c r="P667" s="62" t="s">
        <v>1711</v>
      </c>
      <c r="Q667" s="62" t="s">
        <v>3488</v>
      </c>
      <c r="R667" s="62" t="s">
        <v>1591</v>
      </c>
      <c r="S667" s="62" t="s">
        <v>1564</v>
      </c>
      <c r="T667" s="62">
        <v>1605</v>
      </c>
    </row>
    <row r="668" spans="1:23" ht="30" customHeight="1" x14ac:dyDescent="0.2">
      <c r="A668" s="60">
        <v>667</v>
      </c>
      <c r="B668" s="44" t="s">
        <v>748</v>
      </c>
      <c r="C668" s="43" t="s">
        <v>748</v>
      </c>
      <c r="D668" s="43" t="s">
        <v>1506</v>
      </c>
      <c r="E668" s="43" t="s">
        <v>3489</v>
      </c>
      <c r="F668" s="43" t="s">
        <v>1507</v>
      </c>
      <c r="G668" s="61" t="s">
        <v>1628</v>
      </c>
      <c r="H668" s="62" t="s">
        <v>1556</v>
      </c>
      <c r="I668" s="62" t="s">
        <v>1557</v>
      </c>
      <c r="J668" s="62" t="s">
        <v>1557</v>
      </c>
      <c r="K668" s="62" t="s">
        <v>3490</v>
      </c>
      <c r="L668" s="62" t="s">
        <v>1790</v>
      </c>
      <c r="M668" s="62" t="s">
        <v>1791</v>
      </c>
      <c r="N668" s="62" t="s">
        <v>2683</v>
      </c>
      <c r="O668" s="62" t="s">
        <v>3491</v>
      </c>
      <c r="P668" s="62">
        <v>9562651548</v>
      </c>
      <c r="Q668" s="62" t="s">
        <v>3176</v>
      </c>
      <c r="R668" s="62" t="s">
        <v>1591</v>
      </c>
      <c r="S668" s="62" t="s">
        <v>1564</v>
      </c>
      <c r="T668" s="62">
        <v>6000</v>
      </c>
    </row>
    <row r="669" spans="1:23" ht="30" customHeight="1" x14ac:dyDescent="0.2">
      <c r="A669" s="60">
        <v>668</v>
      </c>
      <c r="B669" s="68" t="s">
        <v>3492</v>
      </c>
      <c r="C669" s="43" t="s">
        <v>3492</v>
      </c>
      <c r="D669" s="43" t="s">
        <v>3493</v>
      </c>
      <c r="E669" s="43" t="s">
        <v>3489</v>
      </c>
      <c r="F669" s="43" t="s">
        <v>1507</v>
      </c>
      <c r="G669" s="61" t="s">
        <v>1555</v>
      </c>
      <c r="H669" s="62" t="s">
        <v>1556</v>
      </c>
      <c r="I669" s="62" t="s">
        <v>1557</v>
      </c>
      <c r="J669" s="62" t="s">
        <v>1557</v>
      </c>
      <c r="K669" s="62" t="s">
        <v>3494</v>
      </c>
      <c r="L669" s="62" t="s">
        <v>1790</v>
      </c>
      <c r="M669" s="62" t="s">
        <v>1791</v>
      </c>
      <c r="N669" s="62" t="s">
        <v>2683</v>
      </c>
      <c r="O669" s="62" t="s">
        <v>3495</v>
      </c>
      <c r="P669" s="62"/>
      <c r="Q669" s="62" t="s">
        <v>3176</v>
      </c>
      <c r="R669" s="62" t="s">
        <v>1591</v>
      </c>
      <c r="S669" s="62" t="s">
        <v>1564</v>
      </c>
      <c r="T669" s="62">
        <v>6000</v>
      </c>
    </row>
    <row r="670" spans="1:23" ht="30" customHeight="1" x14ac:dyDescent="0.2">
      <c r="A670" s="60">
        <v>669</v>
      </c>
      <c r="B670" s="44" t="s">
        <v>3496</v>
      </c>
      <c r="C670" s="43" t="s">
        <v>3496</v>
      </c>
      <c r="D670" s="43" t="s">
        <v>3497</v>
      </c>
      <c r="E670" s="43" t="s">
        <v>3489</v>
      </c>
      <c r="F670" s="43" t="s">
        <v>1507</v>
      </c>
      <c r="G670" s="61" t="s">
        <v>1637</v>
      </c>
      <c r="H670" s="62" t="s">
        <v>1556</v>
      </c>
      <c r="I670" s="62" t="s">
        <v>1557</v>
      </c>
      <c r="J670" s="62" t="s">
        <v>1557</v>
      </c>
      <c r="K670" s="62" t="s">
        <v>3494</v>
      </c>
      <c r="L670" s="62" t="s">
        <v>1790</v>
      </c>
      <c r="M670" s="62" t="s">
        <v>1791</v>
      </c>
      <c r="N670" s="62" t="s">
        <v>2683</v>
      </c>
      <c r="O670" s="62" t="s">
        <v>3495</v>
      </c>
      <c r="P670" s="62"/>
      <c r="Q670" s="62" t="s">
        <v>3498</v>
      </c>
      <c r="R670" s="62" t="s">
        <v>1591</v>
      </c>
      <c r="S670" s="62" t="s">
        <v>1564</v>
      </c>
      <c r="T670" s="62">
        <v>6000</v>
      </c>
    </row>
    <row r="671" spans="1:23" ht="30" customHeight="1" x14ac:dyDescent="0.2">
      <c r="A671" s="60">
        <v>670</v>
      </c>
      <c r="B671" s="68" t="s">
        <v>399</v>
      </c>
      <c r="C671" s="43" t="s">
        <v>3499</v>
      </c>
      <c r="D671" s="43" t="s">
        <v>1508</v>
      </c>
      <c r="E671" s="43" t="s">
        <v>3500</v>
      </c>
      <c r="F671" s="43" t="s">
        <v>1509</v>
      </c>
      <c r="G671" s="61" t="s">
        <v>1596</v>
      </c>
      <c r="H671" s="62" t="s">
        <v>1556</v>
      </c>
      <c r="I671" s="62" t="s">
        <v>1556</v>
      </c>
      <c r="J671" s="62" t="s">
        <v>1557</v>
      </c>
      <c r="K671" s="62" t="s">
        <v>3501</v>
      </c>
      <c r="L671" s="62" t="s">
        <v>2755</v>
      </c>
      <c r="M671" s="62" t="s">
        <v>1690</v>
      </c>
      <c r="N671" s="62" t="s">
        <v>3502</v>
      </c>
      <c r="O671" s="62">
        <v>16226070</v>
      </c>
      <c r="P671" s="62" t="s">
        <v>2756</v>
      </c>
      <c r="Q671" s="62" t="s">
        <v>3503</v>
      </c>
      <c r="R671" s="62" t="s">
        <v>1563</v>
      </c>
      <c r="S671" s="62" t="s">
        <v>1564</v>
      </c>
      <c r="T671" s="62">
        <v>1605</v>
      </c>
      <c r="U671" s="63" t="s">
        <v>3504</v>
      </c>
    </row>
    <row r="672" spans="1:23" ht="30" customHeight="1" x14ac:dyDescent="0.2">
      <c r="A672" s="60">
        <v>671</v>
      </c>
      <c r="B672" s="68" t="s">
        <v>399</v>
      </c>
      <c r="C672" s="43" t="s">
        <v>3505</v>
      </c>
      <c r="D672" s="43" t="s">
        <v>1508</v>
      </c>
      <c r="E672" s="43" t="s">
        <v>3500</v>
      </c>
      <c r="F672" s="43" t="s">
        <v>1509</v>
      </c>
      <c r="G672" s="61" t="s">
        <v>1596</v>
      </c>
      <c r="H672" s="62" t="s">
        <v>1556</v>
      </c>
      <c r="I672" s="62" t="s">
        <v>1556</v>
      </c>
      <c r="J672" s="62" t="s">
        <v>1557</v>
      </c>
      <c r="K672" s="62" t="s">
        <v>3501</v>
      </c>
      <c r="L672" s="62" t="s">
        <v>2755</v>
      </c>
      <c r="M672" s="62" t="s">
        <v>1690</v>
      </c>
      <c r="N672" s="62" t="s">
        <v>3502</v>
      </c>
      <c r="O672" s="62">
        <v>16226070</v>
      </c>
      <c r="P672" s="62" t="s">
        <v>2756</v>
      </c>
      <c r="Q672" s="62" t="s">
        <v>3503</v>
      </c>
      <c r="R672" s="62" t="s">
        <v>1563</v>
      </c>
      <c r="S672" s="62" t="s">
        <v>1564</v>
      </c>
      <c r="T672" s="62">
        <v>1605</v>
      </c>
      <c r="U672" s="63" t="s">
        <v>3504</v>
      </c>
    </row>
    <row r="673" spans="1:21" ht="30" customHeight="1" x14ac:dyDescent="0.2">
      <c r="A673" s="60">
        <v>672</v>
      </c>
      <c r="B673" s="68" t="s">
        <v>399</v>
      </c>
      <c r="C673" s="43" t="s">
        <v>399</v>
      </c>
      <c r="D673" s="43" t="s">
        <v>1508</v>
      </c>
      <c r="E673" s="43" t="s">
        <v>3500</v>
      </c>
      <c r="F673" s="43" t="s">
        <v>1509</v>
      </c>
      <c r="G673" s="61" t="s">
        <v>1596</v>
      </c>
      <c r="H673" s="62" t="s">
        <v>1556</v>
      </c>
      <c r="I673" s="62" t="s">
        <v>1556</v>
      </c>
      <c r="J673" s="62" t="s">
        <v>1557</v>
      </c>
      <c r="K673" s="62" t="s">
        <v>3501</v>
      </c>
      <c r="L673" s="62" t="s">
        <v>2755</v>
      </c>
      <c r="M673" s="62" t="s">
        <v>1690</v>
      </c>
      <c r="N673" s="62" t="s">
        <v>3502</v>
      </c>
      <c r="O673" s="62">
        <v>16226070</v>
      </c>
      <c r="P673" s="62" t="s">
        <v>2756</v>
      </c>
      <c r="Q673" s="62" t="s">
        <v>3503</v>
      </c>
      <c r="R673" s="62" t="s">
        <v>1563</v>
      </c>
      <c r="S673" s="62" t="s">
        <v>1564</v>
      </c>
      <c r="T673" s="62">
        <v>1605</v>
      </c>
      <c r="U673" s="63" t="s">
        <v>3504</v>
      </c>
    </row>
    <row r="674" spans="1:21" ht="30" customHeight="1" x14ac:dyDescent="0.2">
      <c r="A674" s="60">
        <v>673</v>
      </c>
      <c r="B674" s="68" t="s">
        <v>399</v>
      </c>
      <c r="C674" s="43" t="s">
        <v>401</v>
      </c>
      <c r="D674" s="43" t="s">
        <v>1508</v>
      </c>
      <c r="E674" s="43" t="s">
        <v>3500</v>
      </c>
      <c r="F674" s="43" t="s">
        <v>1509</v>
      </c>
      <c r="G674" s="61" t="s">
        <v>1596</v>
      </c>
      <c r="H674" s="62" t="s">
        <v>1556</v>
      </c>
      <c r="I674" s="62" t="s">
        <v>1556</v>
      </c>
      <c r="J674" s="62" t="s">
        <v>1557</v>
      </c>
      <c r="K674" s="62" t="s">
        <v>3501</v>
      </c>
      <c r="L674" s="62" t="s">
        <v>2755</v>
      </c>
      <c r="M674" s="62" t="s">
        <v>1690</v>
      </c>
      <c r="N674" s="62" t="s">
        <v>3502</v>
      </c>
      <c r="O674" s="62">
        <v>16226070</v>
      </c>
      <c r="P674" s="62" t="s">
        <v>2756</v>
      </c>
      <c r="Q674" s="62" t="s">
        <v>3503</v>
      </c>
      <c r="R674" s="62" t="s">
        <v>1563</v>
      </c>
      <c r="S674" s="62" t="s">
        <v>1564</v>
      </c>
      <c r="T674" s="62">
        <v>1605</v>
      </c>
      <c r="U674" s="63" t="s">
        <v>3504</v>
      </c>
    </row>
    <row r="675" spans="1:21" ht="30" customHeight="1" x14ac:dyDescent="0.2">
      <c r="A675" s="60">
        <v>674</v>
      </c>
      <c r="B675" s="68" t="s">
        <v>749</v>
      </c>
      <c r="C675" s="43" t="s">
        <v>749</v>
      </c>
      <c r="D675" s="43" t="s">
        <v>1510</v>
      </c>
      <c r="E675" s="43" t="s">
        <v>3506</v>
      </c>
      <c r="F675" s="43" t="s">
        <v>1511</v>
      </c>
      <c r="G675" s="61" t="s">
        <v>1565</v>
      </c>
      <c r="H675" s="62" t="s">
        <v>1556</v>
      </c>
      <c r="I675" s="62" t="s">
        <v>1557</v>
      </c>
      <c r="J675" s="62" t="s">
        <v>1556</v>
      </c>
      <c r="K675" s="62" t="s">
        <v>1610</v>
      </c>
      <c r="L675" s="62" t="s">
        <v>3507</v>
      </c>
      <c r="M675" s="62" t="s">
        <v>3508</v>
      </c>
      <c r="N675" s="62" t="s">
        <v>3509</v>
      </c>
      <c r="O675" s="62" t="s">
        <v>3510</v>
      </c>
      <c r="P675" s="62" t="s">
        <v>3511</v>
      </c>
      <c r="Q675" s="62" t="s">
        <v>3512</v>
      </c>
      <c r="R675" s="62" t="s">
        <v>1591</v>
      </c>
      <c r="S675" s="62" t="s">
        <v>1564</v>
      </c>
      <c r="T675" s="62">
        <v>6119</v>
      </c>
    </row>
    <row r="676" spans="1:21" ht="30" customHeight="1" x14ac:dyDescent="0.2">
      <c r="A676" s="60">
        <v>675</v>
      </c>
      <c r="B676" s="68" t="s">
        <v>749</v>
      </c>
      <c r="C676" s="43" t="s">
        <v>3513</v>
      </c>
      <c r="D676" s="43" t="s">
        <v>1510</v>
      </c>
      <c r="E676" s="43" t="s">
        <v>3514</v>
      </c>
      <c r="F676" s="43" t="s">
        <v>1511</v>
      </c>
      <c r="G676" s="61" t="s">
        <v>1555</v>
      </c>
      <c r="H676" s="62" t="s">
        <v>1556</v>
      </c>
      <c r="I676" s="62" t="s">
        <v>1557</v>
      </c>
      <c r="J676" s="62" t="s">
        <v>1556</v>
      </c>
      <c r="K676" s="62" t="s">
        <v>1610</v>
      </c>
      <c r="L676" s="62" t="s">
        <v>3507</v>
      </c>
      <c r="M676" s="62" t="s">
        <v>3508</v>
      </c>
      <c r="N676" s="62" t="s">
        <v>3509</v>
      </c>
      <c r="O676" s="62" t="s">
        <v>3510</v>
      </c>
      <c r="P676" s="62" t="s">
        <v>3511</v>
      </c>
      <c r="Q676" s="62" t="s">
        <v>3512</v>
      </c>
      <c r="R676" s="62" t="s">
        <v>1591</v>
      </c>
      <c r="S676" s="62" t="s">
        <v>1564</v>
      </c>
      <c r="T676" s="62">
        <v>6119</v>
      </c>
    </row>
    <row r="677" spans="1:21" ht="30" customHeight="1" x14ac:dyDescent="0.2">
      <c r="A677" s="60">
        <v>676</v>
      </c>
      <c r="B677" s="68" t="s">
        <v>749</v>
      </c>
      <c r="C677" s="43" t="s">
        <v>750</v>
      </c>
      <c r="D677" s="43" t="s">
        <v>1510</v>
      </c>
      <c r="E677" s="43" t="s">
        <v>3514</v>
      </c>
      <c r="F677" s="43" t="s">
        <v>1511</v>
      </c>
      <c r="G677" s="61" t="s">
        <v>1565</v>
      </c>
      <c r="H677" s="62" t="s">
        <v>1556</v>
      </c>
      <c r="I677" s="62" t="s">
        <v>1557</v>
      </c>
      <c r="J677" s="62" t="s">
        <v>1556</v>
      </c>
      <c r="K677" s="62" t="s">
        <v>1610</v>
      </c>
      <c r="L677" s="62" t="s">
        <v>3507</v>
      </c>
      <c r="M677" s="62" t="s">
        <v>3508</v>
      </c>
      <c r="N677" s="62" t="s">
        <v>3509</v>
      </c>
      <c r="O677" s="62" t="s">
        <v>3510</v>
      </c>
      <c r="P677" s="62" t="s">
        <v>3511</v>
      </c>
      <c r="Q677" s="62" t="s">
        <v>3512</v>
      </c>
      <c r="R677" s="62" t="s">
        <v>1591</v>
      </c>
      <c r="S677" s="62" t="s">
        <v>1564</v>
      </c>
      <c r="T677" s="62">
        <v>6119</v>
      </c>
    </row>
    <row r="678" spans="1:21" ht="30" customHeight="1" x14ac:dyDescent="0.2">
      <c r="A678" s="60">
        <v>677</v>
      </c>
      <c r="B678" s="44" t="s">
        <v>749</v>
      </c>
      <c r="C678" s="43" t="s">
        <v>752</v>
      </c>
      <c r="D678" s="43" t="s">
        <v>1510</v>
      </c>
      <c r="E678" s="43" t="s">
        <v>3514</v>
      </c>
      <c r="F678" s="43" t="s">
        <v>1511</v>
      </c>
      <c r="G678" s="61" t="s">
        <v>1565</v>
      </c>
      <c r="H678" s="62" t="s">
        <v>1556</v>
      </c>
      <c r="I678" s="62" t="s">
        <v>1557</v>
      </c>
      <c r="J678" s="62" t="s">
        <v>1556</v>
      </c>
      <c r="K678" s="62" t="s">
        <v>1610</v>
      </c>
      <c r="L678" s="62" t="s">
        <v>3515</v>
      </c>
      <c r="M678" s="62" t="s">
        <v>3516</v>
      </c>
      <c r="N678" s="62" t="s">
        <v>3517</v>
      </c>
      <c r="O678" s="62" t="s">
        <v>3518</v>
      </c>
      <c r="P678" s="62">
        <v>9189331635</v>
      </c>
      <c r="Q678" s="62" t="s">
        <v>3519</v>
      </c>
      <c r="R678" s="62" t="s">
        <v>1591</v>
      </c>
      <c r="S678" s="62" t="s">
        <v>1564</v>
      </c>
      <c r="T678" s="62">
        <v>6119</v>
      </c>
    </row>
    <row r="679" spans="1:21" ht="30" customHeight="1" x14ac:dyDescent="0.2">
      <c r="A679" s="60">
        <v>678</v>
      </c>
      <c r="B679" s="68" t="s">
        <v>753</v>
      </c>
      <c r="C679" s="43" t="s">
        <v>753</v>
      </c>
      <c r="D679" s="43" t="s">
        <v>1512</v>
      </c>
      <c r="E679" s="43" t="s">
        <v>3520</v>
      </c>
      <c r="F679" s="43" t="s">
        <v>1513</v>
      </c>
      <c r="G679" s="61" t="s">
        <v>1555</v>
      </c>
      <c r="H679" s="62"/>
      <c r="I679" s="62"/>
      <c r="J679" s="62"/>
      <c r="K679" s="62"/>
      <c r="L679" s="62"/>
      <c r="M679" s="62"/>
      <c r="N679" s="62"/>
      <c r="O679" s="62"/>
      <c r="P679" s="62" t="s">
        <v>3521</v>
      </c>
      <c r="Q679" s="62" t="s">
        <v>3522</v>
      </c>
      <c r="R679" s="62" t="s">
        <v>1591</v>
      </c>
      <c r="S679" s="62" t="s">
        <v>1564</v>
      </c>
      <c r="T679" s="62">
        <v>6000</v>
      </c>
    </row>
    <row r="680" spans="1:21" ht="30" customHeight="1" x14ac:dyDescent="0.2">
      <c r="A680" s="60">
        <v>679</v>
      </c>
      <c r="B680" s="68" t="s">
        <v>754</v>
      </c>
      <c r="C680" s="43" t="s">
        <v>754</v>
      </c>
      <c r="D680" s="43" t="s">
        <v>1514</v>
      </c>
      <c r="E680" s="43" t="s">
        <v>3523</v>
      </c>
      <c r="F680" s="43" t="s">
        <v>1515</v>
      </c>
      <c r="G680" s="61" t="s">
        <v>1565</v>
      </c>
      <c r="H680" s="62" t="s">
        <v>1556</v>
      </c>
      <c r="I680" s="62" t="s">
        <v>1556</v>
      </c>
      <c r="J680" s="62" t="s">
        <v>1556</v>
      </c>
      <c r="K680" s="62" t="s">
        <v>1610</v>
      </c>
      <c r="L680" s="62" t="s">
        <v>2195</v>
      </c>
      <c r="M680" s="62" t="s">
        <v>2196</v>
      </c>
      <c r="N680" s="62" t="s">
        <v>3524</v>
      </c>
      <c r="O680" s="62">
        <v>82449368</v>
      </c>
      <c r="P680" s="62">
        <v>9328732868</v>
      </c>
      <c r="Q680" s="62" t="s">
        <v>3525</v>
      </c>
      <c r="R680" s="62" t="s">
        <v>1563</v>
      </c>
      <c r="S680" s="62" t="s">
        <v>1564</v>
      </c>
      <c r="T680" s="62">
        <v>1440</v>
      </c>
    </row>
    <row r="681" spans="1:21" ht="30" customHeight="1" x14ac:dyDescent="0.2">
      <c r="A681" s="60">
        <v>680</v>
      </c>
      <c r="B681" s="68" t="s">
        <v>754</v>
      </c>
      <c r="C681" s="43" t="s">
        <v>3526</v>
      </c>
      <c r="D681" s="43" t="s">
        <v>1514</v>
      </c>
      <c r="E681" s="43" t="s">
        <v>3523</v>
      </c>
      <c r="F681" s="43" t="s">
        <v>1515</v>
      </c>
      <c r="G681" s="61" t="s">
        <v>1555</v>
      </c>
      <c r="H681" s="62" t="s">
        <v>1556</v>
      </c>
      <c r="I681" s="62" t="s">
        <v>1556</v>
      </c>
      <c r="J681" s="62" t="s">
        <v>1556</v>
      </c>
      <c r="K681" s="62" t="s">
        <v>1610</v>
      </c>
      <c r="L681" s="62" t="s">
        <v>2195</v>
      </c>
      <c r="M681" s="62" t="s">
        <v>2196</v>
      </c>
      <c r="N681" s="62" t="s">
        <v>3524</v>
      </c>
      <c r="O681" s="62">
        <v>82449368</v>
      </c>
      <c r="P681" s="62">
        <v>9328732868</v>
      </c>
      <c r="Q681" s="62" t="s">
        <v>3525</v>
      </c>
      <c r="R681" s="62" t="s">
        <v>1563</v>
      </c>
      <c r="S681" s="62" t="s">
        <v>1564</v>
      </c>
      <c r="T681" s="62">
        <v>1440</v>
      </c>
    </row>
    <row r="682" spans="1:21" ht="30" customHeight="1" x14ac:dyDescent="0.2">
      <c r="A682" s="60">
        <v>681</v>
      </c>
      <c r="B682" s="48" t="s">
        <v>755</v>
      </c>
      <c r="C682" s="43" t="s">
        <v>755</v>
      </c>
      <c r="D682" s="43" t="s">
        <v>1516</v>
      </c>
      <c r="E682" s="43" t="s">
        <v>2477</v>
      </c>
      <c r="F682" s="43" t="s">
        <v>1517</v>
      </c>
      <c r="G682" s="61" t="s">
        <v>1565</v>
      </c>
      <c r="H682" s="62" t="s">
        <v>1556</v>
      </c>
      <c r="I682" s="62" t="s">
        <v>1556</v>
      </c>
      <c r="J682" s="62" t="s">
        <v>1556</v>
      </c>
      <c r="K682" s="62" t="s">
        <v>2037</v>
      </c>
      <c r="L682" s="62" t="s">
        <v>2038</v>
      </c>
      <c r="M682" s="62" t="s">
        <v>1623</v>
      </c>
      <c r="N682" s="62" t="s">
        <v>3527</v>
      </c>
      <c r="O682" s="62">
        <v>82570851</v>
      </c>
      <c r="P682" s="62" t="s">
        <v>2040</v>
      </c>
      <c r="Q682" s="62" t="s">
        <v>3528</v>
      </c>
      <c r="R682" s="62" t="s">
        <v>1563</v>
      </c>
      <c r="S682" s="62" t="s">
        <v>1564</v>
      </c>
      <c r="T682" s="62">
        <v>3121</v>
      </c>
    </row>
    <row r="683" spans="1:21" ht="30" customHeight="1" x14ac:dyDescent="0.2">
      <c r="A683" s="60">
        <v>682</v>
      </c>
      <c r="B683" s="48" t="s">
        <v>755</v>
      </c>
      <c r="C683" s="43" t="s">
        <v>398</v>
      </c>
      <c r="D683" s="43" t="s">
        <v>1516</v>
      </c>
      <c r="E683" s="43" t="s">
        <v>2477</v>
      </c>
      <c r="F683" s="43" t="s">
        <v>1517</v>
      </c>
      <c r="G683" s="61" t="s">
        <v>1555</v>
      </c>
      <c r="H683" s="62" t="s">
        <v>1556</v>
      </c>
      <c r="I683" s="62" t="s">
        <v>1556</v>
      </c>
      <c r="J683" s="62" t="s">
        <v>1556</v>
      </c>
      <c r="K683" s="62" t="s">
        <v>2037</v>
      </c>
      <c r="L683" s="62" t="s">
        <v>2038</v>
      </c>
      <c r="M683" s="62" t="s">
        <v>1623</v>
      </c>
      <c r="N683" s="62" t="s">
        <v>3527</v>
      </c>
      <c r="O683" s="62">
        <v>82570851</v>
      </c>
      <c r="P683" s="62" t="s">
        <v>2040</v>
      </c>
      <c r="Q683" s="62" t="s">
        <v>3528</v>
      </c>
      <c r="R683" s="62" t="s">
        <v>1563</v>
      </c>
      <c r="S683" s="62" t="s">
        <v>1564</v>
      </c>
      <c r="T683" s="62">
        <v>3121</v>
      </c>
    </row>
    <row r="684" spans="1:21" ht="30" customHeight="1" x14ac:dyDescent="0.2">
      <c r="A684" s="60">
        <v>683</v>
      </c>
      <c r="B684" s="49" t="s">
        <v>3529</v>
      </c>
      <c r="C684" s="43" t="s">
        <v>3529</v>
      </c>
      <c r="D684" s="43" t="s">
        <v>3530</v>
      </c>
      <c r="E684" s="43" t="s">
        <v>3531</v>
      </c>
      <c r="F684" s="43" t="s">
        <v>3532</v>
      </c>
      <c r="G684" s="61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 t="s">
        <v>1591</v>
      </c>
      <c r="S684" s="62"/>
      <c r="T684" s="62">
        <v>6015</v>
      </c>
    </row>
    <row r="685" spans="1:21" ht="30" customHeight="1" x14ac:dyDescent="0.2">
      <c r="A685" s="60">
        <v>684</v>
      </c>
      <c r="B685" s="49" t="s">
        <v>3533</v>
      </c>
      <c r="C685" s="43" t="s">
        <v>3533</v>
      </c>
      <c r="D685" s="43" t="s">
        <v>3534</v>
      </c>
      <c r="E685" s="43" t="s">
        <v>3531</v>
      </c>
      <c r="F685" s="43" t="s">
        <v>3532</v>
      </c>
      <c r="G685" s="61" t="s">
        <v>1596</v>
      </c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 t="s">
        <v>1591</v>
      </c>
      <c r="S685" s="62"/>
      <c r="T685" s="62">
        <v>6015</v>
      </c>
    </row>
    <row r="686" spans="1:21" ht="30" customHeight="1" x14ac:dyDescent="0.2">
      <c r="A686" s="60">
        <v>685</v>
      </c>
      <c r="B686" s="49" t="s">
        <v>759</v>
      </c>
      <c r="C686" s="43" t="s">
        <v>759</v>
      </c>
      <c r="D686" s="43" t="s">
        <v>1520</v>
      </c>
      <c r="E686" s="43" t="s">
        <v>3535</v>
      </c>
      <c r="F686" s="43" t="s">
        <v>1521</v>
      </c>
      <c r="G686" s="61" t="s">
        <v>1565</v>
      </c>
      <c r="H686" s="62" t="s">
        <v>1556</v>
      </c>
      <c r="I686" s="62" t="s">
        <v>1556</v>
      </c>
      <c r="J686" s="62" t="s">
        <v>1556</v>
      </c>
      <c r="K686" s="62" t="s">
        <v>3536</v>
      </c>
      <c r="L686" s="62" t="s">
        <v>3537</v>
      </c>
      <c r="M686" s="62" t="s">
        <v>2343</v>
      </c>
      <c r="N686" s="62" t="s">
        <v>3538</v>
      </c>
      <c r="O686" s="62" t="s">
        <v>3539</v>
      </c>
      <c r="P686" s="62">
        <v>9175136299</v>
      </c>
      <c r="Q686" s="62" t="s">
        <v>3540</v>
      </c>
      <c r="R686" s="62" t="s">
        <v>1563</v>
      </c>
      <c r="S686" s="62" t="s">
        <v>1564</v>
      </c>
      <c r="T686" s="62">
        <v>6014</v>
      </c>
    </row>
    <row r="687" spans="1:21" ht="30" customHeight="1" x14ac:dyDescent="0.2">
      <c r="A687" s="60">
        <v>686</v>
      </c>
      <c r="B687" s="72" t="s">
        <v>759</v>
      </c>
      <c r="C687" s="43" t="s">
        <v>403</v>
      </c>
      <c r="D687" s="43" t="s">
        <v>1520</v>
      </c>
      <c r="E687" s="43" t="s">
        <v>3535</v>
      </c>
      <c r="F687" s="43" t="s">
        <v>1521</v>
      </c>
      <c r="G687" s="61" t="s">
        <v>1565</v>
      </c>
      <c r="H687" s="62" t="s">
        <v>1556</v>
      </c>
      <c r="I687" s="62" t="s">
        <v>1556</v>
      </c>
      <c r="J687" s="62" t="s">
        <v>1556</v>
      </c>
      <c r="K687" s="62" t="s">
        <v>3536</v>
      </c>
      <c r="L687" s="62" t="s">
        <v>3537</v>
      </c>
      <c r="M687" s="62" t="s">
        <v>2343</v>
      </c>
      <c r="N687" s="62" t="s">
        <v>3538</v>
      </c>
      <c r="O687" s="62" t="s">
        <v>3539</v>
      </c>
      <c r="P687" s="62">
        <v>9175136299</v>
      </c>
      <c r="Q687" s="62" t="s">
        <v>3540</v>
      </c>
      <c r="R687" s="62" t="s">
        <v>1563</v>
      </c>
      <c r="S687" s="62" t="s">
        <v>1564</v>
      </c>
      <c r="T687" s="62">
        <v>6014</v>
      </c>
    </row>
    <row r="688" spans="1:21" ht="30" customHeight="1" x14ac:dyDescent="0.2">
      <c r="A688" s="60">
        <v>687</v>
      </c>
      <c r="B688" s="72" t="s">
        <v>774</v>
      </c>
      <c r="C688" s="43" t="s">
        <v>774</v>
      </c>
      <c r="D688" s="43" t="s">
        <v>860</v>
      </c>
      <c r="E688" s="43" t="s">
        <v>3386</v>
      </c>
      <c r="F688" s="43" t="s">
        <v>861</v>
      </c>
      <c r="G688" s="61" t="s">
        <v>1596</v>
      </c>
      <c r="H688" s="62" t="s">
        <v>1556</v>
      </c>
      <c r="I688" s="62" t="s">
        <v>1557</v>
      </c>
      <c r="J688" s="62" t="s">
        <v>1557</v>
      </c>
      <c r="K688" s="62" t="s">
        <v>1558</v>
      </c>
      <c r="L688" s="62" t="s">
        <v>2183</v>
      </c>
      <c r="M688" s="62" t="s">
        <v>2184</v>
      </c>
      <c r="N688" s="62" t="s">
        <v>2185</v>
      </c>
      <c r="O688" s="62" t="s">
        <v>2186</v>
      </c>
      <c r="P688" s="62">
        <v>9171450396</v>
      </c>
      <c r="Q688" s="62" t="s">
        <v>3387</v>
      </c>
      <c r="R688" s="62" t="s">
        <v>1563</v>
      </c>
      <c r="S688" s="62" t="s">
        <v>1564</v>
      </c>
      <c r="T688" s="62">
        <v>1635</v>
      </c>
      <c r="U688" s="63" t="s">
        <v>3388</v>
      </c>
    </row>
    <row r="689" spans="1:24" ht="30" customHeight="1" x14ac:dyDescent="0.2">
      <c r="A689" s="60">
        <v>688</v>
      </c>
      <c r="B689" s="48" t="s">
        <v>730</v>
      </c>
      <c r="C689" s="43" t="s">
        <v>730</v>
      </c>
      <c r="D689" s="43" t="s">
        <v>1482</v>
      </c>
      <c r="E689" s="43" t="s">
        <v>3541</v>
      </c>
      <c r="F689" s="43" t="s">
        <v>1483</v>
      </c>
      <c r="G689" s="61" t="s">
        <v>1565</v>
      </c>
      <c r="H689" s="62" t="s">
        <v>1556</v>
      </c>
      <c r="I689" s="62" t="s">
        <v>1556</v>
      </c>
      <c r="J689" s="62" t="s">
        <v>1556</v>
      </c>
      <c r="K689" s="62" t="s">
        <v>1610</v>
      </c>
      <c r="L689" s="62" t="s">
        <v>3542</v>
      </c>
      <c r="M689" s="62" t="s">
        <v>3543</v>
      </c>
      <c r="N689" s="62" t="s">
        <v>3544</v>
      </c>
      <c r="O689" s="62" t="s">
        <v>3545</v>
      </c>
      <c r="P689" s="62">
        <v>9178096757</v>
      </c>
      <c r="Q689" s="62" t="s">
        <v>3546</v>
      </c>
      <c r="R689" s="62" t="s">
        <v>1563</v>
      </c>
      <c r="S689" s="62" t="s">
        <v>1564</v>
      </c>
      <c r="T689" s="62">
        <v>1230</v>
      </c>
    </row>
    <row r="690" spans="1:24" ht="30" customHeight="1" x14ac:dyDescent="0.2">
      <c r="A690" s="60">
        <v>689</v>
      </c>
      <c r="B690" s="48" t="s">
        <v>312</v>
      </c>
      <c r="C690" s="43" t="s">
        <v>312</v>
      </c>
      <c r="D690" s="43" t="s">
        <v>1349</v>
      </c>
      <c r="E690" s="43" t="s">
        <v>3547</v>
      </c>
      <c r="F690" s="43" t="s">
        <v>1350</v>
      </c>
      <c r="G690" s="61" t="s">
        <v>1637</v>
      </c>
      <c r="H690" s="62" t="s">
        <v>1556</v>
      </c>
      <c r="I690" s="62" t="s">
        <v>1557</v>
      </c>
      <c r="J690" s="62" t="s">
        <v>1557</v>
      </c>
      <c r="K690" s="62" t="s">
        <v>1558</v>
      </c>
      <c r="L690" s="62" t="s">
        <v>3548</v>
      </c>
      <c r="M690" s="62" t="s">
        <v>1611</v>
      </c>
      <c r="N690" s="62" t="s">
        <v>3549</v>
      </c>
      <c r="O690" s="62">
        <v>783741017</v>
      </c>
      <c r="P690" s="62">
        <v>9754935660</v>
      </c>
      <c r="Q690" s="62" t="s">
        <v>3550</v>
      </c>
      <c r="R690" s="62" t="s">
        <v>1563</v>
      </c>
      <c r="S690" s="62" t="s">
        <v>1564</v>
      </c>
      <c r="T690" s="62">
        <v>3401</v>
      </c>
      <c r="U690" s="63" t="s">
        <v>3550</v>
      </c>
      <c r="W690" s="63" t="s">
        <v>3551</v>
      </c>
    </row>
    <row r="691" spans="1:24" ht="30" customHeight="1" x14ac:dyDescent="0.2">
      <c r="A691" s="60">
        <v>690</v>
      </c>
      <c r="B691" s="48" t="s">
        <v>545</v>
      </c>
      <c r="C691" s="43" t="s">
        <v>546</v>
      </c>
      <c r="D691" s="43" t="s">
        <v>1078</v>
      </c>
      <c r="E691" s="43" t="s">
        <v>2377</v>
      </c>
      <c r="F691" s="43" t="s">
        <v>3552</v>
      </c>
      <c r="G691" s="61" t="s">
        <v>1565</v>
      </c>
      <c r="H691" s="62" t="s">
        <v>1556</v>
      </c>
      <c r="I691" s="62" t="s">
        <v>1557</v>
      </c>
      <c r="J691" s="62" t="s">
        <v>1557</v>
      </c>
      <c r="K691" s="62" t="s">
        <v>1558</v>
      </c>
      <c r="L691" s="62" t="s">
        <v>2378</v>
      </c>
      <c r="M691" s="62" t="s">
        <v>2379</v>
      </c>
      <c r="N691" s="62" t="s">
        <v>2380</v>
      </c>
      <c r="O691" s="62" t="s">
        <v>2381</v>
      </c>
      <c r="P691" s="62">
        <v>9173108135</v>
      </c>
      <c r="Q691" s="62" t="s">
        <v>2382</v>
      </c>
      <c r="R691" s="62" t="s">
        <v>2383</v>
      </c>
      <c r="S691" s="62" t="s">
        <v>1564</v>
      </c>
      <c r="T691" s="62">
        <v>9500</v>
      </c>
    </row>
    <row r="692" spans="1:24" ht="30" customHeight="1" x14ac:dyDescent="0.2">
      <c r="A692" s="60">
        <v>691</v>
      </c>
      <c r="B692" s="72" t="s">
        <v>231</v>
      </c>
      <c r="C692" s="43" t="s">
        <v>232</v>
      </c>
      <c r="D692" s="43" t="s">
        <v>822</v>
      </c>
      <c r="E692" s="43" t="s">
        <v>3206</v>
      </c>
      <c r="F692" s="43" t="s">
        <v>823</v>
      </c>
      <c r="G692" s="61" t="s">
        <v>1565</v>
      </c>
      <c r="H692" s="62" t="s">
        <v>1556</v>
      </c>
      <c r="I692" s="62" t="s">
        <v>1557</v>
      </c>
      <c r="J692" s="62" t="s">
        <v>1557</v>
      </c>
      <c r="K692" s="62" t="s">
        <v>3207</v>
      </c>
      <c r="L692" s="62" t="s">
        <v>3208</v>
      </c>
      <c r="M692" s="62" t="s">
        <v>1690</v>
      </c>
      <c r="N692" s="62" t="s">
        <v>3209</v>
      </c>
      <c r="O692" s="62" t="s">
        <v>3210</v>
      </c>
      <c r="P692" s="62" t="s">
        <v>3210</v>
      </c>
      <c r="Q692" s="62" t="s">
        <v>3553</v>
      </c>
      <c r="R692" s="62" t="s">
        <v>1563</v>
      </c>
      <c r="S692" s="62" t="s">
        <v>1564</v>
      </c>
      <c r="T692" s="62">
        <v>2103</v>
      </c>
      <c r="U692" s="63" t="s">
        <v>3212</v>
      </c>
      <c r="W692" s="63" t="s">
        <v>3213</v>
      </c>
      <c r="X692" s="63" t="s">
        <v>3214</v>
      </c>
    </row>
    <row r="693" spans="1:24" ht="30" customHeight="1" x14ac:dyDescent="0.2">
      <c r="A693" s="60">
        <v>692</v>
      </c>
      <c r="B693" s="72" t="s">
        <v>328</v>
      </c>
      <c r="C693" s="43" t="s">
        <v>3554</v>
      </c>
      <c r="D693" s="43" t="s">
        <v>1414</v>
      </c>
      <c r="E693" s="43" t="s">
        <v>3555</v>
      </c>
      <c r="F693" s="43" t="s">
        <v>1191</v>
      </c>
      <c r="G693" s="61" t="s">
        <v>2094</v>
      </c>
      <c r="H693" s="62" t="s">
        <v>1556</v>
      </c>
      <c r="I693" s="62" t="s">
        <v>1556</v>
      </c>
      <c r="J693" s="62" t="s">
        <v>1557</v>
      </c>
      <c r="K693" s="62" t="s">
        <v>3254</v>
      </c>
      <c r="L693" s="62" t="s">
        <v>3245</v>
      </c>
      <c r="M693" s="62" t="s">
        <v>3252</v>
      </c>
      <c r="N693" s="62" t="s">
        <v>3255</v>
      </c>
      <c r="O693" s="62">
        <v>88189101</v>
      </c>
      <c r="P693" s="62">
        <v>9988437058</v>
      </c>
      <c r="Q693" s="62" t="s">
        <v>3556</v>
      </c>
      <c r="R693" s="62" t="s">
        <v>1563</v>
      </c>
      <c r="S693" s="62" t="s">
        <v>1564</v>
      </c>
      <c r="T693" s="62">
        <v>3319</v>
      </c>
    </row>
    <row r="694" spans="1:24" ht="30" customHeight="1" x14ac:dyDescent="0.2">
      <c r="A694" s="60">
        <v>693</v>
      </c>
      <c r="B694" s="72" t="s">
        <v>483</v>
      </c>
      <c r="C694" s="43" t="s">
        <v>685</v>
      </c>
      <c r="D694" s="43" t="s">
        <v>950</v>
      </c>
      <c r="E694" s="43" t="s">
        <v>3217</v>
      </c>
      <c r="F694" s="43" t="s">
        <v>951</v>
      </c>
      <c r="G694" s="61" t="s">
        <v>1565</v>
      </c>
      <c r="H694" s="62" t="s">
        <v>1556</v>
      </c>
      <c r="I694" s="62" t="s">
        <v>1557</v>
      </c>
      <c r="J694" s="62" t="s">
        <v>1557</v>
      </c>
      <c r="K694" s="62" t="s">
        <v>1558</v>
      </c>
      <c r="L694" s="62" t="s">
        <v>2739</v>
      </c>
      <c r="M694" s="62" t="s">
        <v>2740</v>
      </c>
      <c r="N694" s="62" t="s">
        <v>2745</v>
      </c>
      <c r="O694" s="62" t="s">
        <v>2742</v>
      </c>
      <c r="P694" s="62" t="s">
        <v>2742</v>
      </c>
      <c r="Q694" s="62" t="s">
        <v>3218</v>
      </c>
      <c r="R694" s="62" t="s">
        <v>1563</v>
      </c>
      <c r="S694" s="62" t="s">
        <v>1564</v>
      </c>
      <c r="T694" s="62">
        <v>1604</v>
      </c>
      <c r="U694" s="63" t="s">
        <v>3214</v>
      </c>
    </row>
    <row r="695" spans="1:24" ht="30" customHeight="1" x14ac:dyDescent="0.2">
      <c r="A695" s="60">
        <v>694</v>
      </c>
      <c r="B695" s="72" t="s">
        <v>618</v>
      </c>
      <c r="C695" s="43" t="s">
        <v>618</v>
      </c>
      <c r="D695" s="43" t="s">
        <v>1228</v>
      </c>
      <c r="E695" s="43" t="s">
        <v>3557</v>
      </c>
      <c r="F695" s="43" t="s">
        <v>1229</v>
      </c>
      <c r="G695" s="61" t="s">
        <v>1565</v>
      </c>
      <c r="H695" s="62" t="s">
        <v>1556</v>
      </c>
      <c r="I695" s="62" t="s">
        <v>1556</v>
      </c>
      <c r="J695" s="62" t="s">
        <v>1556</v>
      </c>
      <c r="K695" s="62" t="s">
        <v>1610</v>
      </c>
      <c r="L695" s="62" t="s">
        <v>3371</v>
      </c>
      <c r="M695" s="62" t="s">
        <v>1767</v>
      </c>
      <c r="N695" s="62" t="s">
        <v>3558</v>
      </c>
      <c r="O695" s="62">
        <v>282927971</v>
      </c>
      <c r="P695" s="62">
        <v>9157243587</v>
      </c>
      <c r="Q695" s="62" t="s">
        <v>3559</v>
      </c>
      <c r="R695" s="62" t="s">
        <v>1563</v>
      </c>
      <c r="S695" s="62" t="s">
        <v>1564</v>
      </c>
      <c r="T695" s="62">
        <v>1403</v>
      </c>
    </row>
    <row r="696" spans="1:24" ht="30" customHeight="1" x14ac:dyDescent="0.2">
      <c r="A696" s="60">
        <v>695</v>
      </c>
      <c r="B696" s="72" t="s">
        <v>655</v>
      </c>
      <c r="C696" s="43" t="s">
        <v>655</v>
      </c>
      <c r="D696" s="43" t="s">
        <v>1320</v>
      </c>
      <c r="E696" s="43" t="s">
        <v>3560</v>
      </c>
      <c r="F696" s="43">
        <v>916406700000</v>
      </c>
      <c r="G696" s="61" t="s">
        <v>1565</v>
      </c>
      <c r="H696" s="62" t="s">
        <v>1556</v>
      </c>
      <c r="I696" s="62" t="s">
        <v>1557</v>
      </c>
      <c r="J696" s="62" t="s">
        <v>1556</v>
      </c>
      <c r="K696" s="62" t="s">
        <v>3561</v>
      </c>
      <c r="L696" s="62" t="s">
        <v>3562</v>
      </c>
      <c r="M696" s="62" t="s">
        <v>3001</v>
      </c>
      <c r="N696" s="62" t="s">
        <v>3563</v>
      </c>
      <c r="O696" s="62">
        <v>84221900</v>
      </c>
      <c r="P696" s="62">
        <v>9285594140</v>
      </c>
      <c r="Q696" s="62" t="s">
        <v>3564</v>
      </c>
      <c r="R696" s="62" t="s">
        <v>1563</v>
      </c>
      <c r="S696" s="62" t="s">
        <v>1564</v>
      </c>
      <c r="T696" s="62">
        <v>1209</v>
      </c>
    </row>
    <row r="697" spans="1:24" ht="30" customHeight="1" x14ac:dyDescent="0.2">
      <c r="A697" s="60">
        <v>696</v>
      </c>
      <c r="B697" s="72" t="s">
        <v>269</v>
      </c>
      <c r="C697" s="43" t="s">
        <v>269</v>
      </c>
      <c r="D697" s="43" t="s">
        <v>1233</v>
      </c>
      <c r="E697" s="43" t="s">
        <v>3565</v>
      </c>
      <c r="F697" s="43" t="s">
        <v>1234</v>
      </c>
      <c r="G697" s="61" t="s">
        <v>1565</v>
      </c>
      <c r="H697" s="62" t="s">
        <v>1556</v>
      </c>
      <c r="I697" s="62" t="s">
        <v>1556</v>
      </c>
      <c r="J697" s="62" t="s">
        <v>1557</v>
      </c>
      <c r="K697" s="62" t="s">
        <v>1610</v>
      </c>
      <c r="L697" s="62" t="s">
        <v>1868</v>
      </c>
      <c r="M697" s="62" t="s">
        <v>1869</v>
      </c>
      <c r="N697" s="62" t="s">
        <v>1587</v>
      </c>
      <c r="O697" s="62" t="s">
        <v>1588</v>
      </c>
      <c r="P697" s="62" t="s">
        <v>1870</v>
      </c>
      <c r="Q697" s="62" t="s">
        <v>1871</v>
      </c>
      <c r="R697" s="62" t="s">
        <v>1563</v>
      </c>
      <c r="S697" s="62" t="s">
        <v>1564</v>
      </c>
      <c r="T697" s="62">
        <v>1781</v>
      </c>
      <c r="U697" s="63" t="s">
        <v>1872</v>
      </c>
      <c r="W697" s="63" t="s">
        <v>1873</v>
      </c>
    </row>
    <row r="698" spans="1:24" ht="30" customHeight="1" x14ac:dyDescent="0.2">
      <c r="A698" s="60">
        <v>697</v>
      </c>
      <c r="B698" s="72" t="s">
        <v>586</v>
      </c>
      <c r="C698" s="43" t="s">
        <v>586</v>
      </c>
      <c r="D698" s="43" t="s">
        <v>1159</v>
      </c>
      <c r="E698" s="43" t="s">
        <v>3566</v>
      </c>
      <c r="F698" s="43" t="s">
        <v>1160</v>
      </c>
      <c r="G698" s="61" t="s">
        <v>1628</v>
      </c>
      <c r="H698" s="62" t="s">
        <v>1556</v>
      </c>
      <c r="I698" s="62" t="s">
        <v>1557</v>
      </c>
      <c r="J698" s="62" t="s">
        <v>1557</v>
      </c>
      <c r="K698" s="62" t="s">
        <v>1558</v>
      </c>
      <c r="L698" s="62" t="s">
        <v>3567</v>
      </c>
      <c r="M698" s="62" t="s">
        <v>3568</v>
      </c>
      <c r="N698" s="62" t="s">
        <v>3569</v>
      </c>
      <c r="O698" s="62" t="s">
        <v>3570</v>
      </c>
      <c r="P698" s="62">
        <v>9429751505</v>
      </c>
      <c r="Q698" s="62" t="s">
        <v>3571</v>
      </c>
      <c r="R698" s="62" t="s">
        <v>1591</v>
      </c>
      <c r="S698" s="62" t="s">
        <v>1564</v>
      </c>
      <c r="T698" s="62">
        <v>6539</v>
      </c>
    </row>
    <row r="699" spans="1:24" ht="30" customHeight="1" x14ac:dyDescent="0.2">
      <c r="A699" s="60">
        <v>698</v>
      </c>
      <c r="B699" s="72" t="s">
        <v>230</v>
      </c>
      <c r="C699" s="43" t="s">
        <v>230</v>
      </c>
      <c r="D699" s="43" t="s">
        <v>1155</v>
      </c>
      <c r="E699" s="43" t="s">
        <v>3572</v>
      </c>
      <c r="F699" s="43" t="s">
        <v>1156</v>
      </c>
      <c r="G699" s="61" t="s">
        <v>1565</v>
      </c>
      <c r="H699" s="62" t="s">
        <v>1556</v>
      </c>
      <c r="I699" s="62" t="s">
        <v>1556</v>
      </c>
      <c r="J699" s="62" t="s">
        <v>1556</v>
      </c>
      <c r="K699" s="62" t="s">
        <v>3573</v>
      </c>
      <c r="L699" s="62" t="s">
        <v>3574</v>
      </c>
      <c r="M699" s="62" t="s">
        <v>3067</v>
      </c>
      <c r="N699" s="62" t="s">
        <v>3575</v>
      </c>
      <c r="O699" s="62">
        <v>270051549</v>
      </c>
      <c r="P699" s="62">
        <v>9176599546</v>
      </c>
      <c r="Q699" s="62" t="s">
        <v>3576</v>
      </c>
      <c r="R699" s="62" t="s">
        <v>1563</v>
      </c>
      <c r="S699" s="62" t="s">
        <v>1564</v>
      </c>
      <c r="T699" s="62">
        <v>1634</v>
      </c>
    </row>
    <row r="700" spans="1:24" ht="30" customHeight="1" x14ac:dyDescent="0.2">
      <c r="A700" s="60">
        <v>699</v>
      </c>
      <c r="B700" s="72" t="s">
        <v>3577</v>
      </c>
      <c r="C700" s="43" t="s">
        <v>3577</v>
      </c>
      <c r="D700" s="43" t="s">
        <v>3578</v>
      </c>
      <c r="E700" s="43" t="s">
        <v>3579</v>
      </c>
      <c r="F700" s="43" t="s">
        <v>3580</v>
      </c>
      <c r="G700" s="61" t="s">
        <v>1565</v>
      </c>
      <c r="H700" s="62" t="s">
        <v>1556</v>
      </c>
      <c r="I700" s="62" t="s">
        <v>1557</v>
      </c>
      <c r="J700" s="62" t="s">
        <v>1557</v>
      </c>
      <c r="K700" s="62" t="s">
        <v>1558</v>
      </c>
      <c r="L700" s="62" t="s">
        <v>3581</v>
      </c>
      <c r="M700" s="62" t="s">
        <v>2233</v>
      </c>
      <c r="N700" s="62" t="s">
        <v>3582</v>
      </c>
      <c r="O700" s="62" t="s">
        <v>3583</v>
      </c>
      <c r="P700" s="62">
        <v>9175320532</v>
      </c>
      <c r="Q700" s="62" t="s">
        <v>3584</v>
      </c>
      <c r="R700" s="62" t="s">
        <v>1563</v>
      </c>
      <c r="S700" s="62" t="s">
        <v>1564</v>
      </c>
      <c r="T700" s="62">
        <v>1600</v>
      </c>
    </row>
    <row r="701" spans="1:24" ht="30" customHeight="1" x14ac:dyDescent="0.2">
      <c r="A701" s="60">
        <v>700</v>
      </c>
      <c r="B701" s="72" t="s">
        <v>547</v>
      </c>
      <c r="C701" s="43" t="s">
        <v>547</v>
      </c>
      <c r="D701" s="43" t="s">
        <v>1082</v>
      </c>
      <c r="E701" s="43" t="s">
        <v>3585</v>
      </c>
      <c r="F701" s="43" t="s">
        <v>1083</v>
      </c>
      <c r="G701" s="61" t="s">
        <v>1565</v>
      </c>
      <c r="H701" s="62" t="s">
        <v>1556</v>
      </c>
      <c r="I701" s="62" t="s">
        <v>1557</v>
      </c>
      <c r="J701" s="62" t="s">
        <v>1556</v>
      </c>
      <c r="K701" s="62" t="s">
        <v>1610</v>
      </c>
      <c r="L701" s="62" t="s">
        <v>2215</v>
      </c>
      <c r="M701" s="62" t="s">
        <v>1611</v>
      </c>
      <c r="N701" s="62" t="s">
        <v>3586</v>
      </c>
      <c r="O701" s="62" t="s">
        <v>3587</v>
      </c>
      <c r="P701" s="62" t="s">
        <v>3588</v>
      </c>
      <c r="Q701" s="62" t="s">
        <v>3589</v>
      </c>
      <c r="R701" s="62" t="s">
        <v>1563</v>
      </c>
      <c r="S701" s="62" t="s">
        <v>1564</v>
      </c>
      <c r="T701" s="62">
        <v>1214</v>
      </c>
    </row>
    <row r="702" spans="1:24" ht="30" customHeight="1" x14ac:dyDescent="0.2">
      <c r="A702" s="60">
        <v>701</v>
      </c>
      <c r="B702" s="72" t="s">
        <v>603</v>
      </c>
      <c r="C702" s="43" t="s">
        <v>326</v>
      </c>
      <c r="D702" s="43" t="s">
        <v>3590</v>
      </c>
      <c r="E702" s="43" t="s">
        <v>3243</v>
      </c>
      <c r="F702" s="43" t="s">
        <v>1191</v>
      </c>
      <c r="G702" s="61" t="s">
        <v>1565</v>
      </c>
      <c r="H702" s="62" t="s">
        <v>1556</v>
      </c>
      <c r="I702" s="62" t="s">
        <v>1557</v>
      </c>
      <c r="J702" s="62" t="s">
        <v>1557</v>
      </c>
      <c r="K702" s="62" t="s">
        <v>1558</v>
      </c>
      <c r="L702" s="62" t="s">
        <v>3245</v>
      </c>
      <c r="M702" s="62" t="s">
        <v>3591</v>
      </c>
      <c r="N702" s="62" t="s">
        <v>3592</v>
      </c>
      <c r="O702" s="62" t="s">
        <v>1679</v>
      </c>
      <c r="P702" s="62">
        <v>9988437058</v>
      </c>
      <c r="Q702" s="62" t="s">
        <v>3556</v>
      </c>
      <c r="R702" s="62" t="s">
        <v>1563</v>
      </c>
      <c r="S702" s="62" t="s">
        <v>1564</v>
      </c>
      <c r="T702" s="62">
        <v>3319</v>
      </c>
    </row>
    <row r="703" spans="1:24" ht="30" customHeight="1" x14ac:dyDescent="0.2">
      <c r="A703" s="60">
        <v>702</v>
      </c>
      <c r="B703" s="72" t="s">
        <v>773</v>
      </c>
      <c r="C703" s="43" t="s">
        <v>773</v>
      </c>
      <c r="D703" s="43" t="s">
        <v>3593</v>
      </c>
      <c r="E703" s="43" t="s">
        <v>3594</v>
      </c>
      <c r="F703" s="43" t="s">
        <v>3595</v>
      </c>
      <c r="G703" s="61" t="s">
        <v>1565</v>
      </c>
      <c r="H703" s="62" t="s">
        <v>1556</v>
      </c>
      <c r="I703" s="62" t="s">
        <v>1557</v>
      </c>
      <c r="J703" s="62" t="s">
        <v>1557</v>
      </c>
      <c r="K703" s="62" t="s">
        <v>1558</v>
      </c>
      <c r="L703" s="62" t="s">
        <v>3596</v>
      </c>
      <c r="M703" s="62" t="s">
        <v>2407</v>
      </c>
      <c r="N703" s="62" t="s">
        <v>3597</v>
      </c>
      <c r="O703" s="62" t="s">
        <v>3598</v>
      </c>
      <c r="P703" s="62" t="s">
        <v>3599</v>
      </c>
      <c r="Q703" s="62" t="s">
        <v>3600</v>
      </c>
      <c r="R703" s="62" t="s">
        <v>1563</v>
      </c>
      <c r="S703" s="62" t="s">
        <v>1564</v>
      </c>
      <c r="T703" s="62">
        <v>2300</v>
      </c>
      <c r="U703" s="63" t="s">
        <v>3601</v>
      </c>
      <c r="W703" s="63" t="s">
        <v>3602</v>
      </c>
    </row>
    <row r="704" spans="1:24" ht="30" customHeight="1" x14ac:dyDescent="0.2">
      <c r="A704" s="60">
        <v>703</v>
      </c>
      <c r="B704" s="72" t="s">
        <v>3603</v>
      </c>
      <c r="C704" s="43" t="s">
        <v>3603</v>
      </c>
      <c r="D704" s="43" t="s">
        <v>3604</v>
      </c>
      <c r="E704" s="43" t="s">
        <v>3605</v>
      </c>
      <c r="F704" s="43" t="s">
        <v>1137</v>
      </c>
      <c r="G704" s="61" t="s">
        <v>1596</v>
      </c>
      <c r="H704" s="62" t="s">
        <v>1556</v>
      </c>
      <c r="I704" s="62" t="s">
        <v>1557</v>
      </c>
      <c r="J704" s="62" t="s">
        <v>1557</v>
      </c>
      <c r="K704" s="62" t="s">
        <v>1558</v>
      </c>
      <c r="L704" s="62" t="s">
        <v>3606</v>
      </c>
      <c r="M704" s="62" t="s">
        <v>3607</v>
      </c>
      <c r="N704" s="62" t="s">
        <v>3608</v>
      </c>
      <c r="O704" s="62" t="s">
        <v>1679</v>
      </c>
      <c r="P704" s="62">
        <v>9985890534</v>
      </c>
      <c r="Q704" s="62" t="s">
        <v>3609</v>
      </c>
      <c r="R704" s="62" t="s">
        <v>1563</v>
      </c>
      <c r="S704" s="62" t="s">
        <v>1564</v>
      </c>
      <c r="T704" s="62">
        <v>1740</v>
      </c>
      <c r="U704" s="63" t="s">
        <v>3610</v>
      </c>
    </row>
    <row r="705" spans="1:23" ht="30" customHeight="1" x14ac:dyDescent="0.2">
      <c r="A705" s="60">
        <v>704</v>
      </c>
      <c r="B705" s="72" t="s">
        <v>3611</v>
      </c>
      <c r="C705" s="43" t="s">
        <v>3611</v>
      </c>
      <c r="D705" s="43" t="s">
        <v>1105</v>
      </c>
      <c r="E705" s="43" t="s">
        <v>3612</v>
      </c>
      <c r="F705" s="43" t="s">
        <v>1106</v>
      </c>
      <c r="G705" s="61" t="s">
        <v>1841</v>
      </c>
      <c r="H705" s="62" t="s">
        <v>1556</v>
      </c>
      <c r="I705" s="62" t="s">
        <v>1557</v>
      </c>
      <c r="J705" s="62" t="s">
        <v>1557</v>
      </c>
      <c r="K705" s="62" t="s">
        <v>1558</v>
      </c>
      <c r="L705" s="62" t="s">
        <v>3613</v>
      </c>
      <c r="M705" s="62" t="s">
        <v>1818</v>
      </c>
      <c r="N705" s="62" t="s">
        <v>3612</v>
      </c>
      <c r="O705" s="62">
        <v>335117822</v>
      </c>
      <c r="P705" s="62">
        <v>9778200578</v>
      </c>
      <c r="Q705" s="62" t="s">
        <v>3614</v>
      </c>
      <c r="R705" s="62" t="s">
        <v>1591</v>
      </c>
      <c r="S705" s="62" t="s">
        <v>1564</v>
      </c>
      <c r="T705" s="62">
        <v>5021</v>
      </c>
    </row>
    <row r="706" spans="1:23" ht="30" customHeight="1" x14ac:dyDescent="0.2">
      <c r="A706" s="60">
        <v>705</v>
      </c>
      <c r="B706" s="72" t="s">
        <v>3615</v>
      </c>
      <c r="C706" s="43" t="s">
        <v>3615</v>
      </c>
      <c r="D706" s="43" t="s">
        <v>1490</v>
      </c>
      <c r="E706" s="43" t="s">
        <v>3616</v>
      </c>
      <c r="F706" s="43">
        <v>8734476000</v>
      </c>
      <c r="G706" s="61" t="s">
        <v>1565</v>
      </c>
      <c r="H706" s="62" t="s">
        <v>1556</v>
      </c>
      <c r="I706" s="62" t="s">
        <v>1556</v>
      </c>
      <c r="J706" s="62" t="s">
        <v>1556</v>
      </c>
      <c r="K706" s="62" t="s">
        <v>1610</v>
      </c>
      <c r="L706" s="62" t="s">
        <v>3617</v>
      </c>
      <c r="M706" s="62" t="s">
        <v>3618</v>
      </c>
      <c r="N706" s="62" t="s">
        <v>3619</v>
      </c>
      <c r="O706" s="62" t="s">
        <v>3620</v>
      </c>
      <c r="P706" s="62">
        <v>639179000000</v>
      </c>
      <c r="Q706" s="62" t="s">
        <v>3621</v>
      </c>
      <c r="R706" s="62" t="s">
        <v>1563</v>
      </c>
      <c r="S706" s="62" t="s">
        <v>1564</v>
      </c>
      <c r="T706" s="62">
        <v>2010</v>
      </c>
    </row>
    <row r="707" spans="1:23" ht="30" customHeight="1" x14ac:dyDescent="0.2">
      <c r="A707" s="60">
        <v>706</v>
      </c>
      <c r="B707" s="72" t="s">
        <v>670</v>
      </c>
      <c r="C707" s="43" t="s">
        <v>670</v>
      </c>
      <c r="D707" s="43" t="s">
        <v>1339</v>
      </c>
      <c r="E707" s="43" t="s">
        <v>3622</v>
      </c>
      <c r="F707" s="43" t="s">
        <v>1340</v>
      </c>
      <c r="G707" s="61" t="s">
        <v>1565</v>
      </c>
      <c r="H707" s="62" t="s">
        <v>1556</v>
      </c>
      <c r="I707" s="62" t="s">
        <v>1556</v>
      </c>
      <c r="J707" s="62" t="s">
        <v>1557</v>
      </c>
      <c r="K707" s="62" t="s">
        <v>1610</v>
      </c>
      <c r="L707" s="62" t="s">
        <v>3623</v>
      </c>
      <c r="M707" s="62" t="s">
        <v>3624</v>
      </c>
      <c r="N707" s="62" t="s">
        <v>3625</v>
      </c>
      <c r="O707" s="62" t="s">
        <v>2235</v>
      </c>
      <c r="P707" s="62" t="s">
        <v>3626</v>
      </c>
      <c r="Q707" s="62" t="s">
        <v>3627</v>
      </c>
      <c r="R707" s="62" t="s">
        <v>1563</v>
      </c>
      <c r="S707" s="62" t="s">
        <v>1564</v>
      </c>
      <c r="T707" s="62">
        <v>1634</v>
      </c>
      <c r="U707" s="63" t="s">
        <v>4549</v>
      </c>
      <c r="W707" s="63" t="s">
        <v>3628</v>
      </c>
    </row>
    <row r="708" spans="1:23" ht="30" customHeight="1" x14ac:dyDescent="0.2">
      <c r="A708" s="60">
        <v>707</v>
      </c>
      <c r="B708" s="72" t="s">
        <v>656</v>
      </c>
      <c r="C708" s="43" t="s">
        <v>656</v>
      </c>
      <c r="D708" s="43" t="s">
        <v>1321</v>
      </c>
      <c r="E708" s="43" t="s">
        <v>3629</v>
      </c>
      <c r="F708" s="43" t="s">
        <v>1322</v>
      </c>
      <c r="G708" s="61" t="s">
        <v>1565</v>
      </c>
      <c r="H708" s="62" t="s">
        <v>1556</v>
      </c>
      <c r="I708" s="62" t="s">
        <v>1556</v>
      </c>
      <c r="J708" s="62" t="s">
        <v>1556</v>
      </c>
      <c r="K708" s="62" t="s">
        <v>1610</v>
      </c>
      <c r="L708" s="62" t="s">
        <v>3630</v>
      </c>
      <c r="M708" s="62" t="s">
        <v>1611</v>
      </c>
      <c r="N708" s="62" t="s">
        <v>3631</v>
      </c>
      <c r="O708" s="62" t="s">
        <v>1679</v>
      </c>
      <c r="P708" s="62" t="s">
        <v>3632</v>
      </c>
      <c r="Q708" s="62" t="s">
        <v>3633</v>
      </c>
      <c r="R708" s="62" t="s">
        <v>1563</v>
      </c>
      <c r="S708" s="62" t="s">
        <v>1564</v>
      </c>
      <c r="T708" s="62">
        <v>1740</v>
      </c>
      <c r="U708" s="63" t="s">
        <v>3634</v>
      </c>
      <c r="W708" s="63" t="s">
        <v>3635</v>
      </c>
    </row>
    <row r="709" spans="1:23" ht="30" customHeight="1" x14ac:dyDescent="0.2">
      <c r="A709" s="60">
        <v>708</v>
      </c>
      <c r="B709" s="72" t="s">
        <v>61</v>
      </c>
      <c r="C709" s="43" t="s">
        <v>61</v>
      </c>
      <c r="D709" s="43" t="s">
        <v>4550</v>
      </c>
      <c r="E709" s="43" t="s">
        <v>3636</v>
      </c>
      <c r="F709" s="43" t="s">
        <v>799</v>
      </c>
      <c r="G709" s="61" t="s">
        <v>1596</v>
      </c>
      <c r="H709" s="62" t="s">
        <v>1556</v>
      </c>
      <c r="I709" s="62" t="s">
        <v>1557</v>
      </c>
      <c r="J709" s="62" t="s">
        <v>1557</v>
      </c>
      <c r="K709" s="62" t="s">
        <v>1558</v>
      </c>
      <c r="L709" s="62" t="s">
        <v>3637</v>
      </c>
      <c r="M709" s="62" t="s">
        <v>1690</v>
      </c>
      <c r="N709" s="62" t="s">
        <v>3636</v>
      </c>
      <c r="O709" s="62" t="s">
        <v>3638</v>
      </c>
      <c r="P709" s="62" t="s">
        <v>3639</v>
      </c>
      <c r="Q709" s="62" t="s">
        <v>3640</v>
      </c>
      <c r="R709" s="62" t="s">
        <v>1563</v>
      </c>
      <c r="S709" s="62" t="s">
        <v>1564</v>
      </c>
      <c r="T709" s="62">
        <v>1225</v>
      </c>
      <c r="U709" s="63" t="s">
        <v>3641</v>
      </c>
    </row>
    <row r="710" spans="1:23" ht="30" customHeight="1" x14ac:dyDescent="0.2">
      <c r="A710" s="60">
        <v>709</v>
      </c>
      <c r="B710" s="73" t="s">
        <v>130</v>
      </c>
      <c r="C710" s="43" t="s">
        <v>131</v>
      </c>
      <c r="D710" s="43" t="s">
        <v>975</v>
      </c>
      <c r="E710" s="43" t="s">
        <v>2120</v>
      </c>
      <c r="F710" s="43" t="s">
        <v>976</v>
      </c>
      <c r="G710" s="61" t="s">
        <v>1555</v>
      </c>
      <c r="H710" s="62" t="s">
        <v>1556</v>
      </c>
      <c r="I710" s="62" t="s">
        <v>1556</v>
      </c>
      <c r="J710" s="62" t="s">
        <v>1557</v>
      </c>
      <c r="K710" s="62" t="s">
        <v>1576</v>
      </c>
      <c r="L710" s="62" t="s">
        <v>2121</v>
      </c>
      <c r="M710" s="62" t="s">
        <v>2122</v>
      </c>
      <c r="N710" s="62" t="s">
        <v>2123</v>
      </c>
      <c r="O710" s="62" t="s">
        <v>2124</v>
      </c>
      <c r="P710" s="62" t="s">
        <v>2125</v>
      </c>
      <c r="Q710" s="62" t="s">
        <v>1901</v>
      </c>
      <c r="R710" s="62" t="s">
        <v>1563</v>
      </c>
      <c r="S710" s="62" t="s">
        <v>1564</v>
      </c>
      <c r="T710" s="62">
        <v>1500</v>
      </c>
      <c r="U710" s="63" t="s">
        <v>2099</v>
      </c>
    </row>
    <row r="711" spans="1:23" ht="30" customHeight="1" x14ac:dyDescent="0.2">
      <c r="A711" s="60">
        <v>710</v>
      </c>
      <c r="B711" s="73" t="s">
        <v>547</v>
      </c>
      <c r="C711" s="43" t="s">
        <v>548</v>
      </c>
      <c r="D711" s="43" t="s">
        <v>1082</v>
      </c>
      <c r="E711" s="43" t="s">
        <v>3586</v>
      </c>
      <c r="F711" s="43" t="s">
        <v>1083</v>
      </c>
      <c r="G711" s="61" t="s">
        <v>1555</v>
      </c>
      <c r="H711" s="62" t="s">
        <v>1556</v>
      </c>
      <c r="I711" s="62" t="s">
        <v>1557</v>
      </c>
      <c r="J711" s="62" t="s">
        <v>1556</v>
      </c>
      <c r="K711" s="62" t="s">
        <v>1610</v>
      </c>
      <c r="L711" s="62" t="s">
        <v>2215</v>
      </c>
      <c r="M711" s="62" t="s">
        <v>1611</v>
      </c>
      <c r="N711" s="62" t="s">
        <v>3586</v>
      </c>
      <c r="O711" s="62" t="s">
        <v>3587</v>
      </c>
      <c r="P711" s="62" t="s">
        <v>3588</v>
      </c>
      <c r="Q711" s="62" t="s">
        <v>2103</v>
      </c>
      <c r="R711" s="62" t="s">
        <v>1563</v>
      </c>
      <c r="S711" s="62" t="s">
        <v>1564</v>
      </c>
      <c r="T711" s="62">
        <v>1200</v>
      </c>
    </row>
    <row r="712" spans="1:23" ht="30" customHeight="1" x14ac:dyDescent="0.2">
      <c r="A712" s="60">
        <v>711</v>
      </c>
      <c r="B712" s="73" t="s">
        <v>618</v>
      </c>
      <c r="C712" s="43" t="s">
        <v>3642</v>
      </c>
      <c r="D712" s="43" t="s">
        <v>1228</v>
      </c>
      <c r="E712" s="43" t="s">
        <v>3558</v>
      </c>
      <c r="F712" s="43" t="s">
        <v>1229</v>
      </c>
      <c r="G712" s="61" t="s">
        <v>1555</v>
      </c>
      <c r="H712" s="62" t="s">
        <v>1556</v>
      </c>
      <c r="I712" s="62" t="s">
        <v>1556</v>
      </c>
      <c r="J712" s="62" t="s">
        <v>1556</v>
      </c>
      <c r="K712" s="62" t="s">
        <v>1610</v>
      </c>
      <c r="L712" s="62" t="s">
        <v>3371</v>
      </c>
      <c r="M712" s="62" t="s">
        <v>1767</v>
      </c>
      <c r="N712" s="62" t="s">
        <v>3558</v>
      </c>
      <c r="O712" s="62">
        <v>282927971</v>
      </c>
      <c r="P712" s="62">
        <v>9157243587</v>
      </c>
      <c r="Q712" s="62" t="s">
        <v>3559</v>
      </c>
      <c r="R712" s="62" t="s">
        <v>1563</v>
      </c>
      <c r="S712" s="62" t="s">
        <v>1564</v>
      </c>
      <c r="T712" s="62">
        <v>1400</v>
      </c>
    </row>
    <row r="713" spans="1:23" ht="30" customHeight="1" x14ac:dyDescent="0.2">
      <c r="A713" s="60">
        <v>712</v>
      </c>
      <c r="B713" s="73" t="s">
        <v>269</v>
      </c>
      <c r="C713" s="43" t="s">
        <v>270</v>
      </c>
      <c r="D713" s="43" t="s">
        <v>1233</v>
      </c>
      <c r="E713" s="43" t="s">
        <v>3565</v>
      </c>
      <c r="F713" s="43" t="s">
        <v>1234</v>
      </c>
      <c r="G713" s="61" t="s">
        <v>1555</v>
      </c>
      <c r="H713" s="62" t="s">
        <v>1556</v>
      </c>
      <c r="I713" s="62" t="s">
        <v>1556</v>
      </c>
      <c r="J713" s="62" t="s">
        <v>1557</v>
      </c>
      <c r="K713" s="62" t="s">
        <v>1610</v>
      </c>
      <c r="L713" s="62" t="s">
        <v>1868</v>
      </c>
      <c r="M713" s="62" t="s">
        <v>1869</v>
      </c>
      <c r="N713" s="62" t="s">
        <v>1587</v>
      </c>
      <c r="O713" s="62" t="s">
        <v>1588</v>
      </c>
      <c r="P713" s="62" t="s">
        <v>1870</v>
      </c>
      <c r="Q713" s="62" t="s">
        <v>1871</v>
      </c>
      <c r="R713" s="62" t="s">
        <v>1563</v>
      </c>
      <c r="S713" s="62" t="s">
        <v>1564</v>
      </c>
      <c r="T713" s="62">
        <v>1781</v>
      </c>
      <c r="U713" s="63" t="s">
        <v>1872</v>
      </c>
      <c r="W713" s="63" t="s">
        <v>1873</v>
      </c>
    </row>
    <row r="714" spans="1:23" ht="30" customHeight="1" x14ac:dyDescent="0.2">
      <c r="A714" s="60">
        <v>713</v>
      </c>
      <c r="B714" s="73" t="s">
        <v>730</v>
      </c>
      <c r="C714" s="43" t="s">
        <v>731</v>
      </c>
      <c r="D714" s="43" t="s">
        <v>1482</v>
      </c>
      <c r="E714" s="43" t="s">
        <v>3541</v>
      </c>
      <c r="F714" s="43" t="s">
        <v>1483</v>
      </c>
      <c r="G714" s="61" t="s">
        <v>1555</v>
      </c>
      <c r="H714" s="62" t="s">
        <v>1556</v>
      </c>
      <c r="I714" s="62" t="s">
        <v>1556</v>
      </c>
      <c r="J714" s="62" t="s">
        <v>1556</v>
      </c>
      <c r="K714" s="62" t="s">
        <v>1610</v>
      </c>
      <c r="L714" s="62" t="s">
        <v>3542</v>
      </c>
      <c r="M714" s="62" t="s">
        <v>3543</v>
      </c>
      <c r="N714" s="62" t="s">
        <v>3544</v>
      </c>
      <c r="O714" s="62" t="s">
        <v>3545</v>
      </c>
      <c r="P714" s="62">
        <v>9178096757</v>
      </c>
      <c r="Q714" s="62" t="s">
        <v>3546</v>
      </c>
      <c r="R714" s="62" t="s">
        <v>1563</v>
      </c>
      <c r="S714" s="62" t="s">
        <v>1564</v>
      </c>
      <c r="T714" s="62">
        <v>1230</v>
      </c>
    </row>
    <row r="715" spans="1:23" ht="30" customHeight="1" x14ac:dyDescent="0.2">
      <c r="A715" s="60">
        <v>714</v>
      </c>
      <c r="B715" s="73" t="s">
        <v>394</v>
      </c>
      <c r="C715" s="43" t="s">
        <v>394</v>
      </c>
      <c r="D715" s="43" t="s">
        <v>1490</v>
      </c>
      <c r="E715" s="43" t="s">
        <v>3616</v>
      </c>
      <c r="F715" s="43">
        <v>8734476000</v>
      </c>
      <c r="G715" s="61" t="s">
        <v>1596</v>
      </c>
      <c r="H715" s="62" t="s">
        <v>1556</v>
      </c>
      <c r="I715" s="62" t="s">
        <v>1556</v>
      </c>
      <c r="J715" s="62" t="s">
        <v>1556</v>
      </c>
      <c r="K715" s="62" t="s">
        <v>1610</v>
      </c>
      <c r="L715" s="62" t="s">
        <v>3617</v>
      </c>
      <c r="M715" s="62" t="s">
        <v>3618</v>
      </c>
      <c r="N715" s="62" t="s">
        <v>3619</v>
      </c>
      <c r="O715" s="62" t="s">
        <v>3620</v>
      </c>
      <c r="P715" s="62" t="s">
        <v>3643</v>
      </c>
      <c r="Q715" s="62" t="s">
        <v>3621</v>
      </c>
      <c r="R715" s="62" t="s">
        <v>1563</v>
      </c>
      <c r="S715" s="62" t="s">
        <v>1564</v>
      </c>
      <c r="T715" s="62">
        <v>2010</v>
      </c>
    </row>
    <row r="716" spans="1:23" ht="30" customHeight="1" x14ac:dyDescent="0.2">
      <c r="A716" s="60">
        <v>715</v>
      </c>
      <c r="B716" s="73" t="s">
        <v>394</v>
      </c>
      <c r="C716" s="43" t="s">
        <v>396</v>
      </c>
      <c r="D716" s="43" t="s">
        <v>1490</v>
      </c>
      <c r="E716" s="43" t="s">
        <v>3616</v>
      </c>
      <c r="F716" s="43">
        <v>8734476000</v>
      </c>
      <c r="G716" s="61" t="s">
        <v>1555</v>
      </c>
      <c r="H716" s="62" t="s">
        <v>1556</v>
      </c>
      <c r="I716" s="62" t="s">
        <v>1556</v>
      </c>
      <c r="J716" s="62" t="s">
        <v>1556</v>
      </c>
      <c r="K716" s="62" t="s">
        <v>1610</v>
      </c>
      <c r="L716" s="62" t="s">
        <v>3617</v>
      </c>
      <c r="M716" s="62" t="s">
        <v>3618</v>
      </c>
      <c r="N716" s="62" t="s">
        <v>3619</v>
      </c>
      <c r="O716" s="62" t="s">
        <v>3620</v>
      </c>
      <c r="P716" s="62" t="s">
        <v>3643</v>
      </c>
      <c r="Q716" s="62" t="s">
        <v>3621</v>
      </c>
      <c r="R716" s="62" t="s">
        <v>1563</v>
      </c>
      <c r="S716" s="62" t="s">
        <v>1564</v>
      </c>
      <c r="T716" s="62">
        <v>2010</v>
      </c>
      <c r="U716" s="63" t="s">
        <v>3644</v>
      </c>
    </row>
    <row r="717" spans="1:23" ht="30" customHeight="1" x14ac:dyDescent="0.2">
      <c r="A717" s="60">
        <v>716</v>
      </c>
      <c r="B717" s="73" t="s">
        <v>97</v>
      </c>
      <c r="C717" s="43" t="s">
        <v>97</v>
      </c>
      <c r="D717" s="43" t="s">
        <v>868</v>
      </c>
      <c r="E717" s="43" t="s">
        <v>1772</v>
      </c>
      <c r="F717" s="43" t="s">
        <v>867</v>
      </c>
      <c r="G717" s="61" t="s">
        <v>1565</v>
      </c>
      <c r="H717" s="62" t="s">
        <v>1556</v>
      </c>
      <c r="I717" s="62" t="s">
        <v>1557</v>
      </c>
      <c r="J717" s="62" t="s">
        <v>1557</v>
      </c>
      <c r="K717" s="62" t="s">
        <v>1558</v>
      </c>
      <c r="L717" s="62" t="s">
        <v>3645</v>
      </c>
      <c r="M717" s="62" t="s">
        <v>1774</v>
      </c>
      <c r="N717" s="62" t="s">
        <v>1772</v>
      </c>
      <c r="O717" s="62" t="s">
        <v>3646</v>
      </c>
      <c r="P717" s="62" t="s">
        <v>3647</v>
      </c>
      <c r="Q717" s="62" t="s">
        <v>3648</v>
      </c>
      <c r="R717" s="62" t="s">
        <v>1563</v>
      </c>
      <c r="S717" s="62" t="s">
        <v>1564</v>
      </c>
      <c r="T717" s="62">
        <v>2600</v>
      </c>
      <c r="U717" s="63" t="s">
        <v>1778</v>
      </c>
    </row>
    <row r="718" spans="1:23" ht="30" customHeight="1" x14ac:dyDescent="0.2">
      <c r="A718" s="60">
        <v>717</v>
      </c>
      <c r="B718" s="73" t="s">
        <v>692</v>
      </c>
      <c r="C718" s="43" t="s">
        <v>692</v>
      </c>
      <c r="D718" s="43" t="s">
        <v>1381</v>
      </c>
      <c r="E718" s="43" t="s">
        <v>3649</v>
      </c>
      <c r="F718" s="43" t="s">
        <v>1382</v>
      </c>
      <c r="G718" s="61" t="s">
        <v>1565</v>
      </c>
      <c r="H718" s="62" t="s">
        <v>1557</v>
      </c>
      <c r="I718" s="62" t="s">
        <v>1556</v>
      </c>
      <c r="J718" s="62" t="s">
        <v>1557</v>
      </c>
      <c r="K718" s="62" t="s">
        <v>1610</v>
      </c>
      <c r="L718" s="62" t="s">
        <v>1868</v>
      </c>
      <c r="M718" s="62" t="s">
        <v>1869</v>
      </c>
      <c r="N718" s="62" t="s">
        <v>1903</v>
      </c>
      <c r="O718" s="62" t="s">
        <v>1588</v>
      </c>
      <c r="P718" s="62" t="s">
        <v>1870</v>
      </c>
      <c r="Q718" s="62" t="s">
        <v>1871</v>
      </c>
      <c r="R718" s="62" t="s">
        <v>1563</v>
      </c>
      <c r="S718" s="62" t="s">
        <v>1564</v>
      </c>
      <c r="T718" s="62">
        <v>1209</v>
      </c>
      <c r="U718" s="63" t="s">
        <v>1872</v>
      </c>
      <c r="W718" s="63" t="s">
        <v>2104</v>
      </c>
    </row>
    <row r="719" spans="1:23" ht="30" customHeight="1" x14ac:dyDescent="0.2">
      <c r="A719" s="60">
        <v>718</v>
      </c>
      <c r="B719" s="73" t="s">
        <v>436</v>
      </c>
      <c r="C719" s="43" t="s">
        <v>436</v>
      </c>
      <c r="D719" s="43" t="s">
        <v>842</v>
      </c>
      <c r="E719" s="43" t="s">
        <v>3650</v>
      </c>
      <c r="F719" s="43" t="s">
        <v>843</v>
      </c>
      <c r="G719" s="61" t="s">
        <v>1565</v>
      </c>
      <c r="H719" s="62" t="s">
        <v>1556</v>
      </c>
      <c r="I719" s="62" t="s">
        <v>1556</v>
      </c>
      <c r="J719" s="62" t="s">
        <v>1557</v>
      </c>
      <c r="K719" s="62" t="s">
        <v>1610</v>
      </c>
      <c r="L719" s="62" t="s">
        <v>3651</v>
      </c>
      <c r="M719" s="62" t="s">
        <v>1617</v>
      </c>
      <c r="N719" s="62" t="s">
        <v>3652</v>
      </c>
      <c r="O719" s="62" t="s">
        <v>3653</v>
      </c>
      <c r="P719" s="62" t="s">
        <v>3654</v>
      </c>
      <c r="Q719" s="62" t="s">
        <v>3655</v>
      </c>
      <c r="R719" s="62" t="s">
        <v>1563</v>
      </c>
      <c r="S719" s="62" t="s">
        <v>1564</v>
      </c>
      <c r="T719" s="62">
        <v>2919</v>
      </c>
      <c r="U719" s="63" t="s">
        <v>3656</v>
      </c>
    </row>
    <row r="720" spans="1:23" ht="30" customHeight="1" x14ac:dyDescent="0.2">
      <c r="A720" s="60">
        <v>719</v>
      </c>
      <c r="B720" s="73" t="s">
        <v>670</v>
      </c>
      <c r="C720" s="43" t="s">
        <v>290</v>
      </c>
      <c r="D720" s="43" t="s">
        <v>1339</v>
      </c>
      <c r="E720" s="43" t="s">
        <v>3622</v>
      </c>
      <c r="F720" s="43" t="s">
        <v>1340</v>
      </c>
      <c r="G720" s="61" t="s">
        <v>1565</v>
      </c>
      <c r="H720" s="62" t="s">
        <v>1556</v>
      </c>
      <c r="I720" s="62" t="s">
        <v>1556</v>
      </c>
      <c r="J720" s="62" t="s">
        <v>1557</v>
      </c>
      <c r="K720" s="62" t="s">
        <v>1610</v>
      </c>
      <c r="L720" s="62" t="s">
        <v>3623</v>
      </c>
      <c r="M720" s="62" t="s">
        <v>3624</v>
      </c>
      <c r="N720" s="62" t="s">
        <v>3625</v>
      </c>
      <c r="O720" s="62" t="s">
        <v>2235</v>
      </c>
      <c r="P720" s="62" t="s">
        <v>3626</v>
      </c>
      <c r="Q720" s="62" t="s">
        <v>3627</v>
      </c>
      <c r="R720" s="62" t="s">
        <v>1563</v>
      </c>
      <c r="S720" s="62" t="s">
        <v>1564</v>
      </c>
      <c r="T720" s="62">
        <v>1634</v>
      </c>
      <c r="U720" s="63" t="s">
        <v>4549</v>
      </c>
      <c r="W720" s="63" t="s">
        <v>3628</v>
      </c>
    </row>
    <row r="721" spans="1:23" ht="30" customHeight="1" x14ac:dyDescent="0.2">
      <c r="A721" s="60">
        <v>720</v>
      </c>
      <c r="B721" s="73" t="s">
        <v>656</v>
      </c>
      <c r="C721" s="43" t="s">
        <v>286</v>
      </c>
      <c r="D721" s="43" t="s">
        <v>1321</v>
      </c>
      <c r="E721" s="43" t="s">
        <v>3629</v>
      </c>
      <c r="F721" s="43" t="s">
        <v>1322</v>
      </c>
      <c r="G721" s="61" t="s">
        <v>1555</v>
      </c>
      <c r="H721" s="62" t="s">
        <v>1556</v>
      </c>
      <c r="I721" s="62" t="s">
        <v>1556</v>
      </c>
      <c r="J721" s="62" t="s">
        <v>1556</v>
      </c>
      <c r="K721" s="62" t="s">
        <v>1610</v>
      </c>
      <c r="L721" s="62" t="s">
        <v>3630</v>
      </c>
      <c r="M721" s="62" t="s">
        <v>1611</v>
      </c>
      <c r="N721" s="62" t="s">
        <v>3631</v>
      </c>
      <c r="O721" s="62" t="s">
        <v>1679</v>
      </c>
      <c r="P721" s="62">
        <v>9301241594</v>
      </c>
      <c r="Q721" s="62" t="s">
        <v>3633</v>
      </c>
      <c r="R721" s="62" t="s">
        <v>1563</v>
      </c>
      <c r="S721" s="62" t="s">
        <v>1564</v>
      </c>
      <c r="T721" s="62">
        <v>1740</v>
      </c>
      <c r="U721" s="63" t="s">
        <v>3634</v>
      </c>
      <c r="W721" s="63" t="s">
        <v>3635</v>
      </c>
    </row>
    <row r="722" spans="1:23" ht="30" customHeight="1" x14ac:dyDescent="0.2">
      <c r="A722" s="60">
        <v>721</v>
      </c>
      <c r="B722" s="73" t="s">
        <v>506</v>
      </c>
      <c r="C722" s="43" t="s">
        <v>506</v>
      </c>
      <c r="D722" s="43" t="s">
        <v>1008</v>
      </c>
      <c r="E722" s="43" t="s">
        <v>3657</v>
      </c>
      <c r="F722" s="43" t="s">
        <v>1009</v>
      </c>
      <c r="G722" s="61" t="s">
        <v>1555</v>
      </c>
      <c r="H722" s="62" t="s">
        <v>1556</v>
      </c>
      <c r="I722" s="62" t="s">
        <v>1557</v>
      </c>
      <c r="J722" s="62" t="s">
        <v>1556</v>
      </c>
      <c r="K722" s="62" t="s">
        <v>1610</v>
      </c>
      <c r="L722" s="62" t="s">
        <v>2739</v>
      </c>
      <c r="M722" s="62" t="s">
        <v>2740</v>
      </c>
      <c r="N722" s="62" t="s">
        <v>2745</v>
      </c>
      <c r="O722" s="62" t="s">
        <v>2742</v>
      </c>
      <c r="P722" s="62" t="s">
        <v>2742</v>
      </c>
      <c r="Q722" s="62" t="s">
        <v>3658</v>
      </c>
      <c r="R722" s="62" t="s">
        <v>1563</v>
      </c>
      <c r="S722" s="62" t="s">
        <v>1564</v>
      </c>
      <c r="T722" s="62">
        <v>1604</v>
      </c>
      <c r="U722" s="63" t="s">
        <v>3659</v>
      </c>
    </row>
    <row r="723" spans="1:23" ht="30" customHeight="1" x14ac:dyDescent="0.2">
      <c r="A723" s="60">
        <v>722</v>
      </c>
      <c r="B723" s="73" t="s">
        <v>406</v>
      </c>
      <c r="C723" s="43" t="s">
        <v>406</v>
      </c>
      <c r="D723" s="43" t="s">
        <v>1526</v>
      </c>
      <c r="E723" s="43" t="s">
        <v>3660</v>
      </c>
      <c r="F723" s="43" t="s">
        <v>1527</v>
      </c>
      <c r="G723" s="61" t="s">
        <v>1555</v>
      </c>
      <c r="H723" s="62" t="s">
        <v>1556</v>
      </c>
      <c r="I723" s="62" t="s">
        <v>1557</v>
      </c>
      <c r="J723" s="62" t="s">
        <v>1557</v>
      </c>
      <c r="K723" s="62" t="s">
        <v>1558</v>
      </c>
      <c r="L723" s="62" t="s">
        <v>3661</v>
      </c>
      <c r="M723" s="62" t="s">
        <v>1690</v>
      </c>
      <c r="N723" s="62" t="s">
        <v>3662</v>
      </c>
      <c r="O723" s="62" t="s">
        <v>3663</v>
      </c>
      <c r="P723" s="62" t="s">
        <v>3664</v>
      </c>
      <c r="Q723" s="62" t="s">
        <v>3665</v>
      </c>
      <c r="R723" s="62" t="s">
        <v>1563</v>
      </c>
      <c r="S723" s="62" t="s">
        <v>1564</v>
      </c>
      <c r="T723" s="62">
        <v>2208</v>
      </c>
      <c r="U723" s="63" t="s">
        <v>3665</v>
      </c>
    </row>
    <row r="724" spans="1:23" ht="30" customHeight="1" x14ac:dyDescent="0.2">
      <c r="A724" s="60">
        <v>723</v>
      </c>
      <c r="B724" s="73" t="s">
        <v>98</v>
      </c>
      <c r="C724" s="43" t="s">
        <v>98</v>
      </c>
      <c r="D724" s="43" t="s">
        <v>883</v>
      </c>
      <c r="E724" s="43" t="s">
        <v>3666</v>
      </c>
      <c r="F724" s="43" t="s">
        <v>884</v>
      </c>
      <c r="G724" s="61" t="s">
        <v>1565</v>
      </c>
      <c r="H724" s="62" t="s">
        <v>1556</v>
      </c>
      <c r="I724" s="62" t="s">
        <v>1556</v>
      </c>
      <c r="J724" s="62" t="s">
        <v>1557</v>
      </c>
      <c r="K724" s="62" t="s">
        <v>3667</v>
      </c>
      <c r="L724" s="62" t="s">
        <v>2527</v>
      </c>
      <c r="M724" s="62" t="s">
        <v>1774</v>
      </c>
      <c r="N724" s="62" t="s">
        <v>3668</v>
      </c>
      <c r="O724" s="62" t="s">
        <v>2529</v>
      </c>
      <c r="P724" s="62" t="s">
        <v>2530</v>
      </c>
      <c r="Q724" s="62" t="s">
        <v>3669</v>
      </c>
      <c r="R724" s="62" t="s">
        <v>1563</v>
      </c>
      <c r="S724" s="62" t="s">
        <v>1564</v>
      </c>
      <c r="T724" s="62">
        <v>1605</v>
      </c>
      <c r="U724" s="63" t="s">
        <v>3670</v>
      </c>
    </row>
    <row r="725" spans="1:23" ht="30" customHeight="1" x14ac:dyDescent="0.2">
      <c r="A725" s="60">
        <v>724</v>
      </c>
      <c r="B725" s="73" t="s">
        <v>509</v>
      </c>
      <c r="C725" s="43" t="s">
        <v>509</v>
      </c>
      <c r="D725" s="43" t="s">
        <v>1014</v>
      </c>
      <c r="E725" s="43" t="s">
        <v>3671</v>
      </c>
      <c r="F725" s="43" t="s">
        <v>1015</v>
      </c>
      <c r="G725" s="61" t="s">
        <v>1565</v>
      </c>
      <c r="H725" s="62" t="s">
        <v>1556</v>
      </c>
      <c r="I725" s="62" t="s">
        <v>1556</v>
      </c>
      <c r="J725" s="62" t="s">
        <v>1557</v>
      </c>
      <c r="K725" s="62" t="s">
        <v>1610</v>
      </c>
      <c r="L725" s="62" t="s">
        <v>3672</v>
      </c>
      <c r="M725" s="62" t="s">
        <v>1748</v>
      </c>
      <c r="N725" s="62" t="s">
        <v>3671</v>
      </c>
      <c r="O725" s="62" t="s">
        <v>3673</v>
      </c>
      <c r="P725" s="62" t="s">
        <v>3674</v>
      </c>
      <c r="Q725" s="62" t="s">
        <v>3675</v>
      </c>
      <c r="R725" s="62" t="s">
        <v>1563</v>
      </c>
      <c r="S725" s="62" t="s">
        <v>1564</v>
      </c>
      <c r="T725" s="62">
        <v>1920</v>
      </c>
      <c r="U725" s="63" t="s">
        <v>3676</v>
      </c>
    </row>
    <row r="726" spans="1:23" ht="30" customHeight="1" x14ac:dyDescent="0.2">
      <c r="A726" s="60">
        <v>725</v>
      </c>
      <c r="B726" s="73" t="s">
        <v>3677</v>
      </c>
      <c r="C726" s="43" t="s">
        <v>3678</v>
      </c>
      <c r="D726" s="43" t="s">
        <v>2082</v>
      </c>
      <c r="E726" s="43" t="s">
        <v>2074</v>
      </c>
      <c r="F726" s="43" t="s">
        <v>949</v>
      </c>
      <c r="G726" s="61" t="s">
        <v>1565</v>
      </c>
      <c r="H726" s="62" t="s">
        <v>1556</v>
      </c>
      <c r="I726" s="62" t="s">
        <v>1557</v>
      </c>
      <c r="J726" s="62" t="s">
        <v>1556</v>
      </c>
      <c r="K726" s="62" t="s">
        <v>1558</v>
      </c>
      <c r="L726" s="62" t="s">
        <v>3679</v>
      </c>
      <c r="M726" s="62" t="s">
        <v>2076</v>
      </c>
      <c r="N726" s="62" t="s">
        <v>3680</v>
      </c>
      <c r="O726" s="62" t="s">
        <v>3681</v>
      </c>
      <c r="P726" s="62" t="s">
        <v>3682</v>
      </c>
      <c r="Q726" s="62" t="s">
        <v>3683</v>
      </c>
      <c r="R726" s="62" t="s">
        <v>1591</v>
      </c>
      <c r="S726" s="62" t="s">
        <v>1564</v>
      </c>
      <c r="T726" s="62">
        <v>6100</v>
      </c>
      <c r="U726" s="63" t="s">
        <v>2080</v>
      </c>
    </row>
    <row r="727" spans="1:23" ht="30" customHeight="1" x14ac:dyDescent="0.2">
      <c r="A727" s="60">
        <v>726</v>
      </c>
      <c r="B727" s="73" t="s">
        <v>506</v>
      </c>
      <c r="C727" s="43" t="s">
        <v>507</v>
      </c>
      <c r="D727" s="43" t="s">
        <v>1008</v>
      </c>
      <c r="E727" s="43" t="s">
        <v>3657</v>
      </c>
      <c r="F727" s="43" t="s">
        <v>1009</v>
      </c>
      <c r="G727" s="61" t="s">
        <v>1555</v>
      </c>
      <c r="H727" s="62" t="s">
        <v>1556</v>
      </c>
      <c r="I727" s="62" t="s">
        <v>1557</v>
      </c>
      <c r="J727" s="62" t="s">
        <v>1556</v>
      </c>
      <c r="K727" s="62" t="s">
        <v>1610</v>
      </c>
      <c r="L727" s="62" t="s">
        <v>2739</v>
      </c>
      <c r="M727" s="62" t="s">
        <v>2740</v>
      </c>
      <c r="N727" s="62" t="s">
        <v>2745</v>
      </c>
      <c r="O727" s="62" t="s">
        <v>2742</v>
      </c>
      <c r="P727" s="62" t="s">
        <v>2742</v>
      </c>
      <c r="Q727" s="62" t="s">
        <v>3218</v>
      </c>
      <c r="R727" s="62" t="s">
        <v>1563</v>
      </c>
      <c r="S727" s="62" t="s">
        <v>1564</v>
      </c>
      <c r="T727" s="62">
        <v>1604</v>
      </c>
      <c r="U727" s="63" t="s">
        <v>3659</v>
      </c>
    </row>
    <row r="728" spans="1:23" ht="30" customHeight="1" x14ac:dyDescent="0.2">
      <c r="A728" s="60">
        <v>727</v>
      </c>
      <c r="B728" s="73" t="s">
        <v>87</v>
      </c>
      <c r="C728" s="43" t="s">
        <v>88</v>
      </c>
      <c r="D728" s="43" t="s">
        <v>862</v>
      </c>
      <c r="E728" s="43" t="s">
        <v>1765</v>
      </c>
      <c r="F728" s="43" t="s">
        <v>863</v>
      </c>
      <c r="G728" s="61" t="s">
        <v>1555</v>
      </c>
      <c r="H728" s="62" t="s">
        <v>1556</v>
      </c>
      <c r="I728" s="62" t="s">
        <v>1556</v>
      </c>
      <c r="J728" s="62" t="s">
        <v>1557</v>
      </c>
      <c r="K728" s="62" t="s">
        <v>1610</v>
      </c>
      <c r="L728" s="62" t="s">
        <v>1766</v>
      </c>
      <c r="M728" s="62" t="s">
        <v>1767</v>
      </c>
      <c r="N728" s="62" t="s">
        <v>1768</v>
      </c>
      <c r="O728" s="62" t="s">
        <v>1769</v>
      </c>
      <c r="P728" s="62">
        <v>9293136404</v>
      </c>
      <c r="Q728" s="62" t="s">
        <v>1770</v>
      </c>
      <c r="R728" s="62" t="s">
        <v>1563</v>
      </c>
      <c r="S728" s="62" t="s">
        <v>1564</v>
      </c>
      <c r="T728" s="62">
        <v>1502</v>
      </c>
    </row>
    <row r="729" spans="1:23" ht="30" customHeight="1" x14ac:dyDescent="0.2">
      <c r="A729" s="60">
        <v>728</v>
      </c>
      <c r="B729" s="73" t="s">
        <v>575</v>
      </c>
      <c r="C729" s="43" t="s">
        <v>575</v>
      </c>
      <c r="D729" s="43" t="s">
        <v>1128</v>
      </c>
      <c r="E729" s="43" t="s">
        <v>3684</v>
      </c>
      <c r="F729" s="43" t="s">
        <v>1129</v>
      </c>
      <c r="G729" s="61" t="s">
        <v>1565</v>
      </c>
      <c r="H729" s="62" t="s">
        <v>1556</v>
      </c>
      <c r="I729" s="62" t="s">
        <v>1556</v>
      </c>
      <c r="J729" s="62" t="s">
        <v>1556</v>
      </c>
      <c r="K729" s="62" t="s">
        <v>1610</v>
      </c>
      <c r="L729" s="62" t="s">
        <v>2519</v>
      </c>
      <c r="M729" s="62" t="s">
        <v>3685</v>
      </c>
      <c r="N729" s="62" t="s">
        <v>3686</v>
      </c>
      <c r="O729" s="62" t="s">
        <v>3687</v>
      </c>
      <c r="P729" s="62" t="s">
        <v>2523</v>
      </c>
      <c r="Q729" s="62" t="s">
        <v>2524</v>
      </c>
      <c r="R729" s="62" t="s">
        <v>1563</v>
      </c>
      <c r="S729" s="62" t="s">
        <v>1564</v>
      </c>
      <c r="T729" s="62">
        <v>1605</v>
      </c>
      <c r="U729" s="63" t="s">
        <v>3688</v>
      </c>
    </row>
    <row r="730" spans="1:23" ht="30" customHeight="1" x14ac:dyDescent="0.2">
      <c r="A730" s="60">
        <v>729</v>
      </c>
      <c r="B730" s="73" t="s">
        <v>111</v>
      </c>
      <c r="C730" s="43" t="s">
        <v>111</v>
      </c>
      <c r="D730" s="43" t="s">
        <v>911</v>
      </c>
      <c r="E730" s="43" t="s">
        <v>3689</v>
      </c>
      <c r="F730" s="43" t="s">
        <v>912</v>
      </c>
      <c r="G730" s="61" t="s">
        <v>1565</v>
      </c>
      <c r="H730" s="62" t="s">
        <v>1556</v>
      </c>
      <c r="I730" s="62" t="s">
        <v>1556</v>
      </c>
      <c r="J730" s="62" t="s">
        <v>1556</v>
      </c>
      <c r="K730" s="62" t="s">
        <v>1610</v>
      </c>
      <c r="L730" s="62" t="s">
        <v>3690</v>
      </c>
      <c r="M730" s="62" t="s">
        <v>1690</v>
      </c>
      <c r="N730" s="62" t="s">
        <v>3691</v>
      </c>
      <c r="O730" s="62" t="s">
        <v>3638</v>
      </c>
      <c r="P730" s="62" t="s">
        <v>3639</v>
      </c>
      <c r="Q730" s="62" t="s">
        <v>3640</v>
      </c>
      <c r="R730" s="62" t="s">
        <v>1563</v>
      </c>
      <c r="S730" s="62" t="s">
        <v>1564</v>
      </c>
      <c r="T730" s="62">
        <v>1225</v>
      </c>
      <c r="U730" s="63" t="s">
        <v>3641</v>
      </c>
    </row>
    <row r="731" spans="1:23" ht="30" customHeight="1" x14ac:dyDescent="0.2">
      <c r="A731" s="60">
        <v>730</v>
      </c>
      <c r="B731" s="73" t="s">
        <v>98</v>
      </c>
      <c r="C731" s="43" t="s">
        <v>99</v>
      </c>
      <c r="D731" s="43" t="s">
        <v>883</v>
      </c>
      <c r="E731" s="43" t="s">
        <v>3666</v>
      </c>
      <c r="F731" s="43" t="s">
        <v>884</v>
      </c>
      <c r="G731" s="61" t="s">
        <v>1555</v>
      </c>
      <c r="H731" s="62" t="s">
        <v>1556</v>
      </c>
      <c r="I731" s="62" t="s">
        <v>1556</v>
      </c>
      <c r="J731" s="62" t="s">
        <v>1557</v>
      </c>
      <c r="K731" s="62" t="s">
        <v>3667</v>
      </c>
      <c r="L731" s="62" t="s">
        <v>2527</v>
      </c>
      <c r="M731" s="62" t="s">
        <v>1774</v>
      </c>
      <c r="N731" s="62" t="s">
        <v>3668</v>
      </c>
      <c r="O731" s="62" t="s">
        <v>2529</v>
      </c>
      <c r="P731" s="62" t="s">
        <v>2530</v>
      </c>
      <c r="Q731" s="62" t="s">
        <v>3692</v>
      </c>
      <c r="R731" s="62" t="s">
        <v>1563</v>
      </c>
      <c r="S731" s="62" t="s">
        <v>1564</v>
      </c>
      <c r="T731" s="62">
        <v>1605</v>
      </c>
      <c r="U731" s="63" t="s">
        <v>3670</v>
      </c>
    </row>
    <row r="732" spans="1:23" ht="30" customHeight="1" x14ac:dyDescent="0.2">
      <c r="A732" s="60">
        <v>731</v>
      </c>
      <c r="B732" s="73" t="s">
        <v>692</v>
      </c>
      <c r="C732" s="43" t="s">
        <v>351</v>
      </c>
      <c r="D732" s="43" t="s">
        <v>1381</v>
      </c>
      <c r="E732" s="43" t="s">
        <v>3649</v>
      </c>
      <c r="F732" s="43" t="s">
        <v>1382</v>
      </c>
      <c r="G732" s="61" t="s">
        <v>1565</v>
      </c>
      <c r="H732" s="62" t="s">
        <v>1557</v>
      </c>
      <c r="I732" s="62" t="s">
        <v>1556</v>
      </c>
      <c r="J732" s="62" t="s">
        <v>1557</v>
      </c>
      <c r="K732" s="62" t="s">
        <v>1610</v>
      </c>
      <c r="L732" s="62" t="s">
        <v>1868</v>
      </c>
      <c r="M732" s="62" t="s">
        <v>1869</v>
      </c>
      <c r="N732" s="62" t="s">
        <v>1903</v>
      </c>
      <c r="O732" s="62" t="s">
        <v>1588</v>
      </c>
      <c r="P732" s="62" t="s">
        <v>1870</v>
      </c>
      <c r="Q732" s="62" t="s">
        <v>1871</v>
      </c>
      <c r="R732" s="62" t="s">
        <v>1563</v>
      </c>
      <c r="S732" s="62" t="s">
        <v>1564</v>
      </c>
      <c r="T732" s="62">
        <v>1209</v>
      </c>
      <c r="U732" s="63" t="s">
        <v>1872</v>
      </c>
      <c r="W732" s="63" t="s">
        <v>2104</v>
      </c>
    </row>
    <row r="733" spans="1:23" ht="30" customHeight="1" x14ac:dyDescent="0.2">
      <c r="A733" s="60">
        <v>732</v>
      </c>
      <c r="B733" s="73" t="s">
        <v>405</v>
      </c>
      <c r="C733" s="43" t="s">
        <v>405</v>
      </c>
      <c r="D733" s="43" t="s">
        <v>1524</v>
      </c>
      <c r="E733" s="43" t="s">
        <v>3693</v>
      </c>
      <c r="F733" s="43" t="s">
        <v>1525</v>
      </c>
      <c r="G733" s="61" t="s">
        <v>1637</v>
      </c>
      <c r="H733" s="62" t="s">
        <v>1556</v>
      </c>
      <c r="I733" s="62" t="s">
        <v>1557</v>
      </c>
      <c r="J733" s="62" t="s">
        <v>1556</v>
      </c>
      <c r="K733" s="62" t="s">
        <v>3694</v>
      </c>
      <c r="L733" s="62" t="s">
        <v>3695</v>
      </c>
      <c r="M733" s="62" t="s">
        <v>3696</v>
      </c>
      <c r="N733" s="62" t="s">
        <v>3697</v>
      </c>
      <c r="O733" s="62">
        <v>476030858</v>
      </c>
      <c r="P733" s="62">
        <v>9608419352</v>
      </c>
      <c r="Q733" s="62" t="s">
        <v>3698</v>
      </c>
      <c r="R733" s="62" t="s">
        <v>1563</v>
      </c>
      <c r="S733" s="62" t="s">
        <v>1564</v>
      </c>
      <c r="T733" s="62">
        <v>2210</v>
      </c>
      <c r="U733" s="63" t="s">
        <v>3699</v>
      </c>
      <c r="W733" s="63" t="s">
        <v>3700</v>
      </c>
    </row>
    <row r="734" spans="1:23" ht="30" customHeight="1" x14ac:dyDescent="0.2">
      <c r="A734" s="60">
        <v>733</v>
      </c>
      <c r="B734" s="73" t="s">
        <v>105</v>
      </c>
      <c r="C734" s="43" t="s">
        <v>105</v>
      </c>
      <c r="D734" s="43" t="s">
        <v>967</v>
      </c>
      <c r="E734" s="43" t="s">
        <v>3701</v>
      </c>
      <c r="F734" s="43" t="s">
        <v>968</v>
      </c>
      <c r="G734" s="61" t="s">
        <v>1565</v>
      </c>
      <c r="H734" s="62" t="s">
        <v>1556</v>
      </c>
      <c r="I734" s="62" t="s">
        <v>1557</v>
      </c>
      <c r="J734" s="62" t="s">
        <v>1557</v>
      </c>
      <c r="K734" s="62" t="s">
        <v>1610</v>
      </c>
      <c r="L734" s="62" t="s">
        <v>3702</v>
      </c>
      <c r="M734" s="62" t="s">
        <v>1684</v>
      </c>
      <c r="N734" s="62" t="s">
        <v>3703</v>
      </c>
      <c r="O734" s="62" t="s">
        <v>1679</v>
      </c>
      <c r="P734" s="62" t="s">
        <v>3704</v>
      </c>
      <c r="Q734" s="62" t="s">
        <v>3705</v>
      </c>
      <c r="R734" s="62" t="s">
        <v>1563</v>
      </c>
      <c r="S734" s="62" t="s">
        <v>1564</v>
      </c>
      <c r="T734" s="62">
        <v>1119</v>
      </c>
      <c r="U734" s="63" t="s">
        <v>3706</v>
      </c>
    </row>
    <row r="735" spans="1:23" ht="30" customHeight="1" x14ac:dyDescent="0.2">
      <c r="A735" s="60">
        <v>734</v>
      </c>
      <c r="B735" s="73" t="s">
        <v>526</v>
      </c>
      <c r="C735" s="43" t="s">
        <v>526</v>
      </c>
      <c r="D735" s="43" t="s">
        <v>1044</v>
      </c>
      <c r="E735" s="43" t="s">
        <v>3707</v>
      </c>
      <c r="F735" s="43" t="s">
        <v>1045</v>
      </c>
      <c r="G735" s="61" t="s">
        <v>1565</v>
      </c>
      <c r="H735" s="62" t="s">
        <v>1556</v>
      </c>
      <c r="I735" s="62" t="s">
        <v>1557</v>
      </c>
      <c r="J735" s="62" t="s">
        <v>1557</v>
      </c>
      <c r="K735" s="62" t="s">
        <v>1558</v>
      </c>
      <c r="L735" s="62" t="s">
        <v>3708</v>
      </c>
      <c r="M735" s="62" t="s">
        <v>1623</v>
      </c>
      <c r="N735" s="62" t="s">
        <v>3709</v>
      </c>
      <c r="O735" s="62">
        <v>34496400</v>
      </c>
      <c r="P735" s="62" t="s">
        <v>3710</v>
      </c>
      <c r="Q735" s="62" t="s">
        <v>2284</v>
      </c>
      <c r="R735" s="62" t="s">
        <v>1563</v>
      </c>
      <c r="S735" s="62" t="s">
        <v>1564</v>
      </c>
      <c r="T735" s="62">
        <v>1604</v>
      </c>
      <c r="U735" s="63" t="s">
        <v>3711</v>
      </c>
    </row>
    <row r="736" spans="1:23" ht="30" customHeight="1" x14ac:dyDescent="0.2">
      <c r="A736" s="60">
        <v>735</v>
      </c>
      <c r="B736" s="73" t="s">
        <v>313</v>
      </c>
      <c r="C736" s="43" t="s">
        <v>313</v>
      </c>
      <c r="D736" s="43" t="s">
        <v>1355</v>
      </c>
      <c r="E736" s="43" t="s">
        <v>3712</v>
      </c>
      <c r="F736" s="43" t="s">
        <v>1356</v>
      </c>
      <c r="G736" s="61" t="s">
        <v>1780</v>
      </c>
      <c r="H736" s="62" t="s">
        <v>1556</v>
      </c>
      <c r="I736" s="62" t="s">
        <v>1557</v>
      </c>
      <c r="J736" s="62" t="s">
        <v>1556</v>
      </c>
      <c r="K736" s="62" t="s">
        <v>1558</v>
      </c>
      <c r="L736" s="62" t="s">
        <v>3713</v>
      </c>
      <c r="M736" s="62" t="s">
        <v>3714</v>
      </c>
      <c r="N736" s="62" t="s">
        <v>3715</v>
      </c>
      <c r="O736" s="62" t="s">
        <v>1570</v>
      </c>
      <c r="P736" s="62" t="s">
        <v>3716</v>
      </c>
      <c r="Q736" s="62" t="s">
        <v>3717</v>
      </c>
      <c r="R736" s="62" t="s">
        <v>1563</v>
      </c>
      <c r="S736" s="62" t="s">
        <v>1564</v>
      </c>
      <c r="T736" s="62">
        <v>2015</v>
      </c>
      <c r="U736" s="63" t="s">
        <v>3718</v>
      </c>
    </row>
    <row r="737" spans="1:23" ht="30" customHeight="1" x14ac:dyDescent="0.2">
      <c r="A737" s="60">
        <v>736</v>
      </c>
      <c r="B737" s="73" t="s">
        <v>78</v>
      </c>
      <c r="C737" s="43" t="s">
        <v>78</v>
      </c>
      <c r="D737" s="43" t="s">
        <v>820</v>
      </c>
      <c r="E737" s="43" t="s">
        <v>3719</v>
      </c>
      <c r="F737" s="43" t="s">
        <v>821</v>
      </c>
      <c r="G737" s="61" t="s">
        <v>1596</v>
      </c>
      <c r="H737" s="62" t="s">
        <v>1556</v>
      </c>
      <c r="I737" s="62" t="s">
        <v>1557</v>
      </c>
      <c r="J737" s="62" t="s">
        <v>1557</v>
      </c>
      <c r="K737" s="62" t="s">
        <v>1558</v>
      </c>
      <c r="L737" s="62" t="s">
        <v>3720</v>
      </c>
      <c r="M737" s="62" t="s">
        <v>3721</v>
      </c>
      <c r="N737" s="62" t="s">
        <v>3722</v>
      </c>
      <c r="O737" s="62" t="s">
        <v>3723</v>
      </c>
      <c r="P737" s="62" t="s">
        <v>3724</v>
      </c>
      <c r="Q737" s="62" t="s">
        <v>3725</v>
      </c>
      <c r="R737" s="62" t="s">
        <v>1563</v>
      </c>
      <c r="S737" s="62" t="s">
        <v>1564</v>
      </c>
      <c r="T737" s="62">
        <v>1232</v>
      </c>
      <c r="U737" s="63" t="s">
        <v>3726</v>
      </c>
      <c r="W737" s="63" t="s">
        <v>3727</v>
      </c>
    </row>
    <row r="738" spans="1:23" ht="30" customHeight="1" x14ac:dyDescent="0.2">
      <c r="A738" s="60">
        <v>737</v>
      </c>
      <c r="B738" s="73" t="s">
        <v>436</v>
      </c>
      <c r="C738" s="43" t="s">
        <v>437</v>
      </c>
      <c r="D738" s="43" t="s">
        <v>842</v>
      </c>
      <c r="E738" s="43" t="s">
        <v>3650</v>
      </c>
      <c r="F738" s="43" t="s">
        <v>843</v>
      </c>
      <c r="G738" s="61" t="s">
        <v>1555</v>
      </c>
      <c r="H738" s="62" t="s">
        <v>1556</v>
      </c>
      <c r="I738" s="62" t="s">
        <v>1556</v>
      </c>
      <c r="J738" s="62" t="s">
        <v>1557</v>
      </c>
      <c r="K738" s="62" t="s">
        <v>1610</v>
      </c>
      <c r="L738" s="62" t="s">
        <v>3651</v>
      </c>
      <c r="M738" s="62" t="s">
        <v>1617</v>
      </c>
      <c r="N738" s="62" t="s">
        <v>3652</v>
      </c>
      <c r="O738" s="62" t="s">
        <v>3653</v>
      </c>
      <c r="P738" s="62" t="s">
        <v>3654</v>
      </c>
      <c r="Q738" s="62" t="s">
        <v>3655</v>
      </c>
      <c r="R738" s="62" t="s">
        <v>1563</v>
      </c>
      <c r="S738" s="62" t="s">
        <v>1564</v>
      </c>
      <c r="T738" s="62">
        <v>2919</v>
      </c>
      <c r="U738" s="63" t="s">
        <v>3656</v>
      </c>
    </row>
    <row r="739" spans="1:23" ht="30" customHeight="1" x14ac:dyDescent="0.2">
      <c r="A739" s="60">
        <v>738</v>
      </c>
      <c r="B739" s="73" t="s">
        <v>616</v>
      </c>
      <c r="C739" s="43" t="s">
        <v>616</v>
      </c>
      <c r="D739" s="43" t="s">
        <v>1224</v>
      </c>
      <c r="E739" s="43" t="s">
        <v>3728</v>
      </c>
      <c r="F739" s="43" t="s">
        <v>1225</v>
      </c>
      <c r="G739" s="61" t="s">
        <v>1565</v>
      </c>
      <c r="H739" s="62" t="s">
        <v>1557</v>
      </c>
      <c r="I739" s="62" t="s">
        <v>1557</v>
      </c>
      <c r="J739" s="62" t="s">
        <v>1557</v>
      </c>
      <c r="K739" s="62" t="s">
        <v>1558</v>
      </c>
      <c r="L739" s="62" t="s">
        <v>3729</v>
      </c>
      <c r="M739" s="62" t="s">
        <v>3730</v>
      </c>
      <c r="N739" s="62" t="s">
        <v>3731</v>
      </c>
      <c r="O739" s="62" t="s">
        <v>3732</v>
      </c>
      <c r="P739" s="62" t="s">
        <v>3733</v>
      </c>
      <c r="Q739" s="62" t="s">
        <v>3734</v>
      </c>
      <c r="R739" s="62" t="s">
        <v>1563</v>
      </c>
      <c r="S739" s="62" t="s">
        <v>1564</v>
      </c>
      <c r="T739" s="62">
        <v>6014</v>
      </c>
      <c r="U739" s="63" t="s">
        <v>3735</v>
      </c>
    </row>
    <row r="740" spans="1:23" ht="30" customHeight="1" x14ac:dyDescent="0.2">
      <c r="A740" s="60">
        <v>739</v>
      </c>
      <c r="B740" s="73" t="s">
        <v>616</v>
      </c>
      <c r="C740" s="43" t="s">
        <v>617</v>
      </c>
      <c r="D740" s="43" t="s">
        <v>1224</v>
      </c>
      <c r="E740" s="43" t="s">
        <v>3728</v>
      </c>
      <c r="F740" s="43" t="s">
        <v>1225</v>
      </c>
      <c r="G740" s="61" t="s">
        <v>1555</v>
      </c>
      <c r="H740" s="62" t="s">
        <v>1557</v>
      </c>
      <c r="I740" s="62" t="s">
        <v>1557</v>
      </c>
      <c r="J740" s="62" t="s">
        <v>1557</v>
      </c>
      <c r="K740" s="62" t="s">
        <v>1558</v>
      </c>
      <c r="L740" s="62" t="s">
        <v>3729</v>
      </c>
      <c r="M740" s="62" t="s">
        <v>3730</v>
      </c>
      <c r="N740" s="62" t="s">
        <v>3731</v>
      </c>
      <c r="O740" s="62" t="s">
        <v>3732</v>
      </c>
      <c r="P740" s="62" t="s">
        <v>3733</v>
      </c>
      <c r="Q740" s="62" t="s">
        <v>3734</v>
      </c>
      <c r="R740" s="62" t="s">
        <v>1563</v>
      </c>
      <c r="S740" s="62" t="s">
        <v>1564</v>
      </c>
      <c r="T740" s="62">
        <v>6014</v>
      </c>
      <c r="U740" s="63" t="s">
        <v>3735</v>
      </c>
    </row>
    <row r="741" spans="1:23" ht="30" customHeight="1" x14ac:dyDescent="0.2">
      <c r="A741" s="60">
        <v>740</v>
      </c>
      <c r="B741" s="73" t="s">
        <v>722</v>
      </c>
      <c r="C741" s="43" t="s">
        <v>722</v>
      </c>
      <c r="D741" s="43" t="s">
        <v>1452</v>
      </c>
      <c r="E741" s="43" t="s">
        <v>3736</v>
      </c>
      <c r="F741" s="43" t="s">
        <v>1453</v>
      </c>
      <c r="G741" s="61" t="s">
        <v>1565</v>
      </c>
      <c r="H741" s="62" t="s">
        <v>1556</v>
      </c>
      <c r="I741" s="62" t="s">
        <v>1556</v>
      </c>
      <c r="J741" s="62" t="s">
        <v>1556</v>
      </c>
      <c r="K741" s="62" t="s">
        <v>1610</v>
      </c>
      <c r="L741" s="62" t="s">
        <v>3737</v>
      </c>
      <c r="M741" s="62" t="s">
        <v>1914</v>
      </c>
      <c r="N741" s="62" t="s">
        <v>3738</v>
      </c>
      <c r="O741" s="62" t="s">
        <v>3739</v>
      </c>
      <c r="P741" s="62" t="s">
        <v>3740</v>
      </c>
      <c r="Q741" s="62" t="s">
        <v>3741</v>
      </c>
      <c r="R741" s="62" t="s">
        <v>1563</v>
      </c>
      <c r="S741" s="62" t="s">
        <v>1564</v>
      </c>
      <c r="T741" s="62">
        <v>1300</v>
      </c>
      <c r="U741" s="63" t="s">
        <v>3742</v>
      </c>
    </row>
    <row r="742" spans="1:23" ht="30" customHeight="1" x14ac:dyDescent="0.2">
      <c r="A742" s="60">
        <v>741</v>
      </c>
      <c r="B742" s="73" t="s">
        <v>483</v>
      </c>
      <c r="C742" s="43" t="s">
        <v>374</v>
      </c>
      <c r="D742" s="43" t="s">
        <v>950</v>
      </c>
      <c r="E742" s="43" t="s">
        <v>3217</v>
      </c>
      <c r="F742" s="43" t="s">
        <v>951</v>
      </c>
      <c r="G742" s="61" t="s">
        <v>1565</v>
      </c>
      <c r="H742" s="62" t="s">
        <v>1556</v>
      </c>
      <c r="I742" s="62" t="s">
        <v>1557</v>
      </c>
      <c r="J742" s="62" t="s">
        <v>1557</v>
      </c>
      <c r="K742" s="62" t="s">
        <v>1558</v>
      </c>
      <c r="L742" s="62" t="s">
        <v>2739</v>
      </c>
      <c r="M742" s="62" t="s">
        <v>2740</v>
      </c>
      <c r="N742" s="62" t="s">
        <v>2745</v>
      </c>
      <c r="O742" s="62" t="s">
        <v>2742</v>
      </c>
      <c r="P742" s="62" t="s">
        <v>2742</v>
      </c>
      <c r="Q742" s="62" t="s">
        <v>3218</v>
      </c>
      <c r="R742" s="62" t="s">
        <v>1563</v>
      </c>
      <c r="S742" s="62" t="s">
        <v>1564</v>
      </c>
      <c r="T742" s="62">
        <v>1604</v>
      </c>
      <c r="U742" s="63" t="s">
        <v>3214</v>
      </c>
    </row>
    <row r="743" spans="1:23" ht="30" customHeight="1" x14ac:dyDescent="0.2">
      <c r="A743" s="60">
        <v>742</v>
      </c>
      <c r="B743" s="73" t="s">
        <v>526</v>
      </c>
      <c r="C743" s="43" t="s">
        <v>527</v>
      </c>
      <c r="D743" s="43" t="s">
        <v>1044</v>
      </c>
      <c r="E743" s="43" t="s">
        <v>3707</v>
      </c>
      <c r="F743" s="43" t="s">
        <v>1045</v>
      </c>
      <c r="G743" s="61" t="s">
        <v>1555</v>
      </c>
      <c r="H743" s="62" t="s">
        <v>1556</v>
      </c>
      <c r="I743" s="62" t="s">
        <v>1557</v>
      </c>
      <c r="J743" s="62" t="s">
        <v>1557</v>
      </c>
      <c r="K743" s="62" t="s">
        <v>1558</v>
      </c>
      <c r="L743" s="62" t="s">
        <v>3708</v>
      </c>
      <c r="M743" s="62" t="s">
        <v>1623</v>
      </c>
      <c r="N743" s="62" t="s">
        <v>3709</v>
      </c>
      <c r="O743" s="62">
        <v>34496400</v>
      </c>
      <c r="P743" s="62" t="s">
        <v>3710</v>
      </c>
      <c r="Q743" s="62" t="s">
        <v>2284</v>
      </c>
      <c r="R743" s="62" t="s">
        <v>1563</v>
      </c>
      <c r="S743" s="62" t="s">
        <v>1564</v>
      </c>
      <c r="T743" s="62">
        <v>1604</v>
      </c>
      <c r="U743" s="63" t="s">
        <v>3711</v>
      </c>
    </row>
    <row r="744" spans="1:23" ht="30" customHeight="1" x14ac:dyDescent="0.2">
      <c r="A744" s="60">
        <v>743</v>
      </c>
      <c r="B744" s="50" t="s">
        <v>188</v>
      </c>
      <c r="C744" s="43" t="s">
        <v>2995</v>
      </c>
      <c r="D744" s="43" t="s">
        <v>1072</v>
      </c>
      <c r="E744" s="43" t="s">
        <v>3743</v>
      </c>
      <c r="F744" s="43" t="s">
        <v>3744</v>
      </c>
      <c r="G744" s="61" t="s">
        <v>1596</v>
      </c>
      <c r="H744" s="62" t="s">
        <v>1556</v>
      </c>
      <c r="I744" s="62" t="s">
        <v>1557</v>
      </c>
      <c r="J744" s="62" t="s">
        <v>1557</v>
      </c>
      <c r="K744" s="62" t="s">
        <v>1558</v>
      </c>
      <c r="L744" s="62" t="s">
        <v>2365</v>
      </c>
      <c r="M744" s="62" t="s">
        <v>2366</v>
      </c>
      <c r="N744" s="62" t="s">
        <v>2367</v>
      </c>
      <c r="O744" s="62">
        <v>86384542</v>
      </c>
      <c r="P744" s="62" t="s">
        <v>2368</v>
      </c>
      <c r="Q744" s="62" t="s">
        <v>2369</v>
      </c>
      <c r="R744" s="62" t="s">
        <v>1563</v>
      </c>
      <c r="S744" s="62" t="s">
        <v>1564</v>
      </c>
      <c r="T744" s="62">
        <v>1605</v>
      </c>
      <c r="U744" s="63" t="s">
        <v>2370</v>
      </c>
      <c r="W744" s="63" t="s">
        <v>2371</v>
      </c>
    </row>
    <row r="745" spans="1:23" ht="30" customHeight="1" x14ac:dyDescent="0.2">
      <c r="A745" s="60">
        <v>744</v>
      </c>
      <c r="B745" s="50" t="s">
        <v>188</v>
      </c>
      <c r="C745" s="43" t="s">
        <v>189</v>
      </c>
      <c r="D745" s="43" t="s">
        <v>1072</v>
      </c>
      <c r="E745" s="43" t="s">
        <v>3743</v>
      </c>
      <c r="F745" s="43" t="s">
        <v>3744</v>
      </c>
      <c r="G745" s="61" t="s">
        <v>1596</v>
      </c>
      <c r="H745" s="62" t="s">
        <v>1556</v>
      </c>
      <c r="I745" s="62" t="s">
        <v>1556</v>
      </c>
      <c r="J745" s="62" t="s">
        <v>1557</v>
      </c>
      <c r="K745" s="62" t="s">
        <v>3745</v>
      </c>
      <c r="L745" s="62" t="s">
        <v>2365</v>
      </c>
      <c r="M745" s="62" t="s">
        <v>2366</v>
      </c>
      <c r="N745" s="62" t="s">
        <v>2367</v>
      </c>
      <c r="O745" s="62">
        <v>86384542</v>
      </c>
      <c r="P745" s="62" t="s">
        <v>2368</v>
      </c>
      <c r="Q745" s="62" t="s">
        <v>2369</v>
      </c>
      <c r="R745" s="62" t="s">
        <v>1563</v>
      </c>
      <c r="S745" s="62" t="s">
        <v>1564</v>
      </c>
      <c r="T745" s="62">
        <v>1605</v>
      </c>
      <c r="U745" s="63" t="s">
        <v>2370</v>
      </c>
      <c r="W745" s="63" t="s">
        <v>2371</v>
      </c>
    </row>
    <row r="746" spans="1:23" ht="30" customHeight="1" x14ac:dyDescent="0.2">
      <c r="A746" s="60">
        <v>745</v>
      </c>
      <c r="B746" s="50" t="s">
        <v>237</v>
      </c>
      <c r="C746" s="43" t="s">
        <v>237</v>
      </c>
      <c r="D746" s="43" t="s">
        <v>955</v>
      </c>
      <c r="E746" s="43" t="s">
        <v>2753</v>
      </c>
      <c r="F746" s="43" t="s">
        <v>1230</v>
      </c>
      <c r="G746" s="61" t="s">
        <v>2094</v>
      </c>
      <c r="H746" s="62" t="s">
        <v>1556</v>
      </c>
      <c r="I746" s="62" t="s">
        <v>1557</v>
      </c>
      <c r="J746" s="62" t="s">
        <v>1557</v>
      </c>
      <c r="K746" s="62" t="s">
        <v>1558</v>
      </c>
      <c r="L746" s="62" t="s">
        <v>2755</v>
      </c>
      <c r="M746" s="62" t="s">
        <v>3746</v>
      </c>
      <c r="N746" s="62" t="s">
        <v>3747</v>
      </c>
      <c r="O746" s="62">
        <v>216226557</v>
      </c>
      <c r="P746" s="62" t="s">
        <v>3748</v>
      </c>
      <c r="Q746" s="62" t="s">
        <v>3749</v>
      </c>
      <c r="R746" s="62" t="s">
        <v>1563</v>
      </c>
      <c r="S746" s="62" t="s">
        <v>1564</v>
      </c>
      <c r="T746" s="62">
        <v>1605</v>
      </c>
      <c r="U746" s="63" t="s">
        <v>3750</v>
      </c>
    </row>
    <row r="747" spans="1:23" ht="30" customHeight="1" x14ac:dyDescent="0.2">
      <c r="A747" s="60">
        <v>746</v>
      </c>
      <c r="B747" s="50" t="s">
        <v>433</v>
      </c>
      <c r="C747" s="43" t="s">
        <v>434</v>
      </c>
      <c r="D747" s="43" t="s">
        <v>840</v>
      </c>
      <c r="E747" s="43" t="s">
        <v>1706</v>
      </c>
      <c r="F747" s="43" t="s">
        <v>841</v>
      </c>
      <c r="G747" s="61" t="s">
        <v>1565</v>
      </c>
      <c r="H747" s="62" t="s">
        <v>1556</v>
      </c>
      <c r="I747" s="62" t="s">
        <v>1556</v>
      </c>
      <c r="J747" s="62" t="s">
        <v>1557</v>
      </c>
      <c r="K747" s="62" t="s">
        <v>1707</v>
      </c>
      <c r="L747" s="62" t="s">
        <v>1708</v>
      </c>
      <c r="M747" s="62" t="s">
        <v>1709</v>
      </c>
      <c r="N747" s="62" t="s">
        <v>1710</v>
      </c>
      <c r="O747" s="62" t="s">
        <v>1711</v>
      </c>
      <c r="P747" s="62" t="s">
        <v>1712</v>
      </c>
      <c r="Q747" s="62" t="s">
        <v>1713</v>
      </c>
      <c r="R747" s="62" t="s">
        <v>1563</v>
      </c>
      <c r="S747" s="62" t="s">
        <v>1564</v>
      </c>
      <c r="T747" s="62">
        <v>4012</v>
      </c>
      <c r="U747" s="63" t="s">
        <v>1714</v>
      </c>
    </row>
    <row r="748" spans="1:23" ht="30" customHeight="1" x14ac:dyDescent="0.2">
      <c r="A748" s="60">
        <v>747</v>
      </c>
      <c r="B748" s="50" t="s">
        <v>3751</v>
      </c>
      <c r="C748" s="43" t="s">
        <v>3751</v>
      </c>
      <c r="D748" s="43" t="s">
        <v>3752</v>
      </c>
      <c r="E748" s="43" t="s">
        <v>3753</v>
      </c>
      <c r="F748" s="43" t="s">
        <v>3754</v>
      </c>
      <c r="G748" s="61" t="s">
        <v>1565</v>
      </c>
      <c r="H748" s="62" t="s">
        <v>1556</v>
      </c>
      <c r="I748" s="62" t="s">
        <v>1557</v>
      </c>
      <c r="J748" s="62" t="s">
        <v>1557</v>
      </c>
      <c r="K748" s="62" t="s">
        <v>1558</v>
      </c>
      <c r="L748" s="62" t="s">
        <v>3755</v>
      </c>
      <c r="M748" s="62" t="s">
        <v>1623</v>
      </c>
      <c r="N748" s="62" t="s">
        <v>3753</v>
      </c>
      <c r="O748" s="62" t="s">
        <v>3756</v>
      </c>
      <c r="P748" s="62" t="s">
        <v>3757</v>
      </c>
      <c r="Q748" s="62" t="s">
        <v>3758</v>
      </c>
      <c r="R748" s="62" t="s">
        <v>1563</v>
      </c>
      <c r="S748" s="62" t="s">
        <v>1564</v>
      </c>
      <c r="T748" s="62">
        <v>1605</v>
      </c>
      <c r="U748" s="63" t="s">
        <v>3759</v>
      </c>
    </row>
    <row r="749" spans="1:23" ht="30" customHeight="1" x14ac:dyDescent="0.2">
      <c r="A749" s="60">
        <v>748</v>
      </c>
      <c r="B749" s="50" t="s">
        <v>111</v>
      </c>
      <c r="C749" s="43" t="s">
        <v>112</v>
      </c>
      <c r="D749" s="43" t="s">
        <v>911</v>
      </c>
      <c r="E749" s="43" t="s">
        <v>3689</v>
      </c>
      <c r="F749" s="43" t="s">
        <v>912</v>
      </c>
      <c r="G749" s="61" t="s">
        <v>1555</v>
      </c>
      <c r="H749" s="62" t="s">
        <v>1556</v>
      </c>
      <c r="I749" s="62" t="s">
        <v>1556</v>
      </c>
      <c r="J749" s="62" t="s">
        <v>1556</v>
      </c>
      <c r="K749" s="62" t="s">
        <v>1610</v>
      </c>
      <c r="L749" s="62" t="s">
        <v>3690</v>
      </c>
      <c r="M749" s="62" t="s">
        <v>1690</v>
      </c>
      <c r="N749" s="62" t="s">
        <v>3691</v>
      </c>
      <c r="O749" s="62" t="s">
        <v>3638</v>
      </c>
      <c r="P749" s="62" t="s">
        <v>3639</v>
      </c>
      <c r="Q749" s="62" t="s">
        <v>3640</v>
      </c>
      <c r="R749" s="62" t="s">
        <v>1563</v>
      </c>
      <c r="S749" s="62" t="s">
        <v>1564</v>
      </c>
      <c r="T749" s="62">
        <v>1225</v>
      </c>
      <c r="U749" s="63" t="s">
        <v>3641</v>
      </c>
    </row>
    <row r="750" spans="1:23" ht="30" customHeight="1" x14ac:dyDescent="0.2">
      <c r="A750" s="60">
        <v>749</v>
      </c>
      <c r="B750" s="50" t="s">
        <v>672</v>
      </c>
      <c r="C750" s="43" t="s">
        <v>297</v>
      </c>
      <c r="D750" s="43" t="s">
        <v>1341</v>
      </c>
      <c r="E750" s="43" t="s">
        <v>3056</v>
      </c>
      <c r="F750" s="43" t="s">
        <v>1342</v>
      </c>
      <c r="G750" s="61" t="s">
        <v>1565</v>
      </c>
      <c r="H750" s="62" t="s">
        <v>1556</v>
      </c>
      <c r="I750" s="62" t="s">
        <v>1556</v>
      </c>
      <c r="J750" s="62" t="s">
        <v>1556</v>
      </c>
      <c r="K750" s="62" t="s">
        <v>1610</v>
      </c>
      <c r="L750" s="62" t="s">
        <v>3057</v>
      </c>
      <c r="M750" s="62" t="s">
        <v>3058</v>
      </c>
      <c r="N750" s="62" t="s">
        <v>3059</v>
      </c>
      <c r="O750" s="62" t="s">
        <v>3060</v>
      </c>
      <c r="P750" s="62" t="s">
        <v>3061</v>
      </c>
      <c r="Q750" s="62" t="s">
        <v>3062</v>
      </c>
      <c r="R750" s="62" t="s">
        <v>1591</v>
      </c>
      <c r="S750" s="62" t="s">
        <v>1564</v>
      </c>
      <c r="T750" s="62">
        <v>1600</v>
      </c>
      <c r="U750" s="63" t="s">
        <v>3063</v>
      </c>
    </row>
    <row r="751" spans="1:23" ht="30" customHeight="1" x14ac:dyDescent="0.2">
      <c r="A751" s="60">
        <v>750</v>
      </c>
      <c r="B751" s="50" t="s">
        <v>672</v>
      </c>
      <c r="C751" s="43" t="s">
        <v>298</v>
      </c>
      <c r="D751" s="43" t="s">
        <v>1341</v>
      </c>
      <c r="E751" s="43" t="s">
        <v>3056</v>
      </c>
      <c r="F751" s="43" t="s">
        <v>1342</v>
      </c>
      <c r="G751" s="61" t="s">
        <v>1555</v>
      </c>
      <c r="H751" s="62" t="s">
        <v>1556</v>
      </c>
      <c r="I751" s="62" t="s">
        <v>1556</v>
      </c>
      <c r="J751" s="62" t="s">
        <v>1556</v>
      </c>
      <c r="K751" s="62" t="s">
        <v>1610</v>
      </c>
      <c r="L751" s="62" t="s">
        <v>3057</v>
      </c>
      <c r="M751" s="62" t="s">
        <v>3058</v>
      </c>
      <c r="N751" s="62" t="s">
        <v>3059</v>
      </c>
      <c r="O751" s="62" t="s">
        <v>3060</v>
      </c>
      <c r="P751" s="62" t="s">
        <v>3061</v>
      </c>
      <c r="Q751" s="62" t="s">
        <v>3062</v>
      </c>
      <c r="R751" s="62" t="s">
        <v>1591</v>
      </c>
      <c r="S751" s="62" t="s">
        <v>1564</v>
      </c>
      <c r="T751" s="62">
        <v>1600</v>
      </c>
      <c r="U751" s="63" t="s">
        <v>3063</v>
      </c>
    </row>
    <row r="752" spans="1:23" ht="30" customHeight="1" x14ac:dyDescent="0.2">
      <c r="A752" s="60">
        <v>751</v>
      </c>
      <c r="B752" s="50" t="s">
        <v>294</v>
      </c>
      <c r="C752" s="43" t="s">
        <v>3760</v>
      </c>
      <c r="D752" s="43" t="s">
        <v>1312</v>
      </c>
      <c r="E752" s="43" t="s">
        <v>2944</v>
      </c>
      <c r="F752" s="43" t="s">
        <v>1313</v>
      </c>
      <c r="G752" s="61" t="s">
        <v>1637</v>
      </c>
      <c r="H752" s="62" t="s">
        <v>1556</v>
      </c>
      <c r="I752" s="62" t="s">
        <v>1557</v>
      </c>
      <c r="J752" s="62" t="s">
        <v>1557</v>
      </c>
      <c r="K752" s="62" t="s">
        <v>2945</v>
      </c>
      <c r="L752" s="62" t="s">
        <v>2946</v>
      </c>
      <c r="M752" s="62" t="s">
        <v>2947</v>
      </c>
      <c r="N752" s="62" t="s">
        <v>2944</v>
      </c>
      <c r="O752" s="62" t="s">
        <v>2948</v>
      </c>
      <c r="P752" s="62" t="s">
        <v>2949</v>
      </c>
      <c r="Q752" s="62" t="s">
        <v>2950</v>
      </c>
      <c r="R752" s="62" t="s">
        <v>1563</v>
      </c>
      <c r="S752" s="62" t="s">
        <v>1564</v>
      </c>
      <c r="T752" s="62">
        <v>2100</v>
      </c>
    </row>
    <row r="753" spans="1:23" ht="30" customHeight="1" x14ac:dyDescent="0.2">
      <c r="A753" s="60">
        <v>752</v>
      </c>
      <c r="B753" s="50" t="s">
        <v>3761</v>
      </c>
      <c r="C753" s="43" t="s">
        <v>3761</v>
      </c>
      <c r="D753" s="43" t="s">
        <v>3762</v>
      </c>
      <c r="E753" s="43" t="s">
        <v>3763</v>
      </c>
      <c r="F753" s="43"/>
      <c r="G753" s="61" t="s">
        <v>1565</v>
      </c>
      <c r="H753" s="62" t="s">
        <v>1557</v>
      </c>
      <c r="I753" s="62" t="s">
        <v>1556</v>
      </c>
      <c r="J753" s="62" t="s">
        <v>1556</v>
      </c>
      <c r="K753" s="62" t="s">
        <v>1610</v>
      </c>
      <c r="L753" s="62" t="s">
        <v>3764</v>
      </c>
      <c r="M753" s="62" t="s">
        <v>3765</v>
      </c>
      <c r="N753" s="62" t="s">
        <v>3766</v>
      </c>
      <c r="O753" s="62" t="s">
        <v>2396</v>
      </c>
      <c r="P753" s="62" t="s">
        <v>3767</v>
      </c>
      <c r="Q753" s="62" t="s">
        <v>3768</v>
      </c>
      <c r="R753" s="62" t="s">
        <v>1591</v>
      </c>
      <c r="S753" s="62" t="s">
        <v>1564</v>
      </c>
      <c r="T753" s="62">
        <v>6518</v>
      </c>
    </row>
    <row r="754" spans="1:23" ht="30" customHeight="1" x14ac:dyDescent="0.2">
      <c r="A754" s="60">
        <v>753</v>
      </c>
      <c r="B754" s="50" t="s">
        <v>3769</v>
      </c>
      <c r="C754" s="43" t="s">
        <v>3769</v>
      </c>
      <c r="D754" s="43" t="s">
        <v>1024</v>
      </c>
      <c r="E754" s="43" t="s">
        <v>3770</v>
      </c>
      <c r="F754" s="43" t="s">
        <v>1025</v>
      </c>
      <c r="G754" s="61" t="s">
        <v>1596</v>
      </c>
      <c r="H754" s="62" t="s">
        <v>1556</v>
      </c>
      <c r="I754" s="62" t="s">
        <v>1557</v>
      </c>
      <c r="J754" s="62" t="s">
        <v>1557</v>
      </c>
      <c r="K754" s="62" t="s">
        <v>2258</v>
      </c>
      <c r="L754" s="62" t="s">
        <v>2259</v>
      </c>
      <c r="M754" s="62" t="s">
        <v>1914</v>
      </c>
      <c r="N754" s="62" t="s">
        <v>2260</v>
      </c>
      <c r="O754" s="62" t="s">
        <v>2261</v>
      </c>
      <c r="P754" s="62">
        <v>9175211810</v>
      </c>
      <c r="Q754" s="62" t="s">
        <v>2262</v>
      </c>
      <c r="R754" s="62" t="s">
        <v>1563</v>
      </c>
      <c r="S754" s="62" t="s">
        <v>1564</v>
      </c>
      <c r="T754" s="62">
        <v>1781</v>
      </c>
      <c r="U754" s="63" t="s">
        <v>2263</v>
      </c>
    </row>
    <row r="755" spans="1:23" ht="30" customHeight="1" x14ac:dyDescent="0.2">
      <c r="A755" s="60">
        <v>754</v>
      </c>
      <c r="B755" s="50" t="s">
        <v>543</v>
      </c>
      <c r="C755" s="43" t="s">
        <v>543</v>
      </c>
      <c r="D755" s="43" t="s">
        <v>1076</v>
      </c>
      <c r="E755" s="43" t="s">
        <v>3771</v>
      </c>
      <c r="F755" s="43" t="s">
        <v>1077</v>
      </c>
      <c r="G755" s="61" t="s">
        <v>1565</v>
      </c>
      <c r="H755" s="62" t="s">
        <v>1557</v>
      </c>
      <c r="I755" s="62" t="s">
        <v>1557</v>
      </c>
      <c r="J755" s="62" t="s">
        <v>1557</v>
      </c>
      <c r="K755" s="62" t="s">
        <v>3772</v>
      </c>
      <c r="L755" s="62" t="s">
        <v>3773</v>
      </c>
      <c r="M755" s="62" t="s">
        <v>3774</v>
      </c>
      <c r="N755" s="62" t="s">
        <v>3775</v>
      </c>
      <c r="O755" s="62" t="s">
        <v>3776</v>
      </c>
      <c r="P755" s="62" t="s">
        <v>3273</v>
      </c>
      <c r="Q755" s="62" t="s">
        <v>3564</v>
      </c>
      <c r="R755" s="62" t="s">
        <v>1563</v>
      </c>
      <c r="S755" s="62" t="s">
        <v>1564</v>
      </c>
      <c r="T755" s="62">
        <v>1604</v>
      </c>
      <c r="U755" s="63" t="s">
        <v>3564</v>
      </c>
    </row>
    <row r="756" spans="1:23" ht="30" customHeight="1" x14ac:dyDescent="0.2">
      <c r="A756" s="60">
        <v>755</v>
      </c>
      <c r="B756" s="50" t="s">
        <v>574</v>
      </c>
      <c r="C756" s="43" t="s">
        <v>574</v>
      </c>
      <c r="D756" s="43" t="s">
        <v>1125</v>
      </c>
      <c r="E756" s="43" t="s">
        <v>3777</v>
      </c>
      <c r="F756" s="43">
        <v>746356438</v>
      </c>
      <c r="G756" s="61" t="s">
        <v>1565</v>
      </c>
      <c r="H756" s="62" t="s">
        <v>1556</v>
      </c>
      <c r="I756" s="62" t="s">
        <v>1556</v>
      </c>
      <c r="J756" s="62" t="s">
        <v>1556</v>
      </c>
      <c r="K756" s="62" t="s">
        <v>1610</v>
      </c>
      <c r="L756" s="62" t="s">
        <v>3778</v>
      </c>
      <c r="M756" s="62" t="s">
        <v>1654</v>
      </c>
      <c r="N756" s="62" t="s">
        <v>3779</v>
      </c>
      <c r="O756" s="62" t="s">
        <v>3780</v>
      </c>
      <c r="P756" s="62" t="s">
        <v>3781</v>
      </c>
      <c r="Q756" s="62" t="s">
        <v>3782</v>
      </c>
      <c r="R756" s="62" t="s">
        <v>1563</v>
      </c>
      <c r="S756" s="62" t="s">
        <v>1564</v>
      </c>
      <c r="T756" s="62">
        <v>1400</v>
      </c>
      <c r="U756" s="63" t="s">
        <v>3783</v>
      </c>
    </row>
    <row r="757" spans="1:23" ht="30" customHeight="1" x14ac:dyDescent="0.2">
      <c r="A757" s="60">
        <v>756</v>
      </c>
      <c r="B757" s="50" t="s">
        <v>3784</v>
      </c>
      <c r="C757" s="43" t="s">
        <v>3784</v>
      </c>
      <c r="D757" s="43" t="s">
        <v>3785</v>
      </c>
      <c r="E757" s="43" t="s">
        <v>3786</v>
      </c>
      <c r="F757" s="43" t="s">
        <v>3787</v>
      </c>
      <c r="G757" s="61" t="s">
        <v>1596</v>
      </c>
      <c r="H757" s="62" t="s">
        <v>1556</v>
      </c>
      <c r="I757" s="62" t="s">
        <v>1557</v>
      </c>
      <c r="J757" s="62" t="s">
        <v>1557</v>
      </c>
      <c r="K757" s="62" t="s">
        <v>1558</v>
      </c>
      <c r="L757" s="62" t="s">
        <v>3788</v>
      </c>
      <c r="M757" s="62" t="s">
        <v>3173</v>
      </c>
      <c r="N757" s="62" t="s">
        <v>3789</v>
      </c>
      <c r="O757" s="62" t="s">
        <v>3790</v>
      </c>
      <c r="P757" s="62" t="s">
        <v>3791</v>
      </c>
      <c r="Q757" s="62" t="s">
        <v>3792</v>
      </c>
      <c r="R757" s="62" t="s">
        <v>1563</v>
      </c>
      <c r="S757" s="62" t="s">
        <v>1564</v>
      </c>
      <c r="T757" s="62">
        <v>1229</v>
      </c>
      <c r="U757" s="63" t="s">
        <v>3793</v>
      </c>
    </row>
    <row r="758" spans="1:23" ht="30" customHeight="1" x14ac:dyDescent="0.2">
      <c r="A758" s="60">
        <v>757</v>
      </c>
      <c r="B758" s="50" t="s">
        <v>433</v>
      </c>
      <c r="C758" s="43" t="s">
        <v>64</v>
      </c>
      <c r="D758" s="43" t="s">
        <v>840</v>
      </c>
      <c r="E758" s="43" t="s">
        <v>1706</v>
      </c>
      <c r="F758" s="43" t="s">
        <v>841</v>
      </c>
      <c r="G758" s="61" t="s">
        <v>1565</v>
      </c>
      <c r="H758" s="62" t="s">
        <v>1556</v>
      </c>
      <c r="I758" s="62" t="s">
        <v>1556</v>
      </c>
      <c r="J758" s="62" t="s">
        <v>1557</v>
      </c>
      <c r="K758" s="62" t="s">
        <v>1707</v>
      </c>
      <c r="L758" s="62" t="s">
        <v>1708</v>
      </c>
      <c r="M758" s="62" t="s">
        <v>1709</v>
      </c>
      <c r="N758" s="62" t="s">
        <v>1710</v>
      </c>
      <c r="O758" s="62" t="s">
        <v>1711</v>
      </c>
      <c r="P758" s="62" t="s">
        <v>1712</v>
      </c>
      <c r="Q758" s="62" t="s">
        <v>1713</v>
      </c>
      <c r="R758" s="62" t="s">
        <v>1563</v>
      </c>
      <c r="S758" s="62" t="s">
        <v>1564</v>
      </c>
      <c r="T758" s="62">
        <v>4012</v>
      </c>
      <c r="U758" s="63" t="s">
        <v>1714</v>
      </c>
    </row>
    <row r="759" spans="1:23" ht="30" customHeight="1" x14ac:dyDescent="0.2">
      <c r="A759" s="60">
        <v>758</v>
      </c>
      <c r="B759" s="50" t="s">
        <v>3794</v>
      </c>
      <c r="C759" s="43" t="s">
        <v>3794</v>
      </c>
      <c r="D759" s="43" t="s">
        <v>3795</v>
      </c>
      <c r="E759" s="43" t="s">
        <v>3796</v>
      </c>
      <c r="F759" s="43" t="s">
        <v>3797</v>
      </c>
      <c r="G759" s="61" t="s">
        <v>1596</v>
      </c>
      <c r="H759" s="62" t="s">
        <v>1557</v>
      </c>
      <c r="I759" s="62" t="s">
        <v>1557</v>
      </c>
      <c r="J759" s="62" t="s">
        <v>1557</v>
      </c>
      <c r="K759" s="62" t="s">
        <v>3798</v>
      </c>
      <c r="L759" s="62" t="s">
        <v>3737</v>
      </c>
      <c r="M759" s="62" t="s">
        <v>1914</v>
      </c>
      <c r="N759" s="62" t="s">
        <v>3799</v>
      </c>
      <c r="O759" s="62" t="s">
        <v>3800</v>
      </c>
      <c r="P759" s="62" t="s">
        <v>3800</v>
      </c>
      <c r="Q759" s="62" t="s">
        <v>3741</v>
      </c>
      <c r="R759" s="62" t="s">
        <v>1563</v>
      </c>
      <c r="S759" s="62" t="s">
        <v>1564</v>
      </c>
      <c r="T759" s="62">
        <v>1300</v>
      </c>
      <c r="U759" s="63" t="s">
        <v>3801</v>
      </c>
    </row>
    <row r="760" spans="1:23" ht="30" customHeight="1" x14ac:dyDescent="0.2">
      <c r="A760" s="60">
        <v>759</v>
      </c>
      <c r="B760" s="50" t="s">
        <v>192</v>
      </c>
      <c r="C760" s="43" t="s">
        <v>193</v>
      </c>
      <c r="D760" s="43" t="s">
        <v>3802</v>
      </c>
      <c r="E760" s="43" t="s">
        <v>2191</v>
      </c>
      <c r="F760" s="43" t="s">
        <v>1055</v>
      </c>
      <c r="G760" s="61" t="s">
        <v>2094</v>
      </c>
      <c r="H760" s="62" t="s">
        <v>1556</v>
      </c>
      <c r="I760" s="62" t="s">
        <v>1556</v>
      </c>
      <c r="J760" s="62" t="s">
        <v>1557</v>
      </c>
      <c r="K760" s="62" t="s">
        <v>2334</v>
      </c>
      <c r="L760" s="62" t="s">
        <v>2321</v>
      </c>
      <c r="M760" s="62" t="s">
        <v>2322</v>
      </c>
      <c r="N760" s="62" t="s">
        <v>2323</v>
      </c>
      <c r="O760" s="62" t="s">
        <v>2396</v>
      </c>
      <c r="P760" s="62" t="s">
        <v>3803</v>
      </c>
      <c r="Q760" s="62" t="s">
        <v>2324</v>
      </c>
      <c r="R760" s="62" t="s">
        <v>1563</v>
      </c>
      <c r="S760" s="62" t="s">
        <v>1564</v>
      </c>
      <c r="T760" s="62">
        <v>1604</v>
      </c>
      <c r="U760" s="63" t="s">
        <v>2325</v>
      </c>
    </row>
    <row r="761" spans="1:23" ht="30" customHeight="1" x14ac:dyDescent="0.2">
      <c r="A761" s="60">
        <v>760</v>
      </c>
      <c r="B761" s="50" t="s">
        <v>696</v>
      </c>
      <c r="C761" s="43" t="s">
        <v>696</v>
      </c>
      <c r="D761" s="43" t="s">
        <v>1394</v>
      </c>
      <c r="E761" s="43" t="s">
        <v>3804</v>
      </c>
      <c r="F761" s="43" t="s">
        <v>1395</v>
      </c>
      <c r="G761" s="61" t="s">
        <v>1565</v>
      </c>
      <c r="H761" s="62" t="s">
        <v>1556</v>
      </c>
      <c r="I761" s="62" t="s">
        <v>1556</v>
      </c>
      <c r="J761" s="62" t="s">
        <v>1557</v>
      </c>
      <c r="K761" s="62" t="s">
        <v>1610</v>
      </c>
      <c r="L761" s="62" t="s">
        <v>3805</v>
      </c>
      <c r="M761" s="62" t="s">
        <v>3806</v>
      </c>
      <c r="N761" s="62" t="s">
        <v>3807</v>
      </c>
      <c r="O761" s="62">
        <v>88058408</v>
      </c>
      <c r="P761" s="62" t="s">
        <v>3808</v>
      </c>
      <c r="Q761" s="62" t="s">
        <v>3809</v>
      </c>
      <c r="R761" s="62" t="s">
        <v>1563</v>
      </c>
      <c r="S761" s="62" t="s">
        <v>1564</v>
      </c>
      <c r="T761" s="62">
        <v>1209</v>
      </c>
      <c r="U761" s="63" t="s">
        <v>3810</v>
      </c>
    </row>
    <row r="762" spans="1:23" ht="30" customHeight="1" x14ac:dyDescent="0.2">
      <c r="A762" s="60">
        <v>761</v>
      </c>
      <c r="B762" s="50" t="s">
        <v>486</v>
      </c>
      <c r="C762" s="43" t="s">
        <v>486</v>
      </c>
      <c r="D762" s="43" t="s">
        <v>959</v>
      </c>
      <c r="E762" s="43" t="s">
        <v>3811</v>
      </c>
      <c r="F762" s="43" t="s">
        <v>960</v>
      </c>
      <c r="G762" s="61" t="s">
        <v>1565</v>
      </c>
      <c r="H762" s="62" t="s">
        <v>1556</v>
      </c>
      <c r="I762" s="62" t="s">
        <v>1557</v>
      </c>
      <c r="J762" s="62" t="s">
        <v>1557</v>
      </c>
      <c r="K762" s="62" t="s">
        <v>1558</v>
      </c>
      <c r="L762" s="62" t="s">
        <v>3720</v>
      </c>
      <c r="M762" s="62" t="s">
        <v>3721</v>
      </c>
      <c r="N762" s="62" t="s">
        <v>3722</v>
      </c>
      <c r="O762" s="62" t="s">
        <v>3723</v>
      </c>
      <c r="P762" s="62" t="s">
        <v>3724</v>
      </c>
      <c r="Q762" s="62" t="s">
        <v>3725</v>
      </c>
      <c r="R762" s="62" t="s">
        <v>1563</v>
      </c>
      <c r="S762" s="62" t="s">
        <v>1564</v>
      </c>
      <c r="T762" s="62">
        <v>1232</v>
      </c>
      <c r="U762" s="63" t="s">
        <v>3812</v>
      </c>
    </row>
    <row r="763" spans="1:23" ht="30" customHeight="1" x14ac:dyDescent="0.2">
      <c r="A763" s="60">
        <v>762</v>
      </c>
      <c r="B763" s="50" t="s">
        <v>90</v>
      </c>
      <c r="C763" s="43" t="s">
        <v>90</v>
      </c>
      <c r="D763" s="43" t="s">
        <v>873</v>
      </c>
      <c r="E763" s="43" t="s">
        <v>1794</v>
      </c>
      <c r="F763" s="43" t="s">
        <v>874</v>
      </c>
      <c r="G763" s="61" t="s">
        <v>1565</v>
      </c>
      <c r="H763" s="62" t="s">
        <v>1556</v>
      </c>
      <c r="I763" s="62" t="s">
        <v>1556</v>
      </c>
      <c r="J763" s="62" t="s">
        <v>1557</v>
      </c>
      <c r="K763" s="62" t="s">
        <v>2334</v>
      </c>
      <c r="L763" s="62" t="s">
        <v>2321</v>
      </c>
      <c r="M763" s="62" t="s">
        <v>2322</v>
      </c>
      <c r="N763" s="62" t="s">
        <v>2323</v>
      </c>
      <c r="O763" s="62" t="s">
        <v>1679</v>
      </c>
      <c r="P763" s="62" t="s">
        <v>3803</v>
      </c>
      <c r="Q763" s="62" t="s">
        <v>2324</v>
      </c>
      <c r="R763" s="62" t="s">
        <v>1563</v>
      </c>
      <c r="S763" s="62" t="s">
        <v>1564</v>
      </c>
      <c r="T763" s="62">
        <v>1604</v>
      </c>
      <c r="U763" s="63" t="s">
        <v>3813</v>
      </c>
    </row>
    <row r="764" spans="1:23" ht="30" customHeight="1" x14ac:dyDescent="0.2">
      <c r="A764" s="60">
        <v>763</v>
      </c>
      <c r="B764" s="50" t="s">
        <v>3814</v>
      </c>
      <c r="C764" s="43" t="s">
        <v>3814</v>
      </c>
      <c r="D764" s="43" t="s">
        <v>1359</v>
      </c>
      <c r="E764" s="43" t="s">
        <v>3106</v>
      </c>
      <c r="F764" s="43" t="s">
        <v>1360</v>
      </c>
      <c r="G764" s="61" t="s">
        <v>2094</v>
      </c>
      <c r="H764" s="62" t="s">
        <v>1556</v>
      </c>
      <c r="I764" s="62" t="s">
        <v>1557</v>
      </c>
      <c r="J764" s="62" t="s">
        <v>1557</v>
      </c>
      <c r="K764" s="62" t="s">
        <v>1558</v>
      </c>
      <c r="L764" s="62" t="s">
        <v>3107</v>
      </c>
      <c r="M764" s="62" t="s">
        <v>2703</v>
      </c>
      <c r="N764" s="62" t="s">
        <v>3815</v>
      </c>
      <c r="O764" s="62">
        <v>86378851</v>
      </c>
      <c r="P764" s="62" t="s">
        <v>3109</v>
      </c>
      <c r="Q764" s="62" t="s">
        <v>3110</v>
      </c>
      <c r="R764" s="62" t="s">
        <v>1563</v>
      </c>
      <c r="S764" s="62" t="s">
        <v>1564</v>
      </c>
      <c r="T764" s="62">
        <v>1600</v>
      </c>
      <c r="U764" s="63" t="s">
        <v>3111</v>
      </c>
    </row>
    <row r="765" spans="1:23" ht="30" customHeight="1" x14ac:dyDescent="0.2">
      <c r="A765" s="60">
        <v>764</v>
      </c>
      <c r="B765" s="50" t="s">
        <v>490</v>
      </c>
      <c r="C765" s="43" t="s">
        <v>490</v>
      </c>
      <c r="D765" s="43" t="s">
        <v>963</v>
      </c>
      <c r="E765" s="43" t="s">
        <v>3816</v>
      </c>
      <c r="F765" s="43" t="s">
        <v>964</v>
      </c>
      <c r="G765" s="61" t="s">
        <v>1628</v>
      </c>
      <c r="H765" s="62" t="s">
        <v>1556</v>
      </c>
      <c r="I765" s="62" t="s">
        <v>1556</v>
      </c>
      <c r="J765" s="62" t="s">
        <v>1557</v>
      </c>
      <c r="K765" s="62" t="s">
        <v>1576</v>
      </c>
      <c r="L765" s="62" t="s">
        <v>3817</v>
      </c>
      <c r="M765" s="62" t="s">
        <v>3818</v>
      </c>
      <c r="N765" s="62" t="s">
        <v>3819</v>
      </c>
      <c r="O765" s="62" t="s">
        <v>3820</v>
      </c>
      <c r="P765" s="62" t="s">
        <v>3821</v>
      </c>
      <c r="Q765" s="62" t="s">
        <v>3822</v>
      </c>
      <c r="R765" s="62" t="s">
        <v>1563</v>
      </c>
      <c r="S765" s="62" t="s">
        <v>1564</v>
      </c>
      <c r="T765" s="62">
        <v>2209</v>
      </c>
      <c r="U765" s="63" t="s">
        <v>3823</v>
      </c>
      <c r="W765" s="63" t="s">
        <v>3824</v>
      </c>
    </row>
    <row r="766" spans="1:23" ht="30" customHeight="1" x14ac:dyDescent="0.2">
      <c r="A766" s="60">
        <v>765</v>
      </c>
      <c r="B766" s="50" t="s">
        <v>450</v>
      </c>
      <c r="C766" s="43" t="s">
        <v>450</v>
      </c>
      <c r="D766" s="43" t="s">
        <v>866</v>
      </c>
      <c r="E766" s="43" t="s">
        <v>1772</v>
      </c>
      <c r="F766" s="43" t="s">
        <v>867</v>
      </c>
      <c r="G766" s="61" t="s">
        <v>1637</v>
      </c>
      <c r="H766" s="62" t="s">
        <v>1556</v>
      </c>
      <c r="I766" s="62" t="s">
        <v>1557</v>
      </c>
      <c r="J766" s="62" t="s">
        <v>1557</v>
      </c>
      <c r="K766" s="62" t="s">
        <v>1558</v>
      </c>
      <c r="L766" s="62" t="s">
        <v>1773</v>
      </c>
      <c r="M766" s="62" t="s">
        <v>1774</v>
      </c>
      <c r="N766" s="62" t="s">
        <v>1775</v>
      </c>
      <c r="O766" s="62" t="s">
        <v>1776</v>
      </c>
      <c r="P766" s="62">
        <v>9285502778</v>
      </c>
      <c r="Q766" s="62" t="s">
        <v>1777</v>
      </c>
      <c r="R766" s="62" t="s">
        <v>1563</v>
      </c>
      <c r="S766" s="62" t="s">
        <v>1564</v>
      </c>
      <c r="T766" s="62">
        <v>2600</v>
      </c>
      <c r="U766" s="63" t="s">
        <v>1778</v>
      </c>
    </row>
    <row r="767" spans="1:23" ht="30" customHeight="1" x14ac:dyDescent="0.2">
      <c r="A767" s="60">
        <v>766</v>
      </c>
      <c r="B767" s="50" t="s">
        <v>428</v>
      </c>
      <c r="C767" s="43" t="s">
        <v>428</v>
      </c>
      <c r="D767" s="43" t="s">
        <v>828</v>
      </c>
      <c r="E767" s="43" t="s">
        <v>3825</v>
      </c>
      <c r="F767" s="43" t="s">
        <v>829</v>
      </c>
      <c r="G767" s="61" t="s">
        <v>1637</v>
      </c>
      <c r="H767" s="62" t="s">
        <v>1556</v>
      </c>
      <c r="I767" s="62" t="s">
        <v>1557</v>
      </c>
      <c r="J767" s="62" t="s">
        <v>1556</v>
      </c>
      <c r="K767" s="62" t="s">
        <v>3826</v>
      </c>
      <c r="L767" s="62" t="s">
        <v>3827</v>
      </c>
      <c r="M767" s="62" t="s">
        <v>1748</v>
      </c>
      <c r="N767" s="62" t="s">
        <v>3828</v>
      </c>
      <c r="O767" s="62" t="s">
        <v>3829</v>
      </c>
      <c r="P767" s="62" t="s">
        <v>3830</v>
      </c>
      <c r="Q767" s="62" t="s">
        <v>3831</v>
      </c>
      <c r="R767" s="62" t="s">
        <v>2383</v>
      </c>
      <c r="S767" s="62" t="s">
        <v>2384</v>
      </c>
      <c r="T767" s="62">
        <v>8600</v>
      </c>
      <c r="U767" s="63" t="s">
        <v>3832</v>
      </c>
    </row>
    <row r="768" spans="1:23" ht="30" customHeight="1" x14ac:dyDescent="0.2">
      <c r="A768" s="60">
        <v>767</v>
      </c>
      <c r="B768" s="50" t="s">
        <v>438</v>
      </c>
      <c r="C768" s="43" t="s">
        <v>438</v>
      </c>
      <c r="D768" s="43" t="s">
        <v>844</v>
      </c>
      <c r="E768" s="43" t="s">
        <v>3833</v>
      </c>
      <c r="F768" s="43" t="s">
        <v>845</v>
      </c>
      <c r="G768" s="61" t="s">
        <v>1637</v>
      </c>
      <c r="H768" s="62" t="s">
        <v>1556</v>
      </c>
      <c r="I768" s="62" t="s">
        <v>1557</v>
      </c>
      <c r="J768" s="62" t="s">
        <v>1557</v>
      </c>
      <c r="K768" s="62" t="s">
        <v>3834</v>
      </c>
      <c r="L768" s="62" t="s">
        <v>3835</v>
      </c>
      <c r="M768" s="62" t="s">
        <v>3836</v>
      </c>
      <c r="N768" s="62" t="s">
        <v>3837</v>
      </c>
      <c r="O768" s="62" t="s">
        <v>3838</v>
      </c>
      <c r="P768" s="62" t="s">
        <v>3838</v>
      </c>
      <c r="Q768" s="62" t="s">
        <v>3839</v>
      </c>
      <c r="R768" s="62" t="s">
        <v>2383</v>
      </c>
      <c r="S768" s="62" t="s">
        <v>2384</v>
      </c>
      <c r="T768" s="62">
        <v>8501</v>
      </c>
      <c r="U768" s="63" t="s">
        <v>3839</v>
      </c>
    </row>
    <row r="769" spans="1:21" ht="30" customHeight="1" x14ac:dyDescent="0.2">
      <c r="A769" s="60">
        <v>768</v>
      </c>
      <c r="B769" s="50" t="s">
        <v>430</v>
      </c>
      <c r="C769" s="43" t="s">
        <v>430</v>
      </c>
      <c r="D769" s="43" t="s">
        <v>832</v>
      </c>
      <c r="E769" s="43" t="s">
        <v>3840</v>
      </c>
      <c r="F769" s="43" t="s">
        <v>833</v>
      </c>
      <c r="G769" s="61" t="s">
        <v>1565</v>
      </c>
      <c r="H769" s="62" t="s">
        <v>1556</v>
      </c>
      <c r="I769" s="62" t="s">
        <v>1556</v>
      </c>
      <c r="J769" s="62" t="s">
        <v>1556</v>
      </c>
      <c r="K769" s="62" t="s">
        <v>3841</v>
      </c>
      <c r="L769" s="62" t="s">
        <v>3842</v>
      </c>
      <c r="M769" s="62" t="s">
        <v>3173</v>
      </c>
      <c r="N769" s="62" t="s">
        <v>3843</v>
      </c>
      <c r="O769" s="62" t="s">
        <v>3844</v>
      </c>
      <c r="P769" s="62" t="s">
        <v>3845</v>
      </c>
      <c r="Q769" s="62" t="s">
        <v>3846</v>
      </c>
      <c r="R769" s="62" t="s">
        <v>2383</v>
      </c>
      <c r="S769" s="62" t="s">
        <v>2384</v>
      </c>
      <c r="T769" s="62">
        <v>1229</v>
      </c>
      <c r="U769" s="63" t="s">
        <v>3847</v>
      </c>
    </row>
    <row r="770" spans="1:21" ht="30" customHeight="1" x14ac:dyDescent="0.2">
      <c r="A770" s="60">
        <v>769</v>
      </c>
      <c r="B770" s="50" t="s">
        <v>62</v>
      </c>
      <c r="C770" s="43" t="s">
        <v>62</v>
      </c>
      <c r="D770" s="43" t="s">
        <v>834</v>
      </c>
      <c r="E770" s="43" t="s">
        <v>3848</v>
      </c>
      <c r="F770" s="43" t="s">
        <v>835</v>
      </c>
      <c r="G770" s="61" t="s">
        <v>1565</v>
      </c>
      <c r="H770" s="62" t="s">
        <v>1556</v>
      </c>
      <c r="I770" s="62" t="s">
        <v>1557</v>
      </c>
      <c r="J770" s="62" t="s">
        <v>1557</v>
      </c>
      <c r="K770" s="62" t="s">
        <v>3849</v>
      </c>
      <c r="L770" s="62" t="s">
        <v>3850</v>
      </c>
      <c r="M770" s="62" t="s">
        <v>1690</v>
      </c>
      <c r="N770" s="62" t="s">
        <v>3848</v>
      </c>
      <c r="O770" s="62" t="s">
        <v>3851</v>
      </c>
      <c r="P770" s="62" t="s">
        <v>3852</v>
      </c>
      <c r="Q770" s="62" t="s">
        <v>3853</v>
      </c>
      <c r="R770" s="62" t="s">
        <v>2383</v>
      </c>
      <c r="S770" s="62" t="s">
        <v>2384</v>
      </c>
      <c r="T770" s="62">
        <v>1605</v>
      </c>
      <c r="U770" s="63" t="s">
        <v>3853</v>
      </c>
    </row>
    <row r="771" spans="1:21" ht="30" customHeight="1" x14ac:dyDescent="0.2">
      <c r="A771" s="60">
        <v>770</v>
      </c>
      <c r="B771" s="50" t="s">
        <v>62</v>
      </c>
      <c r="C771" s="43" t="s">
        <v>63</v>
      </c>
      <c r="D771" s="43" t="s">
        <v>3854</v>
      </c>
      <c r="E771" s="43" t="s">
        <v>3848</v>
      </c>
      <c r="F771" s="43" t="s">
        <v>835</v>
      </c>
      <c r="G771" s="61" t="s">
        <v>1565</v>
      </c>
      <c r="H771" s="62" t="s">
        <v>1556</v>
      </c>
      <c r="I771" s="62" t="s">
        <v>1557</v>
      </c>
      <c r="J771" s="62" t="s">
        <v>1557</v>
      </c>
      <c r="K771" s="62" t="s">
        <v>3849</v>
      </c>
      <c r="L771" s="62" t="s">
        <v>3850</v>
      </c>
      <c r="M771" s="62" t="s">
        <v>1690</v>
      </c>
      <c r="N771" s="62" t="s">
        <v>3848</v>
      </c>
      <c r="O771" s="62" t="s">
        <v>3851</v>
      </c>
      <c r="P771" s="62" t="s">
        <v>3852</v>
      </c>
      <c r="Q771" s="62" t="s">
        <v>3853</v>
      </c>
      <c r="R771" s="62" t="s">
        <v>2383</v>
      </c>
      <c r="S771" s="62" t="s">
        <v>2384</v>
      </c>
      <c r="T771" s="62">
        <v>1605</v>
      </c>
      <c r="U771" s="63" t="s">
        <v>3853</v>
      </c>
    </row>
    <row r="772" spans="1:21" ht="30" customHeight="1" x14ac:dyDescent="0.2">
      <c r="A772" s="60">
        <v>771</v>
      </c>
      <c r="B772" s="50" t="s">
        <v>432</v>
      </c>
      <c r="C772" s="43" t="s">
        <v>432</v>
      </c>
      <c r="D772" s="43" t="s">
        <v>838</v>
      </c>
      <c r="E772" s="43" t="s">
        <v>3855</v>
      </c>
      <c r="F772" s="43" t="s">
        <v>839</v>
      </c>
      <c r="G772" s="61" t="s">
        <v>1780</v>
      </c>
      <c r="H772" s="62" t="s">
        <v>1556</v>
      </c>
      <c r="I772" s="62" t="s">
        <v>1557</v>
      </c>
      <c r="J772" s="62" t="s">
        <v>1557</v>
      </c>
      <c r="K772" s="62" t="s">
        <v>1558</v>
      </c>
      <c r="L772" s="62" t="s">
        <v>3856</v>
      </c>
      <c r="M772" s="62" t="s">
        <v>3857</v>
      </c>
      <c r="N772" s="62" t="s">
        <v>3858</v>
      </c>
      <c r="O772" s="62" t="s">
        <v>3859</v>
      </c>
      <c r="P772" s="62" t="s">
        <v>3859</v>
      </c>
      <c r="Q772" s="62" t="s">
        <v>3860</v>
      </c>
      <c r="R772" s="62" t="s">
        <v>2383</v>
      </c>
      <c r="S772" s="62" t="s">
        <v>2384</v>
      </c>
      <c r="T772" s="62">
        <v>1605</v>
      </c>
      <c r="U772" s="63" t="s">
        <v>3861</v>
      </c>
    </row>
    <row r="773" spans="1:21" ht="30" customHeight="1" x14ac:dyDescent="0.2">
      <c r="A773" s="60">
        <v>772</v>
      </c>
      <c r="B773" s="50" t="s">
        <v>422</v>
      </c>
      <c r="C773" s="43" t="s">
        <v>422</v>
      </c>
      <c r="D773" s="43" t="s">
        <v>812</v>
      </c>
      <c r="E773" s="43" t="s">
        <v>3862</v>
      </c>
      <c r="F773" s="43" t="s">
        <v>813</v>
      </c>
      <c r="G773" s="61" t="s">
        <v>1565</v>
      </c>
      <c r="H773" s="62" t="s">
        <v>1556</v>
      </c>
      <c r="I773" s="62" t="s">
        <v>1556</v>
      </c>
      <c r="J773" s="62" t="s">
        <v>1557</v>
      </c>
      <c r="K773" s="62" t="s">
        <v>3841</v>
      </c>
      <c r="L773" s="62" t="s">
        <v>1733</v>
      </c>
      <c r="M773" s="62" t="s">
        <v>1734</v>
      </c>
      <c r="N773" s="62" t="s">
        <v>1735</v>
      </c>
      <c r="O773" s="62" t="s">
        <v>3863</v>
      </c>
      <c r="P773" s="62" t="s">
        <v>3864</v>
      </c>
      <c r="Q773" s="62" t="s">
        <v>1737</v>
      </c>
      <c r="R773" s="62" t="s">
        <v>2383</v>
      </c>
      <c r="S773" s="62" t="s">
        <v>2384</v>
      </c>
      <c r="T773" s="62">
        <v>8720</v>
      </c>
      <c r="U773" s="63" t="s">
        <v>3865</v>
      </c>
    </row>
    <row r="774" spans="1:21" ht="30" customHeight="1" x14ac:dyDescent="0.2">
      <c r="A774" s="60">
        <v>773</v>
      </c>
      <c r="B774" s="50" t="s">
        <v>761</v>
      </c>
      <c r="C774" s="43" t="s">
        <v>761</v>
      </c>
      <c r="D774" s="43" t="s">
        <v>3866</v>
      </c>
      <c r="E774" s="43" t="s">
        <v>3867</v>
      </c>
      <c r="F774" s="43" t="s">
        <v>3868</v>
      </c>
      <c r="G774" s="61" t="s">
        <v>1565</v>
      </c>
      <c r="H774" s="62" t="s">
        <v>1556</v>
      </c>
      <c r="I774" s="62" t="s">
        <v>1556</v>
      </c>
      <c r="J774" s="62" t="s">
        <v>1556</v>
      </c>
      <c r="K774" s="62" t="s">
        <v>3841</v>
      </c>
      <c r="L774" s="62" t="s">
        <v>3869</v>
      </c>
      <c r="M774" s="62" t="s">
        <v>3870</v>
      </c>
      <c r="N774" s="62" t="s">
        <v>3871</v>
      </c>
      <c r="O774" s="62" t="s">
        <v>3872</v>
      </c>
      <c r="P774" s="62" t="s">
        <v>3873</v>
      </c>
      <c r="Q774" s="62" t="s">
        <v>3874</v>
      </c>
      <c r="R774" s="62" t="s">
        <v>2383</v>
      </c>
      <c r="S774" s="62" t="s">
        <v>2384</v>
      </c>
      <c r="T774" s="62">
        <v>8600</v>
      </c>
      <c r="U774" s="63" t="s">
        <v>3875</v>
      </c>
    </row>
    <row r="775" spans="1:21" ht="30" customHeight="1" x14ac:dyDescent="0.2">
      <c r="A775" s="60">
        <v>774</v>
      </c>
      <c r="B775" s="50" t="s">
        <v>418</v>
      </c>
      <c r="C775" s="43" t="s">
        <v>418</v>
      </c>
      <c r="D775" s="43" t="s">
        <v>802</v>
      </c>
      <c r="E775" s="43" t="s">
        <v>3876</v>
      </c>
      <c r="F775" s="43" t="s">
        <v>803</v>
      </c>
      <c r="G775" s="61" t="s">
        <v>1565</v>
      </c>
      <c r="H775" s="62" t="s">
        <v>1556</v>
      </c>
      <c r="I775" s="62" t="s">
        <v>1556</v>
      </c>
      <c r="J775" s="62" t="s">
        <v>1556</v>
      </c>
      <c r="K775" s="62" t="s">
        <v>3877</v>
      </c>
      <c r="L775" s="62" t="s">
        <v>3878</v>
      </c>
      <c r="M775" s="62" t="s">
        <v>3879</v>
      </c>
      <c r="N775" s="62" t="s">
        <v>3880</v>
      </c>
      <c r="O775" s="62" t="s">
        <v>3881</v>
      </c>
      <c r="P775" s="62" t="s">
        <v>3882</v>
      </c>
      <c r="Q775" s="62" t="s">
        <v>3883</v>
      </c>
      <c r="R775" s="62" t="s">
        <v>2383</v>
      </c>
      <c r="S775" s="62" t="s">
        <v>2384</v>
      </c>
      <c r="T775" s="62">
        <v>1554</v>
      </c>
      <c r="U775" s="63" t="s">
        <v>3883</v>
      </c>
    </row>
    <row r="776" spans="1:21" ht="30" customHeight="1" x14ac:dyDescent="0.2">
      <c r="A776" s="60">
        <v>775</v>
      </c>
      <c r="B776" s="50" t="s">
        <v>453</v>
      </c>
      <c r="C776" s="43" t="s">
        <v>453</v>
      </c>
      <c r="D776" s="43" t="s">
        <v>871</v>
      </c>
      <c r="E776" s="43" t="s">
        <v>3884</v>
      </c>
      <c r="F776" s="43" t="s">
        <v>872</v>
      </c>
      <c r="G776" s="61" t="s">
        <v>1565</v>
      </c>
      <c r="H776" s="62" t="s">
        <v>1556</v>
      </c>
      <c r="I776" s="62" t="s">
        <v>1556</v>
      </c>
      <c r="J776" s="62" t="s">
        <v>1557</v>
      </c>
      <c r="K776" s="62" t="s">
        <v>3098</v>
      </c>
      <c r="L776" s="62" t="s">
        <v>3885</v>
      </c>
      <c r="M776" s="62" t="s">
        <v>3886</v>
      </c>
      <c r="N776" s="62" t="s">
        <v>3887</v>
      </c>
      <c r="O776" s="62" t="s">
        <v>3888</v>
      </c>
      <c r="P776" s="62" t="s">
        <v>3889</v>
      </c>
      <c r="Q776" s="62" t="s">
        <v>3890</v>
      </c>
      <c r="R776" s="62" t="s">
        <v>2383</v>
      </c>
      <c r="S776" s="62" t="s">
        <v>2384</v>
      </c>
      <c r="T776" s="62">
        <v>9511</v>
      </c>
      <c r="U776" s="63" t="s">
        <v>3891</v>
      </c>
    </row>
    <row r="777" spans="1:21" ht="30" customHeight="1" x14ac:dyDescent="0.2">
      <c r="A777" s="60">
        <v>776</v>
      </c>
      <c r="B777" s="50" t="s">
        <v>103</v>
      </c>
      <c r="C777" s="43" t="s">
        <v>103</v>
      </c>
      <c r="D777" s="43" t="s">
        <v>3892</v>
      </c>
      <c r="E777" s="43" t="s">
        <v>3893</v>
      </c>
      <c r="F777" s="43" t="s">
        <v>3894</v>
      </c>
      <c r="G777" s="61" t="s">
        <v>1565</v>
      </c>
      <c r="H777" s="62" t="s">
        <v>1556</v>
      </c>
      <c r="I777" s="62" t="s">
        <v>1557</v>
      </c>
      <c r="J777" s="62" t="s">
        <v>1557</v>
      </c>
      <c r="K777" s="62" t="s">
        <v>3849</v>
      </c>
      <c r="L777" s="62" t="s">
        <v>3895</v>
      </c>
      <c r="M777" s="62" t="s">
        <v>3896</v>
      </c>
      <c r="N777" s="62" t="s">
        <v>3897</v>
      </c>
      <c r="O777" s="62" t="s">
        <v>3898</v>
      </c>
      <c r="P777" s="62" t="s">
        <v>3899</v>
      </c>
      <c r="Q777" s="62" t="s">
        <v>3900</v>
      </c>
      <c r="R777" s="62" t="s">
        <v>2383</v>
      </c>
      <c r="S777" s="62" t="s">
        <v>2384</v>
      </c>
      <c r="T777" s="62">
        <v>8707</v>
      </c>
      <c r="U777" s="63" t="s">
        <v>3901</v>
      </c>
    </row>
    <row r="778" spans="1:21" ht="30" customHeight="1" x14ac:dyDescent="0.2">
      <c r="A778" s="60">
        <v>777</v>
      </c>
      <c r="B778" s="50" t="s">
        <v>470</v>
      </c>
      <c r="C778" s="43" t="s">
        <v>470</v>
      </c>
      <c r="D778" s="43" t="s">
        <v>901</v>
      </c>
      <c r="E778" s="43" t="s">
        <v>3902</v>
      </c>
      <c r="F778" s="43" t="s">
        <v>902</v>
      </c>
      <c r="G778" s="61" t="s">
        <v>1637</v>
      </c>
      <c r="H778" s="62" t="s">
        <v>1556</v>
      </c>
      <c r="I778" s="62" t="s">
        <v>1557</v>
      </c>
      <c r="J778" s="62" t="s">
        <v>1557</v>
      </c>
      <c r="K778" s="62" t="s">
        <v>1558</v>
      </c>
      <c r="L778" s="62" t="s">
        <v>3903</v>
      </c>
      <c r="M778" s="62" t="s">
        <v>1818</v>
      </c>
      <c r="N778" s="62" t="s">
        <v>3904</v>
      </c>
      <c r="O778" s="62" t="s">
        <v>1679</v>
      </c>
      <c r="P778" s="62" t="s">
        <v>3905</v>
      </c>
      <c r="Q778" s="62" t="s">
        <v>3906</v>
      </c>
      <c r="R778" s="62" t="s">
        <v>2383</v>
      </c>
      <c r="S778" s="62" t="s">
        <v>2384</v>
      </c>
      <c r="T778" s="62">
        <v>8703</v>
      </c>
      <c r="U778" s="63" t="s">
        <v>3907</v>
      </c>
    </row>
    <row r="779" spans="1:21" ht="30" customHeight="1" x14ac:dyDescent="0.2">
      <c r="A779" s="60">
        <v>778</v>
      </c>
      <c r="B779" s="50" t="s">
        <v>108</v>
      </c>
      <c r="C779" s="43" t="s">
        <v>108</v>
      </c>
      <c r="D779" s="43" t="s">
        <v>953</v>
      </c>
      <c r="E779" s="43" t="s">
        <v>3908</v>
      </c>
      <c r="F779" s="43" t="s">
        <v>954</v>
      </c>
      <c r="G779" s="61" t="s">
        <v>1628</v>
      </c>
      <c r="H779" s="62" t="s">
        <v>1556</v>
      </c>
      <c r="I779" s="62" t="s">
        <v>1557</v>
      </c>
      <c r="J779" s="62" t="s">
        <v>1557</v>
      </c>
      <c r="K779" s="62" t="s">
        <v>1558</v>
      </c>
      <c r="L779" s="62" t="s">
        <v>3909</v>
      </c>
      <c r="M779" s="62" t="s">
        <v>3910</v>
      </c>
      <c r="N779" s="62" t="s">
        <v>3908</v>
      </c>
      <c r="O779" s="62" t="s">
        <v>3911</v>
      </c>
      <c r="P779" s="62" t="s">
        <v>3912</v>
      </c>
      <c r="Q779" s="62" t="s">
        <v>3913</v>
      </c>
      <c r="R779" s="62" t="s">
        <v>2383</v>
      </c>
      <c r="S779" s="62" t="s">
        <v>2384</v>
      </c>
      <c r="T779" s="62">
        <v>9000</v>
      </c>
      <c r="U779" s="63" t="s">
        <v>3914</v>
      </c>
    </row>
    <row r="780" spans="1:21" ht="30" customHeight="1" x14ac:dyDescent="0.2">
      <c r="A780" s="60">
        <v>779</v>
      </c>
      <c r="B780" s="50" t="s">
        <v>118</v>
      </c>
      <c r="C780" s="43" t="s">
        <v>118</v>
      </c>
      <c r="D780" s="43" t="s">
        <v>913</v>
      </c>
      <c r="E780" s="43" t="s">
        <v>3915</v>
      </c>
      <c r="F780" s="43" t="s">
        <v>914</v>
      </c>
      <c r="G780" s="61" t="s">
        <v>1637</v>
      </c>
      <c r="H780" s="62" t="s">
        <v>1556</v>
      </c>
      <c r="I780" s="62" t="s">
        <v>1557</v>
      </c>
      <c r="J780" s="62" t="s">
        <v>1557</v>
      </c>
      <c r="K780" s="62" t="s">
        <v>1558</v>
      </c>
      <c r="L780" s="62" t="s">
        <v>3916</v>
      </c>
      <c r="M780" s="62" t="s">
        <v>2407</v>
      </c>
      <c r="N780" s="62" t="s">
        <v>3917</v>
      </c>
      <c r="O780" s="62" t="s">
        <v>1679</v>
      </c>
      <c r="P780" s="62" t="s">
        <v>3918</v>
      </c>
      <c r="Q780" s="62" t="s">
        <v>3919</v>
      </c>
      <c r="R780" s="62" t="s">
        <v>2383</v>
      </c>
      <c r="S780" s="62" t="s">
        <v>2384</v>
      </c>
      <c r="T780" s="62">
        <v>9100</v>
      </c>
      <c r="U780" s="63" t="s">
        <v>3920</v>
      </c>
    </row>
    <row r="781" spans="1:21" ht="30" customHeight="1" x14ac:dyDescent="0.2">
      <c r="A781" s="60">
        <v>780</v>
      </c>
      <c r="B781" s="50" t="s">
        <v>107</v>
      </c>
      <c r="C781" s="43" t="s">
        <v>107</v>
      </c>
      <c r="D781" s="43" t="s">
        <v>971</v>
      </c>
      <c r="E781" s="43" t="s">
        <v>3921</v>
      </c>
      <c r="F781" s="43" t="s">
        <v>972</v>
      </c>
      <c r="G781" s="61" t="s">
        <v>1637</v>
      </c>
      <c r="H781" s="62" t="s">
        <v>1556</v>
      </c>
      <c r="I781" s="62" t="s">
        <v>1557</v>
      </c>
      <c r="J781" s="62" t="s">
        <v>1557</v>
      </c>
      <c r="K781" s="62" t="s">
        <v>3098</v>
      </c>
      <c r="L781" s="62" t="s">
        <v>3922</v>
      </c>
      <c r="M781" s="62" t="s">
        <v>1690</v>
      </c>
      <c r="N781" s="62" t="s">
        <v>3921</v>
      </c>
      <c r="O781" s="62" t="s">
        <v>3923</v>
      </c>
      <c r="P781" s="62" t="s">
        <v>3924</v>
      </c>
      <c r="Q781" s="62" t="s">
        <v>3925</v>
      </c>
      <c r="R781" s="62" t="s">
        <v>2383</v>
      </c>
      <c r="S781" s="62" t="s">
        <v>2384</v>
      </c>
      <c r="T781" s="62">
        <v>9406</v>
      </c>
      <c r="U781" s="63" t="s">
        <v>3926</v>
      </c>
    </row>
    <row r="782" spans="1:21" ht="30" customHeight="1" x14ac:dyDescent="0.2">
      <c r="A782" s="60">
        <v>781</v>
      </c>
      <c r="B782" s="50" t="s">
        <v>146</v>
      </c>
      <c r="C782" s="43" t="s">
        <v>146</v>
      </c>
      <c r="D782" s="43" t="s">
        <v>977</v>
      </c>
      <c r="E782" s="43" t="s">
        <v>3927</v>
      </c>
      <c r="F782" s="43" t="s">
        <v>978</v>
      </c>
      <c r="G782" s="61" t="s">
        <v>1637</v>
      </c>
      <c r="H782" s="62" t="s">
        <v>1556</v>
      </c>
      <c r="I782" s="62" t="s">
        <v>1557</v>
      </c>
      <c r="J782" s="62" t="s">
        <v>1557</v>
      </c>
      <c r="K782" s="62" t="s">
        <v>1558</v>
      </c>
      <c r="L782" s="62" t="s">
        <v>3928</v>
      </c>
      <c r="M782" s="62" t="s">
        <v>1818</v>
      </c>
      <c r="N782" s="62" t="s">
        <v>3929</v>
      </c>
      <c r="O782" s="62" t="s">
        <v>1570</v>
      </c>
      <c r="P782" s="62" t="s">
        <v>3930</v>
      </c>
      <c r="Q782" s="62" t="s">
        <v>3931</v>
      </c>
      <c r="R782" s="62" t="s">
        <v>2383</v>
      </c>
      <c r="S782" s="62" t="s">
        <v>2384</v>
      </c>
      <c r="T782" s="62">
        <v>9410</v>
      </c>
      <c r="U782" s="63" t="s">
        <v>3932</v>
      </c>
    </row>
    <row r="783" spans="1:21" ht="30" customHeight="1" x14ac:dyDescent="0.2">
      <c r="A783" s="60">
        <v>782</v>
      </c>
      <c r="B783" s="50" t="s">
        <v>491</v>
      </c>
      <c r="C783" s="43" t="s">
        <v>491</v>
      </c>
      <c r="D783" s="43" t="s">
        <v>965</v>
      </c>
      <c r="E783" s="43" t="s">
        <v>3933</v>
      </c>
      <c r="F783" s="43" t="s">
        <v>966</v>
      </c>
      <c r="G783" s="61" t="s">
        <v>1628</v>
      </c>
      <c r="H783" s="62" t="s">
        <v>1556</v>
      </c>
      <c r="I783" s="62" t="s">
        <v>1557</v>
      </c>
      <c r="J783" s="62" t="s">
        <v>1557</v>
      </c>
      <c r="K783" s="62" t="s">
        <v>3934</v>
      </c>
      <c r="L783" s="62" t="s">
        <v>3935</v>
      </c>
      <c r="M783" s="62" t="s">
        <v>1783</v>
      </c>
      <c r="N783" s="62" t="s">
        <v>3936</v>
      </c>
      <c r="O783" s="62" t="s">
        <v>3937</v>
      </c>
      <c r="P783" s="62" t="s">
        <v>3938</v>
      </c>
      <c r="Q783" s="62" t="s">
        <v>3939</v>
      </c>
      <c r="R783" s="62" t="s">
        <v>2383</v>
      </c>
      <c r="S783" s="62" t="s">
        <v>2384</v>
      </c>
      <c r="T783" s="62">
        <v>9600</v>
      </c>
      <c r="U783" s="63" t="s">
        <v>3940</v>
      </c>
    </row>
    <row r="784" spans="1:21" ht="30" customHeight="1" x14ac:dyDescent="0.2">
      <c r="A784" s="60">
        <v>783</v>
      </c>
      <c r="B784" s="50" t="s">
        <v>265</v>
      </c>
      <c r="C784" s="43" t="s">
        <v>265</v>
      </c>
      <c r="D784" s="43" t="s">
        <v>979</v>
      </c>
      <c r="E784" s="43" t="s">
        <v>3941</v>
      </c>
      <c r="F784" s="43" t="s">
        <v>980</v>
      </c>
      <c r="G784" s="61" t="s">
        <v>1637</v>
      </c>
      <c r="H784" s="62" t="s">
        <v>1556</v>
      </c>
      <c r="I784" s="62" t="s">
        <v>1557</v>
      </c>
      <c r="J784" s="62" t="s">
        <v>1556</v>
      </c>
      <c r="K784" s="62" t="s">
        <v>3942</v>
      </c>
      <c r="L784" s="62" t="s">
        <v>3943</v>
      </c>
      <c r="M784" s="62" t="s">
        <v>3944</v>
      </c>
      <c r="N784" s="62" t="s">
        <v>3945</v>
      </c>
      <c r="O784" s="62" t="s">
        <v>1679</v>
      </c>
      <c r="P784" s="62" t="s">
        <v>3946</v>
      </c>
      <c r="Q784" s="62" t="s">
        <v>3947</v>
      </c>
      <c r="R784" s="62" t="s">
        <v>2383</v>
      </c>
      <c r="S784" s="62" t="s">
        <v>2384</v>
      </c>
      <c r="T784" s="62">
        <v>8801</v>
      </c>
      <c r="U784" s="63" t="s">
        <v>3948</v>
      </c>
    </row>
    <row r="785" spans="1:21" ht="30" customHeight="1" x14ac:dyDescent="0.2">
      <c r="A785" s="60">
        <v>784</v>
      </c>
      <c r="B785" s="50" t="s">
        <v>149</v>
      </c>
      <c r="C785" s="43" t="s">
        <v>149</v>
      </c>
      <c r="D785" s="43" t="s">
        <v>981</v>
      </c>
      <c r="E785" s="43" t="s">
        <v>3949</v>
      </c>
      <c r="F785" s="43" t="s">
        <v>982</v>
      </c>
      <c r="G785" s="61" t="s">
        <v>1637</v>
      </c>
      <c r="H785" s="62" t="s">
        <v>1556</v>
      </c>
      <c r="I785" s="62" t="s">
        <v>1557</v>
      </c>
      <c r="J785" s="62" t="s">
        <v>1556</v>
      </c>
      <c r="K785" s="62" t="s">
        <v>3950</v>
      </c>
      <c r="L785" s="62" t="s">
        <v>3951</v>
      </c>
      <c r="M785" s="62" t="s">
        <v>3952</v>
      </c>
      <c r="N785" s="62" t="s">
        <v>3953</v>
      </c>
      <c r="O785" s="62" t="s">
        <v>3954</v>
      </c>
      <c r="P785" s="62" t="s">
        <v>3955</v>
      </c>
      <c r="Q785" s="62" t="s">
        <v>3956</v>
      </c>
      <c r="R785" s="62" t="s">
        <v>2383</v>
      </c>
      <c r="S785" s="62" t="s">
        <v>2384</v>
      </c>
      <c r="T785" s="62">
        <v>8002</v>
      </c>
      <c r="U785" s="63" t="s">
        <v>3957</v>
      </c>
    </row>
    <row r="786" spans="1:21" ht="30" customHeight="1" x14ac:dyDescent="0.2">
      <c r="A786" s="60">
        <v>785</v>
      </c>
      <c r="B786" s="50" t="s">
        <v>495</v>
      </c>
      <c r="C786" s="43" t="s">
        <v>495</v>
      </c>
      <c r="D786" s="43" t="s">
        <v>989</v>
      </c>
      <c r="E786" s="43" t="s">
        <v>3958</v>
      </c>
      <c r="F786" s="43" t="s">
        <v>990</v>
      </c>
      <c r="G786" s="61" t="s">
        <v>1628</v>
      </c>
      <c r="H786" s="62" t="s">
        <v>1556</v>
      </c>
      <c r="I786" s="62" t="s">
        <v>1557</v>
      </c>
      <c r="J786" s="62" t="s">
        <v>1557</v>
      </c>
      <c r="K786" s="62" t="s">
        <v>1558</v>
      </c>
      <c r="L786" s="62" t="s">
        <v>1782</v>
      </c>
      <c r="M786" s="62" t="s">
        <v>1783</v>
      </c>
      <c r="N786" s="62" t="s">
        <v>3936</v>
      </c>
      <c r="O786" s="62" t="s">
        <v>3937</v>
      </c>
      <c r="P786" s="62" t="s">
        <v>3938</v>
      </c>
      <c r="Q786" s="62" t="s">
        <v>3959</v>
      </c>
      <c r="R786" s="62" t="s">
        <v>2383</v>
      </c>
      <c r="S786" s="62" t="s">
        <v>2384</v>
      </c>
      <c r="T786" s="62">
        <v>6000</v>
      </c>
      <c r="U786" s="63" t="s">
        <v>3960</v>
      </c>
    </row>
    <row r="787" spans="1:21" ht="30" customHeight="1" x14ac:dyDescent="0.2">
      <c r="A787" s="60">
        <v>786</v>
      </c>
      <c r="B787" s="50" t="s">
        <v>148</v>
      </c>
      <c r="C787" s="43" t="s">
        <v>148</v>
      </c>
      <c r="D787" s="43" t="s">
        <v>991</v>
      </c>
      <c r="E787" s="43" t="s">
        <v>3961</v>
      </c>
      <c r="F787" s="43" t="s">
        <v>992</v>
      </c>
      <c r="G787" s="61" t="s">
        <v>1637</v>
      </c>
      <c r="H787" s="62" t="s">
        <v>1556</v>
      </c>
      <c r="I787" s="62" t="s">
        <v>1557</v>
      </c>
      <c r="J787" s="62" t="s">
        <v>1556</v>
      </c>
      <c r="K787" s="62" t="s">
        <v>1558</v>
      </c>
      <c r="L787" s="62" t="s">
        <v>3962</v>
      </c>
      <c r="M787" s="62" t="s">
        <v>3963</v>
      </c>
      <c r="N787" s="62" t="s">
        <v>3964</v>
      </c>
      <c r="O787" s="62" t="s">
        <v>3965</v>
      </c>
      <c r="P787" s="62" t="s">
        <v>3966</v>
      </c>
      <c r="Q787" s="62" t="s">
        <v>3967</v>
      </c>
      <c r="R787" s="62" t="s">
        <v>2383</v>
      </c>
      <c r="S787" s="62" t="s">
        <v>2384</v>
      </c>
      <c r="T787" s="62">
        <v>8200</v>
      </c>
      <c r="U787" s="63" t="s">
        <v>3968</v>
      </c>
    </row>
    <row r="788" spans="1:21" ht="30" customHeight="1" x14ac:dyDescent="0.2">
      <c r="A788" s="60">
        <v>787</v>
      </c>
      <c r="B788" s="50" t="s">
        <v>158</v>
      </c>
      <c r="C788" s="43" t="s">
        <v>158</v>
      </c>
      <c r="D788" s="43" t="s">
        <v>1016</v>
      </c>
      <c r="E788" s="43" t="s">
        <v>3969</v>
      </c>
      <c r="F788" s="43" t="s">
        <v>1017</v>
      </c>
      <c r="G788" s="61" t="s">
        <v>1565</v>
      </c>
      <c r="H788" s="62" t="s">
        <v>1556</v>
      </c>
      <c r="I788" s="62" t="s">
        <v>1556</v>
      </c>
      <c r="J788" s="62" t="s">
        <v>1556</v>
      </c>
      <c r="K788" s="62" t="s">
        <v>3841</v>
      </c>
      <c r="L788" s="62" t="s">
        <v>3970</v>
      </c>
      <c r="M788" s="62" t="s">
        <v>2508</v>
      </c>
      <c r="N788" s="62" t="s">
        <v>3971</v>
      </c>
      <c r="O788" s="62" t="s">
        <v>3972</v>
      </c>
      <c r="P788" s="62" t="s">
        <v>3973</v>
      </c>
      <c r="Q788" s="62" t="s">
        <v>3974</v>
      </c>
      <c r="R788" s="62" t="s">
        <v>2383</v>
      </c>
      <c r="S788" s="62" t="s">
        <v>2384</v>
      </c>
      <c r="T788" s="62">
        <v>8000</v>
      </c>
      <c r="U788" s="63" t="s">
        <v>3975</v>
      </c>
    </row>
    <row r="789" spans="1:21" ht="30" customHeight="1" x14ac:dyDescent="0.2">
      <c r="A789" s="60">
        <v>788</v>
      </c>
      <c r="B789" s="50" t="s">
        <v>501</v>
      </c>
      <c r="C789" s="43" t="s">
        <v>162</v>
      </c>
      <c r="D789" s="43" t="s">
        <v>1005</v>
      </c>
      <c r="E789" s="43" t="s">
        <v>3976</v>
      </c>
      <c r="F789" s="43" t="s">
        <v>1004</v>
      </c>
      <c r="G789" s="61" t="s">
        <v>1565</v>
      </c>
      <c r="H789" s="62" t="s">
        <v>1556</v>
      </c>
      <c r="I789" s="62" t="s">
        <v>1556</v>
      </c>
      <c r="J789" s="62" t="s">
        <v>1557</v>
      </c>
      <c r="K789" s="62" t="s">
        <v>3849</v>
      </c>
      <c r="L789" s="62" t="s">
        <v>1795</v>
      </c>
      <c r="M789" s="62" t="s">
        <v>1796</v>
      </c>
      <c r="N789" s="62" t="s">
        <v>1797</v>
      </c>
      <c r="O789" s="62" t="s">
        <v>1679</v>
      </c>
      <c r="P789" s="62" t="s">
        <v>1679</v>
      </c>
      <c r="Q789" s="62" t="s">
        <v>3977</v>
      </c>
      <c r="R789" s="62" t="s">
        <v>2383</v>
      </c>
      <c r="S789" s="62" t="s">
        <v>2384</v>
      </c>
      <c r="T789" s="62">
        <v>1604</v>
      </c>
      <c r="U789" s="63" t="s">
        <v>3978</v>
      </c>
    </row>
    <row r="790" spans="1:21" ht="30" customHeight="1" x14ac:dyDescent="0.2">
      <c r="A790" s="60">
        <v>789</v>
      </c>
      <c r="B790" s="50" t="s">
        <v>501</v>
      </c>
      <c r="C790" s="43" t="s">
        <v>163</v>
      </c>
      <c r="D790" s="43" t="s">
        <v>1005</v>
      </c>
      <c r="E790" s="43" t="s">
        <v>3979</v>
      </c>
      <c r="F790" s="43" t="s">
        <v>1004</v>
      </c>
      <c r="G790" s="61" t="s">
        <v>1565</v>
      </c>
      <c r="H790" s="62" t="s">
        <v>1556</v>
      </c>
      <c r="I790" s="62" t="s">
        <v>1556</v>
      </c>
      <c r="J790" s="62" t="s">
        <v>1556</v>
      </c>
      <c r="K790" s="62" t="s">
        <v>3849</v>
      </c>
      <c r="L790" s="62" t="s">
        <v>1795</v>
      </c>
      <c r="M790" s="62" t="s">
        <v>1796</v>
      </c>
      <c r="N790" s="62" t="s">
        <v>1797</v>
      </c>
      <c r="O790" s="62" t="s">
        <v>1679</v>
      </c>
      <c r="P790" s="62" t="s">
        <v>1679</v>
      </c>
      <c r="Q790" s="62" t="s">
        <v>3977</v>
      </c>
      <c r="R790" s="62" t="s">
        <v>2383</v>
      </c>
      <c r="S790" s="62" t="s">
        <v>2384</v>
      </c>
      <c r="T790" s="62">
        <v>1604</v>
      </c>
      <c r="U790" s="63" t="s">
        <v>3978</v>
      </c>
    </row>
    <row r="791" spans="1:21" ht="30" customHeight="1" x14ac:dyDescent="0.2">
      <c r="A791" s="60">
        <v>790</v>
      </c>
      <c r="B791" s="50" t="s">
        <v>514</v>
      </c>
      <c r="C791" s="43" t="s">
        <v>514</v>
      </c>
      <c r="D791" s="43" t="s">
        <v>1022</v>
      </c>
      <c r="E791" s="43" t="s">
        <v>3980</v>
      </c>
      <c r="F791" s="43" t="s">
        <v>1023</v>
      </c>
      <c r="G791" s="61" t="s">
        <v>1565</v>
      </c>
      <c r="H791" s="62" t="s">
        <v>1556</v>
      </c>
      <c r="I791" s="62" t="s">
        <v>1557</v>
      </c>
      <c r="J791" s="62" t="s">
        <v>1556</v>
      </c>
      <c r="K791" s="62" t="s">
        <v>3942</v>
      </c>
      <c r="L791" s="62" t="s">
        <v>2259</v>
      </c>
      <c r="M791" s="62" t="s">
        <v>1914</v>
      </c>
      <c r="N791" s="62" t="s">
        <v>3981</v>
      </c>
      <c r="O791" s="62" t="s">
        <v>3982</v>
      </c>
      <c r="P791" s="62" t="s">
        <v>3983</v>
      </c>
      <c r="Q791" s="62" t="s">
        <v>2278</v>
      </c>
      <c r="R791" s="62" t="s">
        <v>2383</v>
      </c>
      <c r="S791" s="62" t="s">
        <v>2384</v>
      </c>
      <c r="T791" s="62">
        <v>9002</v>
      </c>
      <c r="U791" s="63" t="s">
        <v>3984</v>
      </c>
    </row>
    <row r="792" spans="1:21" ht="30" customHeight="1" x14ac:dyDescent="0.2">
      <c r="A792" s="60">
        <v>791</v>
      </c>
      <c r="B792" s="50" t="s">
        <v>516</v>
      </c>
      <c r="C792" s="43" t="s">
        <v>516</v>
      </c>
      <c r="D792" s="43" t="s">
        <v>1028</v>
      </c>
      <c r="E792" s="43" t="s">
        <v>3985</v>
      </c>
      <c r="F792" s="43" t="s">
        <v>1029</v>
      </c>
      <c r="G792" s="61" t="s">
        <v>1565</v>
      </c>
      <c r="H792" s="62" t="s">
        <v>1556</v>
      </c>
      <c r="I792" s="62" t="s">
        <v>1556</v>
      </c>
      <c r="J792" s="62" t="s">
        <v>1557</v>
      </c>
      <c r="K792" s="62" t="s">
        <v>3849</v>
      </c>
      <c r="L792" s="62" t="s">
        <v>2274</v>
      </c>
      <c r="M792" s="62" t="s">
        <v>2275</v>
      </c>
      <c r="N792" s="62" t="s">
        <v>3986</v>
      </c>
      <c r="O792" s="62" t="s">
        <v>1679</v>
      </c>
      <c r="P792" s="62" t="s">
        <v>3987</v>
      </c>
      <c r="Q792" s="62" t="s">
        <v>3988</v>
      </c>
      <c r="R792" s="62" t="s">
        <v>2383</v>
      </c>
      <c r="S792" s="62" t="s">
        <v>2384</v>
      </c>
      <c r="T792" s="62">
        <v>1604</v>
      </c>
      <c r="U792" s="63" t="s">
        <v>3989</v>
      </c>
    </row>
    <row r="793" spans="1:21" ht="30" customHeight="1" x14ac:dyDescent="0.2">
      <c r="A793" s="60">
        <v>792</v>
      </c>
      <c r="B793" s="50" t="s">
        <v>519</v>
      </c>
      <c r="C793" s="43" t="s">
        <v>519</v>
      </c>
      <c r="D793" s="43" t="s">
        <v>1036</v>
      </c>
      <c r="E793" s="43" t="s">
        <v>3990</v>
      </c>
      <c r="F793" s="43" t="s">
        <v>1037</v>
      </c>
      <c r="G793" s="61" t="s">
        <v>1637</v>
      </c>
      <c r="H793" s="62" t="s">
        <v>1556</v>
      </c>
      <c r="I793" s="62" t="s">
        <v>1557</v>
      </c>
      <c r="J793" s="62" t="s">
        <v>1557</v>
      </c>
      <c r="K793" s="62" t="s">
        <v>3991</v>
      </c>
      <c r="L793" s="62" t="s">
        <v>3992</v>
      </c>
      <c r="M793" s="62" t="s">
        <v>3993</v>
      </c>
      <c r="N793" s="62" t="s">
        <v>3994</v>
      </c>
      <c r="O793" s="62" t="s">
        <v>1679</v>
      </c>
      <c r="P793" s="62" t="s">
        <v>3995</v>
      </c>
      <c r="Q793" s="62" t="s">
        <v>3996</v>
      </c>
      <c r="R793" s="62" t="s">
        <v>2383</v>
      </c>
      <c r="S793" s="62" t="s">
        <v>2384</v>
      </c>
      <c r="T793" s="62">
        <v>8714</v>
      </c>
      <c r="U793" s="63" t="s">
        <v>3996</v>
      </c>
    </row>
    <row r="794" spans="1:21" ht="30" customHeight="1" x14ac:dyDescent="0.2">
      <c r="A794" s="60">
        <v>793</v>
      </c>
      <c r="B794" s="50" t="s">
        <v>186</v>
      </c>
      <c r="C794" s="43" t="s">
        <v>186</v>
      </c>
      <c r="D794" s="43" t="s">
        <v>1070</v>
      </c>
      <c r="E794" s="43" t="s">
        <v>3997</v>
      </c>
      <c r="F794" s="43" t="s">
        <v>1071</v>
      </c>
      <c r="G794" s="61" t="s">
        <v>1565</v>
      </c>
      <c r="H794" s="62" t="s">
        <v>1556</v>
      </c>
      <c r="I794" s="62" t="s">
        <v>1557</v>
      </c>
      <c r="J794" s="62" t="s">
        <v>1556</v>
      </c>
      <c r="K794" s="62" t="s">
        <v>3998</v>
      </c>
      <c r="L794" s="62" t="s">
        <v>3999</v>
      </c>
      <c r="M794" s="62" t="s">
        <v>4000</v>
      </c>
      <c r="N794" s="62" t="s">
        <v>4001</v>
      </c>
      <c r="O794" s="62" t="s">
        <v>4002</v>
      </c>
      <c r="P794" s="62" t="s">
        <v>4003</v>
      </c>
      <c r="Q794" s="62" t="s">
        <v>4004</v>
      </c>
      <c r="R794" s="62" t="s">
        <v>2383</v>
      </c>
      <c r="S794" s="62" t="s">
        <v>2384</v>
      </c>
      <c r="T794" s="62">
        <v>9202</v>
      </c>
      <c r="U794" s="63" t="s">
        <v>4005</v>
      </c>
    </row>
    <row r="795" spans="1:21" ht="30" customHeight="1" x14ac:dyDescent="0.2">
      <c r="A795" s="60">
        <v>794</v>
      </c>
      <c r="B795" s="50" t="s">
        <v>4006</v>
      </c>
      <c r="C795" s="43" t="s">
        <v>4006</v>
      </c>
      <c r="D795" s="43" t="s">
        <v>4007</v>
      </c>
      <c r="E795" s="43" t="s">
        <v>4008</v>
      </c>
      <c r="F795" s="43">
        <v>436402014001</v>
      </c>
      <c r="G795" s="61" t="s">
        <v>1565</v>
      </c>
      <c r="H795" s="62" t="s">
        <v>1556</v>
      </c>
      <c r="I795" s="62" t="s">
        <v>1557</v>
      </c>
      <c r="J795" s="62" t="s">
        <v>1556</v>
      </c>
      <c r="K795" s="62" t="s">
        <v>3942</v>
      </c>
      <c r="L795" s="62" t="s">
        <v>4009</v>
      </c>
      <c r="M795" s="62" t="s">
        <v>1623</v>
      </c>
      <c r="N795" s="62" t="s">
        <v>4010</v>
      </c>
      <c r="O795" s="62" t="s">
        <v>4011</v>
      </c>
      <c r="P795" s="62" t="s">
        <v>4012</v>
      </c>
      <c r="Q795" s="62" t="s">
        <v>4013</v>
      </c>
      <c r="R795" s="62" t="s">
        <v>2383</v>
      </c>
      <c r="S795" s="62" t="s">
        <v>2384</v>
      </c>
      <c r="T795" s="62">
        <v>9616</v>
      </c>
      <c r="U795" s="63" t="s">
        <v>4014</v>
      </c>
    </row>
    <row r="796" spans="1:21" ht="30" customHeight="1" x14ac:dyDescent="0.2">
      <c r="A796" s="60">
        <v>795</v>
      </c>
      <c r="B796" s="50" t="s">
        <v>549</v>
      </c>
      <c r="C796" s="43" t="s">
        <v>549</v>
      </c>
      <c r="D796" s="43" t="s">
        <v>1084</v>
      </c>
      <c r="E796" s="43" t="s">
        <v>4015</v>
      </c>
      <c r="F796" s="43" t="s">
        <v>1085</v>
      </c>
      <c r="G796" s="61" t="s">
        <v>1565</v>
      </c>
      <c r="H796" s="62" t="s">
        <v>1556</v>
      </c>
      <c r="I796" s="62" t="s">
        <v>1556</v>
      </c>
      <c r="J796" s="62" t="s">
        <v>1556</v>
      </c>
      <c r="K796" s="62" t="s">
        <v>4016</v>
      </c>
      <c r="L796" s="62" t="s">
        <v>4017</v>
      </c>
      <c r="M796" s="62" t="s">
        <v>4018</v>
      </c>
      <c r="N796" s="62" t="s">
        <v>4019</v>
      </c>
      <c r="O796" s="62" t="s">
        <v>4020</v>
      </c>
      <c r="P796" s="62" t="s">
        <v>4021</v>
      </c>
      <c r="Q796" s="62" t="s">
        <v>4022</v>
      </c>
      <c r="R796" s="62" t="s">
        <v>2383</v>
      </c>
      <c r="S796" s="62" t="s">
        <v>2384</v>
      </c>
      <c r="T796" s="62">
        <v>8703</v>
      </c>
      <c r="U796" s="63" t="s">
        <v>4023</v>
      </c>
    </row>
    <row r="797" spans="1:21" ht="30" customHeight="1" x14ac:dyDescent="0.2">
      <c r="A797" s="60">
        <v>796</v>
      </c>
      <c r="B797" s="50" t="s">
        <v>203</v>
      </c>
      <c r="C797" s="43" t="s">
        <v>203</v>
      </c>
      <c r="D797" s="43" t="s">
        <v>1400</v>
      </c>
      <c r="E797" s="43" t="s">
        <v>4024</v>
      </c>
      <c r="F797" s="43" t="s">
        <v>1401</v>
      </c>
      <c r="G797" s="61" t="s">
        <v>1565</v>
      </c>
      <c r="H797" s="62" t="s">
        <v>1556</v>
      </c>
      <c r="I797" s="62" t="s">
        <v>1556</v>
      </c>
      <c r="J797" s="62" t="s">
        <v>1557</v>
      </c>
      <c r="K797" s="62" t="s">
        <v>4025</v>
      </c>
      <c r="L797" s="62" t="s">
        <v>4017</v>
      </c>
      <c r="M797" s="62" t="s">
        <v>4018</v>
      </c>
      <c r="N797" s="62" t="s">
        <v>4019</v>
      </c>
      <c r="O797" s="62" t="s">
        <v>4020</v>
      </c>
      <c r="P797" s="62" t="s">
        <v>4021</v>
      </c>
      <c r="Q797" s="62" t="s">
        <v>4022</v>
      </c>
      <c r="R797" s="62" t="s">
        <v>2383</v>
      </c>
      <c r="S797" s="62" t="s">
        <v>2384</v>
      </c>
      <c r="T797" s="62">
        <v>8001</v>
      </c>
      <c r="U797" s="63" t="s">
        <v>4026</v>
      </c>
    </row>
    <row r="798" spans="1:21" ht="30" customHeight="1" x14ac:dyDescent="0.2">
      <c r="A798" s="60">
        <v>797</v>
      </c>
      <c r="B798" s="50" t="s">
        <v>557</v>
      </c>
      <c r="C798" s="43" t="s">
        <v>557</v>
      </c>
      <c r="D798" s="43" t="s">
        <v>1097</v>
      </c>
      <c r="E798" s="43" t="s">
        <v>4027</v>
      </c>
      <c r="F798" s="43" t="s">
        <v>1098</v>
      </c>
      <c r="G798" s="61" t="s">
        <v>1565</v>
      </c>
      <c r="H798" s="62" t="s">
        <v>1556</v>
      </c>
      <c r="I798" s="62" t="s">
        <v>1556</v>
      </c>
      <c r="J798" s="62" t="s">
        <v>1557</v>
      </c>
      <c r="K798" s="62" t="s">
        <v>4028</v>
      </c>
      <c r="L798" s="62" t="s">
        <v>4017</v>
      </c>
      <c r="M798" s="62" t="s">
        <v>4029</v>
      </c>
      <c r="N798" s="62" t="s">
        <v>4019</v>
      </c>
      <c r="O798" s="62">
        <v>88862368</v>
      </c>
      <c r="P798" s="62" t="s">
        <v>4030</v>
      </c>
      <c r="Q798" s="62" t="s">
        <v>4031</v>
      </c>
      <c r="R798" s="62" t="s">
        <v>2383</v>
      </c>
      <c r="S798" s="62" t="s">
        <v>2384</v>
      </c>
      <c r="T798" s="62">
        <v>8001</v>
      </c>
      <c r="U798" s="63" t="s">
        <v>4032</v>
      </c>
    </row>
    <row r="799" spans="1:21" ht="30" customHeight="1" x14ac:dyDescent="0.2">
      <c r="A799" s="60">
        <v>798</v>
      </c>
      <c r="B799" s="50" t="s">
        <v>208</v>
      </c>
      <c r="C799" s="43" t="s">
        <v>208</v>
      </c>
      <c r="D799" s="43" t="s">
        <v>1088</v>
      </c>
      <c r="E799" s="43" t="s">
        <v>4033</v>
      </c>
      <c r="F799" s="43" t="s">
        <v>1087</v>
      </c>
      <c r="G799" s="61" t="s">
        <v>1565</v>
      </c>
      <c r="H799" s="62" t="s">
        <v>1556</v>
      </c>
      <c r="I799" s="62" t="s">
        <v>1556</v>
      </c>
      <c r="J799" s="62" t="s">
        <v>1557</v>
      </c>
      <c r="K799" s="62" t="s">
        <v>4034</v>
      </c>
      <c r="L799" s="62" t="s">
        <v>4017</v>
      </c>
      <c r="M799" s="62" t="s">
        <v>4018</v>
      </c>
      <c r="N799" s="62" t="s">
        <v>4019</v>
      </c>
      <c r="O799" s="62" t="s">
        <v>4035</v>
      </c>
      <c r="P799" s="62" t="s">
        <v>4036</v>
      </c>
      <c r="Q799" s="62" t="s">
        <v>4031</v>
      </c>
      <c r="R799" s="62" t="s">
        <v>2383</v>
      </c>
      <c r="S799" s="62" t="s">
        <v>2384</v>
      </c>
      <c r="T799" s="62">
        <v>2601</v>
      </c>
      <c r="U799" s="63" t="s">
        <v>4037</v>
      </c>
    </row>
    <row r="800" spans="1:21" ht="30" customHeight="1" x14ac:dyDescent="0.2">
      <c r="A800" s="60">
        <v>799</v>
      </c>
      <c r="B800" s="50" t="s">
        <v>606</v>
      </c>
      <c r="C800" s="43" t="s">
        <v>606</v>
      </c>
      <c r="D800" s="43" t="s">
        <v>1194</v>
      </c>
      <c r="E800" s="43" t="s">
        <v>4038</v>
      </c>
      <c r="F800" s="43" t="s">
        <v>1195</v>
      </c>
      <c r="G800" s="61" t="s">
        <v>1628</v>
      </c>
      <c r="H800" s="62" t="s">
        <v>1556</v>
      </c>
      <c r="I800" s="62" t="s">
        <v>1557</v>
      </c>
      <c r="J800" s="62" t="s">
        <v>1557</v>
      </c>
      <c r="K800" s="62" t="s">
        <v>3098</v>
      </c>
      <c r="L800" s="62" t="s">
        <v>4039</v>
      </c>
      <c r="M800" s="62" t="s">
        <v>4040</v>
      </c>
      <c r="N800" s="62" t="s">
        <v>4041</v>
      </c>
      <c r="O800" s="62" t="s">
        <v>4042</v>
      </c>
      <c r="P800" s="62" t="s">
        <v>1679</v>
      </c>
      <c r="Q800" s="62" t="s">
        <v>4043</v>
      </c>
      <c r="R800" s="62" t="s">
        <v>2383</v>
      </c>
      <c r="S800" s="62" t="s">
        <v>2384</v>
      </c>
      <c r="T800" s="62">
        <v>9200</v>
      </c>
      <c r="U800" s="63" t="s">
        <v>4044</v>
      </c>
    </row>
    <row r="801" spans="1:23" ht="30" customHeight="1" x14ac:dyDescent="0.2">
      <c r="A801" s="60">
        <v>800</v>
      </c>
      <c r="B801" s="50" t="s">
        <v>578</v>
      </c>
      <c r="C801" s="43" t="s">
        <v>578</v>
      </c>
      <c r="D801" s="43" t="s">
        <v>1134</v>
      </c>
      <c r="E801" s="43" t="s">
        <v>4045</v>
      </c>
      <c r="F801" s="43" t="s">
        <v>1135</v>
      </c>
      <c r="G801" s="61" t="s">
        <v>1565</v>
      </c>
      <c r="H801" s="62" t="s">
        <v>1556</v>
      </c>
      <c r="I801" s="62" t="s">
        <v>1557</v>
      </c>
      <c r="J801" s="62" t="s">
        <v>1557</v>
      </c>
      <c r="K801" s="62" t="s">
        <v>1558</v>
      </c>
      <c r="L801" s="62" t="s">
        <v>4046</v>
      </c>
      <c r="M801" s="62" t="s">
        <v>2541</v>
      </c>
      <c r="N801" s="62" t="s">
        <v>4047</v>
      </c>
      <c r="O801" s="62" t="s">
        <v>4048</v>
      </c>
      <c r="P801" s="62" t="s">
        <v>4049</v>
      </c>
      <c r="Q801" s="62" t="s">
        <v>4050</v>
      </c>
      <c r="R801" s="62" t="s">
        <v>2383</v>
      </c>
      <c r="S801" s="62" t="s">
        <v>2384</v>
      </c>
      <c r="T801" s="62">
        <v>9014</v>
      </c>
      <c r="U801" s="63" t="s">
        <v>4051</v>
      </c>
    </row>
    <row r="802" spans="1:23" ht="30" customHeight="1" x14ac:dyDescent="0.2">
      <c r="A802" s="60">
        <v>801</v>
      </c>
      <c r="B802" s="50" t="s">
        <v>220</v>
      </c>
      <c r="C802" s="43" t="s">
        <v>220</v>
      </c>
      <c r="D802" s="43" t="s">
        <v>4052</v>
      </c>
      <c r="E802" s="43" t="s">
        <v>4053</v>
      </c>
      <c r="F802" s="43" t="s">
        <v>4054</v>
      </c>
      <c r="G802" s="61" t="s">
        <v>1565</v>
      </c>
      <c r="H802" s="62" t="s">
        <v>1556</v>
      </c>
      <c r="I802" s="62" t="s">
        <v>1556</v>
      </c>
      <c r="J802" s="62" t="s">
        <v>1557</v>
      </c>
      <c r="K802" s="62" t="s">
        <v>4055</v>
      </c>
      <c r="L802" s="62" t="s">
        <v>3788</v>
      </c>
      <c r="M802" s="62" t="s">
        <v>3173</v>
      </c>
      <c r="N802" s="62" t="s">
        <v>4056</v>
      </c>
      <c r="O802" s="62" t="s">
        <v>4057</v>
      </c>
      <c r="P802" s="62" t="s">
        <v>4058</v>
      </c>
      <c r="Q802" s="62" t="s">
        <v>4059</v>
      </c>
      <c r="R802" s="62" t="s">
        <v>2383</v>
      </c>
      <c r="S802" s="62" t="s">
        <v>2384</v>
      </c>
      <c r="T802" s="62">
        <v>9002</v>
      </c>
      <c r="U802" s="63" t="s">
        <v>4060</v>
      </c>
      <c r="W802" s="63" t="s">
        <v>4061</v>
      </c>
    </row>
    <row r="803" spans="1:23" ht="30" customHeight="1" x14ac:dyDescent="0.2">
      <c r="A803" s="60">
        <v>802</v>
      </c>
      <c r="B803" s="50" t="s">
        <v>582</v>
      </c>
      <c r="C803" s="43" t="s">
        <v>582</v>
      </c>
      <c r="D803" s="43" t="s">
        <v>1140</v>
      </c>
      <c r="E803" s="43" t="s">
        <v>4062</v>
      </c>
      <c r="F803" s="43" t="s">
        <v>1141</v>
      </c>
      <c r="G803" s="61" t="s">
        <v>1565</v>
      </c>
      <c r="H803" s="62" t="s">
        <v>1556</v>
      </c>
      <c r="I803" s="62" t="s">
        <v>1557</v>
      </c>
      <c r="J803" s="62" t="s">
        <v>1556</v>
      </c>
      <c r="K803" s="62" t="s">
        <v>4063</v>
      </c>
      <c r="L803" s="62" t="s">
        <v>4064</v>
      </c>
      <c r="M803" s="62" t="s">
        <v>4065</v>
      </c>
      <c r="N803" s="62" t="s">
        <v>4066</v>
      </c>
      <c r="O803" s="62" t="s">
        <v>4067</v>
      </c>
      <c r="P803" s="62" t="s">
        <v>4068</v>
      </c>
      <c r="Q803" s="62" t="s">
        <v>4069</v>
      </c>
      <c r="R803" s="62" t="s">
        <v>2383</v>
      </c>
      <c r="S803" s="62" t="s">
        <v>2384</v>
      </c>
      <c r="T803" s="62">
        <v>9605</v>
      </c>
      <c r="U803" s="63" t="s">
        <v>4070</v>
      </c>
    </row>
    <row r="804" spans="1:23" ht="30" customHeight="1" x14ac:dyDescent="0.2">
      <c r="A804" s="60">
        <v>803</v>
      </c>
      <c r="B804" s="50" t="s">
        <v>583</v>
      </c>
      <c r="C804" s="43" t="s">
        <v>583</v>
      </c>
      <c r="D804" s="43" t="s">
        <v>1142</v>
      </c>
      <c r="E804" s="43" t="s">
        <v>4071</v>
      </c>
      <c r="F804" s="43" t="s">
        <v>1143</v>
      </c>
      <c r="G804" s="61" t="s">
        <v>1637</v>
      </c>
      <c r="H804" s="62" t="s">
        <v>1556</v>
      </c>
      <c r="I804" s="62" t="s">
        <v>1557</v>
      </c>
      <c r="J804" s="62" t="s">
        <v>1557</v>
      </c>
      <c r="K804" s="62" t="s">
        <v>1558</v>
      </c>
      <c r="L804" s="62" t="s">
        <v>4072</v>
      </c>
      <c r="M804" s="62" t="s">
        <v>4073</v>
      </c>
      <c r="N804" s="62" t="s">
        <v>4074</v>
      </c>
      <c r="O804" s="62" t="s">
        <v>4075</v>
      </c>
      <c r="P804" s="62" t="s">
        <v>4076</v>
      </c>
      <c r="Q804" s="62" t="s">
        <v>4077</v>
      </c>
      <c r="R804" s="62" t="s">
        <v>2383</v>
      </c>
      <c r="S804" s="62" t="s">
        <v>2384</v>
      </c>
      <c r="T804" s="62">
        <v>9209</v>
      </c>
      <c r="U804" s="63" t="s">
        <v>4078</v>
      </c>
    </row>
    <row r="805" spans="1:23" ht="30" customHeight="1" x14ac:dyDescent="0.2">
      <c r="A805" s="60">
        <v>804</v>
      </c>
      <c r="B805" s="50" t="s">
        <v>620</v>
      </c>
      <c r="C805" s="43" t="s">
        <v>620</v>
      </c>
      <c r="D805" s="43" t="s">
        <v>1231</v>
      </c>
      <c r="E805" s="43" t="s">
        <v>4079</v>
      </c>
      <c r="F805" s="43" t="s">
        <v>1232</v>
      </c>
      <c r="G805" s="61" t="s">
        <v>1780</v>
      </c>
      <c r="H805" s="62" t="s">
        <v>1556</v>
      </c>
      <c r="I805" s="62" t="s">
        <v>1557</v>
      </c>
      <c r="J805" s="62" t="s">
        <v>1557</v>
      </c>
      <c r="K805" s="62" t="s">
        <v>1558</v>
      </c>
      <c r="L805" s="62" t="s">
        <v>4080</v>
      </c>
      <c r="M805" s="62" t="s">
        <v>4081</v>
      </c>
      <c r="N805" s="62" t="s">
        <v>4082</v>
      </c>
      <c r="O805" s="62" t="s">
        <v>4083</v>
      </c>
      <c r="P805" s="62" t="s">
        <v>4084</v>
      </c>
      <c r="Q805" s="62" t="s">
        <v>4085</v>
      </c>
      <c r="R805" s="62" t="s">
        <v>2383</v>
      </c>
      <c r="S805" s="62" t="s">
        <v>2384</v>
      </c>
      <c r="T805" s="62">
        <v>9200</v>
      </c>
      <c r="U805" s="63" t="s">
        <v>4086</v>
      </c>
    </row>
    <row r="806" spans="1:23" ht="30" customHeight="1" x14ac:dyDescent="0.2">
      <c r="A806" s="60">
        <v>805</v>
      </c>
      <c r="B806" s="50" t="s">
        <v>599</v>
      </c>
      <c r="C806" s="43" t="s">
        <v>599</v>
      </c>
      <c r="D806" s="43" t="s">
        <v>1180</v>
      </c>
      <c r="E806" s="43" t="s">
        <v>4087</v>
      </c>
      <c r="F806" s="43" t="s">
        <v>1181</v>
      </c>
      <c r="G806" s="61" t="s">
        <v>1565</v>
      </c>
      <c r="H806" s="62" t="s">
        <v>1556</v>
      </c>
      <c r="I806" s="62" t="s">
        <v>1557</v>
      </c>
      <c r="J806" s="62" t="s">
        <v>1557</v>
      </c>
      <c r="K806" s="62" t="s">
        <v>1558</v>
      </c>
      <c r="L806" s="62" t="s">
        <v>4088</v>
      </c>
      <c r="M806" s="62" t="s">
        <v>4089</v>
      </c>
      <c r="N806" s="62" t="s">
        <v>4087</v>
      </c>
      <c r="O806" s="62" t="s">
        <v>4090</v>
      </c>
      <c r="P806" s="62" t="s">
        <v>1679</v>
      </c>
      <c r="Q806" s="62" t="s">
        <v>4091</v>
      </c>
      <c r="R806" s="62" t="s">
        <v>2383</v>
      </c>
      <c r="S806" s="62" t="s">
        <v>2384</v>
      </c>
      <c r="T806" s="62">
        <v>9200</v>
      </c>
      <c r="U806" s="63" t="s">
        <v>4092</v>
      </c>
    </row>
    <row r="807" spans="1:23" ht="30" customHeight="1" x14ac:dyDescent="0.2">
      <c r="A807" s="60">
        <v>806</v>
      </c>
      <c r="B807" s="50" t="s">
        <v>249</v>
      </c>
      <c r="C807" s="43" t="s">
        <v>249</v>
      </c>
      <c r="D807" s="43" t="s">
        <v>1226</v>
      </c>
      <c r="E807" s="43" t="s">
        <v>4093</v>
      </c>
      <c r="F807" s="43" t="s">
        <v>1227</v>
      </c>
      <c r="G807" s="61" t="s">
        <v>1565</v>
      </c>
      <c r="H807" s="62" t="s">
        <v>1556</v>
      </c>
      <c r="I807" s="62" t="s">
        <v>1557</v>
      </c>
      <c r="J807" s="62" t="s">
        <v>1557</v>
      </c>
      <c r="K807" s="62" t="s">
        <v>1558</v>
      </c>
      <c r="L807" s="62" t="s">
        <v>3720</v>
      </c>
      <c r="M807" s="62" t="s">
        <v>4094</v>
      </c>
      <c r="N807" s="62" t="s">
        <v>3722</v>
      </c>
      <c r="O807" s="62" t="s">
        <v>3723</v>
      </c>
      <c r="P807" s="62" t="s">
        <v>3724</v>
      </c>
      <c r="Q807" s="62" t="s">
        <v>3725</v>
      </c>
      <c r="R807" s="62" t="s">
        <v>2383</v>
      </c>
      <c r="S807" s="62" t="s">
        <v>2384</v>
      </c>
      <c r="T807" s="62">
        <v>1232</v>
      </c>
      <c r="U807" s="63" t="s">
        <v>4095</v>
      </c>
    </row>
    <row r="808" spans="1:23" ht="30" customHeight="1" x14ac:dyDescent="0.2">
      <c r="A808" s="60">
        <v>807</v>
      </c>
      <c r="B808" s="50" t="s">
        <v>612</v>
      </c>
      <c r="C808" s="43" t="s">
        <v>612</v>
      </c>
      <c r="D808" s="43" t="s">
        <v>1220</v>
      </c>
      <c r="E808" s="43" t="s">
        <v>4096</v>
      </c>
      <c r="F808" s="43" t="s">
        <v>1221</v>
      </c>
      <c r="G808" s="61" t="s">
        <v>1565</v>
      </c>
      <c r="H808" s="62" t="s">
        <v>1556</v>
      </c>
      <c r="I808" s="62" t="s">
        <v>1557</v>
      </c>
      <c r="J808" s="62" t="s">
        <v>1557</v>
      </c>
      <c r="K808" s="62" t="s">
        <v>1558</v>
      </c>
      <c r="L808" s="62" t="s">
        <v>3720</v>
      </c>
      <c r="M808" s="62" t="s">
        <v>4094</v>
      </c>
      <c r="N808" s="62" t="s">
        <v>3722</v>
      </c>
      <c r="O808" s="62" t="s">
        <v>3723</v>
      </c>
      <c r="P808" s="62">
        <v>9177167217</v>
      </c>
      <c r="Q808" s="62" t="s">
        <v>3725</v>
      </c>
      <c r="R808" s="62" t="s">
        <v>2383</v>
      </c>
      <c r="S808" s="62" t="s">
        <v>2384</v>
      </c>
      <c r="T808" s="62">
        <v>1232</v>
      </c>
      <c r="U808" s="63" t="s">
        <v>4097</v>
      </c>
      <c r="W808" s="63" t="s">
        <v>4098</v>
      </c>
    </row>
    <row r="809" spans="1:23" ht="30" customHeight="1" x14ac:dyDescent="0.2">
      <c r="A809" s="60">
        <v>808</v>
      </c>
      <c r="B809" s="50" t="s">
        <v>593</v>
      </c>
      <c r="C809" s="43" t="s">
        <v>593</v>
      </c>
      <c r="D809" s="43" t="s">
        <v>1171</v>
      </c>
      <c r="E809" s="43" t="s">
        <v>4099</v>
      </c>
      <c r="F809" s="43" t="s">
        <v>1172</v>
      </c>
      <c r="G809" s="61" t="s">
        <v>1780</v>
      </c>
      <c r="H809" s="62" t="s">
        <v>1556</v>
      </c>
      <c r="I809" s="62" t="s">
        <v>1557</v>
      </c>
      <c r="J809" s="62" t="s">
        <v>1557</v>
      </c>
      <c r="K809" s="62" t="s">
        <v>1558</v>
      </c>
      <c r="L809" s="62" t="s">
        <v>4100</v>
      </c>
      <c r="M809" s="62" t="s">
        <v>4101</v>
      </c>
      <c r="N809" s="62" t="s">
        <v>4102</v>
      </c>
      <c r="O809" s="62" t="s">
        <v>4103</v>
      </c>
      <c r="P809" s="62" t="s">
        <v>4104</v>
      </c>
      <c r="Q809" s="62" t="s">
        <v>4105</v>
      </c>
      <c r="R809" s="62" t="s">
        <v>2383</v>
      </c>
      <c r="S809" s="62" t="s">
        <v>2384</v>
      </c>
      <c r="T809" s="62">
        <v>9200</v>
      </c>
      <c r="U809" s="63" t="s">
        <v>4106</v>
      </c>
    </row>
    <row r="810" spans="1:23" ht="30" customHeight="1" x14ac:dyDescent="0.2">
      <c r="A810" s="60">
        <v>809</v>
      </c>
      <c r="B810" s="50" t="s">
        <v>607</v>
      </c>
      <c r="C810" s="43" t="s">
        <v>608</v>
      </c>
      <c r="D810" s="43" t="s">
        <v>1196</v>
      </c>
      <c r="E810" s="43" t="s">
        <v>4107</v>
      </c>
      <c r="F810" s="43" t="s">
        <v>1197</v>
      </c>
      <c r="G810" s="61" t="s">
        <v>1565</v>
      </c>
      <c r="H810" s="62" t="s">
        <v>1556</v>
      </c>
      <c r="I810" s="62" t="s">
        <v>1557</v>
      </c>
      <c r="J810" s="62" t="s">
        <v>1557</v>
      </c>
      <c r="K810" s="62" t="s">
        <v>3849</v>
      </c>
      <c r="L810" s="62" t="s">
        <v>3895</v>
      </c>
      <c r="M810" s="62" t="s">
        <v>4108</v>
      </c>
      <c r="N810" s="62" t="s">
        <v>4109</v>
      </c>
      <c r="O810" s="62" t="s">
        <v>4110</v>
      </c>
      <c r="P810" s="62" t="s">
        <v>4111</v>
      </c>
      <c r="Q810" s="62" t="s">
        <v>3900</v>
      </c>
      <c r="R810" s="62" t="s">
        <v>2383</v>
      </c>
      <c r="S810" s="62" t="s">
        <v>2384</v>
      </c>
      <c r="T810" s="62">
        <v>9000</v>
      </c>
      <c r="U810" s="63" t="s">
        <v>3901</v>
      </c>
    </row>
    <row r="811" spans="1:23" ht="30" customHeight="1" x14ac:dyDescent="0.2">
      <c r="A811" s="60">
        <v>810</v>
      </c>
      <c r="B811" s="50" t="s">
        <v>607</v>
      </c>
      <c r="C811" s="43" t="s">
        <v>257</v>
      </c>
      <c r="D811" s="43" t="s">
        <v>4112</v>
      </c>
      <c r="E811" s="43" t="s">
        <v>4113</v>
      </c>
      <c r="F811" s="43" t="s">
        <v>1197</v>
      </c>
      <c r="G811" s="61" t="s">
        <v>1565</v>
      </c>
      <c r="H811" s="62" t="s">
        <v>1556</v>
      </c>
      <c r="I811" s="62" t="s">
        <v>1557</v>
      </c>
      <c r="J811" s="62" t="s">
        <v>1557</v>
      </c>
      <c r="K811" s="62" t="s">
        <v>3849</v>
      </c>
      <c r="L811" s="62" t="s">
        <v>3895</v>
      </c>
      <c r="M811" s="62" t="s">
        <v>4108</v>
      </c>
      <c r="N811" s="62" t="s">
        <v>4109</v>
      </c>
      <c r="O811" s="62" t="s">
        <v>4110</v>
      </c>
      <c r="P811" s="62" t="s">
        <v>4111</v>
      </c>
      <c r="Q811" s="62" t="s">
        <v>3900</v>
      </c>
      <c r="R811" s="62" t="s">
        <v>2383</v>
      </c>
      <c r="S811" s="62" t="s">
        <v>2384</v>
      </c>
      <c r="T811" s="62">
        <v>9000</v>
      </c>
      <c r="U811" s="63" t="s">
        <v>3901</v>
      </c>
    </row>
    <row r="812" spans="1:23" ht="30" customHeight="1" x14ac:dyDescent="0.2">
      <c r="A812" s="60">
        <v>811</v>
      </c>
      <c r="B812" s="50" t="s">
        <v>258</v>
      </c>
      <c r="C812" s="43" t="s">
        <v>258</v>
      </c>
      <c r="D812" s="43" t="s">
        <v>1198</v>
      </c>
      <c r="E812" s="43" t="s">
        <v>4114</v>
      </c>
      <c r="F812" s="43" t="s">
        <v>1199</v>
      </c>
      <c r="G812" s="61" t="s">
        <v>1565</v>
      </c>
      <c r="H812" s="62" t="s">
        <v>1556</v>
      </c>
      <c r="I812" s="62" t="s">
        <v>1557</v>
      </c>
      <c r="J812" s="62" t="s">
        <v>1557</v>
      </c>
      <c r="K812" s="62" t="s">
        <v>4115</v>
      </c>
      <c r="L812" s="62" t="s">
        <v>4116</v>
      </c>
      <c r="M812" s="62" t="s">
        <v>4117</v>
      </c>
      <c r="N812" s="62" t="s">
        <v>4118</v>
      </c>
      <c r="O812" s="62" t="s">
        <v>4119</v>
      </c>
      <c r="P812" s="62" t="s">
        <v>4120</v>
      </c>
      <c r="Q812" s="62" t="s">
        <v>4121</v>
      </c>
      <c r="R812" s="62" t="s">
        <v>2383</v>
      </c>
      <c r="S812" s="62" t="s">
        <v>2384</v>
      </c>
      <c r="T812" s="62">
        <v>9005</v>
      </c>
      <c r="U812" s="63" t="s">
        <v>4122</v>
      </c>
    </row>
    <row r="813" spans="1:23" ht="30" customHeight="1" x14ac:dyDescent="0.2">
      <c r="A813" s="60">
        <v>812</v>
      </c>
      <c r="B813" s="50" t="s">
        <v>259</v>
      </c>
      <c r="C813" s="43" t="s">
        <v>259</v>
      </c>
      <c r="D813" s="43" t="s">
        <v>1204</v>
      </c>
      <c r="E813" s="43" t="s">
        <v>4123</v>
      </c>
      <c r="F813" s="43" t="s">
        <v>1205</v>
      </c>
      <c r="G813" s="61" t="s">
        <v>1637</v>
      </c>
      <c r="H813" s="62" t="s">
        <v>1556</v>
      </c>
      <c r="I813" s="62" t="s">
        <v>1557</v>
      </c>
      <c r="J813" s="62" t="s">
        <v>1557</v>
      </c>
      <c r="K813" s="62" t="s">
        <v>1558</v>
      </c>
      <c r="L813" s="62" t="s">
        <v>4124</v>
      </c>
      <c r="M813" s="62" t="s">
        <v>1690</v>
      </c>
      <c r="N813" s="62" t="s">
        <v>4125</v>
      </c>
      <c r="O813" s="62" t="s">
        <v>4126</v>
      </c>
      <c r="P813" s="62" t="s">
        <v>4127</v>
      </c>
      <c r="Q813" s="62" t="s">
        <v>4128</v>
      </c>
      <c r="R813" s="62" t="s">
        <v>2383</v>
      </c>
      <c r="S813" s="62" t="s">
        <v>2384</v>
      </c>
      <c r="T813" s="62">
        <v>7210</v>
      </c>
      <c r="U813" s="63" t="s">
        <v>4129</v>
      </c>
    </row>
    <row r="814" spans="1:23" ht="30" customHeight="1" x14ac:dyDescent="0.2">
      <c r="A814" s="60">
        <v>813</v>
      </c>
      <c r="B814" s="50" t="s">
        <v>241</v>
      </c>
      <c r="C814" s="43" t="s">
        <v>241</v>
      </c>
      <c r="D814" s="43" t="s">
        <v>1214</v>
      </c>
      <c r="E814" s="43" t="s">
        <v>4130</v>
      </c>
      <c r="F814" s="43" t="s">
        <v>1215</v>
      </c>
      <c r="G814" s="61" t="s">
        <v>1637</v>
      </c>
      <c r="H814" s="62" t="s">
        <v>1556</v>
      </c>
      <c r="I814" s="62" t="s">
        <v>1557</v>
      </c>
      <c r="J814" s="62" t="s">
        <v>1557</v>
      </c>
      <c r="K814" s="62" t="s">
        <v>1558</v>
      </c>
      <c r="L814" s="62" t="s">
        <v>4551</v>
      </c>
      <c r="M814" s="62" t="s">
        <v>1890</v>
      </c>
      <c r="N814" s="62" t="s">
        <v>4552</v>
      </c>
      <c r="O814" s="62" t="s">
        <v>4553</v>
      </c>
      <c r="P814" s="62" t="s">
        <v>4553</v>
      </c>
      <c r="Q814" s="62" t="s">
        <v>4554</v>
      </c>
      <c r="R814" s="62" t="s">
        <v>2383</v>
      </c>
      <c r="S814" s="62" t="s">
        <v>2384</v>
      </c>
      <c r="T814" s="62">
        <v>9019</v>
      </c>
      <c r="U814" s="63" t="s">
        <v>4555</v>
      </c>
    </row>
    <row r="815" spans="1:23" ht="30" customHeight="1" x14ac:dyDescent="0.2">
      <c r="A815" s="60">
        <v>814</v>
      </c>
      <c r="B815" s="50" t="s">
        <v>261</v>
      </c>
      <c r="C815" s="43" t="s">
        <v>261</v>
      </c>
      <c r="D815" s="43" t="s">
        <v>1216</v>
      </c>
      <c r="E815" s="43" t="s">
        <v>4131</v>
      </c>
      <c r="F815" s="43" t="s">
        <v>1217</v>
      </c>
      <c r="G815" s="61" t="s">
        <v>1637</v>
      </c>
      <c r="H815" s="62" t="s">
        <v>1557</v>
      </c>
      <c r="I815" s="62" t="s">
        <v>1557</v>
      </c>
      <c r="J815" s="62" t="s">
        <v>1556</v>
      </c>
      <c r="K815" s="62" t="s">
        <v>4132</v>
      </c>
      <c r="L815" s="62" t="s">
        <v>4133</v>
      </c>
      <c r="M815" s="62" t="s">
        <v>3383</v>
      </c>
      <c r="N815" s="62" t="s">
        <v>4134</v>
      </c>
      <c r="O815" s="62" t="s">
        <v>2235</v>
      </c>
      <c r="P815" s="62" t="s">
        <v>4135</v>
      </c>
      <c r="Q815" s="62" t="s">
        <v>4136</v>
      </c>
      <c r="R815" s="62" t="s">
        <v>2383</v>
      </c>
      <c r="S815" s="62" t="s">
        <v>2384</v>
      </c>
      <c r="T815" s="62">
        <v>9013</v>
      </c>
      <c r="U815" s="63" t="s">
        <v>4137</v>
      </c>
    </row>
    <row r="816" spans="1:23" ht="30" customHeight="1" x14ac:dyDescent="0.2">
      <c r="A816" s="60">
        <v>815</v>
      </c>
      <c r="B816" s="50" t="s">
        <v>266</v>
      </c>
      <c r="C816" s="43" t="s">
        <v>266</v>
      </c>
      <c r="D816" s="43" t="s">
        <v>1248</v>
      </c>
      <c r="E816" s="43" t="s">
        <v>4138</v>
      </c>
      <c r="F816" s="43" t="s">
        <v>1249</v>
      </c>
      <c r="G816" s="61" t="s">
        <v>1780</v>
      </c>
      <c r="H816" s="62" t="s">
        <v>1556</v>
      </c>
      <c r="I816" s="62" t="s">
        <v>1557</v>
      </c>
      <c r="J816" s="62" t="s">
        <v>1556</v>
      </c>
      <c r="K816" s="62" t="s">
        <v>4139</v>
      </c>
      <c r="L816" s="62" t="s">
        <v>4140</v>
      </c>
      <c r="M816" s="62" t="s">
        <v>2360</v>
      </c>
      <c r="N816" s="62" t="s">
        <v>4141</v>
      </c>
      <c r="O816" s="62" t="s">
        <v>4142</v>
      </c>
      <c r="P816" s="62" t="s">
        <v>4142</v>
      </c>
      <c r="Q816" s="62" t="s">
        <v>4143</v>
      </c>
      <c r="R816" s="62" t="s">
        <v>2383</v>
      </c>
      <c r="S816" s="62" t="s">
        <v>2384</v>
      </c>
      <c r="T816" s="62">
        <v>1101</v>
      </c>
      <c r="U816" s="63" t="s">
        <v>4144</v>
      </c>
    </row>
    <row r="817" spans="1:23" ht="30" customHeight="1" x14ac:dyDescent="0.2">
      <c r="A817" s="60">
        <v>816</v>
      </c>
      <c r="B817" s="50" t="s">
        <v>275</v>
      </c>
      <c r="C817" s="43" t="s">
        <v>275</v>
      </c>
      <c r="D817" s="43" t="s">
        <v>1244</v>
      </c>
      <c r="E817" s="43" t="s">
        <v>4145</v>
      </c>
      <c r="F817" s="43" t="s">
        <v>1245</v>
      </c>
      <c r="G817" s="61" t="s">
        <v>1780</v>
      </c>
      <c r="H817" s="62" t="s">
        <v>1556</v>
      </c>
      <c r="I817" s="62" t="s">
        <v>1556</v>
      </c>
      <c r="J817" s="62" t="s">
        <v>1557</v>
      </c>
      <c r="K817" s="62" t="s">
        <v>4146</v>
      </c>
      <c r="L817" s="62" t="s">
        <v>4147</v>
      </c>
      <c r="M817" s="62" t="s">
        <v>4148</v>
      </c>
      <c r="N817" s="62" t="s">
        <v>4149</v>
      </c>
      <c r="O817" s="62" t="s">
        <v>4150</v>
      </c>
      <c r="P817" s="62" t="s">
        <v>4151</v>
      </c>
      <c r="Q817" s="62" t="s">
        <v>4152</v>
      </c>
      <c r="R817" s="62" t="s">
        <v>2383</v>
      </c>
      <c r="S817" s="62" t="s">
        <v>2384</v>
      </c>
      <c r="T817" s="62">
        <v>9200</v>
      </c>
      <c r="U817" s="63" t="s">
        <v>4153</v>
      </c>
    </row>
    <row r="818" spans="1:23" ht="30" customHeight="1" x14ac:dyDescent="0.2">
      <c r="A818" s="60">
        <v>817</v>
      </c>
      <c r="B818" s="50" t="s">
        <v>4154</v>
      </c>
      <c r="C818" s="43" t="s">
        <v>4154</v>
      </c>
      <c r="D818" s="43" t="s">
        <v>4155</v>
      </c>
      <c r="E818" s="43" t="s">
        <v>4156</v>
      </c>
      <c r="F818" s="43" t="s">
        <v>4157</v>
      </c>
      <c r="G818" s="61" t="s">
        <v>1565</v>
      </c>
      <c r="H818" s="62" t="s">
        <v>1556</v>
      </c>
      <c r="I818" s="62" t="s">
        <v>1557</v>
      </c>
      <c r="J818" s="62" t="s">
        <v>1557</v>
      </c>
      <c r="K818" s="62" t="s">
        <v>1558</v>
      </c>
      <c r="L818" s="62" t="s">
        <v>4158</v>
      </c>
      <c r="M818" s="62" t="s">
        <v>4159</v>
      </c>
      <c r="N818" s="62" t="s">
        <v>4160</v>
      </c>
      <c r="O818" s="62" t="s">
        <v>4161</v>
      </c>
      <c r="P818" s="62" t="s">
        <v>4162</v>
      </c>
      <c r="Q818" s="62" t="s">
        <v>4163</v>
      </c>
      <c r="R818" s="62" t="s">
        <v>2383</v>
      </c>
      <c r="S818" s="62" t="s">
        <v>2384</v>
      </c>
      <c r="T818" s="62">
        <v>1635</v>
      </c>
      <c r="U818" s="63" t="s">
        <v>4164</v>
      </c>
    </row>
    <row r="819" spans="1:23" ht="30" customHeight="1" x14ac:dyDescent="0.2">
      <c r="A819" s="60">
        <v>818</v>
      </c>
      <c r="B819" s="50" t="s">
        <v>621</v>
      </c>
      <c r="C819" s="43" t="s">
        <v>621</v>
      </c>
      <c r="D819" s="43" t="s">
        <v>1235</v>
      </c>
      <c r="E819" s="43" t="s">
        <v>4165</v>
      </c>
      <c r="F819" s="43" t="s">
        <v>1236</v>
      </c>
      <c r="G819" s="61" t="s">
        <v>1565</v>
      </c>
      <c r="H819" s="62" t="s">
        <v>1556</v>
      </c>
      <c r="I819" s="62" t="s">
        <v>1557</v>
      </c>
      <c r="J819" s="62" t="s">
        <v>1557</v>
      </c>
      <c r="K819" s="62" t="s">
        <v>2352</v>
      </c>
      <c r="L819" s="62" t="s">
        <v>4166</v>
      </c>
      <c r="M819" s="62" t="s">
        <v>1623</v>
      </c>
      <c r="N819" s="62" t="s">
        <v>4167</v>
      </c>
      <c r="O819" s="62" t="s">
        <v>4168</v>
      </c>
      <c r="P819" s="62" t="s">
        <v>4169</v>
      </c>
      <c r="Q819" s="62" t="s">
        <v>4170</v>
      </c>
      <c r="R819" s="62" t="s">
        <v>2383</v>
      </c>
      <c r="S819" s="62" t="s">
        <v>2384</v>
      </c>
      <c r="T819" s="62">
        <v>8714</v>
      </c>
      <c r="U819" s="63" t="s">
        <v>4171</v>
      </c>
    </row>
    <row r="820" spans="1:23" ht="30" customHeight="1" x14ac:dyDescent="0.2">
      <c r="A820" s="60">
        <v>819</v>
      </c>
      <c r="B820" s="50" t="s">
        <v>139</v>
      </c>
      <c r="C820" s="43" t="s">
        <v>139</v>
      </c>
      <c r="D820" s="43" t="s">
        <v>1282</v>
      </c>
      <c r="E820" s="43" t="s">
        <v>4172</v>
      </c>
      <c r="F820" s="43" t="s">
        <v>1283</v>
      </c>
      <c r="G820" s="61" t="s">
        <v>1565</v>
      </c>
      <c r="H820" s="62" t="s">
        <v>1556</v>
      </c>
      <c r="I820" s="62" t="s">
        <v>1556</v>
      </c>
      <c r="J820" s="62" t="s">
        <v>1557</v>
      </c>
      <c r="K820" s="62" t="s">
        <v>3849</v>
      </c>
      <c r="L820" s="62" t="s">
        <v>2095</v>
      </c>
      <c r="M820" s="62" t="s">
        <v>4173</v>
      </c>
      <c r="N820" s="62" t="s">
        <v>4174</v>
      </c>
      <c r="O820" s="62" t="s">
        <v>1900</v>
      </c>
      <c r="P820" s="62" t="s">
        <v>4175</v>
      </c>
      <c r="Q820" s="62" t="s">
        <v>4176</v>
      </c>
      <c r="R820" s="62" t="s">
        <v>2383</v>
      </c>
      <c r="S820" s="62" t="s">
        <v>2384</v>
      </c>
      <c r="T820" s="62">
        <v>9512</v>
      </c>
      <c r="U820" s="63" t="s">
        <v>4177</v>
      </c>
    </row>
    <row r="821" spans="1:23" ht="30" customHeight="1" x14ac:dyDescent="0.2">
      <c r="A821" s="60">
        <v>820</v>
      </c>
      <c r="B821" s="50" t="s">
        <v>4178</v>
      </c>
      <c r="C821" s="43" t="s">
        <v>4178</v>
      </c>
      <c r="D821" s="43" t="s">
        <v>4179</v>
      </c>
      <c r="E821" s="43" t="s">
        <v>4180</v>
      </c>
      <c r="F821" s="43" t="s">
        <v>4181</v>
      </c>
      <c r="G821" s="61" t="s">
        <v>1565</v>
      </c>
      <c r="H821" s="62" t="s">
        <v>1556</v>
      </c>
      <c r="I821" s="62" t="s">
        <v>1557</v>
      </c>
      <c r="J821" s="62" t="s">
        <v>1557</v>
      </c>
      <c r="K821" s="62" t="s">
        <v>2352</v>
      </c>
      <c r="L821" s="62" t="s">
        <v>4182</v>
      </c>
      <c r="M821" s="62" t="s">
        <v>4183</v>
      </c>
      <c r="N821" s="62" t="s">
        <v>4184</v>
      </c>
      <c r="O821" s="62" t="s">
        <v>1679</v>
      </c>
      <c r="P821" s="62" t="s">
        <v>4185</v>
      </c>
      <c r="Q821" s="62" t="s">
        <v>4186</v>
      </c>
      <c r="R821" s="62" t="s">
        <v>2383</v>
      </c>
      <c r="S821" s="62" t="s">
        <v>2384</v>
      </c>
      <c r="T821" s="62">
        <v>9017</v>
      </c>
      <c r="U821" s="63" t="s">
        <v>4187</v>
      </c>
    </row>
    <row r="822" spans="1:23" ht="30" customHeight="1" x14ac:dyDescent="0.2">
      <c r="A822" s="60">
        <v>821</v>
      </c>
      <c r="B822" s="50" t="s">
        <v>646</v>
      </c>
      <c r="C822" s="43" t="s">
        <v>646</v>
      </c>
      <c r="D822" s="43" t="s">
        <v>1300</v>
      </c>
      <c r="E822" s="43" t="s">
        <v>4188</v>
      </c>
      <c r="F822" s="43" t="s">
        <v>1301</v>
      </c>
      <c r="G822" s="61" t="s">
        <v>1565</v>
      </c>
      <c r="H822" s="62" t="s">
        <v>1556</v>
      </c>
      <c r="I822" s="62" t="s">
        <v>1557</v>
      </c>
      <c r="J822" s="62" t="s">
        <v>1557</v>
      </c>
      <c r="K822" s="62" t="s">
        <v>1558</v>
      </c>
      <c r="L822" s="62" t="s">
        <v>2519</v>
      </c>
      <c r="M822" s="62" t="s">
        <v>3685</v>
      </c>
      <c r="N822" s="62" t="s">
        <v>4189</v>
      </c>
      <c r="O822" s="62" t="s">
        <v>3687</v>
      </c>
      <c r="P822" s="62" t="s">
        <v>2523</v>
      </c>
      <c r="Q822" s="62" t="s">
        <v>4190</v>
      </c>
      <c r="R822" s="62" t="s">
        <v>2383</v>
      </c>
      <c r="S822" s="62" t="s">
        <v>2384</v>
      </c>
      <c r="T822" s="62">
        <v>8703</v>
      </c>
      <c r="U822" s="63" t="s">
        <v>4191</v>
      </c>
    </row>
    <row r="823" spans="1:23" ht="30" customHeight="1" x14ac:dyDescent="0.2">
      <c r="A823" s="60">
        <v>822</v>
      </c>
      <c r="B823" s="50" t="s">
        <v>287</v>
      </c>
      <c r="C823" s="43" t="s">
        <v>287</v>
      </c>
      <c r="D823" s="43" t="s">
        <v>1302</v>
      </c>
      <c r="E823" s="43" t="s">
        <v>4192</v>
      </c>
      <c r="F823" s="43" t="s">
        <v>1303</v>
      </c>
      <c r="G823" s="61" t="s">
        <v>1565</v>
      </c>
      <c r="H823" s="62" t="s">
        <v>1556</v>
      </c>
      <c r="I823" s="62" t="s">
        <v>1557</v>
      </c>
      <c r="J823" s="62" t="s">
        <v>1557</v>
      </c>
      <c r="K823" s="62" t="s">
        <v>1558</v>
      </c>
      <c r="L823" s="62" t="s">
        <v>2519</v>
      </c>
      <c r="M823" s="62" t="s">
        <v>3685</v>
      </c>
      <c r="N823" s="62" t="s">
        <v>4193</v>
      </c>
      <c r="O823" s="62" t="s">
        <v>4194</v>
      </c>
      <c r="P823" s="62" t="s">
        <v>2523</v>
      </c>
      <c r="Q823" s="62" t="s">
        <v>4190</v>
      </c>
      <c r="R823" s="62" t="s">
        <v>2383</v>
      </c>
      <c r="S823" s="62" t="s">
        <v>2384</v>
      </c>
      <c r="T823" s="62">
        <v>8501</v>
      </c>
      <c r="U823" s="63" t="s">
        <v>4195</v>
      </c>
    </row>
    <row r="824" spans="1:23" ht="30" customHeight="1" x14ac:dyDescent="0.2">
      <c r="A824" s="60">
        <v>823</v>
      </c>
      <c r="B824" s="50" t="s">
        <v>669</v>
      </c>
      <c r="C824" s="43" t="s">
        <v>669</v>
      </c>
      <c r="D824" s="43" t="s">
        <v>1337</v>
      </c>
      <c r="E824" s="43" t="s">
        <v>4196</v>
      </c>
      <c r="F824" s="43" t="s">
        <v>1338</v>
      </c>
      <c r="G824" s="61" t="s">
        <v>1565</v>
      </c>
      <c r="H824" s="62" t="s">
        <v>1556</v>
      </c>
      <c r="I824" s="62" t="s">
        <v>1557</v>
      </c>
      <c r="J824" s="62" t="s">
        <v>1557</v>
      </c>
      <c r="K824" s="62" t="s">
        <v>1558</v>
      </c>
      <c r="L824" s="62" t="s">
        <v>4197</v>
      </c>
      <c r="M824" s="62" t="s">
        <v>4198</v>
      </c>
      <c r="N824" s="62" t="s">
        <v>4199</v>
      </c>
      <c r="O824" s="62" t="s">
        <v>4200</v>
      </c>
      <c r="P824" s="62" t="s">
        <v>4201</v>
      </c>
      <c r="Q824" s="62" t="s">
        <v>4190</v>
      </c>
      <c r="R824" s="62" t="s">
        <v>2383</v>
      </c>
      <c r="S824" s="62" t="s">
        <v>2384</v>
      </c>
      <c r="T824" s="62">
        <v>9500</v>
      </c>
      <c r="U824" s="63" t="s">
        <v>2910</v>
      </c>
    </row>
    <row r="825" spans="1:23" ht="30" customHeight="1" x14ac:dyDescent="0.2">
      <c r="A825" s="60">
        <v>824</v>
      </c>
      <c r="B825" s="50" t="s">
        <v>301</v>
      </c>
      <c r="C825" s="43" t="s">
        <v>301</v>
      </c>
      <c r="D825" s="43" t="s">
        <v>1144</v>
      </c>
      <c r="E825" s="43" t="s">
        <v>3026</v>
      </c>
      <c r="F825" s="43" t="s">
        <v>865</v>
      </c>
      <c r="G825" s="61" t="s">
        <v>1565</v>
      </c>
      <c r="H825" s="62" t="s">
        <v>1556</v>
      </c>
      <c r="I825" s="62" t="s">
        <v>1557</v>
      </c>
      <c r="J825" s="62" t="s">
        <v>1557</v>
      </c>
      <c r="K825" s="62" t="s">
        <v>1558</v>
      </c>
      <c r="L825" s="62" t="s">
        <v>3027</v>
      </c>
      <c r="M825" s="62" t="s">
        <v>3028</v>
      </c>
      <c r="N825" s="62" t="s">
        <v>3029</v>
      </c>
      <c r="O825" s="62" t="s">
        <v>3030</v>
      </c>
      <c r="P825" s="62" t="s">
        <v>3031</v>
      </c>
      <c r="Q825" s="62" t="s">
        <v>4202</v>
      </c>
      <c r="R825" s="62" t="s">
        <v>2383</v>
      </c>
      <c r="S825" s="62" t="s">
        <v>2384</v>
      </c>
      <c r="T825" s="62">
        <v>1105</v>
      </c>
      <c r="U825" s="63" t="s">
        <v>4203</v>
      </c>
    </row>
    <row r="826" spans="1:23" ht="30" customHeight="1" x14ac:dyDescent="0.2">
      <c r="A826" s="60">
        <v>825</v>
      </c>
      <c r="B826" s="50" t="s">
        <v>301</v>
      </c>
      <c r="C826" s="43" t="s">
        <v>302</v>
      </c>
      <c r="D826" s="43" t="s">
        <v>1144</v>
      </c>
      <c r="E826" s="43" t="s">
        <v>3026</v>
      </c>
      <c r="F826" s="43" t="s">
        <v>865</v>
      </c>
      <c r="G826" s="61" t="s">
        <v>1565</v>
      </c>
      <c r="H826" s="62" t="s">
        <v>1556</v>
      </c>
      <c r="I826" s="62" t="s">
        <v>1557</v>
      </c>
      <c r="J826" s="62" t="s">
        <v>1557</v>
      </c>
      <c r="K826" s="62" t="s">
        <v>1558</v>
      </c>
      <c r="L826" s="62" t="s">
        <v>3027</v>
      </c>
      <c r="M826" s="62" t="s">
        <v>3028</v>
      </c>
      <c r="N826" s="62" t="s">
        <v>3029</v>
      </c>
      <c r="O826" s="62" t="s">
        <v>3030</v>
      </c>
      <c r="P826" s="62" t="s">
        <v>3031</v>
      </c>
      <c r="Q826" s="62" t="s">
        <v>4202</v>
      </c>
      <c r="R826" s="62" t="s">
        <v>2383</v>
      </c>
      <c r="S826" s="62" t="s">
        <v>2384</v>
      </c>
      <c r="T826" s="62">
        <v>1105</v>
      </c>
      <c r="U826" s="63" t="s">
        <v>4203</v>
      </c>
    </row>
    <row r="827" spans="1:23" ht="30" customHeight="1" x14ac:dyDescent="0.2">
      <c r="A827" s="60">
        <v>826</v>
      </c>
      <c r="B827" s="50" t="s">
        <v>666</v>
      </c>
      <c r="C827" s="43" t="s">
        <v>666</v>
      </c>
      <c r="D827" s="43" t="s">
        <v>1333</v>
      </c>
      <c r="E827" s="43" t="s">
        <v>4204</v>
      </c>
      <c r="F827" s="43" t="s">
        <v>1334</v>
      </c>
      <c r="G827" s="61" t="s">
        <v>1565</v>
      </c>
      <c r="H827" s="62" t="s">
        <v>1556</v>
      </c>
      <c r="I827" s="62" t="s">
        <v>1557</v>
      </c>
      <c r="J827" s="62" t="s">
        <v>1557</v>
      </c>
      <c r="K827" s="62" t="s">
        <v>1558</v>
      </c>
      <c r="L827" s="62" t="s">
        <v>4205</v>
      </c>
      <c r="M827" s="62" t="s">
        <v>4206</v>
      </c>
      <c r="N827" s="62" t="s">
        <v>4207</v>
      </c>
      <c r="O827" s="62" t="s">
        <v>4208</v>
      </c>
      <c r="P827" s="62" t="s">
        <v>4209</v>
      </c>
      <c r="Q827" s="62" t="s">
        <v>4210</v>
      </c>
      <c r="R827" s="62" t="s">
        <v>2383</v>
      </c>
      <c r="S827" s="62" t="s">
        <v>2384</v>
      </c>
      <c r="T827" s="62">
        <v>9200</v>
      </c>
      <c r="U827" s="63" t="s">
        <v>4211</v>
      </c>
      <c r="W827" s="63" t="s">
        <v>4212</v>
      </c>
    </row>
    <row r="828" spans="1:23" ht="30" customHeight="1" x14ac:dyDescent="0.2">
      <c r="A828" s="60">
        <v>827</v>
      </c>
      <c r="B828" s="50" t="s">
        <v>705</v>
      </c>
      <c r="C828" s="43" t="s">
        <v>705</v>
      </c>
      <c r="D828" s="43" t="s">
        <v>1410</v>
      </c>
      <c r="E828" s="43" t="s">
        <v>4213</v>
      </c>
      <c r="F828" s="43" t="s">
        <v>1411</v>
      </c>
      <c r="G828" s="61" t="s">
        <v>1565</v>
      </c>
      <c r="H828" s="62" t="s">
        <v>1557</v>
      </c>
      <c r="I828" s="62" t="s">
        <v>1557</v>
      </c>
      <c r="J828" s="62" t="s">
        <v>1556</v>
      </c>
      <c r="K828" s="62" t="s">
        <v>4214</v>
      </c>
      <c r="L828" s="62" t="s">
        <v>4215</v>
      </c>
      <c r="M828" s="62" t="s">
        <v>4216</v>
      </c>
      <c r="N828" s="62" t="s">
        <v>4217</v>
      </c>
      <c r="O828" s="62" t="s">
        <v>4218</v>
      </c>
      <c r="P828" s="62" t="s">
        <v>4218</v>
      </c>
      <c r="Q828" s="62" t="s">
        <v>4219</v>
      </c>
      <c r="R828" s="62" t="s">
        <v>2383</v>
      </c>
      <c r="S828" s="62" t="s">
        <v>2384</v>
      </c>
      <c r="T828" s="62">
        <v>8012</v>
      </c>
      <c r="U828" s="63" t="s">
        <v>4220</v>
      </c>
      <c r="W828" s="63" t="s">
        <v>4221</v>
      </c>
    </row>
    <row r="829" spans="1:23" ht="30" customHeight="1" x14ac:dyDescent="0.2">
      <c r="A829" s="60">
        <v>828</v>
      </c>
      <c r="B829" s="50" t="s">
        <v>693</v>
      </c>
      <c r="C829" s="43" t="s">
        <v>693</v>
      </c>
      <c r="D829" s="43" t="s">
        <v>1383</v>
      </c>
      <c r="E829" s="43" t="s">
        <v>4222</v>
      </c>
      <c r="F829" s="43" t="s">
        <v>1384</v>
      </c>
      <c r="G829" s="61" t="s">
        <v>1565</v>
      </c>
      <c r="H829" s="62" t="s">
        <v>1556</v>
      </c>
      <c r="I829" s="62" t="s">
        <v>1557</v>
      </c>
      <c r="J829" s="62" t="s">
        <v>1556</v>
      </c>
      <c r="K829" s="62" t="s">
        <v>4223</v>
      </c>
      <c r="L829" s="62" t="s">
        <v>4556</v>
      </c>
      <c r="M829" s="62" t="s">
        <v>4557</v>
      </c>
      <c r="N829" s="62" t="s">
        <v>3722</v>
      </c>
      <c r="O829" s="62" t="s">
        <v>3723</v>
      </c>
      <c r="P829" s="62" t="s">
        <v>4558</v>
      </c>
      <c r="Q829" s="62" t="s">
        <v>4559</v>
      </c>
      <c r="R829" s="62" t="s">
        <v>2383</v>
      </c>
      <c r="S829" s="62" t="s">
        <v>2384</v>
      </c>
      <c r="T829" s="62">
        <v>9502</v>
      </c>
      <c r="U829" s="63" t="s">
        <v>4224</v>
      </c>
    </row>
    <row r="830" spans="1:23" ht="30" customHeight="1" x14ac:dyDescent="0.2">
      <c r="A830" s="60">
        <v>829</v>
      </c>
      <c r="B830" s="50" t="s">
        <v>358</v>
      </c>
      <c r="C830" s="43" t="s">
        <v>358</v>
      </c>
      <c r="D830" s="43" t="s">
        <v>1398</v>
      </c>
      <c r="E830" s="43" t="s">
        <v>4225</v>
      </c>
      <c r="F830" s="43" t="s">
        <v>1399</v>
      </c>
      <c r="G830" s="61" t="s">
        <v>1637</v>
      </c>
      <c r="H830" s="62" t="s">
        <v>1556</v>
      </c>
      <c r="I830" s="62" t="s">
        <v>1557</v>
      </c>
      <c r="J830" s="62" t="s">
        <v>1556</v>
      </c>
      <c r="K830" s="62" t="s">
        <v>4226</v>
      </c>
      <c r="L830" s="62" t="s">
        <v>4227</v>
      </c>
      <c r="M830" s="62" t="s">
        <v>4228</v>
      </c>
      <c r="N830" s="62" t="s">
        <v>4229</v>
      </c>
      <c r="O830" s="62" t="s">
        <v>2235</v>
      </c>
      <c r="P830" s="62" t="s">
        <v>4230</v>
      </c>
      <c r="Q830" s="62" t="s">
        <v>4231</v>
      </c>
      <c r="R830" s="62" t="s">
        <v>2383</v>
      </c>
      <c r="S830" s="62" t="s">
        <v>2384</v>
      </c>
      <c r="T830" s="62">
        <v>8417</v>
      </c>
      <c r="U830" s="63" t="s">
        <v>4231</v>
      </c>
    </row>
    <row r="831" spans="1:23" ht="30" x14ac:dyDescent="0.2">
      <c r="A831" s="60">
        <v>830</v>
      </c>
      <c r="B831" s="50" t="s">
        <v>4232</v>
      </c>
      <c r="C831" s="43" t="s">
        <v>4232</v>
      </c>
      <c r="D831" s="43" t="s">
        <v>1420</v>
      </c>
      <c r="E831" s="43" t="s">
        <v>4233</v>
      </c>
      <c r="F831" s="43" t="s">
        <v>4234</v>
      </c>
      <c r="G831" s="61" t="s">
        <v>1637</v>
      </c>
      <c r="H831" s="62" t="s">
        <v>1556</v>
      </c>
      <c r="I831" s="62" t="s">
        <v>1557</v>
      </c>
      <c r="J831" s="62" t="s">
        <v>1556</v>
      </c>
      <c r="K831" s="62" t="s">
        <v>2892</v>
      </c>
      <c r="L831" s="62" t="s">
        <v>4235</v>
      </c>
      <c r="M831" s="62" t="s">
        <v>1922</v>
      </c>
      <c r="N831" s="62" t="s">
        <v>4233</v>
      </c>
      <c r="O831" s="62" t="s">
        <v>4236</v>
      </c>
      <c r="P831" s="62" t="s">
        <v>4237</v>
      </c>
      <c r="Q831" s="62" t="s">
        <v>4238</v>
      </c>
      <c r="R831" s="62" t="s">
        <v>2383</v>
      </c>
      <c r="S831" s="62" t="s">
        <v>2384</v>
      </c>
      <c r="T831" s="62">
        <v>9506</v>
      </c>
      <c r="U831" s="63" t="s">
        <v>4239</v>
      </c>
    </row>
    <row r="832" spans="1:23" ht="45" x14ac:dyDescent="0.2">
      <c r="A832" s="60">
        <v>831</v>
      </c>
      <c r="B832" s="50" t="s">
        <v>367</v>
      </c>
      <c r="C832" s="43" t="s">
        <v>367</v>
      </c>
      <c r="D832" s="43" t="s">
        <v>1422</v>
      </c>
      <c r="E832" s="43" t="s">
        <v>4240</v>
      </c>
      <c r="F832" s="43" t="s">
        <v>1423</v>
      </c>
      <c r="G832" s="61" t="s">
        <v>1637</v>
      </c>
      <c r="H832" s="62" t="s">
        <v>1556</v>
      </c>
      <c r="I832" s="62" t="s">
        <v>1557</v>
      </c>
      <c r="J832" s="62" t="s">
        <v>1557</v>
      </c>
      <c r="K832" s="62" t="s">
        <v>1558</v>
      </c>
      <c r="L832" s="62" t="s">
        <v>4241</v>
      </c>
      <c r="M832" s="62" t="s">
        <v>4242</v>
      </c>
      <c r="N832" s="62" t="s">
        <v>4243</v>
      </c>
      <c r="O832" s="62" t="s">
        <v>4244</v>
      </c>
      <c r="P832" s="62" t="s">
        <v>4245</v>
      </c>
      <c r="Q832" s="62" t="s">
        <v>4246</v>
      </c>
      <c r="R832" s="62" t="s">
        <v>2383</v>
      </c>
      <c r="S832" s="62" t="s">
        <v>2384</v>
      </c>
      <c r="T832" s="62">
        <v>9500</v>
      </c>
      <c r="U832" s="63" t="s">
        <v>4247</v>
      </c>
    </row>
    <row r="833" spans="1:23" ht="45" x14ac:dyDescent="0.2">
      <c r="A833" s="60">
        <v>832</v>
      </c>
      <c r="B833" s="50" t="s">
        <v>694</v>
      </c>
      <c r="C833" s="43" t="s">
        <v>694</v>
      </c>
      <c r="D833" s="43" t="s">
        <v>1385</v>
      </c>
      <c r="E833" s="43" t="s">
        <v>4248</v>
      </c>
      <c r="F833" s="43" t="s">
        <v>1386</v>
      </c>
      <c r="G833" s="61" t="s">
        <v>1565</v>
      </c>
      <c r="H833" s="62" t="s">
        <v>1556</v>
      </c>
      <c r="I833" s="62" t="s">
        <v>1557</v>
      </c>
      <c r="J833" s="62" t="s">
        <v>1557</v>
      </c>
      <c r="K833" s="62" t="s">
        <v>4249</v>
      </c>
      <c r="L833" s="62" t="s">
        <v>4250</v>
      </c>
      <c r="M833" s="62" t="s">
        <v>4251</v>
      </c>
      <c r="N833" s="62" t="s">
        <v>4252</v>
      </c>
      <c r="O833" s="62" t="s">
        <v>4253</v>
      </c>
      <c r="P833" s="62" t="s">
        <v>4254</v>
      </c>
      <c r="Q833" s="62" t="s">
        <v>2667</v>
      </c>
      <c r="R833" s="62" t="s">
        <v>2383</v>
      </c>
      <c r="S833" s="62" t="s">
        <v>2384</v>
      </c>
      <c r="T833" s="62">
        <v>1605</v>
      </c>
      <c r="U833" s="63" t="s">
        <v>4255</v>
      </c>
    </row>
    <row r="834" spans="1:23" ht="30" x14ac:dyDescent="0.2">
      <c r="A834" s="60">
        <v>833</v>
      </c>
      <c r="B834" s="50" t="s">
        <v>334</v>
      </c>
      <c r="C834" s="43" t="s">
        <v>334</v>
      </c>
      <c r="D834" s="43" t="s">
        <v>1454</v>
      </c>
      <c r="E834" s="43" t="s">
        <v>4256</v>
      </c>
      <c r="F834" s="43" t="s">
        <v>1455</v>
      </c>
      <c r="G834" s="61" t="s">
        <v>1637</v>
      </c>
      <c r="H834" s="62" t="s">
        <v>1556</v>
      </c>
      <c r="I834" s="62" t="s">
        <v>1557</v>
      </c>
      <c r="J834" s="62" t="s">
        <v>1556</v>
      </c>
      <c r="K834" s="62" t="s">
        <v>1558</v>
      </c>
      <c r="L834" s="62" t="s">
        <v>4257</v>
      </c>
      <c r="M834" s="62" t="s">
        <v>4258</v>
      </c>
      <c r="N834" s="62" t="s">
        <v>4259</v>
      </c>
      <c r="O834" s="62" t="s">
        <v>4260</v>
      </c>
      <c r="P834" s="62" t="s">
        <v>4261</v>
      </c>
      <c r="Q834" s="62" t="s">
        <v>4262</v>
      </c>
      <c r="R834" s="62" t="s">
        <v>2383</v>
      </c>
      <c r="S834" s="62" t="s">
        <v>2384</v>
      </c>
      <c r="T834" s="62">
        <v>9800</v>
      </c>
      <c r="U834" s="63" t="s">
        <v>4262</v>
      </c>
    </row>
    <row r="835" spans="1:23" ht="30" x14ac:dyDescent="0.2">
      <c r="A835" s="60">
        <v>834</v>
      </c>
      <c r="B835" s="50" t="s">
        <v>723</v>
      </c>
      <c r="C835" s="43" t="s">
        <v>723</v>
      </c>
      <c r="D835" s="43" t="s">
        <v>1456</v>
      </c>
      <c r="E835" s="43" t="s">
        <v>4263</v>
      </c>
      <c r="F835" s="43" t="s">
        <v>1457</v>
      </c>
      <c r="G835" s="61" t="s">
        <v>1565</v>
      </c>
      <c r="H835" s="62" t="s">
        <v>1556</v>
      </c>
      <c r="I835" s="62" t="s">
        <v>1557</v>
      </c>
      <c r="J835" s="62" t="s">
        <v>1557</v>
      </c>
      <c r="K835" s="62" t="s">
        <v>1558</v>
      </c>
      <c r="L835" s="62" t="s">
        <v>4264</v>
      </c>
      <c r="M835" s="62" t="s">
        <v>4265</v>
      </c>
      <c r="N835" s="62" t="s">
        <v>4266</v>
      </c>
      <c r="O835" s="62" t="s">
        <v>4267</v>
      </c>
      <c r="P835" s="62" t="s">
        <v>4268</v>
      </c>
      <c r="Q835" s="62" t="s">
        <v>4269</v>
      </c>
      <c r="R835" s="62" t="s">
        <v>2383</v>
      </c>
      <c r="S835" s="62" t="s">
        <v>2384</v>
      </c>
      <c r="T835" s="62">
        <v>9800</v>
      </c>
      <c r="U835" s="63" t="s">
        <v>4270</v>
      </c>
    </row>
    <row r="836" spans="1:23" ht="45" x14ac:dyDescent="0.2">
      <c r="A836" s="60">
        <v>835</v>
      </c>
      <c r="B836" s="50" t="s">
        <v>716</v>
      </c>
      <c r="C836" s="43" t="s">
        <v>716</v>
      </c>
      <c r="D836" s="43" t="s">
        <v>1444</v>
      </c>
      <c r="E836" s="43" t="s">
        <v>4271</v>
      </c>
      <c r="F836" s="43" t="s">
        <v>1445</v>
      </c>
      <c r="G836" s="61" t="s">
        <v>1565</v>
      </c>
      <c r="H836" s="62" t="s">
        <v>1557</v>
      </c>
      <c r="I836" s="62" t="s">
        <v>1556</v>
      </c>
      <c r="J836" s="62" t="s">
        <v>1556</v>
      </c>
      <c r="K836" s="62" t="s">
        <v>3841</v>
      </c>
      <c r="L836" s="62" t="s">
        <v>4272</v>
      </c>
      <c r="M836" s="62" t="s">
        <v>4273</v>
      </c>
      <c r="N836" s="62" t="s">
        <v>4274</v>
      </c>
      <c r="O836" s="62" t="s">
        <v>4275</v>
      </c>
      <c r="P836" s="62" t="s">
        <v>4276</v>
      </c>
      <c r="Q836" s="62" t="s">
        <v>4277</v>
      </c>
      <c r="R836" s="62" t="s">
        <v>2383</v>
      </c>
      <c r="S836" s="62" t="s">
        <v>2384</v>
      </c>
      <c r="T836" s="62">
        <v>9505</v>
      </c>
      <c r="U836" s="63" t="s">
        <v>4278</v>
      </c>
    </row>
    <row r="837" spans="1:23" ht="45" x14ac:dyDescent="0.2">
      <c r="A837" s="60">
        <v>836</v>
      </c>
      <c r="B837" s="50" t="s">
        <v>382</v>
      </c>
      <c r="C837" s="43" t="s">
        <v>382</v>
      </c>
      <c r="D837" s="43" t="s">
        <v>1460</v>
      </c>
      <c r="E837" s="43" t="s">
        <v>4279</v>
      </c>
      <c r="F837" s="43" t="s">
        <v>1461</v>
      </c>
      <c r="G837" s="61" t="s">
        <v>1637</v>
      </c>
      <c r="H837" s="62" t="s">
        <v>1556</v>
      </c>
      <c r="I837" s="62" t="s">
        <v>1557</v>
      </c>
      <c r="J837" s="62" t="s">
        <v>1556</v>
      </c>
      <c r="K837" s="62" t="s">
        <v>4280</v>
      </c>
      <c r="L837" s="62" t="s">
        <v>4281</v>
      </c>
      <c r="M837" s="62" t="s">
        <v>4282</v>
      </c>
      <c r="N837" s="62" t="s">
        <v>4283</v>
      </c>
      <c r="O837" s="62" t="s">
        <v>4284</v>
      </c>
      <c r="P837" s="62" t="s">
        <v>4285</v>
      </c>
      <c r="Q837" s="62" t="s">
        <v>4286</v>
      </c>
      <c r="R837" s="62" t="s">
        <v>2383</v>
      </c>
      <c r="S837" s="62" t="s">
        <v>2384</v>
      </c>
      <c r="T837" s="62">
        <v>8311</v>
      </c>
      <c r="U837" s="63" t="s">
        <v>4287</v>
      </c>
    </row>
    <row r="838" spans="1:23" ht="30" x14ac:dyDescent="0.2">
      <c r="A838" s="60">
        <v>837</v>
      </c>
      <c r="B838" s="50" t="s">
        <v>335</v>
      </c>
      <c r="C838" s="43" t="s">
        <v>335</v>
      </c>
      <c r="D838" s="43" t="s">
        <v>1462</v>
      </c>
      <c r="E838" s="43" t="s">
        <v>4288</v>
      </c>
      <c r="F838" s="43" t="s">
        <v>1463</v>
      </c>
      <c r="G838" s="61" t="s">
        <v>1637</v>
      </c>
      <c r="H838" s="62" t="s">
        <v>1556</v>
      </c>
      <c r="I838" s="62" t="s">
        <v>1557</v>
      </c>
      <c r="J838" s="62" t="s">
        <v>1557</v>
      </c>
      <c r="K838" s="62" t="s">
        <v>1558</v>
      </c>
      <c r="L838" s="62" t="s">
        <v>4289</v>
      </c>
      <c r="M838" s="62" t="s">
        <v>1818</v>
      </c>
      <c r="N838" s="62" t="s">
        <v>4290</v>
      </c>
      <c r="O838" s="62" t="s">
        <v>4291</v>
      </c>
      <c r="P838" s="62" t="s">
        <v>4292</v>
      </c>
      <c r="Q838" s="62" t="s">
        <v>4293</v>
      </c>
      <c r="R838" s="62" t="s">
        <v>2383</v>
      </c>
      <c r="S838" s="62" t="s">
        <v>2384</v>
      </c>
      <c r="T838" s="62">
        <v>8300</v>
      </c>
      <c r="U838" s="63" t="s">
        <v>4294</v>
      </c>
    </row>
    <row r="839" spans="1:23" ht="45" x14ac:dyDescent="0.2">
      <c r="A839" s="60">
        <v>838</v>
      </c>
      <c r="B839" s="50" t="s">
        <v>732</v>
      </c>
      <c r="C839" s="43" t="s">
        <v>732</v>
      </c>
      <c r="D839" s="43" t="s">
        <v>1484</v>
      </c>
      <c r="E839" s="43" t="s">
        <v>4295</v>
      </c>
      <c r="F839" s="43" t="s">
        <v>1485</v>
      </c>
      <c r="G839" s="61" t="s">
        <v>1565</v>
      </c>
      <c r="H839" s="62" t="s">
        <v>1556</v>
      </c>
      <c r="I839" s="62" t="s">
        <v>1557</v>
      </c>
      <c r="J839" s="62" t="s">
        <v>1557</v>
      </c>
      <c r="K839" s="62" t="s">
        <v>1558</v>
      </c>
      <c r="L839" s="62" t="s">
        <v>2183</v>
      </c>
      <c r="M839" s="62" t="s">
        <v>2184</v>
      </c>
      <c r="N839" s="62" t="s">
        <v>2185</v>
      </c>
      <c r="O839" s="62" t="s">
        <v>2186</v>
      </c>
      <c r="P839" s="62" t="s">
        <v>4296</v>
      </c>
      <c r="Q839" s="62" t="s">
        <v>2187</v>
      </c>
      <c r="R839" s="62" t="s">
        <v>2383</v>
      </c>
      <c r="S839" s="62" t="s">
        <v>2384</v>
      </c>
      <c r="T839" s="62">
        <v>8602</v>
      </c>
      <c r="U839" s="63" t="s">
        <v>4297</v>
      </c>
      <c r="W839" s="63" t="s">
        <v>4298</v>
      </c>
    </row>
    <row r="840" spans="1:23" ht="30" x14ac:dyDescent="0.2">
      <c r="A840" s="60">
        <v>839</v>
      </c>
      <c r="B840" s="50" t="s">
        <v>738</v>
      </c>
      <c r="C840" s="43" t="s">
        <v>738</v>
      </c>
      <c r="D840" s="43" t="s">
        <v>1491</v>
      </c>
      <c r="E840" s="43" t="s">
        <v>4299</v>
      </c>
      <c r="F840" s="43" t="s">
        <v>1492</v>
      </c>
      <c r="G840" s="61" t="s">
        <v>1565</v>
      </c>
      <c r="H840" s="62" t="s">
        <v>1556</v>
      </c>
      <c r="I840" s="62" t="s">
        <v>1557</v>
      </c>
      <c r="J840" s="62" t="s">
        <v>1557</v>
      </c>
      <c r="K840" s="62" t="s">
        <v>4300</v>
      </c>
      <c r="L840" s="62" t="s">
        <v>4301</v>
      </c>
      <c r="M840" s="62" t="s">
        <v>4302</v>
      </c>
      <c r="N840" s="62" t="s">
        <v>4303</v>
      </c>
      <c r="O840" s="62" t="s">
        <v>4304</v>
      </c>
      <c r="P840" s="62" t="s">
        <v>4305</v>
      </c>
      <c r="Q840" s="62" t="s">
        <v>4306</v>
      </c>
      <c r="R840" s="62" t="s">
        <v>2383</v>
      </c>
      <c r="S840" s="62" t="s">
        <v>2384</v>
      </c>
      <c r="T840" s="62">
        <v>8000</v>
      </c>
      <c r="U840" s="63" t="s">
        <v>3388</v>
      </c>
    </row>
    <row r="841" spans="1:23" ht="45" x14ac:dyDescent="0.2">
      <c r="A841" s="60">
        <v>840</v>
      </c>
      <c r="B841" s="50" t="s">
        <v>317</v>
      </c>
      <c r="C841" s="43" t="s">
        <v>317</v>
      </c>
      <c r="D841" s="43" t="s">
        <v>1503</v>
      </c>
      <c r="E841" s="43" t="s">
        <v>4307</v>
      </c>
      <c r="F841" s="43" t="s">
        <v>1502</v>
      </c>
      <c r="G841" s="61" t="s">
        <v>1565</v>
      </c>
      <c r="H841" s="62" t="s">
        <v>1556</v>
      </c>
      <c r="I841" s="62" t="s">
        <v>1557</v>
      </c>
      <c r="J841" s="62" t="s">
        <v>1557</v>
      </c>
      <c r="K841" s="62" t="s">
        <v>4308</v>
      </c>
      <c r="L841" s="62" t="s">
        <v>2739</v>
      </c>
      <c r="M841" s="62" t="s">
        <v>2740</v>
      </c>
      <c r="N841" s="62" t="s">
        <v>2745</v>
      </c>
      <c r="O841" s="62" t="s">
        <v>2742</v>
      </c>
      <c r="P841" s="62" t="s">
        <v>2742</v>
      </c>
      <c r="Q841" s="62" t="s">
        <v>3218</v>
      </c>
      <c r="R841" s="62" t="s">
        <v>2383</v>
      </c>
      <c r="S841" s="62" t="s">
        <v>2384</v>
      </c>
      <c r="T841" s="62">
        <v>1550</v>
      </c>
      <c r="U841" s="63" t="s">
        <v>4309</v>
      </c>
    </row>
    <row r="842" spans="1:23" ht="30" x14ac:dyDescent="0.2">
      <c r="A842" s="60">
        <v>841</v>
      </c>
      <c r="B842" s="50" t="s">
        <v>758</v>
      </c>
      <c r="C842" s="43" t="s">
        <v>758</v>
      </c>
      <c r="D842" s="43" t="s">
        <v>1518</v>
      </c>
      <c r="E842" s="43" t="s">
        <v>4096</v>
      </c>
      <c r="F842" s="43" t="s">
        <v>1519</v>
      </c>
      <c r="G842" s="61" t="s">
        <v>1565</v>
      </c>
      <c r="H842" s="62" t="s">
        <v>1556</v>
      </c>
      <c r="I842" s="62" t="s">
        <v>1557</v>
      </c>
      <c r="J842" s="62" t="s">
        <v>1557</v>
      </c>
      <c r="K842" s="62" t="s">
        <v>1558</v>
      </c>
      <c r="L842" s="62" t="s">
        <v>3720</v>
      </c>
      <c r="M842" s="62" t="s">
        <v>3721</v>
      </c>
      <c r="N842" s="62" t="s">
        <v>3722</v>
      </c>
      <c r="O842" s="62" t="s">
        <v>3723</v>
      </c>
      <c r="P842" s="62" t="s">
        <v>3724</v>
      </c>
      <c r="Q842" s="62" t="s">
        <v>3725</v>
      </c>
      <c r="R842" s="62" t="s">
        <v>2383</v>
      </c>
      <c r="S842" s="62" t="s">
        <v>2384</v>
      </c>
      <c r="T842" s="62">
        <v>1232</v>
      </c>
      <c r="U842" s="63" t="s">
        <v>4310</v>
      </c>
      <c r="W842" s="63" t="s">
        <v>3812</v>
      </c>
    </row>
    <row r="843" spans="1:23" ht="30" x14ac:dyDescent="0.2">
      <c r="A843" s="60">
        <v>842</v>
      </c>
      <c r="B843" s="50" t="s">
        <v>404</v>
      </c>
      <c r="C843" s="43" t="s">
        <v>404</v>
      </c>
      <c r="D843" s="43" t="s">
        <v>1522</v>
      </c>
      <c r="E843" s="43" t="s">
        <v>4311</v>
      </c>
      <c r="F843" s="43" t="s">
        <v>1523</v>
      </c>
      <c r="G843" s="61" t="s">
        <v>1637</v>
      </c>
      <c r="H843" s="62" t="s">
        <v>1556</v>
      </c>
      <c r="I843" s="62" t="s">
        <v>1557</v>
      </c>
      <c r="J843" s="62" t="s">
        <v>1557</v>
      </c>
      <c r="K843" s="62" t="s">
        <v>1558</v>
      </c>
      <c r="L843" s="62" t="s">
        <v>4312</v>
      </c>
      <c r="M843" s="62" t="s">
        <v>2275</v>
      </c>
      <c r="N843" s="62" t="s">
        <v>4313</v>
      </c>
      <c r="O843" s="62" t="s">
        <v>4314</v>
      </c>
      <c r="P843" s="62" t="s">
        <v>4315</v>
      </c>
      <c r="Q843" s="62" t="s">
        <v>4316</v>
      </c>
      <c r="R843" s="62" t="s">
        <v>2383</v>
      </c>
      <c r="S843" s="62" t="s">
        <v>2384</v>
      </c>
      <c r="T843" s="62">
        <v>7000</v>
      </c>
      <c r="U843" s="63" t="s">
        <v>4317</v>
      </c>
    </row>
    <row r="844" spans="1:23" ht="30" x14ac:dyDescent="0.2">
      <c r="A844" s="60">
        <v>843</v>
      </c>
      <c r="B844" s="50" t="s">
        <v>760</v>
      </c>
      <c r="C844" s="43" t="s">
        <v>760</v>
      </c>
      <c r="D844" s="43" t="s">
        <v>1532</v>
      </c>
      <c r="E844" s="43" t="s">
        <v>4318</v>
      </c>
      <c r="F844" s="43" t="s">
        <v>1533</v>
      </c>
      <c r="G844" s="61" t="s">
        <v>1637</v>
      </c>
      <c r="H844" s="62" t="s">
        <v>1556</v>
      </c>
      <c r="I844" s="62" t="s">
        <v>1557</v>
      </c>
      <c r="J844" s="62" t="s">
        <v>1557</v>
      </c>
      <c r="K844" s="62" t="s">
        <v>4319</v>
      </c>
      <c r="L844" s="62" t="s">
        <v>4320</v>
      </c>
      <c r="M844" s="62" t="s">
        <v>1938</v>
      </c>
      <c r="N844" s="62" t="s">
        <v>4321</v>
      </c>
      <c r="O844" s="62" t="s">
        <v>4322</v>
      </c>
      <c r="P844" s="62" t="s">
        <v>4323</v>
      </c>
      <c r="Q844" s="62" t="s">
        <v>4324</v>
      </c>
      <c r="R844" s="62" t="s">
        <v>2383</v>
      </c>
      <c r="S844" s="62" t="s">
        <v>2384</v>
      </c>
      <c r="T844" s="62">
        <v>7100</v>
      </c>
      <c r="U844" s="63" t="s">
        <v>4325</v>
      </c>
    </row>
    <row r="845" spans="1:23" ht="30" x14ac:dyDescent="0.2">
      <c r="A845" s="60">
        <v>844</v>
      </c>
      <c r="B845" s="50" t="s">
        <v>407</v>
      </c>
      <c r="C845" s="43" t="s">
        <v>407</v>
      </c>
      <c r="D845" s="43" t="s">
        <v>1528</v>
      </c>
      <c r="E845" s="43" t="s">
        <v>4326</v>
      </c>
      <c r="F845" s="43" t="s">
        <v>1529</v>
      </c>
      <c r="G845" s="61" t="s">
        <v>1637</v>
      </c>
      <c r="H845" s="62" t="s">
        <v>1556</v>
      </c>
      <c r="I845" s="62" t="s">
        <v>1557</v>
      </c>
      <c r="J845" s="62" t="s">
        <v>1557</v>
      </c>
      <c r="K845" s="62" t="s">
        <v>4327</v>
      </c>
      <c r="L845" s="62" t="s">
        <v>4328</v>
      </c>
      <c r="M845" s="62" t="s">
        <v>4329</v>
      </c>
      <c r="N845" s="62" t="s">
        <v>4330</v>
      </c>
      <c r="O845" s="62" t="s">
        <v>4331</v>
      </c>
      <c r="P845" s="62" t="s">
        <v>4332</v>
      </c>
      <c r="Q845" s="62" t="s">
        <v>4333</v>
      </c>
      <c r="R845" s="62" t="s">
        <v>2383</v>
      </c>
      <c r="S845" s="62" t="s">
        <v>2384</v>
      </c>
      <c r="T845" s="62">
        <v>7016</v>
      </c>
      <c r="U845" s="63" t="s">
        <v>4334</v>
      </c>
      <c r="W845" s="63" t="s">
        <v>4335</v>
      </c>
    </row>
    <row r="846" spans="1:23" ht="30" x14ac:dyDescent="0.2">
      <c r="A846" s="60">
        <v>845</v>
      </c>
      <c r="B846" s="50" t="s">
        <v>408</v>
      </c>
      <c r="C846" s="43" t="s">
        <v>408</v>
      </c>
      <c r="D846" s="43" t="s">
        <v>1530</v>
      </c>
      <c r="E846" s="43" t="s">
        <v>4336</v>
      </c>
      <c r="F846" s="43" t="s">
        <v>1531</v>
      </c>
      <c r="G846" s="61" t="s">
        <v>1637</v>
      </c>
      <c r="H846" s="62" t="s">
        <v>1556</v>
      </c>
      <c r="I846" s="62" t="s">
        <v>1557</v>
      </c>
      <c r="J846" s="62" t="s">
        <v>1557</v>
      </c>
      <c r="K846" s="62" t="s">
        <v>1558</v>
      </c>
      <c r="L846" s="62" t="s">
        <v>4337</v>
      </c>
      <c r="M846" s="62" t="s">
        <v>1690</v>
      </c>
      <c r="N846" s="62" t="s">
        <v>4338</v>
      </c>
      <c r="O846" s="62" t="s">
        <v>4339</v>
      </c>
      <c r="P846" s="62">
        <v>9778016755</v>
      </c>
      <c r="Q846" s="62" t="s">
        <v>4340</v>
      </c>
      <c r="R846" s="62" t="s">
        <v>2383</v>
      </c>
      <c r="S846" s="62" t="s">
        <v>2384</v>
      </c>
      <c r="T846" s="62">
        <v>7001</v>
      </c>
      <c r="U846" s="63" t="s">
        <v>4340</v>
      </c>
    </row>
    <row r="847" spans="1:23" ht="45" x14ac:dyDescent="0.2">
      <c r="A847" s="60">
        <v>846</v>
      </c>
      <c r="B847" s="50" t="s">
        <v>381</v>
      </c>
      <c r="C847" s="43" t="s">
        <v>381</v>
      </c>
      <c r="D847" s="43" t="s">
        <v>1458</v>
      </c>
      <c r="E847" s="43" t="s">
        <v>4341</v>
      </c>
      <c r="F847" s="43" t="s">
        <v>1459</v>
      </c>
      <c r="G847" s="61" t="s">
        <v>1637</v>
      </c>
      <c r="H847" s="62" t="s">
        <v>1556</v>
      </c>
      <c r="I847" s="62" t="s">
        <v>1557</v>
      </c>
      <c r="J847" s="62" t="s">
        <v>1556</v>
      </c>
      <c r="K847" s="62" t="s">
        <v>4342</v>
      </c>
      <c r="L847" s="62" t="s">
        <v>4343</v>
      </c>
      <c r="M847" s="62" t="s">
        <v>1966</v>
      </c>
      <c r="N847" s="62" t="s">
        <v>4344</v>
      </c>
      <c r="O847" s="62" t="s">
        <v>4345</v>
      </c>
      <c r="P847" s="62" t="s">
        <v>4346</v>
      </c>
      <c r="Q847" s="62" t="s">
        <v>4347</v>
      </c>
      <c r="R847" s="62" t="s">
        <v>2383</v>
      </c>
      <c r="S847" s="62" t="s">
        <v>2384</v>
      </c>
      <c r="T847" s="62">
        <v>8400</v>
      </c>
      <c r="U847" s="63" t="s">
        <v>4348</v>
      </c>
    </row>
    <row r="848" spans="1:23" ht="30" x14ac:dyDescent="0.2">
      <c r="A848" s="60">
        <v>847</v>
      </c>
      <c r="B848" s="50" t="s">
        <v>366</v>
      </c>
      <c r="C848" s="43" t="s">
        <v>366</v>
      </c>
      <c r="D848" s="43" t="s">
        <v>1420</v>
      </c>
      <c r="E848" s="43" t="s">
        <v>4349</v>
      </c>
      <c r="F848" s="43" t="s">
        <v>1421</v>
      </c>
      <c r="G848" s="61" t="s">
        <v>1637</v>
      </c>
      <c r="H848" s="62" t="s">
        <v>1556</v>
      </c>
      <c r="I848" s="62" t="s">
        <v>1557</v>
      </c>
      <c r="J848" s="62" t="s">
        <v>1556</v>
      </c>
      <c r="K848" s="62" t="s">
        <v>2892</v>
      </c>
      <c r="L848" s="62" t="s">
        <v>4235</v>
      </c>
      <c r="M848" s="62" t="s">
        <v>1922</v>
      </c>
      <c r="N848" s="62" t="s">
        <v>4233</v>
      </c>
      <c r="O848" s="62" t="s">
        <v>4236</v>
      </c>
      <c r="P848" s="62" t="s">
        <v>4237</v>
      </c>
      <c r="Q848" s="62" t="s">
        <v>4238</v>
      </c>
      <c r="R848" s="62" t="s">
        <v>2383</v>
      </c>
      <c r="S848" s="62" t="s">
        <v>2384</v>
      </c>
      <c r="T848" s="62">
        <v>9506</v>
      </c>
      <c r="U848" s="63" t="s">
        <v>4239</v>
      </c>
    </row>
    <row r="849" spans="1:23" ht="45" x14ac:dyDescent="0.2">
      <c r="A849" s="60">
        <v>848</v>
      </c>
      <c r="B849" s="50" t="s">
        <v>301</v>
      </c>
      <c r="C849" s="43" t="s">
        <v>4350</v>
      </c>
      <c r="D849" s="43" t="s">
        <v>4351</v>
      </c>
      <c r="E849" s="43" t="s">
        <v>3026</v>
      </c>
      <c r="F849" s="43" t="s">
        <v>865</v>
      </c>
      <c r="G849" s="61" t="s">
        <v>1565</v>
      </c>
      <c r="H849" s="62" t="s">
        <v>1556</v>
      </c>
      <c r="I849" s="62" t="s">
        <v>1557</v>
      </c>
      <c r="J849" s="62" t="s">
        <v>1557</v>
      </c>
      <c r="K849" s="62" t="s">
        <v>3098</v>
      </c>
      <c r="L849" s="62" t="s">
        <v>3027</v>
      </c>
      <c r="M849" s="62" t="s">
        <v>3028</v>
      </c>
      <c r="N849" s="62" t="s">
        <v>3029</v>
      </c>
      <c r="O849" s="62" t="s">
        <v>3030</v>
      </c>
      <c r="P849" s="62" t="s">
        <v>3031</v>
      </c>
      <c r="Q849" s="62" t="s">
        <v>4202</v>
      </c>
      <c r="R849" s="62" t="s">
        <v>2383</v>
      </c>
      <c r="S849" s="62" t="s">
        <v>2384</v>
      </c>
      <c r="T849" s="62">
        <v>1105</v>
      </c>
      <c r="U849" s="63" t="s">
        <v>4203</v>
      </c>
    </row>
    <row r="850" spans="1:23" ht="45" x14ac:dyDescent="0.2">
      <c r="A850" s="60">
        <v>849</v>
      </c>
      <c r="B850" s="50" t="s">
        <v>158</v>
      </c>
      <c r="C850" s="43" t="s">
        <v>510</v>
      </c>
      <c r="D850" s="43" t="s">
        <v>1016</v>
      </c>
      <c r="E850" s="43" t="s">
        <v>4352</v>
      </c>
      <c r="F850" s="43" t="s">
        <v>4353</v>
      </c>
      <c r="G850" s="61" t="s">
        <v>1565</v>
      </c>
      <c r="H850" s="62" t="s">
        <v>1556</v>
      </c>
      <c r="I850" s="62" t="s">
        <v>1556</v>
      </c>
      <c r="J850" s="62" t="s">
        <v>1556</v>
      </c>
      <c r="K850" s="62" t="s">
        <v>3841</v>
      </c>
      <c r="L850" s="62" t="s">
        <v>3970</v>
      </c>
      <c r="M850" s="62" t="s">
        <v>2508</v>
      </c>
      <c r="N850" s="62" t="s">
        <v>3971</v>
      </c>
      <c r="O850" s="62" t="s">
        <v>3972</v>
      </c>
      <c r="P850" s="62" t="s">
        <v>3973</v>
      </c>
      <c r="Q850" s="62" t="s">
        <v>3974</v>
      </c>
      <c r="R850" s="62" t="s">
        <v>2383</v>
      </c>
      <c r="S850" s="62" t="s">
        <v>2384</v>
      </c>
      <c r="T850" s="62">
        <v>8000</v>
      </c>
      <c r="U850" s="63" t="s">
        <v>3975</v>
      </c>
    </row>
    <row r="851" spans="1:23" ht="45" x14ac:dyDescent="0.2">
      <c r="A851" s="60">
        <v>850</v>
      </c>
      <c r="B851" s="50" t="s">
        <v>158</v>
      </c>
      <c r="C851" s="43" t="s">
        <v>4354</v>
      </c>
      <c r="D851" s="43" t="s">
        <v>1016</v>
      </c>
      <c r="E851" s="43" t="s">
        <v>4352</v>
      </c>
      <c r="F851" s="43" t="s">
        <v>4353</v>
      </c>
      <c r="G851" s="61" t="s">
        <v>1565</v>
      </c>
      <c r="H851" s="62" t="s">
        <v>1556</v>
      </c>
      <c r="I851" s="62" t="s">
        <v>1556</v>
      </c>
      <c r="J851" s="62" t="s">
        <v>1556</v>
      </c>
      <c r="K851" s="62" t="s">
        <v>3841</v>
      </c>
      <c r="L851" s="62" t="s">
        <v>3970</v>
      </c>
      <c r="M851" s="62" t="s">
        <v>2508</v>
      </c>
      <c r="N851" s="62" t="s">
        <v>3971</v>
      </c>
      <c r="O851" s="62" t="s">
        <v>3972</v>
      </c>
      <c r="P851" s="62" t="s">
        <v>3973</v>
      </c>
      <c r="Q851" s="62" t="s">
        <v>3974</v>
      </c>
      <c r="R851" s="62" t="s">
        <v>2383</v>
      </c>
      <c r="S851" s="62" t="s">
        <v>2384</v>
      </c>
      <c r="T851" s="62">
        <v>8000</v>
      </c>
      <c r="U851" s="63" t="s">
        <v>3975</v>
      </c>
    </row>
    <row r="852" spans="1:23" ht="45" x14ac:dyDescent="0.2">
      <c r="A852" s="60">
        <v>851</v>
      </c>
      <c r="B852" s="50" t="s">
        <v>186</v>
      </c>
      <c r="C852" s="43" t="s">
        <v>187</v>
      </c>
      <c r="D852" s="43" t="s">
        <v>1070</v>
      </c>
      <c r="E852" s="43" t="s">
        <v>3997</v>
      </c>
      <c r="F852" s="43" t="s">
        <v>1071</v>
      </c>
      <c r="G852" s="61" t="s">
        <v>1565</v>
      </c>
      <c r="H852" s="62" t="s">
        <v>1556</v>
      </c>
      <c r="I852" s="62" t="s">
        <v>1557</v>
      </c>
      <c r="J852" s="62" t="s">
        <v>1556</v>
      </c>
      <c r="K852" s="62" t="s">
        <v>3998</v>
      </c>
      <c r="L852" s="62" t="s">
        <v>3999</v>
      </c>
      <c r="M852" s="62" t="s">
        <v>4000</v>
      </c>
      <c r="N852" s="62" t="s">
        <v>4001</v>
      </c>
      <c r="O852" s="62" t="s">
        <v>4002</v>
      </c>
      <c r="P852" s="62" t="s">
        <v>4003</v>
      </c>
      <c r="Q852" s="62" t="s">
        <v>4355</v>
      </c>
      <c r="R852" s="62" t="s">
        <v>2383</v>
      </c>
      <c r="S852" s="62" t="s">
        <v>2384</v>
      </c>
      <c r="T852" s="62">
        <v>9202</v>
      </c>
      <c r="U852" s="63" t="s">
        <v>4356</v>
      </c>
    </row>
    <row r="853" spans="1:23" ht="30" x14ac:dyDescent="0.2">
      <c r="A853" s="60">
        <v>852</v>
      </c>
      <c r="B853" s="50" t="s">
        <v>578</v>
      </c>
      <c r="C853" s="43" t="s">
        <v>221</v>
      </c>
      <c r="D853" s="43" t="s">
        <v>1134</v>
      </c>
      <c r="E853" s="43" t="s">
        <v>4045</v>
      </c>
      <c r="F853" s="43" t="s">
        <v>1135</v>
      </c>
      <c r="G853" s="61" t="s">
        <v>1565</v>
      </c>
      <c r="H853" s="62" t="s">
        <v>1556</v>
      </c>
      <c r="I853" s="62" t="s">
        <v>1557</v>
      </c>
      <c r="J853" s="62" t="s">
        <v>1557</v>
      </c>
      <c r="K853" s="62" t="s">
        <v>1558</v>
      </c>
      <c r="L853" s="62" t="s">
        <v>4046</v>
      </c>
      <c r="M853" s="62" t="s">
        <v>2541</v>
      </c>
      <c r="N853" s="62" t="s">
        <v>4047</v>
      </c>
      <c r="O853" s="62" t="s">
        <v>4048</v>
      </c>
      <c r="P853" s="62" t="s">
        <v>4049</v>
      </c>
      <c r="Q853" s="62" t="s">
        <v>4050</v>
      </c>
      <c r="R853" s="62" t="s">
        <v>2383</v>
      </c>
      <c r="S853" s="62" t="s">
        <v>2384</v>
      </c>
      <c r="T853" s="62">
        <v>9014</v>
      </c>
      <c r="U853" s="63" t="s">
        <v>4051</v>
      </c>
    </row>
    <row r="854" spans="1:23" ht="45" x14ac:dyDescent="0.2">
      <c r="A854" s="60">
        <v>853</v>
      </c>
      <c r="B854" s="50" t="s">
        <v>301</v>
      </c>
      <c r="C854" s="43" t="s">
        <v>303</v>
      </c>
      <c r="D854" s="43" t="s">
        <v>4351</v>
      </c>
      <c r="E854" s="43" t="s">
        <v>3026</v>
      </c>
      <c r="F854" s="43" t="s">
        <v>865</v>
      </c>
      <c r="G854" s="61" t="s">
        <v>1565</v>
      </c>
      <c r="H854" s="62" t="s">
        <v>1556</v>
      </c>
      <c r="I854" s="62" t="s">
        <v>1557</v>
      </c>
      <c r="J854" s="62" t="s">
        <v>1557</v>
      </c>
      <c r="K854" s="62" t="s">
        <v>3098</v>
      </c>
      <c r="L854" s="62" t="s">
        <v>3027</v>
      </c>
      <c r="M854" s="62" t="s">
        <v>3028</v>
      </c>
      <c r="N854" s="62" t="s">
        <v>3029</v>
      </c>
      <c r="O854" s="62" t="s">
        <v>3030</v>
      </c>
      <c r="P854" s="62" t="s">
        <v>3031</v>
      </c>
      <c r="Q854" s="62" t="s">
        <v>4202</v>
      </c>
      <c r="R854" s="62" t="s">
        <v>2383</v>
      </c>
      <c r="S854" s="62" t="s">
        <v>2384</v>
      </c>
      <c r="T854" s="62">
        <v>1105</v>
      </c>
      <c r="U854" s="63" t="s">
        <v>4203</v>
      </c>
    </row>
    <row r="855" spans="1:23" ht="45" x14ac:dyDescent="0.2">
      <c r="A855" s="60">
        <v>854</v>
      </c>
      <c r="B855" s="50" t="s">
        <v>301</v>
      </c>
      <c r="C855" s="43" t="s">
        <v>304</v>
      </c>
      <c r="D855" s="43" t="s">
        <v>4351</v>
      </c>
      <c r="E855" s="43" t="s">
        <v>3026</v>
      </c>
      <c r="F855" s="43" t="s">
        <v>865</v>
      </c>
      <c r="G855" s="61" t="s">
        <v>1565</v>
      </c>
      <c r="H855" s="62" t="s">
        <v>1556</v>
      </c>
      <c r="I855" s="62" t="s">
        <v>1557</v>
      </c>
      <c r="J855" s="62" t="s">
        <v>1557</v>
      </c>
      <c r="K855" s="62" t="s">
        <v>3098</v>
      </c>
      <c r="L855" s="62" t="s">
        <v>3027</v>
      </c>
      <c r="M855" s="62" t="s">
        <v>3028</v>
      </c>
      <c r="N855" s="62" t="s">
        <v>3029</v>
      </c>
      <c r="O855" s="62" t="s">
        <v>3030</v>
      </c>
      <c r="P855" s="62" t="s">
        <v>3031</v>
      </c>
      <c r="Q855" s="62" t="s">
        <v>4202</v>
      </c>
      <c r="R855" s="62" t="s">
        <v>2383</v>
      </c>
      <c r="S855" s="62" t="s">
        <v>2384</v>
      </c>
      <c r="T855" s="62">
        <v>1105</v>
      </c>
      <c r="U855" s="63" t="s">
        <v>4203</v>
      </c>
    </row>
    <row r="856" spans="1:23" ht="30" x14ac:dyDescent="0.2">
      <c r="A856" s="60">
        <v>855</v>
      </c>
      <c r="B856" s="50" t="s">
        <v>514</v>
      </c>
      <c r="C856" s="43" t="s">
        <v>260</v>
      </c>
      <c r="D856" s="43" t="s">
        <v>1022</v>
      </c>
      <c r="E856" s="43" t="s">
        <v>4357</v>
      </c>
      <c r="F856" s="43" t="s">
        <v>1023</v>
      </c>
      <c r="G856" s="61" t="s">
        <v>1565</v>
      </c>
      <c r="H856" s="62" t="s">
        <v>1556</v>
      </c>
      <c r="I856" s="62" t="s">
        <v>1557</v>
      </c>
      <c r="J856" s="62" t="s">
        <v>1556</v>
      </c>
      <c r="K856" s="62" t="s">
        <v>3942</v>
      </c>
      <c r="L856" s="62" t="s">
        <v>2259</v>
      </c>
      <c r="M856" s="62" t="s">
        <v>1914</v>
      </c>
      <c r="N856" s="62" t="s">
        <v>3981</v>
      </c>
      <c r="O856" s="62" t="s">
        <v>3982</v>
      </c>
      <c r="P856" s="62" t="s">
        <v>3983</v>
      </c>
      <c r="Q856" s="62" t="s">
        <v>4358</v>
      </c>
      <c r="R856" s="62" t="s">
        <v>2383</v>
      </c>
      <c r="S856" s="62" t="s">
        <v>2384</v>
      </c>
      <c r="T856" s="62">
        <v>9002</v>
      </c>
      <c r="U856" s="63" t="s">
        <v>3984</v>
      </c>
    </row>
    <row r="857" spans="1:23" ht="30" x14ac:dyDescent="0.2">
      <c r="A857" s="60">
        <v>856</v>
      </c>
      <c r="B857" s="50" t="s">
        <v>612</v>
      </c>
      <c r="C857" s="43" t="s">
        <v>613</v>
      </c>
      <c r="D857" s="43" t="s">
        <v>1220</v>
      </c>
      <c r="E857" s="43" t="s">
        <v>4096</v>
      </c>
      <c r="F857" s="43" t="s">
        <v>4359</v>
      </c>
      <c r="G857" s="61" t="s">
        <v>1565</v>
      </c>
      <c r="H857" s="62" t="s">
        <v>1556</v>
      </c>
      <c r="I857" s="62" t="s">
        <v>1557</v>
      </c>
      <c r="J857" s="62" t="s">
        <v>1557</v>
      </c>
      <c r="K857" s="62" t="s">
        <v>1558</v>
      </c>
      <c r="L857" s="62" t="s">
        <v>3720</v>
      </c>
      <c r="M857" s="62" t="s">
        <v>4094</v>
      </c>
      <c r="N857" s="62" t="s">
        <v>3722</v>
      </c>
      <c r="O857" s="62" t="s">
        <v>3723</v>
      </c>
      <c r="P857" s="62" t="s">
        <v>3724</v>
      </c>
      <c r="Q857" s="62" t="s">
        <v>3725</v>
      </c>
      <c r="R857" s="62" t="s">
        <v>2383</v>
      </c>
      <c r="S857" s="62" t="s">
        <v>2384</v>
      </c>
      <c r="T857" s="62">
        <v>1232</v>
      </c>
      <c r="U857" s="63" t="s">
        <v>4097</v>
      </c>
      <c r="W857" s="63" t="s">
        <v>4098</v>
      </c>
    </row>
    <row r="858" spans="1:23" ht="45" x14ac:dyDescent="0.2">
      <c r="A858" s="60">
        <v>857</v>
      </c>
      <c r="B858" s="50" t="s">
        <v>301</v>
      </c>
      <c r="C858" s="43" t="s">
        <v>619</v>
      </c>
      <c r="D858" s="43" t="s">
        <v>4351</v>
      </c>
      <c r="E858" s="43" t="s">
        <v>3026</v>
      </c>
      <c r="F858" s="43" t="s">
        <v>865</v>
      </c>
      <c r="G858" s="61" t="s">
        <v>1565</v>
      </c>
      <c r="H858" s="62" t="s">
        <v>1556</v>
      </c>
      <c r="I858" s="62" t="s">
        <v>1557</v>
      </c>
      <c r="J858" s="62" t="s">
        <v>1557</v>
      </c>
      <c r="K858" s="62" t="s">
        <v>3098</v>
      </c>
      <c r="L858" s="62" t="s">
        <v>3027</v>
      </c>
      <c r="M858" s="62" t="s">
        <v>3028</v>
      </c>
      <c r="N858" s="62" t="s">
        <v>3029</v>
      </c>
      <c r="O858" s="62" t="s">
        <v>3030</v>
      </c>
      <c r="P858" s="62" t="s">
        <v>3031</v>
      </c>
      <c r="Q858" s="62" t="s">
        <v>4202</v>
      </c>
      <c r="R858" s="62" t="s">
        <v>2383</v>
      </c>
      <c r="S858" s="62" t="s">
        <v>2384</v>
      </c>
      <c r="T858" s="62">
        <v>1105</v>
      </c>
      <c r="U858" s="63" t="s">
        <v>4203</v>
      </c>
    </row>
    <row r="859" spans="1:23" ht="45" x14ac:dyDescent="0.2">
      <c r="A859" s="60">
        <v>858</v>
      </c>
      <c r="B859" s="50" t="s">
        <v>301</v>
      </c>
      <c r="C859" s="43" t="s">
        <v>305</v>
      </c>
      <c r="D859" s="43" t="s">
        <v>4351</v>
      </c>
      <c r="E859" s="43" t="s">
        <v>3026</v>
      </c>
      <c r="F859" s="43" t="s">
        <v>865</v>
      </c>
      <c r="G859" s="61" t="s">
        <v>1565</v>
      </c>
      <c r="H859" s="62" t="s">
        <v>1556</v>
      </c>
      <c r="I859" s="62" t="s">
        <v>1557</v>
      </c>
      <c r="J859" s="62" t="s">
        <v>1557</v>
      </c>
      <c r="K859" s="62" t="s">
        <v>3098</v>
      </c>
      <c r="L859" s="62" t="s">
        <v>3027</v>
      </c>
      <c r="M859" s="62" t="s">
        <v>3028</v>
      </c>
      <c r="N859" s="62" t="s">
        <v>3029</v>
      </c>
      <c r="O859" s="62" t="s">
        <v>3030</v>
      </c>
      <c r="P859" s="62" t="s">
        <v>3031</v>
      </c>
      <c r="Q859" s="62" t="s">
        <v>4202</v>
      </c>
      <c r="R859" s="62" t="s">
        <v>2383</v>
      </c>
      <c r="S859" s="62" t="s">
        <v>2384</v>
      </c>
      <c r="T859" s="62">
        <v>1105</v>
      </c>
      <c r="U859" s="63" t="s">
        <v>4203</v>
      </c>
    </row>
    <row r="860" spans="1:23" ht="45" x14ac:dyDescent="0.2">
      <c r="A860" s="60">
        <v>859</v>
      </c>
      <c r="B860" s="50" t="s">
        <v>139</v>
      </c>
      <c r="C860" s="43" t="s">
        <v>4360</v>
      </c>
      <c r="D860" s="43" t="s">
        <v>1282</v>
      </c>
      <c r="E860" s="43" t="s">
        <v>4172</v>
      </c>
      <c r="F860" s="43" t="s">
        <v>1283</v>
      </c>
      <c r="G860" s="61" t="s">
        <v>1565</v>
      </c>
      <c r="H860" s="62" t="s">
        <v>1556</v>
      </c>
      <c r="I860" s="62" t="s">
        <v>1556</v>
      </c>
      <c r="J860" s="62" t="s">
        <v>1557</v>
      </c>
      <c r="K860" s="62" t="s">
        <v>3849</v>
      </c>
      <c r="L860" s="62" t="s">
        <v>2095</v>
      </c>
      <c r="M860" s="62" t="s">
        <v>4173</v>
      </c>
      <c r="N860" s="62" t="s">
        <v>4174</v>
      </c>
      <c r="O860" s="62" t="s">
        <v>1900</v>
      </c>
      <c r="P860" s="62" t="s">
        <v>4175</v>
      </c>
      <c r="Q860" s="62" t="s">
        <v>4176</v>
      </c>
      <c r="R860" s="62" t="s">
        <v>2383</v>
      </c>
      <c r="S860" s="62" t="s">
        <v>2384</v>
      </c>
      <c r="T860" s="62">
        <v>9512</v>
      </c>
      <c r="U860" s="63" t="s">
        <v>4361</v>
      </c>
    </row>
    <row r="861" spans="1:23" ht="45" x14ac:dyDescent="0.2">
      <c r="A861" s="60">
        <v>860</v>
      </c>
      <c r="B861" s="50" t="s">
        <v>287</v>
      </c>
      <c r="C861" s="43" t="s">
        <v>288</v>
      </c>
      <c r="D861" s="43" t="s">
        <v>1302</v>
      </c>
      <c r="E861" s="43" t="s">
        <v>4192</v>
      </c>
      <c r="F861" s="43" t="s">
        <v>1303</v>
      </c>
      <c r="G861" s="61" t="s">
        <v>1565</v>
      </c>
      <c r="H861" s="62" t="s">
        <v>1556</v>
      </c>
      <c r="I861" s="62" t="s">
        <v>1557</v>
      </c>
      <c r="J861" s="62" t="s">
        <v>1557</v>
      </c>
      <c r="K861" s="62" t="s">
        <v>1558</v>
      </c>
      <c r="L861" s="62" t="s">
        <v>2519</v>
      </c>
      <c r="M861" s="62" t="s">
        <v>3685</v>
      </c>
      <c r="N861" s="62" t="s">
        <v>4193</v>
      </c>
      <c r="O861" s="62" t="s">
        <v>4194</v>
      </c>
      <c r="P861" s="62" t="s">
        <v>2523</v>
      </c>
      <c r="Q861" s="62" t="s">
        <v>4190</v>
      </c>
      <c r="R861" s="62" t="s">
        <v>2383</v>
      </c>
      <c r="S861" s="62" t="s">
        <v>2384</v>
      </c>
      <c r="T861" s="62">
        <v>8501</v>
      </c>
      <c r="U861" s="63" t="s">
        <v>4195</v>
      </c>
    </row>
    <row r="862" spans="1:23" ht="45" x14ac:dyDescent="0.2">
      <c r="A862" s="60">
        <v>861</v>
      </c>
      <c r="B862" s="50" t="s">
        <v>301</v>
      </c>
      <c r="C862" s="43" t="s">
        <v>660</v>
      </c>
      <c r="D862" s="43" t="s">
        <v>4351</v>
      </c>
      <c r="E862" s="43" t="s">
        <v>3026</v>
      </c>
      <c r="F862" s="43" t="s">
        <v>865</v>
      </c>
      <c r="G862" s="61" t="s">
        <v>1565</v>
      </c>
      <c r="H862" s="62" t="s">
        <v>1556</v>
      </c>
      <c r="I862" s="62" t="s">
        <v>1557</v>
      </c>
      <c r="J862" s="62" t="s">
        <v>1557</v>
      </c>
      <c r="K862" s="62" t="s">
        <v>3098</v>
      </c>
      <c r="L862" s="62" t="s">
        <v>3027</v>
      </c>
      <c r="M862" s="62" t="s">
        <v>3028</v>
      </c>
      <c r="N862" s="62" t="s">
        <v>3029</v>
      </c>
      <c r="O862" s="62" t="s">
        <v>3030</v>
      </c>
      <c r="P862" s="62" t="s">
        <v>3031</v>
      </c>
      <c r="Q862" s="62" t="s">
        <v>4202</v>
      </c>
      <c r="R862" s="62" t="s">
        <v>2383</v>
      </c>
      <c r="S862" s="62" t="s">
        <v>2384</v>
      </c>
      <c r="T862" s="62">
        <v>1105</v>
      </c>
      <c r="U862" s="63" t="s">
        <v>4203</v>
      </c>
    </row>
    <row r="863" spans="1:23" ht="45" x14ac:dyDescent="0.2">
      <c r="A863" s="60">
        <v>862</v>
      </c>
      <c r="B863" s="50" t="s">
        <v>301</v>
      </c>
      <c r="C863" s="43" t="s">
        <v>306</v>
      </c>
      <c r="D863" s="43" t="s">
        <v>4351</v>
      </c>
      <c r="E863" s="43" t="s">
        <v>3026</v>
      </c>
      <c r="F863" s="43" t="s">
        <v>865</v>
      </c>
      <c r="G863" s="61" t="s">
        <v>1565</v>
      </c>
      <c r="H863" s="62" t="s">
        <v>1556</v>
      </c>
      <c r="I863" s="62" t="s">
        <v>1557</v>
      </c>
      <c r="J863" s="62" t="s">
        <v>1557</v>
      </c>
      <c r="K863" s="62" t="s">
        <v>3098</v>
      </c>
      <c r="L863" s="62" t="s">
        <v>3027</v>
      </c>
      <c r="M863" s="62" t="s">
        <v>3028</v>
      </c>
      <c r="N863" s="62" t="s">
        <v>3029</v>
      </c>
      <c r="O863" s="62" t="s">
        <v>3030</v>
      </c>
      <c r="P863" s="62" t="s">
        <v>3031</v>
      </c>
      <c r="Q863" s="62" t="s">
        <v>4202</v>
      </c>
      <c r="R863" s="62" t="s">
        <v>2383</v>
      </c>
      <c r="S863" s="62" t="s">
        <v>2384</v>
      </c>
      <c r="T863" s="62">
        <v>1105</v>
      </c>
      <c r="U863" s="63" t="s">
        <v>4203</v>
      </c>
    </row>
    <row r="864" spans="1:23" ht="90" x14ac:dyDescent="0.2">
      <c r="A864" s="60">
        <v>863</v>
      </c>
      <c r="B864" s="50" t="s">
        <v>203</v>
      </c>
      <c r="C864" s="43" t="s">
        <v>699</v>
      </c>
      <c r="D864" s="43" t="s">
        <v>1400</v>
      </c>
      <c r="E864" s="43" t="s">
        <v>4024</v>
      </c>
      <c r="F864" s="43" t="s">
        <v>1401</v>
      </c>
      <c r="G864" s="61" t="s">
        <v>1565</v>
      </c>
      <c r="H864" s="62" t="s">
        <v>1556</v>
      </c>
      <c r="I864" s="62" t="s">
        <v>1556</v>
      </c>
      <c r="J864" s="62" t="s">
        <v>1557</v>
      </c>
      <c r="K864" s="62" t="s">
        <v>4025</v>
      </c>
      <c r="L864" s="62" t="s">
        <v>4017</v>
      </c>
      <c r="M864" s="62" t="s">
        <v>4029</v>
      </c>
      <c r="N864" s="62" t="s">
        <v>4019</v>
      </c>
      <c r="O864" s="62">
        <v>88862368</v>
      </c>
      <c r="P864" s="62" t="s">
        <v>4030</v>
      </c>
      <c r="Q864" s="62" t="s">
        <v>4362</v>
      </c>
      <c r="R864" s="62" t="s">
        <v>2383</v>
      </c>
      <c r="S864" s="62" t="s">
        <v>2384</v>
      </c>
      <c r="T864" s="62">
        <v>8001</v>
      </c>
      <c r="U864" s="63" t="s">
        <v>4026</v>
      </c>
    </row>
    <row r="865" spans="1:23" ht="45" x14ac:dyDescent="0.2">
      <c r="A865" s="60">
        <v>864</v>
      </c>
      <c r="B865" s="50" t="s">
        <v>301</v>
      </c>
      <c r="C865" s="43" t="s">
        <v>309</v>
      </c>
      <c r="D865" s="43" t="s">
        <v>4351</v>
      </c>
      <c r="E865" s="43" t="s">
        <v>4363</v>
      </c>
      <c r="F865" s="43" t="s">
        <v>865</v>
      </c>
      <c r="G865" s="61" t="s">
        <v>1565</v>
      </c>
      <c r="H865" s="62" t="s">
        <v>1556</v>
      </c>
      <c r="I865" s="62" t="s">
        <v>1557</v>
      </c>
      <c r="J865" s="62" t="s">
        <v>1557</v>
      </c>
      <c r="K865" s="62" t="s">
        <v>3098</v>
      </c>
      <c r="L865" s="62" t="s">
        <v>3027</v>
      </c>
      <c r="M865" s="62" t="s">
        <v>3028</v>
      </c>
      <c r="N865" s="62" t="s">
        <v>3029</v>
      </c>
      <c r="O865" s="62" t="s">
        <v>3030</v>
      </c>
      <c r="P865" s="62" t="s">
        <v>3031</v>
      </c>
      <c r="Q865" s="62" t="s">
        <v>4202</v>
      </c>
      <c r="R865" s="62" t="s">
        <v>2383</v>
      </c>
      <c r="S865" s="62" t="s">
        <v>2384</v>
      </c>
      <c r="T865" s="62">
        <v>1105</v>
      </c>
      <c r="U865" s="63" t="s">
        <v>4203</v>
      </c>
    </row>
    <row r="866" spans="1:23" ht="45" x14ac:dyDescent="0.2">
      <c r="A866" s="60">
        <v>865</v>
      </c>
      <c r="B866" s="50" t="s">
        <v>732</v>
      </c>
      <c r="C866" s="43" t="s">
        <v>733</v>
      </c>
      <c r="D866" s="43" t="s">
        <v>1484</v>
      </c>
      <c r="E866" s="43" t="s">
        <v>4295</v>
      </c>
      <c r="F866" s="43" t="s">
        <v>1485</v>
      </c>
      <c r="G866" s="61" t="s">
        <v>1565</v>
      </c>
      <c r="H866" s="62" t="s">
        <v>1556</v>
      </c>
      <c r="I866" s="62" t="s">
        <v>1557</v>
      </c>
      <c r="J866" s="62" t="s">
        <v>1557</v>
      </c>
      <c r="K866" s="62" t="s">
        <v>1558</v>
      </c>
      <c r="L866" s="62" t="s">
        <v>2183</v>
      </c>
      <c r="M866" s="62" t="s">
        <v>2184</v>
      </c>
      <c r="N866" s="62" t="s">
        <v>2185</v>
      </c>
      <c r="O866" s="62" t="s">
        <v>2186</v>
      </c>
      <c r="P866" s="62" t="s">
        <v>4296</v>
      </c>
      <c r="Q866" s="62" t="s">
        <v>2187</v>
      </c>
      <c r="R866" s="62" t="s">
        <v>2383</v>
      </c>
      <c r="S866" s="62" t="s">
        <v>2384</v>
      </c>
      <c r="T866" s="62">
        <v>8602</v>
      </c>
      <c r="U866" s="63" t="s">
        <v>4297</v>
      </c>
      <c r="W866" s="63" t="s">
        <v>4298</v>
      </c>
    </row>
    <row r="867" spans="1:23" ht="30" x14ac:dyDescent="0.2">
      <c r="A867" s="60">
        <v>866</v>
      </c>
      <c r="B867" s="50" t="s">
        <v>738</v>
      </c>
      <c r="C867" s="43" t="s">
        <v>4364</v>
      </c>
      <c r="D867" s="43" t="s">
        <v>1491</v>
      </c>
      <c r="E867" s="43" t="s">
        <v>4365</v>
      </c>
      <c r="F867" s="43" t="s">
        <v>4366</v>
      </c>
      <c r="G867" s="61" t="s">
        <v>1565</v>
      </c>
      <c r="H867" s="62" t="s">
        <v>1556</v>
      </c>
      <c r="I867" s="62" t="s">
        <v>1557</v>
      </c>
      <c r="J867" s="62" t="s">
        <v>1557</v>
      </c>
      <c r="K867" s="62" t="s">
        <v>4300</v>
      </c>
      <c r="L867" s="62" t="s">
        <v>4301</v>
      </c>
      <c r="M867" s="62" t="s">
        <v>4367</v>
      </c>
      <c r="N867" s="62" t="s">
        <v>4303</v>
      </c>
      <c r="O867" s="62" t="s">
        <v>4304</v>
      </c>
      <c r="P867" s="62" t="s">
        <v>4368</v>
      </c>
      <c r="Q867" s="62" t="s">
        <v>4369</v>
      </c>
      <c r="R867" s="62" t="s">
        <v>2383</v>
      </c>
      <c r="S867" s="62" t="s">
        <v>2384</v>
      </c>
      <c r="T867" s="62">
        <v>8000</v>
      </c>
      <c r="U867" s="63" t="s">
        <v>4370</v>
      </c>
    </row>
    <row r="868" spans="1:23" ht="45" x14ac:dyDescent="0.2">
      <c r="A868" s="60">
        <v>867</v>
      </c>
      <c r="B868" s="50" t="s">
        <v>317</v>
      </c>
      <c r="C868" s="43" t="s">
        <v>318</v>
      </c>
      <c r="D868" s="43" t="s">
        <v>1503</v>
      </c>
      <c r="E868" s="43" t="s">
        <v>4307</v>
      </c>
      <c r="F868" s="43" t="s">
        <v>1502</v>
      </c>
      <c r="G868" s="61" t="s">
        <v>1555</v>
      </c>
      <c r="H868" s="62" t="s">
        <v>1556</v>
      </c>
      <c r="I868" s="62" t="s">
        <v>1557</v>
      </c>
      <c r="J868" s="62" t="s">
        <v>1557</v>
      </c>
      <c r="K868" s="62" t="s">
        <v>4308</v>
      </c>
      <c r="L868" s="62" t="s">
        <v>2739</v>
      </c>
      <c r="M868" s="62" t="s">
        <v>2740</v>
      </c>
      <c r="N868" s="62" t="s">
        <v>2745</v>
      </c>
      <c r="O868" s="62" t="s">
        <v>2742</v>
      </c>
      <c r="P868" s="62" t="s">
        <v>2742</v>
      </c>
      <c r="Q868" s="62" t="s">
        <v>3218</v>
      </c>
      <c r="R868" s="62" t="s">
        <v>2383</v>
      </c>
      <c r="S868" s="62" t="s">
        <v>2384</v>
      </c>
      <c r="T868" s="62">
        <v>1550</v>
      </c>
      <c r="U868" s="63" t="s">
        <v>4309</v>
      </c>
    </row>
    <row r="869" spans="1:23" ht="45" x14ac:dyDescent="0.2">
      <c r="A869" s="60">
        <v>868</v>
      </c>
      <c r="B869" s="50" t="s">
        <v>705</v>
      </c>
      <c r="C869" s="43" t="s">
        <v>757</v>
      </c>
      <c r="D869" s="43" t="s">
        <v>1410</v>
      </c>
      <c r="E869" s="43" t="s">
        <v>4213</v>
      </c>
      <c r="F869" s="43" t="s">
        <v>1411</v>
      </c>
      <c r="G869" s="61" t="s">
        <v>1565</v>
      </c>
      <c r="H869" s="62" t="s">
        <v>1556</v>
      </c>
      <c r="I869" s="62" t="s">
        <v>1557</v>
      </c>
      <c r="J869" s="62" t="s">
        <v>1556</v>
      </c>
      <c r="K869" s="62" t="s">
        <v>4214</v>
      </c>
      <c r="L869" s="62" t="s">
        <v>4215</v>
      </c>
      <c r="M869" s="62" t="s">
        <v>4216</v>
      </c>
      <c r="N869" s="62" t="s">
        <v>4217</v>
      </c>
      <c r="O869" s="62" t="s">
        <v>4218</v>
      </c>
      <c r="P869" s="62" t="s">
        <v>4218</v>
      </c>
      <c r="Q869" s="62" t="s">
        <v>4219</v>
      </c>
      <c r="R869" s="62" t="s">
        <v>2383</v>
      </c>
      <c r="S869" s="62" t="s">
        <v>2384</v>
      </c>
      <c r="T869" s="62">
        <v>8012</v>
      </c>
      <c r="U869" s="63" t="s">
        <v>4220</v>
      </c>
      <c r="W869" s="63" t="s">
        <v>4221</v>
      </c>
    </row>
    <row r="870" spans="1:23" ht="30" x14ac:dyDescent="0.2">
      <c r="A870" s="60">
        <v>869</v>
      </c>
      <c r="B870" s="50" t="s">
        <v>758</v>
      </c>
      <c r="C870" s="43" t="s">
        <v>402</v>
      </c>
      <c r="D870" s="43" t="s">
        <v>1518</v>
      </c>
      <c r="E870" s="43" t="s">
        <v>4096</v>
      </c>
      <c r="F870" s="43" t="s">
        <v>1519</v>
      </c>
      <c r="G870" s="61" t="s">
        <v>1565</v>
      </c>
      <c r="H870" s="62" t="s">
        <v>1556</v>
      </c>
      <c r="I870" s="62" t="s">
        <v>1557</v>
      </c>
      <c r="J870" s="62" t="s">
        <v>1557</v>
      </c>
      <c r="K870" s="62" t="s">
        <v>1558</v>
      </c>
      <c r="L870" s="62" t="s">
        <v>3720</v>
      </c>
      <c r="M870" s="62" t="s">
        <v>3721</v>
      </c>
      <c r="N870" s="62" t="s">
        <v>3722</v>
      </c>
      <c r="O870" s="62" t="s">
        <v>3723</v>
      </c>
      <c r="P870" s="62" t="s">
        <v>3724</v>
      </c>
      <c r="Q870" s="62" t="s">
        <v>3725</v>
      </c>
      <c r="R870" s="62" t="s">
        <v>2383</v>
      </c>
      <c r="S870" s="62" t="s">
        <v>2384</v>
      </c>
      <c r="T870" s="62">
        <v>1232</v>
      </c>
      <c r="U870" s="63" t="s">
        <v>4310</v>
      </c>
      <c r="W870" s="63" t="s">
        <v>3812</v>
      </c>
    </row>
    <row r="871" spans="1:23" ht="45" x14ac:dyDescent="0.2">
      <c r="A871" s="60">
        <v>870</v>
      </c>
      <c r="B871" s="44" t="s">
        <v>422</v>
      </c>
      <c r="C871" s="43" t="s">
        <v>86</v>
      </c>
      <c r="D871" s="43" t="s">
        <v>812</v>
      </c>
      <c r="E871" s="43" t="s">
        <v>3862</v>
      </c>
      <c r="F871" s="43" t="s">
        <v>813</v>
      </c>
      <c r="G871" s="61" t="s">
        <v>1565</v>
      </c>
      <c r="H871" s="62" t="s">
        <v>1556</v>
      </c>
      <c r="I871" s="62" t="s">
        <v>1556</v>
      </c>
      <c r="J871" s="62" t="s">
        <v>1557</v>
      </c>
      <c r="K871" s="62" t="s">
        <v>3841</v>
      </c>
      <c r="L871" s="62" t="s">
        <v>1733</v>
      </c>
      <c r="M871" s="62" t="s">
        <v>1734</v>
      </c>
      <c r="N871" s="62" t="s">
        <v>1735</v>
      </c>
      <c r="O871" s="62" t="s">
        <v>3863</v>
      </c>
      <c r="P871" s="62" t="s">
        <v>4371</v>
      </c>
      <c r="Q871" s="62" t="s">
        <v>4372</v>
      </c>
      <c r="R871" s="62" t="s">
        <v>2383</v>
      </c>
      <c r="S871" s="62" t="s">
        <v>2384</v>
      </c>
      <c r="T871" s="62">
        <v>8720</v>
      </c>
      <c r="U871" s="63" t="s">
        <v>3865</v>
      </c>
    </row>
    <row r="872" spans="1:23" ht="45" x14ac:dyDescent="0.2">
      <c r="A872" s="60">
        <v>871</v>
      </c>
      <c r="B872" s="44" t="s">
        <v>501</v>
      </c>
      <c r="C872" s="43" t="s">
        <v>165</v>
      </c>
      <c r="D872" s="43" t="s">
        <v>1005</v>
      </c>
      <c r="E872" s="43" t="s">
        <v>3979</v>
      </c>
      <c r="F872" s="43" t="s">
        <v>1004</v>
      </c>
      <c r="G872" s="61" t="s">
        <v>1565</v>
      </c>
      <c r="H872" s="62" t="s">
        <v>1556</v>
      </c>
      <c r="I872" s="62" t="s">
        <v>1556</v>
      </c>
      <c r="J872" s="62" t="s">
        <v>1556</v>
      </c>
      <c r="K872" s="62" t="s">
        <v>3849</v>
      </c>
      <c r="L872" s="62" t="s">
        <v>1795</v>
      </c>
      <c r="M872" s="62" t="s">
        <v>1796</v>
      </c>
      <c r="N872" s="62" t="s">
        <v>1797</v>
      </c>
      <c r="O872" s="62" t="s">
        <v>1679</v>
      </c>
      <c r="P872" s="62" t="s">
        <v>1679</v>
      </c>
      <c r="Q872" s="62" t="s">
        <v>3977</v>
      </c>
      <c r="R872" s="62" t="s">
        <v>2383</v>
      </c>
      <c r="S872" s="62" t="s">
        <v>2384</v>
      </c>
      <c r="T872" s="62">
        <v>1604</v>
      </c>
      <c r="U872" s="63" t="s">
        <v>3978</v>
      </c>
    </row>
    <row r="873" spans="1:23" ht="45" x14ac:dyDescent="0.2">
      <c r="A873" s="60">
        <v>872</v>
      </c>
      <c r="B873" s="44" t="s">
        <v>158</v>
      </c>
      <c r="C873" s="43" t="s">
        <v>159</v>
      </c>
      <c r="D873" s="43" t="s">
        <v>1016</v>
      </c>
      <c r="E873" s="43" t="s">
        <v>3969</v>
      </c>
      <c r="F873" s="43" t="s">
        <v>1017</v>
      </c>
      <c r="G873" s="61" t="s">
        <v>1565</v>
      </c>
      <c r="H873" s="62" t="s">
        <v>1556</v>
      </c>
      <c r="I873" s="62" t="s">
        <v>1556</v>
      </c>
      <c r="J873" s="62" t="s">
        <v>1556</v>
      </c>
      <c r="K873" s="62" t="s">
        <v>3841</v>
      </c>
      <c r="L873" s="62" t="s">
        <v>3970</v>
      </c>
      <c r="M873" s="62" t="s">
        <v>2508</v>
      </c>
      <c r="N873" s="62" t="s">
        <v>3971</v>
      </c>
      <c r="O873" s="62" t="s">
        <v>3972</v>
      </c>
      <c r="P873" s="62" t="s">
        <v>3973</v>
      </c>
      <c r="Q873" s="62" t="s">
        <v>3974</v>
      </c>
      <c r="R873" s="62" t="s">
        <v>2383</v>
      </c>
      <c r="S873" s="62" t="s">
        <v>2384</v>
      </c>
      <c r="T873" s="62">
        <v>8000</v>
      </c>
      <c r="U873" s="63" t="s">
        <v>3975</v>
      </c>
    </row>
    <row r="874" spans="1:23" ht="45" x14ac:dyDescent="0.2">
      <c r="A874" s="60">
        <v>873</v>
      </c>
      <c r="B874" s="44" t="s">
        <v>549</v>
      </c>
      <c r="C874" s="43" t="s">
        <v>4373</v>
      </c>
      <c r="D874" s="43" t="s">
        <v>1084</v>
      </c>
      <c r="E874" s="43" t="s">
        <v>4015</v>
      </c>
      <c r="F874" s="43" t="s">
        <v>4374</v>
      </c>
      <c r="G874" s="61" t="s">
        <v>1565</v>
      </c>
      <c r="H874" s="62" t="s">
        <v>1556</v>
      </c>
      <c r="I874" s="62" t="s">
        <v>1556</v>
      </c>
      <c r="J874" s="62" t="s">
        <v>1556</v>
      </c>
      <c r="K874" s="62" t="s">
        <v>4016</v>
      </c>
      <c r="L874" s="62" t="s">
        <v>4017</v>
      </c>
      <c r="M874" s="62" t="s">
        <v>4018</v>
      </c>
      <c r="N874" s="62" t="s">
        <v>4019</v>
      </c>
      <c r="O874" s="62" t="s">
        <v>4020</v>
      </c>
      <c r="P874" s="62" t="s">
        <v>4021</v>
      </c>
      <c r="Q874" s="62" t="s">
        <v>4022</v>
      </c>
      <c r="R874" s="62" t="s">
        <v>2383</v>
      </c>
      <c r="S874" s="62" t="s">
        <v>2384</v>
      </c>
      <c r="T874" s="62">
        <v>8703</v>
      </c>
      <c r="U874" s="63" t="s">
        <v>4023</v>
      </c>
    </row>
    <row r="875" spans="1:23" ht="30" x14ac:dyDescent="0.2">
      <c r="A875" s="60">
        <v>874</v>
      </c>
      <c r="B875" s="44" t="s">
        <v>208</v>
      </c>
      <c r="C875" s="43" t="s">
        <v>211</v>
      </c>
      <c r="D875" s="43" t="s">
        <v>1088</v>
      </c>
      <c r="E875" s="43" t="s">
        <v>4033</v>
      </c>
      <c r="F875" s="43" t="s">
        <v>1087</v>
      </c>
      <c r="G875" s="61" t="s">
        <v>1565</v>
      </c>
      <c r="H875" s="62" t="s">
        <v>1556</v>
      </c>
      <c r="I875" s="62" t="s">
        <v>1556</v>
      </c>
      <c r="J875" s="62" t="s">
        <v>1557</v>
      </c>
      <c r="K875" s="62" t="s">
        <v>4034</v>
      </c>
      <c r="L875" s="62" t="s">
        <v>4017</v>
      </c>
      <c r="M875" s="62" t="s">
        <v>4018</v>
      </c>
      <c r="N875" s="62" t="s">
        <v>4019</v>
      </c>
      <c r="O875" s="62" t="s">
        <v>4020</v>
      </c>
      <c r="P875" s="62" t="s">
        <v>4375</v>
      </c>
      <c r="Q875" s="62" t="s">
        <v>4376</v>
      </c>
      <c r="R875" s="62" t="s">
        <v>2383</v>
      </c>
      <c r="S875" s="62" t="s">
        <v>2384</v>
      </c>
      <c r="T875" s="62">
        <v>2601</v>
      </c>
      <c r="U875" s="63" t="s">
        <v>4037</v>
      </c>
    </row>
    <row r="876" spans="1:23" ht="30" x14ac:dyDescent="0.2">
      <c r="A876" s="60">
        <v>875</v>
      </c>
      <c r="B876" s="44" t="s">
        <v>557</v>
      </c>
      <c r="C876" s="43" t="s">
        <v>767</v>
      </c>
      <c r="D876" s="43" t="s">
        <v>1097</v>
      </c>
      <c r="E876" s="43" t="s">
        <v>4027</v>
      </c>
      <c r="F876" s="43" t="s">
        <v>1098</v>
      </c>
      <c r="G876" s="61" t="s">
        <v>1555</v>
      </c>
      <c r="H876" s="62" t="s">
        <v>1556</v>
      </c>
      <c r="I876" s="62" t="s">
        <v>1556</v>
      </c>
      <c r="J876" s="62" t="s">
        <v>1557</v>
      </c>
      <c r="K876" s="62" t="s">
        <v>4028</v>
      </c>
      <c r="L876" s="62" t="s">
        <v>4017</v>
      </c>
      <c r="M876" s="62" t="s">
        <v>4018</v>
      </c>
      <c r="N876" s="62" t="s">
        <v>4019</v>
      </c>
      <c r="O876" s="62" t="s">
        <v>4035</v>
      </c>
      <c r="P876" s="62" t="s">
        <v>4036</v>
      </c>
      <c r="Q876" s="62" t="s">
        <v>4031</v>
      </c>
      <c r="R876" s="62" t="s">
        <v>2383</v>
      </c>
      <c r="S876" s="62" t="s">
        <v>2384</v>
      </c>
      <c r="T876" s="62">
        <v>8001</v>
      </c>
      <c r="U876" s="63" t="s">
        <v>4032</v>
      </c>
    </row>
    <row r="877" spans="1:23" ht="45" x14ac:dyDescent="0.2">
      <c r="A877" s="60">
        <v>876</v>
      </c>
      <c r="B877" s="44" t="s">
        <v>582</v>
      </c>
      <c r="C877" s="43" t="s">
        <v>225</v>
      </c>
      <c r="D877" s="43" t="s">
        <v>1140</v>
      </c>
      <c r="E877" s="43" t="s">
        <v>4377</v>
      </c>
      <c r="F877" s="43" t="s">
        <v>4378</v>
      </c>
      <c r="G877" s="61" t="s">
        <v>1565</v>
      </c>
      <c r="H877" s="62" t="s">
        <v>1556</v>
      </c>
      <c r="I877" s="62" t="s">
        <v>1557</v>
      </c>
      <c r="J877" s="62" t="s">
        <v>1556</v>
      </c>
      <c r="K877" s="62" t="s">
        <v>4063</v>
      </c>
      <c r="L877" s="62" t="s">
        <v>4064</v>
      </c>
      <c r="M877" s="62" t="s">
        <v>4065</v>
      </c>
      <c r="N877" s="62" t="s">
        <v>4066</v>
      </c>
      <c r="O877" s="62" t="s">
        <v>4067</v>
      </c>
      <c r="P877" s="62" t="s">
        <v>4068</v>
      </c>
      <c r="Q877" s="62" t="s">
        <v>4069</v>
      </c>
      <c r="R877" s="62" t="s">
        <v>2383</v>
      </c>
      <c r="S877" s="62" t="s">
        <v>2384</v>
      </c>
      <c r="T877" s="62">
        <v>9605</v>
      </c>
      <c r="U877" s="63" t="s">
        <v>4070</v>
      </c>
    </row>
    <row r="878" spans="1:23" ht="30" x14ac:dyDescent="0.2">
      <c r="A878" s="60">
        <v>877</v>
      </c>
      <c r="B878" s="44" t="s">
        <v>4178</v>
      </c>
      <c r="C878" s="43" t="s">
        <v>4379</v>
      </c>
      <c r="D878" s="43" t="s">
        <v>4179</v>
      </c>
      <c r="E878" s="43" t="s">
        <v>4380</v>
      </c>
      <c r="F878" s="43" t="s">
        <v>4181</v>
      </c>
      <c r="G878" s="61" t="s">
        <v>1565</v>
      </c>
      <c r="H878" s="62" t="s">
        <v>1556</v>
      </c>
      <c r="I878" s="62" t="s">
        <v>1557</v>
      </c>
      <c r="J878" s="62" t="s">
        <v>1557</v>
      </c>
      <c r="K878" s="62" t="s">
        <v>2352</v>
      </c>
      <c r="L878" s="62" t="s">
        <v>4182</v>
      </c>
      <c r="M878" s="62" t="s">
        <v>4183</v>
      </c>
      <c r="N878" s="62" t="s">
        <v>4184</v>
      </c>
      <c r="O878" s="62" t="s">
        <v>1679</v>
      </c>
      <c r="P878" s="62" t="s">
        <v>4185</v>
      </c>
      <c r="Q878" s="62" t="s">
        <v>4186</v>
      </c>
      <c r="R878" s="62" t="s">
        <v>2383</v>
      </c>
      <c r="S878" s="62" t="s">
        <v>2384</v>
      </c>
      <c r="T878" s="62">
        <v>9017</v>
      </c>
      <c r="U878" s="63" t="s">
        <v>4187</v>
      </c>
    </row>
    <row r="879" spans="1:23" ht="45" x14ac:dyDescent="0.2">
      <c r="A879" s="60">
        <v>878</v>
      </c>
      <c r="B879" s="44" t="s">
        <v>301</v>
      </c>
      <c r="C879" s="43" t="s">
        <v>307</v>
      </c>
      <c r="D879" s="43" t="s">
        <v>1144</v>
      </c>
      <c r="E879" s="43" t="s">
        <v>3026</v>
      </c>
      <c r="F879" s="43" t="s">
        <v>865</v>
      </c>
      <c r="G879" s="61" t="s">
        <v>1565</v>
      </c>
      <c r="H879" s="62" t="s">
        <v>1556</v>
      </c>
      <c r="I879" s="62" t="s">
        <v>1557</v>
      </c>
      <c r="J879" s="62" t="s">
        <v>1557</v>
      </c>
      <c r="K879" s="62" t="s">
        <v>1558</v>
      </c>
      <c r="L879" s="62" t="s">
        <v>3027</v>
      </c>
      <c r="M879" s="62" t="s">
        <v>3028</v>
      </c>
      <c r="N879" s="62" t="s">
        <v>3029</v>
      </c>
      <c r="O879" s="62" t="s">
        <v>3030</v>
      </c>
      <c r="P879" s="62" t="s">
        <v>3031</v>
      </c>
      <c r="Q879" s="62" t="s">
        <v>4202</v>
      </c>
      <c r="R879" s="62" t="s">
        <v>2383</v>
      </c>
      <c r="S879" s="62" t="s">
        <v>2384</v>
      </c>
      <c r="T879" s="62">
        <v>1105</v>
      </c>
      <c r="U879" s="63" t="s">
        <v>4203</v>
      </c>
    </row>
    <row r="880" spans="1:23" ht="30" x14ac:dyDescent="0.2">
      <c r="A880" s="60">
        <v>879</v>
      </c>
      <c r="B880" s="44" t="s">
        <v>693</v>
      </c>
      <c r="C880" s="43" t="s">
        <v>771</v>
      </c>
      <c r="D880" s="43" t="s">
        <v>1383</v>
      </c>
      <c r="E880" s="43" t="s">
        <v>4381</v>
      </c>
      <c r="F880" s="43" t="s">
        <v>4382</v>
      </c>
      <c r="G880" s="61" t="s">
        <v>1565</v>
      </c>
      <c r="H880" s="62" t="s">
        <v>1556</v>
      </c>
      <c r="I880" s="62" t="s">
        <v>1557</v>
      </c>
      <c r="J880" s="62" t="s">
        <v>1556</v>
      </c>
      <c r="K880" s="62" t="s">
        <v>4223</v>
      </c>
      <c r="L880" s="62" t="s">
        <v>4556</v>
      </c>
      <c r="M880" s="62" t="s">
        <v>4557</v>
      </c>
      <c r="N880" s="62" t="s">
        <v>3722</v>
      </c>
      <c r="O880" s="62" t="s">
        <v>3723</v>
      </c>
      <c r="P880" s="62" t="s">
        <v>4558</v>
      </c>
      <c r="Q880" s="62" t="s">
        <v>4559</v>
      </c>
      <c r="R880" s="62" t="s">
        <v>2383</v>
      </c>
      <c r="S880" s="62" t="s">
        <v>2384</v>
      </c>
      <c r="T880" s="62">
        <v>9502</v>
      </c>
      <c r="U880" s="63" t="s">
        <v>4224</v>
      </c>
    </row>
    <row r="881" spans="1:23" ht="60" x14ac:dyDescent="0.2">
      <c r="A881" s="60">
        <v>880</v>
      </c>
      <c r="B881" s="44" t="s">
        <v>418</v>
      </c>
      <c r="C881" s="43" t="s">
        <v>419</v>
      </c>
      <c r="D881" s="43" t="s">
        <v>802</v>
      </c>
      <c r="E881" s="43" t="s">
        <v>3876</v>
      </c>
      <c r="F881" s="43" t="s">
        <v>4383</v>
      </c>
      <c r="G881" s="61" t="s">
        <v>1565</v>
      </c>
      <c r="H881" s="62" t="s">
        <v>1556</v>
      </c>
      <c r="I881" s="62" t="s">
        <v>1556</v>
      </c>
      <c r="J881" s="62" t="s">
        <v>1556</v>
      </c>
      <c r="K881" s="62" t="s">
        <v>3877</v>
      </c>
      <c r="L881" s="62" t="s">
        <v>3878</v>
      </c>
      <c r="M881" s="62" t="s">
        <v>3879</v>
      </c>
      <c r="N881" s="62" t="s">
        <v>3880</v>
      </c>
      <c r="O881" s="62" t="s">
        <v>3881</v>
      </c>
      <c r="P881" s="62" t="s">
        <v>3882</v>
      </c>
      <c r="Q881" s="62" t="s">
        <v>3883</v>
      </c>
      <c r="R881" s="62" t="s">
        <v>2383</v>
      </c>
      <c r="S881" s="62" t="s">
        <v>2384</v>
      </c>
      <c r="T881" s="62">
        <v>1554</v>
      </c>
      <c r="U881" s="63" t="s">
        <v>3883</v>
      </c>
    </row>
    <row r="882" spans="1:23" ht="45" x14ac:dyDescent="0.2">
      <c r="A882" s="60">
        <v>881</v>
      </c>
      <c r="B882" s="44" t="s">
        <v>587</v>
      </c>
      <c r="C882" s="43" t="s">
        <v>587</v>
      </c>
      <c r="D882" s="43" t="s">
        <v>1161</v>
      </c>
      <c r="E882" s="43" t="s">
        <v>4384</v>
      </c>
      <c r="F882" s="43" t="s">
        <v>1162</v>
      </c>
      <c r="G882" s="61" t="s">
        <v>1565</v>
      </c>
      <c r="H882" s="62" t="s">
        <v>1556</v>
      </c>
      <c r="I882" s="62" t="s">
        <v>1556</v>
      </c>
      <c r="J882" s="62" t="s">
        <v>1556</v>
      </c>
      <c r="K882" s="62" t="s">
        <v>3841</v>
      </c>
      <c r="L882" s="62" t="s">
        <v>4385</v>
      </c>
      <c r="M882" s="62" t="s">
        <v>4386</v>
      </c>
      <c r="N882" s="62" t="s">
        <v>4387</v>
      </c>
      <c r="O882" s="62" t="s">
        <v>1570</v>
      </c>
      <c r="P882" s="62" t="s">
        <v>4388</v>
      </c>
      <c r="Q882" s="62" t="s">
        <v>4389</v>
      </c>
      <c r="R882" s="62" t="s">
        <v>2383</v>
      </c>
      <c r="S882" s="62" t="s">
        <v>2384</v>
      </c>
      <c r="T882" s="62">
        <v>7020</v>
      </c>
      <c r="U882" s="63" t="s">
        <v>4390</v>
      </c>
    </row>
    <row r="883" spans="1:23" ht="45" x14ac:dyDescent="0.2">
      <c r="A883" s="60">
        <v>882</v>
      </c>
      <c r="B883" s="44" t="s">
        <v>516</v>
      </c>
      <c r="C883" s="43" t="s">
        <v>4391</v>
      </c>
      <c r="D883" s="43" t="s">
        <v>1028</v>
      </c>
      <c r="E883" s="43" t="s">
        <v>3986</v>
      </c>
      <c r="F883" s="43" t="s">
        <v>1029</v>
      </c>
      <c r="G883" s="61" t="s">
        <v>1555</v>
      </c>
      <c r="H883" s="62" t="s">
        <v>1556</v>
      </c>
      <c r="I883" s="62" t="s">
        <v>1556</v>
      </c>
      <c r="J883" s="62" t="s">
        <v>1557</v>
      </c>
      <c r="K883" s="62" t="s">
        <v>3849</v>
      </c>
      <c r="L883" s="62" t="s">
        <v>2274</v>
      </c>
      <c r="M883" s="62" t="s">
        <v>2275</v>
      </c>
      <c r="N883" s="62" t="s">
        <v>3986</v>
      </c>
      <c r="O883" s="62" t="s">
        <v>1679</v>
      </c>
      <c r="P883" s="62" t="s">
        <v>1679</v>
      </c>
      <c r="Q883" s="62" t="s">
        <v>2278</v>
      </c>
      <c r="R883" s="62" t="s">
        <v>2383</v>
      </c>
      <c r="S883" s="62" t="s">
        <v>2384</v>
      </c>
      <c r="T883" s="62">
        <v>1604</v>
      </c>
      <c r="U883" s="63" t="s">
        <v>3989</v>
      </c>
    </row>
    <row r="884" spans="1:23" ht="45" x14ac:dyDescent="0.2">
      <c r="A884" s="60">
        <v>883</v>
      </c>
      <c r="B884" s="44" t="s">
        <v>301</v>
      </c>
      <c r="C884" s="43" t="s">
        <v>668</v>
      </c>
      <c r="D884" s="43" t="s">
        <v>1144</v>
      </c>
      <c r="E884" s="43" t="s">
        <v>3026</v>
      </c>
      <c r="F884" s="43" t="s">
        <v>865</v>
      </c>
      <c r="G884" s="61" t="s">
        <v>1555</v>
      </c>
      <c r="H884" s="62" t="s">
        <v>1556</v>
      </c>
      <c r="I884" s="62" t="s">
        <v>1557</v>
      </c>
      <c r="J884" s="62" t="s">
        <v>1557</v>
      </c>
      <c r="K884" s="62" t="s">
        <v>1558</v>
      </c>
      <c r="L884" s="62" t="s">
        <v>3027</v>
      </c>
      <c r="M884" s="62" t="s">
        <v>3028</v>
      </c>
      <c r="N884" s="62" t="s">
        <v>3029</v>
      </c>
      <c r="O884" s="62" t="s">
        <v>3030</v>
      </c>
      <c r="P884" s="62" t="s">
        <v>3031</v>
      </c>
      <c r="Q884" s="62" t="s">
        <v>4202</v>
      </c>
      <c r="R884" s="62" t="s">
        <v>2383</v>
      </c>
      <c r="S884" s="62" t="s">
        <v>2384</v>
      </c>
      <c r="T884" s="62">
        <v>1105</v>
      </c>
      <c r="U884" s="63" t="s">
        <v>4203</v>
      </c>
    </row>
    <row r="885" spans="1:23" ht="45" x14ac:dyDescent="0.2">
      <c r="A885" s="60">
        <v>884</v>
      </c>
      <c r="B885" s="44" t="s">
        <v>705</v>
      </c>
      <c r="C885" s="43" t="s">
        <v>245</v>
      </c>
      <c r="D885" s="43" t="s">
        <v>1410</v>
      </c>
      <c r="E885" s="43" t="s">
        <v>4213</v>
      </c>
      <c r="F885" s="43" t="s">
        <v>1411</v>
      </c>
      <c r="G885" s="61" t="s">
        <v>1555</v>
      </c>
      <c r="H885" s="62" t="s">
        <v>1556</v>
      </c>
      <c r="I885" s="62" t="s">
        <v>1557</v>
      </c>
      <c r="J885" s="62" t="s">
        <v>1556</v>
      </c>
      <c r="K885" s="62" t="s">
        <v>4214</v>
      </c>
      <c r="L885" s="62" t="s">
        <v>4215</v>
      </c>
      <c r="M885" s="62" t="s">
        <v>4216</v>
      </c>
      <c r="N885" s="62" t="s">
        <v>4217</v>
      </c>
      <c r="O885" s="62" t="s">
        <v>4218</v>
      </c>
      <c r="P885" s="62" t="s">
        <v>4218</v>
      </c>
      <c r="Q885" s="62" t="s">
        <v>4219</v>
      </c>
      <c r="R885" s="62" t="s">
        <v>2383</v>
      </c>
      <c r="S885" s="62" t="s">
        <v>2384</v>
      </c>
      <c r="T885" s="62">
        <v>8012</v>
      </c>
      <c r="U885" s="63" t="s">
        <v>4220</v>
      </c>
      <c r="W885" s="63" t="s">
        <v>4221</v>
      </c>
    </row>
    <row r="886" spans="1:23" ht="45" x14ac:dyDescent="0.2">
      <c r="A886" s="60">
        <v>885</v>
      </c>
      <c r="B886" s="44" t="s">
        <v>492</v>
      </c>
      <c r="C886" s="43" t="s">
        <v>492</v>
      </c>
      <c r="D886" s="43" t="s">
        <v>973</v>
      </c>
      <c r="E886" s="43" t="s">
        <v>4392</v>
      </c>
      <c r="F886" s="43" t="s">
        <v>974</v>
      </c>
      <c r="G886" s="61" t="s">
        <v>1565</v>
      </c>
      <c r="H886" s="62" t="s">
        <v>1556</v>
      </c>
      <c r="I886" s="62" t="s">
        <v>1557</v>
      </c>
      <c r="J886" s="62" t="s">
        <v>1556</v>
      </c>
      <c r="K886" s="62" t="s">
        <v>1558</v>
      </c>
      <c r="L886" s="62" t="s">
        <v>4393</v>
      </c>
      <c r="M886" s="62" t="s">
        <v>4394</v>
      </c>
      <c r="N886" s="62" t="s">
        <v>4395</v>
      </c>
      <c r="O886" s="62" t="s">
        <v>4396</v>
      </c>
      <c r="P886" s="62" t="s">
        <v>4397</v>
      </c>
      <c r="Q886" s="62" t="s">
        <v>4398</v>
      </c>
      <c r="R886" s="62" t="s">
        <v>4399</v>
      </c>
      <c r="S886" s="62" t="s">
        <v>2384</v>
      </c>
      <c r="T886" s="62">
        <v>1550</v>
      </c>
      <c r="U886" s="63" t="s">
        <v>4400</v>
      </c>
      <c r="W886" s="63" t="s">
        <v>4401</v>
      </c>
    </row>
    <row r="887" spans="1:23" ht="45" x14ac:dyDescent="0.2">
      <c r="A887" s="60">
        <v>886</v>
      </c>
      <c r="B887" s="44" t="s">
        <v>694</v>
      </c>
      <c r="C887" s="43" t="s">
        <v>4402</v>
      </c>
      <c r="D887" s="43" t="s">
        <v>1385</v>
      </c>
      <c r="E887" s="43" t="s">
        <v>4248</v>
      </c>
      <c r="F887" s="43" t="s">
        <v>1386</v>
      </c>
      <c r="G887" s="61" t="s">
        <v>1555</v>
      </c>
      <c r="H887" s="62" t="s">
        <v>1556</v>
      </c>
      <c r="I887" s="62" t="s">
        <v>1557</v>
      </c>
      <c r="J887" s="62" t="s">
        <v>1557</v>
      </c>
      <c r="K887" s="62" t="s">
        <v>4249</v>
      </c>
      <c r="L887" s="62" t="s">
        <v>4250</v>
      </c>
      <c r="M887" s="62" t="s">
        <v>4251</v>
      </c>
      <c r="N887" s="62" t="s">
        <v>4252</v>
      </c>
      <c r="O887" s="62" t="s">
        <v>4253</v>
      </c>
      <c r="P887" s="62" t="s">
        <v>4254</v>
      </c>
      <c r="Q887" s="62" t="s">
        <v>2667</v>
      </c>
      <c r="R887" s="62" t="s">
        <v>2383</v>
      </c>
      <c r="S887" s="62" t="s">
        <v>2384</v>
      </c>
      <c r="T887" s="62">
        <v>1605</v>
      </c>
      <c r="U887" s="63" t="s">
        <v>4255</v>
      </c>
    </row>
    <row r="888" spans="1:23" ht="45" x14ac:dyDescent="0.2">
      <c r="A888" s="60">
        <v>887</v>
      </c>
      <c r="B888" s="44" t="s">
        <v>501</v>
      </c>
      <c r="C888" s="43" t="s">
        <v>164</v>
      </c>
      <c r="D888" s="43" t="s">
        <v>1005</v>
      </c>
      <c r="E888" s="43" t="s">
        <v>3976</v>
      </c>
      <c r="F888" s="43" t="s">
        <v>1004</v>
      </c>
      <c r="G888" s="61" t="s">
        <v>1555</v>
      </c>
      <c r="H888" s="62" t="s">
        <v>1556</v>
      </c>
      <c r="I888" s="62" t="s">
        <v>1556</v>
      </c>
      <c r="J888" s="62" t="s">
        <v>1557</v>
      </c>
      <c r="K888" s="62" t="s">
        <v>3849</v>
      </c>
      <c r="L888" s="62" t="s">
        <v>1795</v>
      </c>
      <c r="M888" s="62" t="s">
        <v>1796</v>
      </c>
      <c r="N888" s="62" t="s">
        <v>1797</v>
      </c>
      <c r="O888" s="62" t="s">
        <v>1679</v>
      </c>
      <c r="P888" s="62" t="s">
        <v>1679</v>
      </c>
      <c r="Q888" s="62" t="s">
        <v>3977</v>
      </c>
      <c r="R888" s="62" t="s">
        <v>2383</v>
      </c>
      <c r="S888" s="62" t="s">
        <v>2384</v>
      </c>
      <c r="T888" s="62">
        <v>1604</v>
      </c>
      <c r="U888" s="63" t="s">
        <v>3978</v>
      </c>
    </row>
    <row r="889" spans="1:23" ht="45" x14ac:dyDescent="0.2">
      <c r="A889" s="60">
        <v>888</v>
      </c>
      <c r="B889" s="44" t="s">
        <v>4403</v>
      </c>
      <c r="C889" s="43" t="s">
        <v>4403</v>
      </c>
      <c r="D889" s="43" t="s">
        <v>1396</v>
      </c>
      <c r="E889" s="43" t="s">
        <v>4404</v>
      </c>
      <c r="F889" s="43" t="s">
        <v>1397</v>
      </c>
      <c r="G889" s="61" t="s">
        <v>1565</v>
      </c>
      <c r="H889" s="62" t="s">
        <v>1556</v>
      </c>
      <c r="I889" s="62" t="s">
        <v>1556</v>
      </c>
      <c r="J889" s="62" t="s">
        <v>1556</v>
      </c>
      <c r="K889" s="62" t="s">
        <v>3841</v>
      </c>
      <c r="L889" s="62" t="s">
        <v>3720</v>
      </c>
      <c r="M889" s="62" t="s">
        <v>3721</v>
      </c>
      <c r="N889" s="62" t="s">
        <v>3722</v>
      </c>
      <c r="O889" s="62" t="s">
        <v>3723</v>
      </c>
      <c r="P889" s="62" t="s">
        <v>3724</v>
      </c>
      <c r="Q889" s="62" t="s">
        <v>3725</v>
      </c>
      <c r="R889" s="62" t="s">
        <v>2383</v>
      </c>
      <c r="S889" s="62" t="s">
        <v>2384</v>
      </c>
      <c r="T889" s="62">
        <v>1232</v>
      </c>
      <c r="U889" s="63" t="s">
        <v>4405</v>
      </c>
    </row>
    <row r="890" spans="1:23" ht="30" x14ac:dyDescent="0.2">
      <c r="A890" s="60">
        <v>889</v>
      </c>
      <c r="B890" s="44" t="s">
        <v>524</v>
      </c>
      <c r="C890" s="43" t="s">
        <v>524</v>
      </c>
      <c r="D890" s="43" t="s">
        <v>1042</v>
      </c>
      <c r="E890" s="43" t="s">
        <v>4406</v>
      </c>
      <c r="F890" s="43" t="s">
        <v>1043</v>
      </c>
      <c r="G890" s="61" t="s">
        <v>1565</v>
      </c>
      <c r="H890" s="62" t="s">
        <v>1556</v>
      </c>
      <c r="I890" s="62" t="s">
        <v>1557</v>
      </c>
      <c r="J890" s="62" t="s">
        <v>1557</v>
      </c>
      <c r="K890" s="62" t="s">
        <v>1558</v>
      </c>
      <c r="L890" s="62" t="s">
        <v>4407</v>
      </c>
      <c r="M890" s="62" t="s">
        <v>4408</v>
      </c>
      <c r="N890" s="62" t="s">
        <v>4409</v>
      </c>
      <c r="O890" s="62" t="s">
        <v>4410</v>
      </c>
      <c r="P890" s="62" t="s">
        <v>4411</v>
      </c>
      <c r="Q890" s="62" t="s">
        <v>4412</v>
      </c>
      <c r="R890" s="62" t="s">
        <v>1563</v>
      </c>
      <c r="S890" s="62" t="s">
        <v>2384</v>
      </c>
      <c r="T890" s="62">
        <v>1605</v>
      </c>
      <c r="U890" s="63" t="s">
        <v>4413</v>
      </c>
    </row>
    <row r="891" spans="1:23" ht="30" x14ac:dyDescent="0.2">
      <c r="A891" s="60">
        <v>890</v>
      </c>
      <c r="B891" s="44" t="s">
        <v>524</v>
      </c>
      <c r="C891" s="43" t="s">
        <v>525</v>
      </c>
      <c r="D891" s="43" t="s">
        <v>1042</v>
      </c>
      <c r="E891" s="43" t="s">
        <v>4406</v>
      </c>
      <c r="F891" s="43" t="s">
        <v>1043</v>
      </c>
      <c r="G891" s="61" t="s">
        <v>1555</v>
      </c>
      <c r="H891" s="62" t="s">
        <v>1556</v>
      </c>
      <c r="I891" s="62" t="s">
        <v>1557</v>
      </c>
      <c r="J891" s="62" t="s">
        <v>1557</v>
      </c>
      <c r="K891" s="62" t="s">
        <v>1558</v>
      </c>
      <c r="L891" s="62" t="s">
        <v>4407</v>
      </c>
      <c r="M891" s="62" t="s">
        <v>4408</v>
      </c>
      <c r="N891" s="62" t="s">
        <v>4409</v>
      </c>
      <c r="O891" s="62" t="s">
        <v>4410</v>
      </c>
      <c r="P891" s="62" t="s">
        <v>4411</v>
      </c>
      <c r="Q891" s="62" t="s">
        <v>4412</v>
      </c>
      <c r="R891" s="62" t="s">
        <v>1563</v>
      </c>
      <c r="S891" s="62" t="s">
        <v>2384</v>
      </c>
      <c r="T891" s="62">
        <v>1605</v>
      </c>
    </row>
    <row r="892" spans="1:23" ht="30" x14ac:dyDescent="0.2">
      <c r="A892" s="60">
        <v>891</v>
      </c>
      <c r="B892" s="44" t="s">
        <v>260</v>
      </c>
      <c r="C892" s="43" t="s">
        <v>260</v>
      </c>
      <c r="D892" s="43" t="s">
        <v>1206</v>
      </c>
      <c r="E892" s="43" t="s">
        <v>4414</v>
      </c>
      <c r="F892" s="43" t="s">
        <v>1207</v>
      </c>
      <c r="G892" s="61" t="s">
        <v>1637</v>
      </c>
      <c r="H892" s="62" t="s">
        <v>1556</v>
      </c>
      <c r="I892" s="62" t="s">
        <v>1557</v>
      </c>
      <c r="J892" s="62" t="s">
        <v>1557</v>
      </c>
      <c r="K892" s="62" t="s">
        <v>1558</v>
      </c>
      <c r="L892" s="62" t="s">
        <v>4415</v>
      </c>
      <c r="M892" s="62" t="s">
        <v>2825</v>
      </c>
      <c r="N892" s="62" t="s">
        <v>4416</v>
      </c>
      <c r="O892" s="62" t="s">
        <v>4417</v>
      </c>
      <c r="P892" s="62" t="s">
        <v>4418</v>
      </c>
      <c r="Q892" s="62" t="s">
        <v>4419</v>
      </c>
      <c r="R892" s="62" t="s">
        <v>2383</v>
      </c>
      <c r="S892" s="62" t="s">
        <v>2384</v>
      </c>
      <c r="T892" s="62">
        <v>7200</v>
      </c>
      <c r="U892" s="63" t="s">
        <v>4420</v>
      </c>
    </row>
    <row r="893" spans="1:23" ht="30" x14ac:dyDescent="0.2">
      <c r="A893" s="60">
        <v>892</v>
      </c>
      <c r="B893" s="44" t="s">
        <v>492</v>
      </c>
      <c r="C893" s="43" t="s">
        <v>4421</v>
      </c>
      <c r="D893" s="43" t="s">
        <v>973</v>
      </c>
      <c r="E893" s="43" t="s">
        <v>4392</v>
      </c>
      <c r="F893" s="43" t="s">
        <v>974</v>
      </c>
      <c r="G893" s="61" t="s">
        <v>1555</v>
      </c>
      <c r="H893" s="62" t="s">
        <v>1556</v>
      </c>
      <c r="I893" s="62" t="s">
        <v>1557</v>
      </c>
      <c r="J893" s="62" t="s">
        <v>1556</v>
      </c>
      <c r="K893" s="62" t="s">
        <v>1558</v>
      </c>
      <c r="L893" s="62" t="s">
        <v>4393</v>
      </c>
      <c r="M893" s="62" t="s">
        <v>4394</v>
      </c>
      <c r="N893" s="62" t="s">
        <v>4395</v>
      </c>
      <c r="O893" s="62" t="s">
        <v>4396</v>
      </c>
      <c r="P893" s="62" t="s">
        <v>4422</v>
      </c>
      <c r="Q893" s="62" t="s">
        <v>4423</v>
      </c>
      <c r="R893" s="62" t="s">
        <v>4399</v>
      </c>
      <c r="S893" s="62" t="s">
        <v>2384</v>
      </c>
      <c r="T893" s="62">
        <v>1550</v>
      </c>
      <c r="U893" s="63" t="s">
        <v>4400</v>
      </c>
    </row>
    <row r="894" spans="1:23" ht="60" x14ac:dyDescent="0.2">
      <c r="A894" s="60">
        <v>893</v>
      </c>
      <c r="B894" s="44" t="s">
        <v>4424</v>
      </c>
      <c r="C894" s="43" t="s">
        <v>4424</v>
      </c>
      <c r="D894" s="43" t="s">
        <v>981</v>
      </c>
      <c r="E894" s="43" t="s">
        <v>3949</v>
      </c>
      <c r="F894" s="43" t="s">
        <v>982</v>
      </c>
      <c r="G894" s="61" t="s">
        <v>4425</v>
      </c>
      <c r="H894" s="62" t="s">
        <v>1556</v>
      </c>
      <c r="I894" s="62" t="s">
        <v>1557</v>
      </c>
      <c r="J894" s="62" t="s">
        <v>1556</v>
      </c>
      <c r="K894" s="62" t="s">
        <v>3950</v>
      </c>
      <c r="L894" s="62" t="s">
        <v>3951</v>
      </c>
      <c r="M894" s="62" t="s">
        <v>3952</v>
      </c>
      <c r="N894" s="62" t="s">
        <v>3953</v>
      </c>
      <c r="O894" s="62" t="s">
        <v>3954</v>
      </c>
      <c r="P894" s="62" t="s">
        <v>3955</v>
      </c>
      <c r="Q894" s="62" t="s">
        <v>3956</v>
      </c>
      <c r="R894" s="62" t="s">
        <v>2383</v>
      </c>
      <c r="S894" s="62" t="s">
        <v>2384</v>
      </c>
      <c r="T894" s="62">
        <v>8002</v>
      </c>
      <c r="U894" s="63" t="s">
        <v>3957</v>
      </c>
    </row>
    <row r="895" spans="1:23" ht="45" x14ac:dyDescent="0.2">
      <c r="A895" s="60">
        <v>894</v>
      </c>
      <c r="B895" s="44" t="s">
        <v>697</v>
      </c>
      <c r="C895" s="43" t="s">
        <v>697</v>
      </c>
      <c r="D895" s="43" t="s">
        <v>1396</v>
      </c>
      <c r="E895" s="43" t="s">
        <v>4404</v>
      </c>
      <c r="F895" s="43" t="s">
        <v>1397</v>
      </c>
      <c r="G895" s="61" t="s">
        <v>1565</v>
      </c>
      <c r="H895" s="62" t="s">
        <v>1556</v>
      </c>
      <c r="I895" s="62" t="s">
        <v>1556</v>
      </c>
      <c r="J895" s="62" t="s">
        <v>1556</v>
      </c>
      <c r="K895" s="62" t="s">
        <v>3841</v>
      </c>
      <c r="L895" s="62" t="s">
        <v>3720</v>
      </c>
      <c r="M895" s="62" t="s">
        <v>3721</v>
      </c>
      <c r="N895" s="62" t="s">
        <v>3722</v>
      </c>
      <c r="O895" s="62" t="s">
        <v>3723</v>
      </c>
      <c r="P895" s="62" t="s">
        <v>3724</v>
      </c>
      <c r="Q895" s="62" t="s">
        <v>3725</v>
      </c>
      <c r="R895" s="62" t="s">
        <v>2383</v>
      </c>
      <c r="S895" s="62" t="s">
        <v>2384</v>
      </c>
      <c r="T895" s="62">
        <v>1232</v>
      </c>
      <c r="U895" s="63" t="s">
        <v>4098</v>
      </c>
    </row>
    <row r="896" spans="1:23" ht="30" x14ac:dyDescent="0.2">
      <c r="A896" s="60">
        <v>895</v>
      </c>
      <c r="B896" s="44" t="s">
        <v>607</v>
      </c>
      <c r="C896" s="43" t="s">
        <v>607</v>
      </c>
      <c r="D896" s="43" t="s">
        <v>4112</v>
      </c>
      <c r="E896" s="43" t="s">
        <v>4113</v>
      </c>
      <c r="F896" s="43" t="s">
        <v>1197</v>
      </c>
      <c r="G896" s="61" t="s">
        <v>1565</v>
      </c>
      <c r="H896" s="62" t="s">
        <v>1556</v>
      </c>
      <c r="I896" s="62" t="s">
        <v>1557</v>
      </c>
      <c r="J896" s="62" t="s">
        <v>1557</v>
      </c>
      <c r="K896" s="62" t="s">
        <v>3849</v>
      </c>
      <c r="L896" s="62" t="s">
        <v>4426</v>
      </c>
      <c r="M896" s="62" t="s">
        <v>3896</v>
      </c>
      <c r="N896" s="62" t="s">
        <v>3897</v>
      </c>
      <c r="O896" s="62" t="s">
        <v>3898</v>
      </c>
      <c r="P896" s="62" t="s">
        <v>3899</v>
      </c>
      <c r="Q896" s="62" t="s">
        <v>3900</v>
      </c>
      <c r="R896" s="62" t="s">
        <v>2383</v>
      </c>
      <c r="S896" s="62" t="s">
        <v>2384</v>
      </c>
      <c r="T896" s="62">
        <v>9000</v>
      </c>
      <c r="U896" s="63" t="s">
        <v>3901</v>
      </c>
    </row>
    <row r="897" spans="1:23" ht="30" x14ac:dyDescent="0.2">
      <c r="A897" s="60">
        <v>896</v>
      </c>
      <c r="B897" s="44" t="s">
        <v>4427</v>
      </c>
      <c r="C897" s="43" t="s">
        <v>4427</v>
      </c>
      <c r="D897" s="43" t="s">
        <v>4428</v>
      </c>
      <c r="E897" s="43" t="s">
        <v>4429</v>
      </c>
      <c r="F897" s="43" t="s">
        <v>4430</v>
      </c>
      <c r="G897" s="61" t="s">
        <v>1565</v>
      </c>
      <c r="H897" s="62" t="s">
        <v>1556</v>
      </c>
      <c r="I897" s="62" t="s">
        <v>1557</v>
      </c>
      <c r="J897" s="62" t="s">
        <v>1557</v>
      </c>
      <c r="K897" s="62" t="s">
        <v>1558</v>
      </c>
      <c r="L897" s="62" t="s">
        <v>4431</v>
      </c>
      <c r="M897" s="62" t="s">
        <v>2414</v>
      </c>
      <c r="N897" s="62" t="s">
        <v>4432</v>
      </c>
      <c r="O897" s="62" t="s">
        <v>1679</v>
      </c>
      <c r="P897" s="62" t="s">
        <v>4433</v>
      </c>
      <c r="Q897" s="62" t="s">
        <v>4434</v>
      </c>
      <c r="R897" s="62" t="s">
        <v>4399</v>
      </c>
      <c r="S897" s="62" t="s">
        <v>2384</v>
      </c>
      <c r="T897" s="62">
        <v>1200</v>
      </c>
      <c r="U897" s="63" t="s">
        <v>4435</v>
      </c>
    </row>
    <row r="898" spans="1:23" ht="45" customHeight="1" x14ac:dyDescent="0.2">
      <c r="A898" s="60">
        <v>897</v>
      </c>
      <c r="B898" s="44" t="s">
        <v>252</v>
      </c>
      <c r="C898" s="43" t="s">
        <v>253</v>
      </c>
      <c r="D898" s="43" t="s">
        <v>848</v>
      </c>
      <c r="E898" s="43" t="s">
        <v>2738</v>
      </c>
      <c r="F898" s="43" t="s">
        <v>849</v>
      </c>
      <c r="G898" s="61" t="s">
        <v>1565</v>
      </c>
      <c r="H898" s="62" t="s">
        <v>1556</v>
      </c>
      <c r="I898" s="62" t="s">
        <v>1557</v>
      </c>
      <c r="J898" s="62" t="s">
        <v>1556</v>
      </c>
      <c r="K898" s="62" t="s">
        <v>1610</v>
      </c>
      <c r="L898" s="62" t="s">
        <v>2739</v>
      </c>
      <c r="M898" s="62" t="s">
        <v>2740</v>
      </c>
      <c r="N898" s="62" t="s">
        <v>2745</v>
      </c>
      <c r="O898" s="62" t="s">
        <v>2742</v>
      </c>
      <c r="P898" s="62" t="s">
        <v>2742</v>
      </c>
      <c r="Q898" s="62" t="s">
        <v>4436</v>
      </c>
      <c r="R898" s="62" t="s">
        <v>1563</v>
      </c>
      <c r="S898" s="62" t="s">
        <v>1564</v>
      </c>
      <c r="T898" s="62">
        <v>2211</v>
      </c>
      <c r="U898" s="63" t="s">
        <v>1873</v>
      </c>
      <c r="W898" s="63" t="s">
        <v>2744</v>
      </c>
    </row>
    <row r="899" spans="1:23" ht="45" customHeight="1" x14ac:dyDescent="0.2">
      <c r="A899" s="60">
        <v>898</v>
      </c>
      <c r="B899" s="44" t="s">
        <v>697</v>
      </c>
      <c r="C899" s="43" t="s">
        <v>697</v>
      </c>
      <c r="D899" s="43" t="s">
        <v>1396</v>
      </c>
      <c r="E899" s="43" t="s">
        <v>4096</v>
      </c>
      <c r="F899" s="43" t="s">
        <v>1397</v>
      </c>
      <c r="G899" s="61" t="s">
        <v>1565</v>
      </c>
      <c r="H899" s="62" t="s">
        <v>1556</v>
      </c>
      <c r="I899" s="62" t="s">
        <v>1556</v>
      </c>
      <c r="J899" s="62" t="s">
        <v>1556</v>
      </c>
      <c r="K899" s="62" t="s">
        <v>1558</v>
      </c>
      <c r="L899" s="62" t="s">
        <v>4437</v>
      </c>
      <c r="M899" s="62" t="s">
        <v>3721</v>
      </c>
      <c r="N899" s="62" t="s">
        <v>3722</v>
      </c>
      <c r="O899" s="62" t="s">
        <v>3723</v>
      </c>
      <c r="P899" s="62">
        <v>9177167217</v>
      </c>
      <c r="Q899" s="62" t="s">
        <v>4438</v>
      </c>
      <c r="R899" s="62" t="s">
        <v>2383</v>
      </c>
      <c r="S899" s="62" t="s">
        <v>2384</v>
      </c>
      <c r="T899" s="62">
        <v>1232</v>
      </c>
      <c r="U899" s="63" t="s">
        <v>4439</v>
      </c>
    </row>
    <row r="900" spans="1:23" ht="45" customHeight="1" x14ac:dyDescent="0.2">
      <c r="A900" s="60">
        <v>899</v>
      </c>
      <c r="B900" s="44" t="s">
        <v>614</v>
      </c>
      <c r="C900" s="43" t="s">
        <v>615</v>
      </c>
      <c r="D900" s="43" t="s">
        <v>1222</v>
      </c>
      <c r="E900" s="43" t="s">
        <v>2730</v>
      </c>
      <c r="F900" s="43" t="s">
        <v>1223</v>
      </c>
      <c r="G900" s="61" t="s">
        <v>1565</v>
      </c>
      <c r="H900" s="62" t="s">
        <v>1556</v>
      </c>
      <c r="I900" s="62" t="s">
        <v>1557</v>
      </c>
      <c r="J900" s="62" t="s">
        <v>1557</v>
      </c>
      <c r="K900" s="62" t="s">
        <v>2731</v>
      </c>
      <c r="L900" s="62" t="s">
        <v>2732</v>
      </c>
      <c r="M900" s="62" t="s">
        <v>1690</v>
      </c>
      <c r="N900" s="62" t="s">
        <v>2733</v>
      </c>
      <c r="O900" s="62">
        <v>87024579</v>
      </c>
      <c r="P900" s="62">
        <v>9177912820</v>
      </c>
      <c r="Q900" s="62" t="s">
        <v>2734</v>
      </c>
      <c r="R900" s="62" t="s">
        <v>1563</v>
      </c>
      <c r="S900" s="62" t="s">
        <v>1564</v>
      </c>
      <c r="T900" s="62">
        <v>2105</v>
      </c>
      <c r="U900" s="63" t="s">
        <v>2735</v>
      </c>
      <c r="W900" s="63" t="s">
        <v>1873</v>
      </c>
    </row>
    <row r="901" spans="1:23" ht="45" customHeight="1" x14ac:dyDescent="0.2">
      <c r="A901" s="60">
        <v>900</v>
      </c>
      <c r="B901" s="44" t="s">
        <v>195</v>
      </c>
      <c r="C901" s="43" t="s">
        <v>197</v>
      </c>
      <c r="D901" s="43" t="s">
        <v>1054</v>
      </c>
      <c r="E901" s="43" t="s">
        <v>2191</v>
      </c>
      <c r="F901" s="43" t="s">
        <v>1055</v>
      </c>
      <c r="G901" s="61" t="s">
        <v>1596</v>
      </c>
      <c r="H901" s="62" t="s">
        <v>1556</v>
      </c>
      <c r="I901" s="62" t="s">
        <v>1556</v>
      </c>
      <c r="J901" s="62" t="s">
        <v>1556</v>
      </c>
      <c r="K901" s="62" t="s">
        <v>1707</v>
      </c>
      <c r="L901" s="62" t="s">
        <v>2321</v>
      </c>
      <c r="M901" s="62" t="s">
        <v>2322</v>
      </c>
      <c r="N901" s="62" t="s">
        <v>2323</v>
      </c>
      <c r="O901" s="62" t="s">
        <v>1679</v>
      </c>
      <c r="P901" s="62">
        <v>9178510236</v>
      </c>
      <c r="Q901" s="62" t="s">
        <v>2324</v>
      </c>
      <c r="R901" s="62" t="s">
        <v>1563</v>
      </c>
      <c r="S901" s="62" t="s">
        <v>1564</v>
      </c>
      <c r="T901" s="62">
        <v>1604</v>
      </c>
      <c r="U901" s="63" t="s">
        <v>2325</v>
      </c>
      <c r="W901" s="63" t="s">
        <v>2326</v>
      </c>
    </row>
    <row r="902" spans="1:23" ht="45" customHeight="1" x14ac:dyDescent="0.2">
      <c r="A902" s="60">
        <v>901</v>
      </c>
      <c r="B902" s="44" t="s">
        <v>315</v>
      </c>
      <c r="C902" s="43" t="s">
        <v>316</v>
      </c>
      <c r="D902" s="43" t="s">
        <v>1379</v>
      </c>
      <c r="E902" s="43" t="s">
        <v>3162</v>
      </c>
      <c r="F902" s="43" t="s">
        <v>1380</v>
      </c>
      <c r="G902" s="61" t="s">
        <v>1596</v>
      </c>
      <c r="H902" s="62" t="s">
        <v>1556</v>
      </c>
      <c r="I902" s="62" t="s">
        <v>1557</v>
      </c>
      <c r="J902" s="62" t="s">
        <v>1557</v>
      </c>
      <c r="K902" s="62" t="s">
        <v>1558</v>
      </c>
      <c r="L902" s="62" t="s">
        <v>3154</v>
      </c>
      <c r="M902" s="62" t="s">
        <v>1774</v>
      </c>
      <c r="N902" s="62" t="s">
        <v>3163</v>
      </c>
      <c r="O902" s="62" t="s">
        <v>3164</v>
      </c>
      <c r="P902" s="62">
        <v>9190657288</v>
      </c>
      <c r="Q902" s="62" t="s">
        <v>3165</v>
      </c>
      <c r="R902" s="62" t="s">
        <v>1563</v>
      </c>
      <c r="S902" s="62" t="s">
        <v>1564</v>
      </c>
      <c r="T902" s="62">
        <v>1231</v>
      </c>
    </row>
    <row r="903" spans="1:23" ht="45" customHeight="1" x14ac:dyDescent="0.2">
      <c r="A903" s="60">
        <v>902</v>
      </c>
      <c r="B903" s="44" t="s">
        <v>670</v>
      </c>
      <c r="C903" s="43" t="s">
        <v>671</v>
      </c>
      <c r="D903" s="43" t="s">
        <v>1339</v>
      </c>
      <c r="E903" s="43" t="s">
        <v>3622</v>
      </c>
      <c r="F903" s="43" t="s">
        <v>1340</v>
      </c>
      <c r="G903" s="61" t="s">
        <v>1565</v>
      </c>
      <c r="H903" s="62" t="s">
        <v>1556</v>
      </c>
      <c r="I903" s="62" t="s">
        <v>1556</v>
      </c>
      <c r="J903" s="62" t="s">
        <v>1557</v>
      </c>
      <c r="K903" s="62" t="s">
        <v>1610</v>
      </c>
      <c r="L903" s="62" t="s">
        <v>3623</v>
      </c>
      <c r="M903" s="62" t="s">
        <v>3624</v>
      </c>
      <c r="N903" s="62" t="s">
        <v>3625</v>
      </c>
      <c r="O903" s="62" t="s">
        <v>2235</v>
      </c>
      <c r="P903" s="62" t="s">
        <v>3626</v>
      </c>
      <c r="Q903" s="62" t="s">
        <v>3627</v>
      </c>
      <c r="R903" s="62" t="s">
        <v>1563</v>
      </c>
      <c r="S903" s="62" t="s">
        <v>1564</v>
      </c>
      <c r="T903" s="62">
        <v>1634</v>
      </c>
      <c r="U903" s="63" t="s">
        <v>4549</v>
      </c>
      <c r="W903" s="63" t="s">
        <v>3628</v>
      </c>
    </row>
    <row r="904" spans="1:23" ht="45" customHeight="1" x14ac:dyDescent="0.2">
      <c r="A904" s="60">
        <v>903</v>
      </c>
      <c r="B904" s="44" t="s">
        <v>676</v>
      </c>
      <c r="C904" s="43" t="s">
        <v>681</v>
      </c>
      <c r="D904" s="43" t="s">
        <v>1351</v>
      </c>
      <c r="E904" s="43" t="s">
        <v>3083</v>
      </c>
      <c r="F904" s="43" t="s">
        <v>1352</v>
      </c>
      <c r="G904" s="61" t="s">
        <v>1565</v>
      </c>
      <c r="H904" s="62" t="s">
        <v>1556</v>
      </c>
      <c r="I904" s="62" t="s">
        <v>1556</v>
      </c>
      <c r="J904" s="62" t="s">
        <v>1556</v>
      </c>
      <c r="K904" s="62" t="s">
        <v>3667</v>
      </c>
      <c r="L904" s="62" t="s">
        <v>3089</v>
      </c>
      <c r="M904" s="62" t="s">
        <v>1654</v>
      </c>
      <c r="N904" s="62" t="s">
        <v>3090</v>
      </c>
      <c r="O904" s="62">
        <v>86366486</v>
      </c>
      <c r="P904" s="62" t="s">
        <v>3091</v>
      </c>
      <c r="Q904" s="62" t="s">
        <v>3092</v>
      </c>
      <c r="R904" s="62" t="s">
        <v>1563</v>
      </c>
      <c r="S904" s="62" t="s">
        <v>1564</v>
      </c>
      <c r="T904" s="62">
        <v>1605</v>
      </c>
      <c r="U904" s="63" t="s">
        <v>3093</v>
      </c>
      <c r="W904" s="63" t="s">
        <v>3094</v>
      </c>
    </row>
    <row r="905" spans="1:23" ht="45" customHeight="1" x14ac:dyDescent="0.2">
      <c r="A905" s="60">
        <v>904</v>
      </c>
      <c r="B905" s="44" t="s">
        <v>4440</v>
      </c>
      <c r="C905" s="43" t="s">
        <v>4440</v>
      </c>
      <c r="D905" s="43" t="s">
        <v>4441</v>
      </c>
      <c r="E905" s="43" t="s">
        <v>4442</v>
      </c>
      <c r="F905" s="43" t="s">
        <v>4443</v>
      </c>
      <c r="G905" s="61" t="s">
        <v>1596</v>
      </c>
      <c r="H905" s="62" t="s">
        <v>1556</v>
      </c>
      <c r="I905" s="62" t="s">
        <v>1556</v>
      </c>
      <c r="J905" s="62" t="s">
        <v>1557</v>
      </c>
      <c r="K905" s="62" t="s">
        <v>4444</v>
      </c>
      <c r="L905" s="62" t="s">
        <v>4445</v>
      </c>
      <c r="M905" s="62" t="s">
        <v>4446</v>
      </c>
      <c r="N905" s="62" t="s">
        <v>4442</v>
      </c>
      <c r="O905" s="62" t="s">
        <v>4447</v>
      </c>
      <c r="P905" s="62" t="s">
        <v>4448</v>
      </c>
      <c r="Q905" s="62" t="s">
        <v>4449</v>
      </c>
      <c r="R905" s="62" t="s">
        <v>1563</v>
      </c>
      <c r="S905" s="62" t="s">
        <v>1564</v>
      </c>
      <c r="T905" s="62">
        <v>1550</v>
      </c>
      <c r="U905" s="63" t="s">
        <v>4450</v>
      </c>
    </row>
    <row r="906" spans="1:23" ht="45" customHeight="1" x14ac:dyDescent="0.2">
      <c r="A906" s="60">
        <v>905</v>
      </c>
      <c r="B906" s="44" t="s">
        <v>4451</v>
      </c>
      <c r="C906" s="43" t="s">
        <v>4451</v>
      </c>
      <c r="D906" s="43" t="s">
        <v>4452</v>
      </c>
      <c r="E906" s="43" t="s">
        <v>4453</v>
      </c>
      <c r="F906" s="43" t="s">
        <v>4454</v>
      </c>
      <c r="G906" s="61" t="s">
        <v>1565</v>
      </c>
      <c r="H906" s="62" t="s">
        <v>1557</v>
      </c>
      <c r="I906" s="62" t="s">
        <v>1557</v>
      </c>
      <c r="J906" s="62" t="s">
        <v>1557</v>
      </c>
      <c r="K906" s="62" t="s">
        <v>1558</v>
      </c>
      <c r="L906" s="62" t="s">
        <v>4455</v>
      </c>
      <c r="M906" s="62" t="s">
        <v>4456</v>
      </c>
      <c r="N906" s="62" t="s">
        <v>4457</v>
      </c>
      <c r="O906" s="62" t="s">
        <v>4458</v>
      </c>
      <c r="P906" s="62" t="s">
        <v>4459</v>
      </c>
      <c r="Q906" s="62" t="s">
        <v>4460</v>
      </c>
      <c r="R906" s="62" t="s">
        <v>1563</v>
      </c>
      <c r="S906" s="62" t="s">
        <v>1564</v>
      </c>
      <c r="T906" s="62">
        <v>1209</v>
      </c>
      <c r="U906" s="63" t="s">
        <v>4461</v>
      </c>
    </row>
    <row r="907" spans="1:23" ht="45" customHeight="1" x14ac:dyDescent="0.2">
      <c r="A907" s="60">
        <v>906</v>
      </c>
      <c r="B907" s="44" t="s">
        <v>719</v>
      </c>
      <c r="C907" s="43" t="s">
        <v>719</v>
      </c>
      <c r="D907" s="43" t="s">
        <v>1448</v>
      </c>
      <c r="E907" s="43" t="s">
        <v>3649</v>
      </c>
      <c r="F907" s="43" t="s">
        <v>1449</v>
      </c>
      <c r="G907" s="61" t="s">
        <v>1565</v>
      </c>
      <c r="H907" s="62" t="s">
        <v>1557</v>
      </c>
      <c r="I907" s="62" t="s">
        <v>1556</v>
      </c>
      <c r="J907" s="62" t="s">
        <v>1557</v>
      </c>
      <c r="K907" s="62" t="s">
        <v>1610</v>
      </c>
      <c r="L907" s="62" t="s">
        <v>1868</v>
      </c>
      <c r="M907" s="62" t="s">
        <v>1869</v>
      </c>
      <c r="N907" s="62" t="s">
        <v>1903</v>
      </c>
      <c r="O907" s="62" t="s">
        <v>1588</v>
      </c>
      <c r="P907" s="62" t="s">
        <v>1870</v>
      </c>
      <c r="Q907" s="62" t="s">
        <v>1871</v>
      </c>
      <c r="R907" s="62" t="s">
        <v>1563</v>
      </c>
      <c r="S907" s="62" t="s">
        <v>1564</v>
      </c>
      <c r="T907" s="62">
        <v>1209</v>
      </c>
      <c r="U907" s="63" t="s">
        <v>1872</v>
      </c>
    </row>
    <row r="908" spans="1:23" ht="45" customHeight="1" x14ac:dyDescent="0.2">
      <c r="A908" s="60">
        <v>907</v>
      </c>
      <c r="B908" s="44" t="s">
        <v>238</v>
      </c>
      <c r="C908" s="43" t="s">
        <v>238</v>
      </c>
      <c r="D908" s="43" t="s">
        <v>1202</v>
      </c>
      <c r="E908" s="43" t="s">
        <v>4462</v>
      </c>
      <c r="F908" s="43" t="s">
        <v>1203</v>
      </c>
      <c r="G908" s="61" t="s">
        <v>1596</v>
      </c>
      <c r="H908" s="62" t="s">
        <v>1556</v>
      </c>
      <c r="I908" s="62" t="s">
        <v>1557</v>
      </c>
      <c r="J908" s="62" t="s">
        <v>1557</v>
      </c>
      <c r="K908" s="62" t="s">
        <v>3849</v>
      </c>
      <c r="L908" s="62" t="s">
        <v>4426</v>
      </c>
      <c r="M908" s="62" t="s">
        <v>4463</v>
      </c>
      <c r="N908" s="62" t="s">
        <v>4464</v>
      </c>
      <c r="O908" s="62" t="s">
        <v>3898</v>
      </c>
      <c r="P908" s="62" t="s">
        <v>3899</v>
      </c>
      <c r="Q908" s="62" t="s">
        <v>4465</v>
      </c>
      <c r="R908" s="62" t="s">
        <v>2383</v>
      </c>
      <c r="S908" s="62" t="s">
        <v>2384</v>
      </c>
      <c r="T908" s="62">
        <v>9000</v>
      </c>
      <c r="U908" s="63" t="s">
        <v>4466</v>
      </c>
      <c r="W908" s="63" t="s">
        <v>3901</v>
      </c>
    </row>
    <row r="909" spans="1:23" ht="45" customHeight="1" x14ac:dyDescent="0.2">
      <c r="A909" s="60">
        <v>908</v>
      </c>
      <c r="B909" s="44" t="s">
        <v>230</v>
      </c>
      <c r="C909" s="43" t="s">
        <v>230</v>
      </c>
      <c r="D909" s="43" t="s">
        <v>4467</v>
      </c>
      <c r="E909" s="43" t="s">
        <v>3572</v>
      </c>
      <c r="F909" s="43" t="s">
        <v>1156</v>
      </c>
      <c r="G909" s="61" t="s">
        <v>4468</v>
      </c>
      <c r="H909" s="62" t="s">
        <v>1556</v>
      </c>
      <c r="I909" s="62" t="s">
        <v>1556</v>
      </c>
      <c r="J909" s="62" t="s">
        <v>1556</v>
      </c>
      <c r="K909" s="62" t="s">
        <v>3942</v>
      </c>
      <c r="L909" s="62" t="s">
        <v>3574</v>
      </c>
      <c r="M909" s="62" t="s">
        <v>3067</v>
      </c>
      <c r="N909" s="62" t="s">
        <v>3575</v>
      </c>
      <c r="O909" s="62" t="s">
        <v>4469</v>
      </c>
      <c r="P909" s="62" t="s">
        <v>4470</v>
      </c>
      <c r="Q909" s="62" t="s">
        <v>4471</v>
      </c>
      <c r="R909" s="62" t="s">
        <v>4399</v>
      </c>
      <c r="S909" s="62" t="s">
        <v>2384</v>
      </c>
      <c r="T909" s="62">
        <v>1634</v>
      </c>
      <c r="U909" s="63" t="s">
        <v>4472</v>
      </c>
    </row>
    <row r="910" spans="1:23" ht="30" customHeight="1" x14ac:dyDescent="0.2">
      <c r="A910" s="60">
        <v>909</v>
      </c>
      <c r="B910" s="73" t="s">
        <v>394</v>
      </c>
      <c r="C910" s="43" t="s">
        <v>737</v>
      </c>
      <c r="D910" s="43" t="s">
        <v>1490</v>
      </c>
      <c r="E910" s="43" t="s">
        <v>3616</v>
      </c>
      <c r="F910" s="43">
        <v>8734476000</v>
      </c>
      <c r="G910" s="61" t="s">
        <v>1596</v>
      </c>
      <c r="H910" s="62" t="s">
        <v>1556</v>
      </c>
      <c r="I910" s="62" t="s">
        <v>1556</v>
      </c>
      <c r="J910" s="62" t="s">
        <v>1556</v>
      </c>
      <c r="K910" s="62" t="s">
        <v>1610</v>
      </c>
      <c r="L910" s="62" t="s">
        <v>3617</v>
      </c>
      <c r="M910" s="62" t="s">
        <v>3618</v>
      </c>
      <c r="N910" s="62" t="s">
        <v>3619</v>
      </c>
      <c r="O910" s="62" t="s">
        <v>3620</v>
      </c>
      <c r="P910" s="62" t="s">
        <v>3643</v>
      </c>
      <c r="Q910" s="62" t="s">
        <v>3621</v>
      </c>
      <c r="R910" s="62" t="s">
        <v>1563</v>
      </c>
      <c r="S910" s="62" t="s">
        <v>1564</v>
      </c>
      <c r="T910" s="62">
        <v>2010</v>
      </c>
    </row>
    <row r="911" spans="1:23" ht="30" customHeight="1" x14ac:dyDescent="0.2">
      <c r="A911" s="60">
        <v>910</v>
      </c>
      <c r="B911" s="73" t="s">
        <v>394</v>
      </c>
      <c r="C911" s="43" t="s">
        <v>395</v>
      </c>
      <c r="D911" s="43" t="s">
        <v>1490</v>
      </c>
      <c r="E911" s="43" t="s">
        <v>3616</v>
      </c>
      <c r="F911" s="43">
        <v>8734476000</v>
      </c>
      <c r="G911" s="61" t="s">
        <v>1555</v>
      </c>
      <c r="H911" s="62" t="s">
        <v>1556</v>
      </c>
      <c r="I911" s="62" t="s">
        <v>1556</v>
      </c>
      <c r="J911" s="62" t="s">
        <v>1556</v>
      </c>
      <c r="K911" s="62" t="s">
        <v>1610</v>
      </c>
      <c r="L911" s="62" t="s">
        <v>3617</v>
      </c>
      <c r="M911" s="62" t="s">
        <v>3618</v>
      </c>
      <c r="N911" s="62" t="s">
        <v>3619</v>
      </c>
      <c r="O911" s="62" t="s">
        <v>3620</v>
      </c>
      <c r="P911" s="62" t="s">
        <v>3643</v>
      </c>
      <c r="Q911" s="62" t="s">
        <v>3621</v>
      </c>
      <c r="R911" s="62" t="s">
        <v>1563</v>
      </c>
      <c r="S911" s="62" t="s">
        <v>1564</v>
      </c>
      <c r="T911" s="62">
        <v>2010</v>
      </c>
      <c r="U911" s="63" t="s">
        <v>3644</v>
      </c>
    </row>
    <row r="912" spans="1:23" ht="30" customHeight="1" x14ac:dyDescent="0.2">
      <c r="A912" s="60">
        <v>911</v>
      </c>
      <c r="B912" s="50" t="s">
        <v>3751</v>
      </c>
      <c r="C912" s="43" t="s">
        <v>4473</v>
      </c>
      <c r="D912" s="43" t="s">
        <v>3752</v>
      </c>
      <c r="E912" s="43" t="s">
        <v>3753</v>
      </c>
      <c r="F912" s="43" t="s">
        <v>3754</v>
      </c>
      <c r="G912" s="61" t="s">
        <v>1565</v>
      </c>
      <c r="H912" s="62" t="s">
        <v>1556</v>
      </c>
      <c r="I912" s="62" t="s">
        <v>1557</v>
      </c>
      <c r="J912" s="62" t="s">
        <v>1557</v>
      </c>
      <c r="K912" s="62" t="s">
        <v>1558</v>
      </c>
      <c r="L912" s="62" t="s">
        <v>3755</v>
      </c>
      <c r="M912" s="62" t="s">
        <v>1623</v>
      </c>
      <c r="N912" s="62" t="s">
        <v>3753</v>
      </c>
      <c r="O912" s="62" t="s">
        <v>3756</v>
      </c>
      <c r="P912" s="62" t="s">
        <v>3757</v>
      </c>
      <c r="Q912" s="62" t="s">
        <v>3758</v>
      </c>
      <c r="R912" s="62" t="s">
        <v>1563</v>
      </c>
      <c r="S912" s="62" t="s">
        <v>1564</v>
      </c>
      <c r="T912" s="62">
        <v>1605</v>
      </c>
      <c r="U912" s="63" t="s">
        <v>3759</v>
      </c>
    </row>
    <row r="913" spans="1:23" ht="30" customHeight="1" x14ac:dyDescent="0.2">
      <c r="A913" s="60">
        <v>912</v>
      </c>
      <c r="B913" s="68" t="s">
        <v>126</v>
      </c>
      <c r="C913" s="43" t="s">
        <v>126</v>
      </c>
      <c r="D913" s="43" t="s">
        <v>957</v>
      </c>
      <c r="E913" s="43" t="s">
        <v>2093</v>
      </c>
      <c r="F913" s="43" t="s">
        <v>958</v>
      </c>
      <c r="G913" s="61" t="s">
        <v>2094</v>
      </c>
      <c r="H913" s="62" t="s">
        <v>1556</v>
      </c>
      <c r="I913" s="62" t="s">
        <v>1557</v>
      </c>
      <c r="J913" s="62" t="s">
        <v>1557</v>
      </c>
      <c r="K913" s="62" t="s">
        <v>1558</v>
      </c>
      <c r="L913" s="62" t="s">
        <v>2095</v>
      </c>
      <c r="M913" s="62" t="s">
        <v>2096</v>
      </c>
      <c r="N913" s="62" t="s">
        <v>2097</v>
      </c>
      <c r="O913" s="62" t="s">
        <v>2098</v>
      </c>
      <c r="P913" s="62">
        <v>9662255560</v>
      </c>
      <c r="Q913" s="62" t="s">
        <v>1901</v>
      </c>
      <c r="R913" s="62" t="s">
        <v>1563</v>
      </c>
      <c r="S913" s="62" t="s">
        <v>1564</v>
      </c>
      <c r="T913" s="62">
        <v>1500</v>
      </c>
      <c r="U913" s="63" t="s">
        <v>2099</v>
      </c>
    </row>
    <row r="914" spans="1:23" ht="30" customHeight="1" x14ac:dyDescent="0.2">
      <c r="A914" s="60">
        <v>913</v>
      </c>
      <c r="B914" s="73" t="s">
        <v>78</v>
      </c>
      <c r="C914" s="43" t="s">
        <v>79</v>
      </c>
      <c r="D914" s="43" t="s">
        <v>820</v>
      </c>
      <c r="E914" s="43" t="s">
        <v>3719</v>
      </c>
      <c r="F914" s="43" t="s">
        <v>821</v>
      </c>
      <c r="G914" s="61" t="s">
        <v>1596</v>
      </c>
      <c r="H914" s="62" t="s">
        <v>1556</v>
      </c>
      <c r="I914" s="62" t="s">
        <v>1557</v>
      </c>
      <c r="J914" s="62" t="s">
        <v>1557</v>
      </c>
      <c r="K914" s="62" t="s">
        <v>1558</v>
      </c>
      <c r="L914" s="62" t="s">
        <v>3720</v>
      </c>
      <c r="M914" s="62" t="s">
        <v>3721</v>
      </c>
      <c r="N914" s="62" t="s">
        <v>3722</v>
      </c>
      <c r="O914" s="62" t="s">
        <v>3723</v>
      </c>
      <c r="P914" s="62" t="s">
        <v>3724</v>
      </c>
      <c r="Q914" s="62" t="s">
        <v>3725</v>
      </c>
      <c r="R914" s="62" t="s">
        <v>1563</v>
      </c>
      <c r="S914" s="62" t="s">
        <v>1564</v>
      </c>
      <c r="T914" s="62">
        <v>1232</v>
      </c>
      <c r="U914" s="63" t="s">
        <v>3726</v>
      </c>
      <c r="W914" s="63" t="s">
        <v>3727</v>
      </c>
    </row>
    <row r="915" spans="1:23" ht="30" customHeight="1" x14ac:dyDescent="0.2">
      <c r="A915" s="60">
        <v>914</v>
      </c>
      <c r="B915" s="68" t="s">
        <v>204</v>
      </c>
      <c r="C915" s="43" t="s">
        <v>210</v>
      </c>
      <c r="D915" s="43" t="s">
        <v>1086</v>
      </c>
      <c r="E915" s="43" t="s">
        <v>2392</v>
      </c>
      <c r="F915" s="43" t="s">
        <v>1087</v>
      </c>
      <c r="G915" s="61" t="s">
        <v>1565</v>
      </c>
      <c r="H915" s="62" t="s">
        <v>1556</v>
      </c>
      <c r="I915" s="62" t="s">
        <v>1556</v>
      </c>
      <c r="J915" s="62" t="s">
        <v>1556</v>
      </c>
      <c r="K915" s="62" t="s">
        <v>1610</v>
      </c>
      <c r="L915" s="62" t="s">
        <v>2393</v>
      </c>
      <c r="M915" s="62" t="s">
        <v>2394</v>
      </c>
      <c r="N915" s="62" t="s">
        <v>2395</v>
      </c>
      <c r="O915" s="62" t="s">
        <v>2396</v>
      </c>
      <c r="P915" s="62" t="s">
        <v>2397</v>
      </c>
      <c r="Q915" s="62" t="s">
        <v>2398</v>
      </c>
      <c r="R915" s="62" t="s">
        <v>1563</v>
      </c>
      <c r="S915" s="62" t="s">
        <v>1564</v>
      </c>
      <c r="T915" s="62">
        <v>2601</v>
      </c>
      <c r="U915" s="63" t="s">
        <v>1873</v>
      </c>
      <c r="W915" s="63" t="s">
        <v>2399</v>
      </c>
    </row>
    <row r="916" spans="1:23" ht="45" customHeight="1" x14ac:dyDescent="0.2">
      <c r="A916" s="60">
        <v>915</v>
      </c>
      <c r="B916" s="44" t="s">
        <v>670</v>
      </c>
      <c r="C916" s="43" t="s">
        <v>289</v>
      </c>
      <c r="D916" s="43" t="s">
        <v>1339</v>
      </c>
      <c r="E916" s="43" t="s">
        <v>3622</v>
      </c>
      <c r="F916" s="43" t="s">
        <v>1340</v>
      </c>
      <c r="G916" s="61" t="s">
        <v>1565</v>
      </c>
      <c r="H916" s="62" t="s">
        <v>1556</v>
      </c>
      <c r="I916" s="62" t="s">
        <v>1556</v>
      </c>
      <c r="J916" s="62" t="s">
        <v>1557</v>
      </c>
      <c r="K916" s="62" t="s">
        <v>1610</v>
      </c>
      <c r="L916" s="62" t="s">
        <v>3623</v>
      </c>
      <c r="M916" s="62" t="s">
        <v>3624</v>
      </c>
      <c r="N916" s="62" t="s">
        <v>3625</v>
      </c>
      <c r="O916" s="62" t="s">
        <v>2235</v>
      </c>
      <c r="P916" s="62" t="s">
        <v>3626</v>
      </c>
      <c r="Q916" s="62" t="s">
        <v>3627</v>
      </c>
      <c r="R916" s="62" t="s">
        <v>1563</v>
      </c>
      <c r="S916" s="62" t="s">
        <v>1564</v>
      </c>
      <c r="T916" s="62">
        <v>1634</v>
      </c>
      <c r="U916" s="63" t="s">
        <v>4549</v>
      </c>
      <c r="W916" s="63" t="s">
        <v>3628</v>
      </c>
    </row>
    <row r="917" spans="1:23" ht="30" customHeight="1" x14ac:dyDescent="0.2">
      <c r="A917" s="60">
        <v>916</v>
      </c>
      <c r="B917" s="68" t="s">
        <v>67</v>
      </c>
      <c r="C917" s="43" t="s">
        <v>68</v>
      </c>
      <c r="D917" s="43" t="s">
        <v>808</v>
      </c>
      <c r="E917" s="43" t="s">
        <v>1638</v>
      </c>
      <c r="F917" s="43" t="s">
        <v>809</v>
      </c>
      <c r="G917" s="61" t="s">
        <v>1596</v>
      </c>
      <c r="H917" s="62" t="s">
        <v>1556</v>
      </c>
      <c r="I917" s="62" t="s">
        <v>1557</v>
      </c>
      <c r="J917" s="62" t="s">
        <v>1557</v>
      </c>
      <c r="K917" s="62" t="s">
        <v>1558</v>
      </c>
      <c r="L917" s="62" t="s">
        <v>1622</v>
      </c>
      <c r="M917" s="62" t="s">
        <v>1623</v>
      </c>
      <c r="N917" s="62" t="s">
        <v>1624</v>
      </c>
      <c r="O917" s="62" t="s">
        <v>1639</v>
      </c>
      <c r="P917" s="62">
        <v>9171633001</v>
      </c>
      <c r="Q917" s="62" t="s">
        <v>1640</v>
      </c>
      <c r="R917" s="62" t="s">
        <v>1563</v>
      </c>
      <c r="S917" s="62" t="s">
        <v>1564</v>
      </c>
      <c r="T917" s="62">
        <v>6000</v>
      </c>
      <c r="W917" s="63" t="s">
        <v>1613</v>
      </c>
    </row>
    <row r="918" spans="1:23" ht="30" customHeight="1" x14ac:dyDescent="0.2">
      <c r="A918" s="60">
        <v>917</v>
      </c>
      <c r="B918" s="50" t="s">
        <v>696</v>
      </c>
      <c r="C918" s="43" t="s">
        <v>357</v>
      </c>
      <c r="D918" s="43" t="s">
        <v>1394</v>
      </c>
      <c r="E918" s="43" t="s">
        <v>3804</v>
      </c>
      <c r="F918" s="43" t="s">
        <v>1395</v>
      </c>
      <c r="G918" s="61" t="s">
        <v>1565</v>
      </c>
      <c r="H918" s="62" t="s">
        <v>1556</v>
      </c>
      <c r="I918" s="62" t="s">
        <v>1556</v>
      </c>
      <c r="J918" s="62" t="s">
        <v>1557</v>
      </c>
      <c r="K918" s="62" t="s">
        <v>1610</v>
      </c>
      <c r="L918" s="62" t="s">
        <v>3805</v>
      </c>
      <c r="M918" s="62" t="s">
        <v>3806</v>
      </c>
      <c r="N918" s="62" t="s">
        <v>3807</v>
      </c>
      <c r="O918" s="62">
        <v>88058408</v>
      </c>
      <c r="P918" s="62" t="s">
        <v>3808</v>
      </c>
      <c r="Q918" s="62" t="s">
        <v>3809</v>
      </c>
      <c r="R918" s="62" t="s">
        <v>1563</v>
      </c>
      <c r="S918" s="62" t="s">
        <v>1564</v>
      </c>
      <c r="T918" s="62">
        <v>1209</v>
      </c>
      <c r="U918" s="63" t="s">
        <v>3810</v>
      </c>
    </row>
    <row r="919" spans="1:23" ht="30" customHeight="1" x14ac:dyDescent="0.2">
      <c r="A919" s="60">
        <v>918</v>
      </c>
      <c r="B919" s="44" t="s">
        <v>719</v>
      </c>
      <c r="C919" s="43" t="s">
        <v>719</v>
      </c>
      <c r="D919" s="43" t="s">
        <v>1448</v>
      </c>
      <c r="E919" s="43" t="s">
        <v>3649</v>
      </c>
      <c r="F919" s="43" t="s">
        <v>1449</v>
      </c>
      <c r="G919" s="74" t="s">
        <v>1565</v>
      </c>
      <c r="H919" s="62" t="s">
        <v>1557</v>
      </c>
      <c r="I919" s="62" t="s">
        <v>1556</v>
      </c>
      <c r="J919" s="62" t="s">
        <v>1557</v>
      </c>
      <c r="K919" s="62" t="s">
        <v>1610</v>
      </c>
      <c r="L919" s="62" t="s">
        <v>1868</v>
      </c>
      <c r="M919" s="62" t="s">
        <v>1869</v>
      </c>
      <c r="N919" s="62" t="s">
        <v>1903</v>
      </c>
      <c r="O919" s="62" t="s">
        <v>1588</v>
      </c>
      <c r="P919" s="62">
        <v>9178367893</v>
      </c>
      <c r="Q919" s="62" t="s">
        <v>1871</v>
      </c>
      <c r="R919" s="62" t="s">
        <v>1563</v>
      </c>
      <c r="S919" s="62" t="s">
        <v>1564</v>
      </c>
      <c r="T919" s="62">
        <v>1209</v>
      </c>
    </row>
    <row r="920" spans="1:23" ht="30" customHeight="1" x14ac:dyDescent="0.2">
      <c r="A920" s="60">
        <v>919</v>
      </c>
      <c r="B920" s="44" t="s">
        <v>719</v>
      </c>
      <c r="C920" s="43" t="s">
        <v>720</v>
      </c>
      <c r="D920" s="43" t="s">
        <v>1448</v>
      </c>
      <c r="E920" s="43" t="s">
        <v>3649</v>
      </c>
      <c r="F920" s="43" t="s">
        <v>1449</v>
      </c>
      <c r="G920" s="74" t="s">
        <v>1565</v>
      </c>
      <c r="H920" s="62" t="s">
        <v>1557</v>
      </c>
      <c r="I920" s="62" t="s">
        <v>1556</v>
      </c>
      <c r="J920" s="62" t="s">
        <v>1557</v>
      </c>
      <c r="K920" s="62" t="s">
        <v>1610</v>
      </c>
      <c r="L920" s="62" t="s">
        <v>1868</v>
      </c>
      <c r="M920" s="62" t="s">
        <v>1869</v>
      </c>
      <c r="N920" s="62" t="s">
        <v>1903</v>
      </c>
      <c r="O920" s="62" t="s">
        <v>1588</v>
      </c>
      <c r="P920" s="62">
        <v>9178367893</v>
      </c>
      <c r="Q920" s="62" t="s">
        <v>1871</v>
      </c>
      <c r="R920" s="62" t="s">
        <v>1563</v>
      </c>
      <c r="S920" s="62" t="s">
        <v>1564</v>
      </c>
      <c r="T920" s="62">
        <v>1209</v>
      </c>
    </row>
    <row r="921" spans="1:23" ht="30" customHeight="1" x14ac:dyDescent="0.2">
      <c r="A921" s="60">
        <v>920</v>
      </c>
      <c r="B921" s="44" t="s">
        <v>622</v>
      </c>
      <c r="C921" s="43" t="s">
        <v>622</v>
      </c>
      <c r="D921" s="43" t="s">
        <v>1237</v>
      </c>
      <c r="E921" s="43" t="s">
        <v>4474</v>
      </c>
      <c r="F921" s="51">
        <v>608539279000</v>
      </c>
      <c r="G921" s="74" t="s">
        <v>1565</v>
      </c>
      <c r="H921" s="75" t="s">
        <v>1556</v>
      </c>
      <c r="I921" s="75" t="s">
        <v>1556</v>
      </c>
      <c r="J921" s="75" t="s">
        <v>1557</v>
      </c>
      <c r="K921" s="62" t="s">
        <v>1610</v>
      </c>
      <c r="L921" s="62" t="s">
        <v>4475</v>
      </c>
      <c r="M921" s="62" t="s">
        <v>1611</v>
      </c>
      <c r="N921" s="62" t="s">
        <v>4476</v>
      </c>
      <c r="O921" s="62">
        <v>85392441</v>
      </c>
      <c r="P921" s="62" t="s">
        <v>4477</v>
      </c>
      <c r="Q921" s="62" t="s">
        <v>4478</v>
      </c>
      <c r="R921" s="62" t="s">
        <v>1563</v>
      </c>
      <c r="S921" s="62" t="s">
        <v>1564</v>
      </c>
      <c r="T921" s="62">
        <v>1226</v>
      </c>
    </row>
    <row r="922" spans="1:23" ht="30" customHeight="1" x14ac:dyDescent="0.2">
      <c r="A922" s="60">
        <v>921</v>
      </c>
      <c r="B922" s="44" t="s">
        <v>622</v>
      </c>
      <c r="C922" s="43" t="s">
        <v>623</v>
      </c>
      <c r="D922" s="43" t="s">
        <v>1237</v>
      </c>
      <c r="E922" s="43" t="s">
        <v>4474</v>
      </c>
      <c r="F922" s="51">
        <v>608539279000</v>
      </c>
      <c r="G922" s="74" t="s">
        <v>1565</v>
      </c>
      <c r="H922" s="75" t="s">
        <v>1556</v>
      </c>
      <c r="I922" s="75" t="s">
        <v>1556</v>
      </c>
      <c r="J922" s="75" t="s">
        <v>1557</v>
      </c>
      <c r="K922" s="62" t="s">
        <v>1610</v>
      </c>
      <c r="L922" s="62" t="s">
        <v>4475</v>
      </c>
      <c r="M922" s="62" t="s">
        <v>1611</v>
      </c>
      <c r="N922" s="62" t="s">
        <v>4476</v>
      </c>
      <c r="O922" s="62">
        <v>85392441</v>
      </c>
      <c r="P922" s="62" t="s">
        <v>4477</v>
      </c>
      <c r="Q922" s="62" t="s">
        <v>4478</v>
      </c>
      <c r="R922" s="62" t="s">
        <v>1563</v>
      </c>
      <c r="S922" s="62" t="s">
        <v>1564</v>
      </c>
      <c r="T922" s="62">
        <v>1226</v>
      </c>
    </row>
    <row r="923" spans="1:23" ht="30" customHeight="1" x14ac:dyDescent="0.2">
      <c r="A923" s="60">
        <v>922</v>
      </c>
      <c r="B923" s="44" t="s">
        <v>594</v>
      </c>
      <c r="C923" s="43" t="s">
        <v>594</v>
      </c>
      <c r="D923" s="43" t="s">
        <v>1173</v>
      </c>
      <c r="E923" s="43" t="s">
        <v>4479</v>
      </c>
      <c r="F923" s="51">
        <v>600213777000</v>
      </c>
      <c r="G923" s="74" t="s">
        <v>1565</v>
      </c>
      <c r="H923" s="75" t="s">
        <v>1556</v>
      </c>
      <c r="I923" s="75" t="s">
        <v>1556</v>
      </c>
      <c r="J923" s="75" t="s">
        <v>1557</v>
      </c>
      <c r="K923" s="62" t="s">
        <v>1610</v>
      </c>
      <c r="L923" s="62" t="s">
        <v>4475</v>
      </c>
      <c r="M923" s="62" t="s">
        <v>1611</v>
      </c>
      <c r="N923" s="62" t="s">
        <v>4476</v>
      </c>
      <c r="O923" s="62">
        <v>85392441</v>
      </c>
      <c r="P923" s="62" t="s">
        <v>4477</v>
      </c>
      <c r="Q923" s="62" t="s">
        <v>4480</v>
      </c>
      <c r="R923" s="62" t="s">
        <v>1563</v>
      </c>
      <c r="S923" s="62" t="s">
        <v>1564</v>
      </c>
      <c r="T923" s="62">
        <v>1226</v>
      </c>
    </row>
    <row r="924" spans="1:23" ht="30" customHeight="1" x14ac:dyDescent="0.2">
      <c r="A924" s="60">
        <v>923</v>
      </c>
      <c r="B924" s="44" t="s">
        <v>594</v>
      </c>
      <c r="C924" s="43" t="s">
        <v>595</v>
      </c>
      <c r="D924" s="43" t="s">
        <v>1173</v>
      </c>
      <c r="E924" s="43" t="s">
        <v>4479</v>
      </c>
      <c r="F924" s="51">
        <v>600213777000</v>
      </c>
      <c r="G924" s="74" t="s">
        <v>1565</v>
      </c>
      <c r="H924" s="75" t="s">
        <v>1556</v>
      </c>
      <c r="I924" s="75" t="s">
        <v>1556</v>
      </c>
      <c r="J924" s="75" t="s">
        <v>1557</v>
      </c>
      <c r="K924" s="62" t="s">
        <v>1610</v>
      </c>
      <c r="L924" s="62" t="s">
        <v>4475</v>
      </c>
      <c r="M924" s="62" t="s">
        <v>1611</v>
      </c>
      <c r="N924" s="62" t="s">
        <v>4476</v>
      </c>
      <c r="O924" s="62">
        <v>85392441</v>
      </c>
      <c r="P924" s="62" t="s">
        <v>4477</v>
      </c>
      <c r="Q924" s="62" t="s">
        <v>4480</v>
      </c>
      <c r="R924" s="62" t="s">
        <v>1563</v>
      </c>
      <c r="S924" s="62" t="s">
        <v>1564</v>
      </c>
      <c r="T924" s="62">
        <v>1226</v>
      </c>
    </row>
    <row r="925" spans="1:23" ht="45" x14ac:dyDescent="0.2">
      <c r="A925" s="60">
        <v>924</v>
      </c>
      <c r="B925" s="44" t="s">
        <v>439</v>
      </c>
      <c r="C925" s="52" t="s">
        <v>439</v>
      </c>
      <c r="D925" s="52" t="s">
        <v>846</v>
      </c>
      <c r="E925" s="52" t="s">
        <v>4481</v>
      </c>
      <c r="F925" s="52" t="s">
        <v>847</v>
      </c>
      <c r="G925" s="74" t="s">
        <v>1565</v>
      </c>
      <c r="H925" s="75" t="s">
        <v>1556</v>
      </c>
      <c r="I925" s="75" t="s">
        <v>1556</v>
      </c>
      <c r="J925" s="75" t="s">
        <v>1557</v>
      </c>
      <c r="K925" s="75" t="s">
        <v>1610</v>
      </c>
      <c r="L925" s="75" t="s">
        <v>4017</v>
      </c>
      <c r="M925" s="75" t="s">
        <v>1914</v>
      </c>
      <c r="N925" s="75" t="s">
        <v>4482</v>
      </c>
      <c r="O925" s="75" t="s">
        <v>4560</v>
      </c>
      <c r="P925" s="75" t="s">
        <v>4561</v>
      </c>
      <c r="Q925" s="75" t="s">
        <v>4376</v>
      </c>
      <c r="R925" s="75" t="s">
        <v>1563</v>
      </c>
      <c r="S925" s="75" t="s">
        <v>1564</v>
      </c>
      <c r="T925" s="75">
        <v>1635</v>
      </c>
      <c r="U925" s="63" t="s">
        <v>4562</v>
      </c>
      <c r="W925" s="63" t="s">
        <v>4563</v>
      </c>
    </row>
    <row r="926" spans="1:23" ht="45" x14ac:dyDescent="0.2">
      <c r="A926" s="60">
        <v>925</v>
      </c>
      <c r="B926" s="44" t="s">
        <v>439</v>
      </c>
      <c r="C926" s="52" t="s">
        <v>440</v>
      </c>
      <c r="D926" s="52" t="s">
        <v>846</v>
      </c>
      <c r="E926" s="52" t="s">
        <v>4481</v>
      </c>
      <c r="F926" s="52" t="s">
        <v>847</v>
      </c>
      <c r="G926" s="74" t="s">
        <v>1565</v>
      </c>
      <c r="H926" s="75" t="s">
        <v>1556</v>
      </c>
      <c r="I926" s="75" t="s">
        <v>1556</v>
      </c>
      <c r="J926" s="75" t="s">
        <v>1557</v>
      </c>
      <c r="K926" s="75" t="s">
        <v>1610</v>
      </c>
      <c r="L926" s="75" t="s">
        <v>4017</v>
      </c>
      <c r="M926" s="75" t="s">
        <v>1734</v>
      </c>
      <c r="N926" s="75" t="s">
        <v>4482</v>
      </c>
      <c r="O926" s="75" t="s">
        <v>4560</v>
      </c>
      <c r="P926" s="75" t="s">
        <v>4561</v>
      </c>
      <c r="Q926" s="75" t="s">
        <v>4483</v>
      </c>
      <c r="R926" s="75" t="s">
        <v>1563</v>
      </c>
      <c r="S926" s="75" t="s">
        <v>1564</v>
      </c>
      <c r="T926" s="75">
        <v>1635</v>
      </c>
      <c r="U926" s="63" t="s">
        <v>4562</v>
      </c>
      <c r="W926" s="63" t="s">
        <v>4563</v>
      </c>
    </row>
    <row r="927" spans="1:23" ht="45" x14ac:dyDescent="0.2">
      <c r="A927" s="60">
        <v>926</v>
      </c>
      <c r="B927" s="44" t="s">
        <v>493</v>
      </c>
      <c r="C927" s="52" t="s">
        <v>493</v>
      </c>
      <c r="D927" s="52" t="s">
        <v>985</v>
      </c>
      <c r="E927" s="52" t="s">
        <v>4484</v>
      </c>
      <c r="F927" s="52" t="s">
        <v>986</v>
      </c>
      <c r="G927" s="74" t="s">
        <v>1565</v>
      </c>
      <c r="H927" s="75" t="s">
        <v>1556</v>
      </c>
      <c r="I927" s="75" t="s">
        <v>1556</v>
      </c>
      <c r="J927" s="75" t="s">
        <v>1557</v>
      </c>
      <c r="K927" s="75" t="s">
        <v>1610</v>
      </c>
      <c r="L927" s="75" t="s">
        <v>2976</v>
      </c>
      <c r="M927" s="75" t="s">
        <v>4485</v>
      </c>
      <c r="N927" s="75" t="s">
        <v>4486</v>
      </c>
      <c r="O927" s="75" t="s">
        <v>4487</v>
      </c>
      <c r="P927" s="75" t="s">
        <v>4488</v>
      </c>
      <c r="Q927" s="75" t="s">
        <v>4489</v>
      </c>
      <c r="R927" s="75" t="s">
        <v>1563</v>
      </c>
      <c r="S927" s="75" t="s">
        <v>1564</v>
      </c>
      <c r="T927" s="75">
        <v>1605</v>
      </c>
      <c r="U927" s="63" t="s">
        <v>4490</v>
      </c>
    </row>
    <row r="928" spans="1:23" ht="45" x14ac:dyDescent="0.2">
      <c r="A928" s="60">
        <v>927</v>
      </c>
      <c r="B928" s="44" t="s">
        <v>493</v>
      </c>
      <c r="C928" s="52" t="s">
        <v>494</v>
      </c>
      <c r="D928" s="52" t="s">
        <v>985</v>
      </c>
      <c r="E928" s="52" t="s">
        <v>4484</v>
      </c>
      <c r="F928" s="52" t="s">
        <v>986</v>
      </c>
      <c r="G928" s="74" t="s">
        <v>1565</v>
      </c>
      <c r="H928" s="75" t="s">
        <v>1556</v>
      </c>
      <c r="I928" s="75" t="s">
        <v>1556</v>
      </c>
      <c r="J928" s="75" t="s">
        <v>1557</v>
      </c>
      <c r="K928" s="75" t="s">
        <v>1610</v>
      </c>
      <c r="L928" s="75" t="s">
        <v>2976</v>
      </c>
      <c r="M928" s="75" t="s">
        <v>4485</v>
      </c>
      <c r="N928" s="75" t="s">
        <v>4486</v>
      </c>
      <c r="O928" s="75" t="s">
        <v>4487</v>
      </c>
      <c r="P928" s="75" t="s">
        <v>4488</v>
      </c>
      <c r="Q928" s="75" t="s">
        <v>4489</v>
      </c>
      <c r="R928" s="75" t="s">
        <v>1563</v>
      </c>
      <c r="S928" s="75" t="s">
        <v>1564</v>
      </c>
      <c r="T928" s="75">
        <v>1605</v>
      </c>
      <c r="U928" s="63" t="s">
        <v>4490</v>
      </c>
    </row>
    <row r="929" spans="1:23" ht="30" x14ac:dyDescent="0.2">
      <c r="A929" s="60">
        <v>928</v>
      </c>
      <c r="B929" s="44" t="s">
        <v>667</v>
      </c>
      <c r="C929" s="52" t="s">
        <v>667</v>
      </c>
      <c r="D929" s="52" t="s">
        <v>1335</v>
      </c>
      <c r="E929" s="52" t="s">
        <v>4491</v>
      </c>
      <c r="F929" s="52" t="s">
        <v>1336</v>
      </c>
      <c r="G929" s="74" t="s">
        <v>1637</v>
      </c>
      <c r="H929" s="75" t="s">
        <v>1556</v>
      </c>
      <c r="I929" s="75" t="s">
        <v>1557</v>
      </c>
      <c r="J929" s="75" t="s">
        <v>1556</v>
      </c>
      <c r="K929" s="75" t="s">
        <v>3667</v>
      </c>
      <c r="L929" s="75" t="s">
        <v>4492</v>
      </c>
      <c r="M929" s="75" t="s">
        <v>1690</v>
      </c>
      <c r="N929" s="75" t="s">
        <v>4493</v>
      </c>
      <c r="O929" s="75" t="s">
        <v>4494</v>
      </c>
      <c r="P929" s="75" t="s">
        <v>4495</v>
      </c>
      <c r="Q929" s="75" t="s">
        <v>4496</v>
      </c>
      <c r="R929" s="75" t="s">
        <v>1563</v>
      </c>
      <c r="S929" s="75" t="s">
        <v>1564</v>
      </c>
      <c r="T929" s="75">
        <v>2021</v>
      </c>
      <c r="U929" s="63" t="s">
        <v>4497</v>
      </c>
    </row>
    <row r="930" spans="1:23" ht="30" x14ac:dyDescent="0.2">
      <c r="A930" s="60">
        <v>929</v>
      </c>
      <c r="B930" s="44" t="s">
        <v>683</v>
      </c>
      <c r="C930" s="52" t="s">
        <v>683</v>
      </c>
      <c r="D930" s="52" t="s">
        <v>1357</v>
      </c>
      <c r="E930" s="52" t="s">
        <v>4498</v>
      </c>
      <c r="F930" s="52" t="s">
        <v>1358</v>
      </c>
      <c r="G930" s="74" t="s">
        <v>1565</v>
      </c>
      <c r="H930" s="75" t="s">
        <v>1556</v>
      </c>
      <c r="I930" s="75" t="s">
        <v>1556</v>
      </c>
      <c r="J930" s="75" t="s">
        <v>1557</v>
      </c>
      <c r="K930" s="75" t="s">
        <v>1610</v>
      </c>
      <c r="L930" s="75" t="s">
        <v>4017</v>
      </c>
      <c r="M930" s="75" t="s">
        <v>1914</v>
      </c>
      <c r="N930" s="75" t="s">
        <v>4499</v>
      </c>
      <c r="O930" s="75" t="s">
        <v>4560</v>
      </c>
      <c r="P930" s="75" t="s">
        <v>4561</v>
      </c>
      <c r="Q930" s="75" t="s">
        <v>4376</v>
      </c>
      <c r="R930" s="75" t="s">
        <v>1563</v>
      </c>
      <c r="S930" s="75" t="s">
        <v>1564</v>
      </c>
      <c r="T930" s="75">
        <v>1635</v>
      </c>
      <c r="U930" s="63" t="s">
        <v>4562</v>
      </c>
      <c r="W930" s="63" t="s">
        <v>4564</v>
      </c>
    </row>
    <row r="931" spans="1:23" ht="30" x14ac:dyDescent="0.2">
      <c r="A931" s="60">
        <v>930</v>
      </c>
      <c r="B931" s="44" t="s">
        <v>683</v>
      </c>
      <c r="C931" s="52" t="s">
        <v>684</v>
      </c>
      <c r="D931" s="52" t="s">
        <v>1357</v>
      </c>
      <c r="E931" s="52" t="s">
        <v>4498</v>
      </c>
      <c r="F931" s="52" t="s">
        <v>1358</v>
      </c>
      <c r="G931" s="74" t="s">
        <v>1565</v>
      </c>
      <c r="H931" s="75" t="s">
        <v>1556</v>
      </c>
      <c r="I931" s="75" t="s">
        <v>1556</v>
      </c>
      <c r="J931" s="75" t="s">
        <v>1557</v>
      </c>
      <c r="K931" s="75" t="s">
        <v>1610</v>
      </c>
      <c r="L931" s="75" t="s">
        <v>4017</v>
      </c>
      <c r="M931" s="75" t="s">
        <v>1914</v>
      </c>
      <c r="N931" s="75" t="s">
        <v>4499</v>
      </c>
      <c r="O931" s="75" t="s">
        <v>4560</v>
      </c>
      <c r="P931" s="75" t="s">
        <v>4561</v>
      </c>
      <c r="Q931" s="75" t="s">
        <v>4376</v>
      </c>
      <c r="R931" s="75" t="s">
        <v>1563</v>
      </c>
      <c r="S931" s="75" t="s">
        <v>1564</v>
      </c>
      <c r="T931" s="75">
        <v>1635</v>
      </c>
      <c r="U931" s="63" t="s">
        <v>4562</v>
      </c>
      <c r="W931" s="63" t="s">
        <v>4564</v>
      </c>
    </row>
    <row r="932" spans="1:23" ht="30" customHeight="1" x14ac:dyDescent="0.2">
      <c r="A932" s="60">
        <v>931</v>
      </c>
      <c r="B932" s="73" t="s">
        <v>78</v>
      </c>
      <c r="C932" s="43" t="s">
        <v>80</v>
      </c>
      <c r="D932" s="43" t="s">
        <v>820</v>
      </c>
      <c r="E932" s="43" t="s">
        <v>3719</v>
      </c>
      <c r="F932" s="43" t="s">
        <v>821</v>
      </c>
      <c r="G932" s="61" t="s">
        <v>1596</v>
      </c>
      <c r="H932" s="62" t="s">
        <v>1556</v>
      </c>
      <c r="I932" s="62" t="s">
        <v>1557</v>
      </c>
      <c r="J932" s="62" t="s">
        <v>1557</v>
      </c>
      <c r="K932" s="62" t="s">
        <v>1558</v>
      </c>
      <c r="L932" s="62" t="s">
        <v>3720</v>
      </c>
      <c r="M932" s="62" t="s">
        <v>3721</v>
      </c>
      <c r="N932" s="62" t="s">
        <v>3722</v>
      </c>
      <c r="O932" s="62" t="s">
        <v>3723</v>
      </c>
      <c r="P932" s="62" t="s">
        <v>3724</v>
      </c>
      <c r="Q932" s="62" t="s">
        <v>3725</v>
      </c>
      <c r="R932" s="62" t="s">
        <v>1563</v>
      </c>
      <c r="S932" s="62" t="s">
        <v>1564</v>
      </c>
      <c r="T932" s="62">
        <v>1232</v>
      </c>
      <c r="U932" s="63" t="s">
        <v>3726</v>
      </c>
      <c r="W932" s="63" t="s">
        <v>3727</v>
      </c>
    </row>
    <row r="933" spans="1:23" ht="30" customHeight="1" x14ac:dyDescent="0.2">
      <c r="A933" s="60">
        <v>932</v>
      </c>
      <c r="B933" s="73" t="s">
        <v>105</v>
      </c>
      <c r="C933" s="43" t="s">
        <v>106</v>
      </c>
      <c r="D933" s="43" t="s">
        <v>967</v>
      </c>
      <c r="E933" s="43" t="s">
        <v>3701</v>
      </c>
      <c r="F933" s="43" t="s">
        <v>968</v>
      </c>
      <c r="G933" s="61" t="s">
        <v>1565</v>
      </c>
      <c r="H933" s="62" t="s">
        <v>1556</v>
      </c>
      <c r="I933" s="62" t="s">
        <v>1557</v>
      </c>
      <c r="J933" s="62" t="s">
        <v>1557</v>
      </c>
      <c r="K933" s="62" t="s">
        <v>1610</v>
      </c>
      <c r="L933" s="62" t="s">
        <v>3702</v>
      </c>
      <c r="M933" s="62" t="s">
        <v>1684</v>
      </c>
      <c r="N933" s="62" t="s">
        <v>3703</v>
      </c>
      <c r="O933" s="62" t="s">
        <v>1679</v>
      </c>
      <c r="P933" s="62" t="s">
        <v>3704</v>
      </c>
      <c r="Q933" s="62" t="s">
        <v>3705</v>
      </c>
      <c r="R933" s="62" t="s">
        <v>1563</v>
      </c>
      <c r="S933" s="62" t="s">
        <v>1564</v>
      </c>
      <c r="T933" s="62">
        <v>1119</v>
      </c>
      <c r="U933" s="63" t="s">
        <v>3706</v>
      </c>
    </row>
    <row r="934" spans="1:23" ht="30" customHeight="1" x14ac:dyDescent="0.2">
      <c r="A934" s="60">
        <v>933</v>
      </c>
      <c r="B934" s="68" t="s">
        <v>195</v>
      </c>
      <c r="C934" s="43" t="s">
        <v>196</v>
      </c>
      <c r="D934" s="43" t="s">
        <v>1054</v>
      </c>
      <c r="E934" s="43" t="s">
        <v>2191</v>
      </c>
      <c r="F934" s="43" t="s">
        <v>1055</v>
      </c>
      <c r="G934" s="61" t="s">
        <v>1596</v>
      </c>
      <c r="H934" s="62" t="s">
        <v>1556</v>
      </c>
      <c r="I934" s="62" t="s">
        <v>1556</v>
      </c>
      <c r="J934" s="62" t="s">
        <v>1556</v>
      </c>
      <c r="K934" s="62" t="s">
        <v>1707</v>
      </c>
      <c r="L934" s="62" t="s">
        <v>2321</v>
      </c>
      <c r="M934" s="62" t="s">
        <v>2322</v>
      </c>
      <c r="N934" s="62" t="s">
        <v>2323</v>
      </c>
      <c r="O934" s="62" t="s">
        <v>1679</v>
      </c>
      <c r="P934" s="62">
        <v>9178510236</v>
      </c>
      <c r="Q934" s="62" t="s">
        <v>2324</v>
      </c>
      <c r="R934" s="62" t="s">
        <v>1563</v>
      </c>
      <c r="S934" s="62" t="s">
        <v>1564</v>
      </c>
      <c r="T934" s="62">
        <v>1604</v>
      </c>
      <c r="U934" s="63" t="s">
        <v>2325</v>
      </c>
      <c r="W934" s="63" t="s">
        <v>2326</v>
      </c>
    </row>
    <row r="935" spans="1:23" ht="30" customHeight="1" x14ac:dyDescent="0.2">
      <c r="A935" s="60">
        <v>934</v>
      </c>
      <c r="B935" s="50" t="s">
        <v>543</v>
      </c>
      <c r="C935" s="43" t="s">
        <v>544</v>
      </c>
      <c r="D935" s="43" t="s">
        <v>1076</v>
      </c>
      <c r="E935" s="43" t="s">
        <v>3771</v>
      </c>
      <c r="F935" s="43" t="s">
        <v>1077</v>
      </c>
      <c r="G935" s="61" t="s">
        <v>1565</v>
      </c>
      <c r="H935" s="62" t="s">
        <v>1557</v>
      </c>
      <c r="I935" s="62" t="s">
        <v>1557</v>
      </c>
      <c r="J935" s="62" t="s">
        <v>1557</v>
      </c>
      <c r="K935" s="62" t="s">
        <v>3772</v>
      </c>
      <c r="L935" s="62" t="s">
        <v>3773</v>
      </c>
      <c r="M935" s="62" t="s">
        <v>3774</v>
      </c>
      <c r="N935" s="62" t="s">
        <v>3775</v>
      </c>
      <c r="O935" s="62" t="s">
        <v>3776</v>
      </c>
      <c r="P935" s="62" t="s">
        <v>3273</v>
      </c>
      <c r="Q935" s="62" t="s">
        <v>3564</v>
      </c>
      <c r="R935" s="62" t="s">
        <v>1563</v>
      </c>
      <c r="S935" s="62" t="s">
        <v>1564</v>
      </c>
      <c r="T935" s="62">
        <v>1604</v>
      </c>
      <c r="U935" s="63" t="s">
        <v>3564</v>
      </c>
    </row>
    <row r="936" spans="1:23" ht="30" customHeight="1" x14ac:dyDescent="0.2">
      <c r="A936" s="60">
        <v>935</v>
      </c>
      <c r="B936" s="68" t="s">
        <v>352</v>
      </c>
      <c r="C936" s="43" t="s">
        <v>353</v>
      </c>
      <c r="D936" s="43" t="s">
        <v>1389</v>
      </c>
      <c r="E936" s="43" t="s">
        <v>2624</v>
      </c>
      <c r="F936" s="43" t="s">
        <v>1170</v>
      </c>
      <c r="G936" s="61" t="s">
        <v>2094</v>
      </c>
      <c r="H936" s="62" t="s">
        <v>1556</v>
      </c>
      <c r="I936" s="62" t="s">
        <v>1557</v>
      </c>
      <c r="J936" s="62" t="s">
        <v>1557</v>
      </c>
      <c r="K936" s="62" t="s">
        <v>1558</v>
      </c>
      <c r="L936" s="62" t="s">
        <v>3172</v>
      </c>
      <c r="M936" s="62" t="s">
        <v>3173</v>
      </c>
      <c r="N936" s="62" t="s">
        <v>2627</v>
      </c>
      <c r="O936" s="62" t="s">
        <v>2628</v>
      </c>
      <c r="P936" s="62">
        <v>9178304787</v>
      </c>
      <c r="Q936" s="62" t="s">
        <v>3174</v>
      </c>
      <c r="R936" s="62" t="s">
        <v>1563</v>
      </c>
      <c r="S936" s="62" t="s">
        <v>1564</v>
      </c>
      <c r="T936" s="62">
        <v>1635</v>
      </c>
    </row>
    <row r="937" spans="1:23" ht="30" customHeight="1" x14ac:dyDescent="0.2">
      <c r="A937" s="60">
        <v>936</v>
      </c>
      <c r="B937" s="44" t="s">
        <v>387</v>
      </c>
      <c r="C937" s="43" t="s">
        <v>388</v>
      </c>
      <c r="D937" s="43" t="s">
        <v>1486</v>
      </c>
      <c r="E937" s="43" t="s">
        <v>3440</v>
      </c>
      <c r="F937" s="43" t="s">
        <v>1487</v>
      </c>
      <c r="G937" s="61" t="s">
        <v>1596</v>
      </c>
      <c r="H937" s="62" t="s">
        <v>1556</v>
      </c>
      <c r="I937" s="62" t="s">
        <v>1557</v>
      </c>
      <c r="J937" s="62" t="s">
        <v>1557</v>
      </c>
      <c r="K937" s="62" t="s">
        <v>1558</v>
      </c>
      <c r="L937" s="62" t="s">
        <v>3439</v>
      </c>
      <c r="M937" s="62" t="s">
        <v>2914</v>
      </c>
      <c r="N937" s="62" t="s">
        <v>2915</v>
      </c>
      <c r="O937" s="62" t="s">
        <v>2916</v>
      </c>
      <c r="P937" s="62">
        <v>9189172960</v>
      </c>
      <c r="Q937" s="62" t="s">
        <v>2917</v>
      </c>
      <c r="R937" s="62" t="s">
        <v>2279</v>
      </c>
      <c r="S937" s="62" t="s">
        <v>1647</v>
      </c>
      <c r="T937" s="62">
        <v>1634</v>
      </c>
    </row>
    <row r="938" spans="1:23" ht="30" customHeight="1" x14ac:dyDescent="0.2">
      <c r="A938" s="60">
        <v>937</v>
      </c>
      <c r="B938" s="68" t="s">
        <v>749</v>
      </c>
      <c r="C938" s="43" t="s">
        <v>751</v>
      </c>
      <c r="D938" s="43" t="s">
        <v>1510</v>
      </c>
      <c r="E938" s="43" t="s">
        <v>3514</v>
      </c>
      <c r="F938" s="43" t="s">
        <v>1511</v>
      </c>
      <c r="G938" s="61" t="s">
        <v>1565</v>
      </c>
      <c r="H938" s="62" t="s">
        <v>1556</v>
      </c>
      <c r="I938" s="62" t="s">
        <v>1557</v>
      </c>
      <c r="J938" s="62" t="s">
        <v>1556</v>
      </c>
      <c r="K938" s="62" t="s">
        <v>1610</v>
      </c>
      <c r="L938" s="62" t="s">
        <v>3507</v>
      </c>
      <c r="M938" s="62" t="s">
        <v>3508</v>
      </c>
      <c r="N938" s="62" t="s">
        <v>3509</v>
      </c>
      <c r="O938" s="62" t="s">
        <v>3510</v>
      </c>
      <c r="P938" s="62" t="s">
        <v>3511</v>
      </c>
      <c r="Q938" s="62" t="s">
        <v>3512</v>
      </c>
      <c r="R938" s="62" t="s">
        <v>1591</v>
      </c>
      <c r="S938" s="62" t="s">
        <v>1564</v>
      </c>
      <c r="T938" s="62">
        <v>6119</v>
      </c>
    </row>
    <row r="939" spans="1:23" ht="30" customHeight="1" x14ac:dyDescent="0.2">
      <c r="A939" s="60">
        <v>938</v>
      </c>
      <c r="B939" s="68" t="s">
        <v>474</v>
      </c>
      <c r="C939" s="43" t="s">
        <v>4500</v>
      </c>
      <c r="D939" s="43" t="s">
        <v>919</v>
      </c>
      <c r="E939" s="43" t="s">
        <v>1944</v>
      </c>
      <c r="F939" s="43" t="s">
        <v>920</v>
      </c>
      <c r="G939" s="61" t="s">
        <v>1565</v>
      </c>
      <c r="H939" s="62" t="s">
        <v>1556</v>
      </c>
      <c r="I939" s="62" t="s">
        <v>1557</v>
      </c>
      <c r="J939" s="62" t="s">
        <v>1557</v>
      </c>
      <c r="K939" s="62" t="s">
        <v>1558</v>
      </c>
      <c r="L939" s="62" t="s">
        <v>1945</v>
      </c>
      <c r="M939" s="62" t="s">
        <v>1946</v>
      </c>
      <c r="N939" s="62" t="s">
        <v>1947</v>
      </c>
      <c r="O939" s="62">
        <v>88171517</v>
      </c>
      <c r="P939" s="62" t="s">
        <v>1948</v>
      </c>
      <c r="Q939" s="62" t="s">
        <v>1949</v>
      </c>
      <c r="R939" s="62" t="s">
        <v>1591</v>
      </c>
      <c r="S939" s="62" t="s">
        <v>1564</v>
      </c>
      <c r="T939" s="62">
        <v>1226</v>
      </c>
    </row>
    <row r="940" spans="1:23" ht="30" customHeight="1" x14ac:dyDescent="0.2">
      <c r="A940" s="60">
        <v>939</v>
      </c>
      <c r="B940" s="68" t="s">
        <v>702</v>
      </c>
      <c r="C940" s="43" t="s">
        <v>702</v>
      </c>
      <c r="D940" s="43" t="s">
        <v>1406</v>
      </c>
      <c r="E940" s="43" t="s">
        <v>4501</v>
      </c>
      <c r="F940" s="43" t="s">
        <v>1407</v>
      </c>
      <c r="G940" s="61" t="s">
        <v>1565</v>
      </c>
      <c r="H940" s="62" t="s">
        <v>1556</v>
      </c>
      <c r="I940" s="62" t="s">
        <v>1557</v>
      </c>
      <c r="J940" s="62" t="s">
        <v>1557</v>
      </c>
      <c r="K940" s="62" t="s">
        <v>1610</v>
      </c>
      <c r="L940" s="62" t="s">
        <v>4502</v>
      </c>
      <c r="M940" s="62" t="s">
        <v>3271</v>
      </c>
      <c r="N940" s="62" t="s">
        <v>4503</v>
      </c>
      <c r="O940" s="62" t="s">
        <v>4504</v>
      </c>
      <c r="P940" s="62" t="s">
        <v>4504</v>
      </c>
      <c r="Q940" s="62" t="s">
        <v>4505</v>
      </c>
      <c r="R940" s="62" t="s">
        <v>1563</v>
      </c>
      <c r="S940" s="62" t="s">
        <v>1564</v>
      </c>
      <c r="T940" s="62">
        <v>1605</v>
      </c>
    </row>
    <row r="941" spans="1:23" ht="30" customHeight="1" x14ac:dyDescent="0.2">
      <c r="A941" s="60">
        <v>940</v>
      </c>
      <c r="B941" s="68" t="s">
        <v>702</v>
      </c>
      <c r="C941" s="43" t="s">
        <v>350</v>
      </c>
      <c r="D941" s="43" t="s">
        <v>1406</v>
      </c>
      <c r="E941" s="43" t="s">
        <v>4501</v>
      </c>
      <c r="F941" s="43" t="s">
        <v>1407</v>
      </c>
      <c r="G941" s="61" t="s">
        <v>1565</v>
      </c>
      <c r="H941" s="62" t="s">
        <v>1556</v>
      </c>
      <c r="I941" s="62" t="s">
        <v>1557</v>
      </c>
      <c r="J941" s="62" t="s">
        <v>1557</v>
      </c>
      <c r="K941" s="62" t="s">
        <v>1610</v>
      </c>
      <c r="L941" s="62" t="s">
        <v>4502</v>
      </c>
      <c r="M941" s="62" t="s">
        <v>3271</v>
      </c>
      <c r="N941" s="62" t="s">
        <v>4503</v>
      </c>
      <c r="O941" s="62" t="s">
        <v>4504</v>
      </c>
      <c r="P941" s="62" t="s">
        <v>4504</v>
      </c>
      <c r="Q941" s="62" t="s">
        <v>4505</v>
      </c>
      <c r="R941" s="62" t="s">
        <v>1563</v>
      </c>
      <c r="S941" s="62" t="s">
        <v>1564</v>
      </c>
      <c r="T941" s="62">
        <v>1605</v>
      </c>
    </row>
    <row r="942" spans="1:23" ht="30" customHeight="1" x14ac:dyDescent="0.2">
      <c r="A942" s="60">
        <v>941</v>
      </c>
      <c r="B942" s="68" t="s">
        <v>73</v>
      </c>
      <c r="C942" s="43" t="s">
        <v>74</v>
      </c>
      <c r="D942" s="43" t="s">
        <v>804</v>
      </c>
      <c r="E942" s="43" t="s">
        <v>1614</v>
      </c>
      <c r="F942" s="43" t="s">
        <v>805</v>
      </c>
      <c r="G942" s="61" t="s">
        <v>1596</v>
      </c>
      <c r="H942" s="62" t="s">
        <v>1556</v>
      </c>
      <c r="I942" s="62" t="s">
        <v>1556</v>
      </c>
      <c r="J942" s="62" t="s">
        <v>1557</v>
      </c>
      <c r="K942" s="62" t="s">
        <v>1576</v>
      </c>
      <c r="L942" s="62" t="s">
        <v>1622</v>
      </c>
      <c r="M942" s="62" t="s">
        <v>1623</v>
      </c>
      <c r="N942" s="62" t="s">
        <v>1624</v>
      </c>
      <c r="O942" s="62" t="s">
        <v>1625</v>
      </c>
      <c r="P942" s="62">
        <v>9171633001</v>
      </c>
      <c r="Q942" s="62" t="s">
        <v>1626</v>
      </c>
      <c r="R942" s="62" t="s">
        <v>1591</v>
      </c>
      <c r="S942" s="62" t="s">
        <v>1564</v>
      </c>
      <c r="T942" s="62">
        <v>6015</v>
      </c>
      <c r="W942" s="63" t="s">
        <v>1613</v>
      </c>
    </row>
    <row r="943" spans="1:23" ht="30" customHeight="1" x14ac:dyDescent="0.2">
      <c r="A943" s="60">
        <v>942</v>
      </c>
      <c r="B943" s="50" t="s">
        <v>486</v>
      </c>
      <c r="C943" s="43" t="s">
        <v>487</v>
      </c>
      <c r="D943" s="43" t="s">
        <v>959</v>
      </c>
      <c r="E943" s="43" t="s">
        <v>3811</v>
      </c>
      <c r="F943" s="43" t="s">
        <v>960</v>
      </c>
      <c r="G943" s="61" t="s">
        <v>1565</v>
      </c>
      <c r="H943" s="62" t="s">
        <v>1556</v>
      </c>
      <c r="I943" s="62" t="s">
        <v>1557</v>
      </c>
      <c r="J943" s="62" t="s">
        <v>1557</v>
      </c>
      <c r="K943" s="62" t="s">
        <v>1558</v>
      </c>
      <c r="L943" s="62" t="s">
        <v>3720</v>
      </c>
      <c r="M943" s="62" t="s">
        <v>3721</v>
      </c>
      <c r="N943" s="62" t="s">
        <v>3722</v>
      </c>
      <c r="O943" s="62" t="s">
        <v>3723</v>
      </c>
      <c r="P943" s="62" t="s">
        <v>3724</v>
      </c>
      <c r="Q943" s="62" t="s">
        <v>3725</v>
      </c>
      <c r="R943" s="62" t="s">
        <v>1563</v>
      </c>
      <c r="S943" s="62" t="s">
        <v>1564</v>
      </c>
      <c r="T943" s="62">
        <v>1232</v>
      </c>
      <c r="U943" s="63" t="s">
        <v>3812</v>
      </c>
    </row>
    <row r="944" spans="1:23" ht="30" customHeight="1" x14ac:dyDescent="0.2">
      <c r="A944" s="60">
        <v>943</v>
      </c>
      <c r="B944" s="50" t="s">
        <v>238</v>
      </c>
      <c r="C944" s="43" t="s">
        <v>239</v>
      </c>
      <c r="D944" s="43" t="s">
        <v>1202</v>
      </c>
      <c r="E944" s="43" t="s">
        <v>4462</v>
      </c>
      <c r="F944" s="43" t="s">
        <v>1203</v>
      </c>
      <c r="G944" s="61" t="s">
        <v>1596</v>
      </c>
      <c r="H944" s="62" t="s">
        <v>1556</v>
      </c>
      <c r="I944" s="62" t="s">
        <v>1556</v>
      </c>
      <c r="J944" s="62" t="s">
        <v>1557</v>
      </c>
      <c r="K944" s="62" t="s">
        <v>1576</v>
      </c>
      <c r="L944" s="62" t="s">
        <v>4426</v>
      </c>
      <c r="M944" s="62" t="s">
        <v>4463</v>
      </c>
      <c r="N944" s="62" t="s">
        <v>4464</v>
      </c>
      <c r="O944" s="62" t="s">
        <v>3898</v>
      </c>
      <c r="P944" s="62" t="s">
        <v>3898</v>
      </c>
      <c r="Q944" s="62" t="s">
        <v>4465</v>
      </c>
      <c r="R944" s="62" t="s">
        <v>4506</v>
      </c>
      <c r="S944" s="62" t="s">
        <v>1564</v>
      </c>
      <c r="T944" s="62">
        <v>9000</v>
      </c>
      <c r="U944" s="63" t="s">
        <v>4466</v>
      </c>
    </row>
    <row r="945" spans="1:21" ht="30" x14ac:dyDescent="0.2">
      <c r="A945" s="60">
        <v>944</v>
      </c>
      <c r="B945" s="50" t="s">
        <v>238</v>
      </c>
      <c r="C945" s="43" t="s">
        <v>240</v>
      </c>
      <c r="D945" s="43" t="s">
        <v>1202</v>
      </c>
      <c r="E945" s="43" t="s">
        <v>4462</v>
      </c>
      <c r="F945" s="43" t="s">
        <v>1203</v>
      </c>
      <c r="G945" s="61" t="s">
        <v>1596</v>
      </c>
      <c r="H945" s="62" t="s">
        <v>1556</v>
      </c>
      <c r="I945" s="62" t="s">
        <v>1556</v>
      </c>
      <c r="J945" s="62" t="s">
        <v>1557</v>
      </c>
      <c r="K945" s="62" t="s">
        <v>1576</v>
      </c>
      <c r="L945" s="62" t="s">
        <v>4426</v>
      </c>
      <c r="M945" s="62" t="s">
        <v>4463</v>
      </c>
      <c r="N945" s="62" t="s">
        <v>4464</v>
      </c>
      <c r="O945" s="62" t="s">
        <v>3898</v>
      </c>
      <c r="P945" s="62" t="s">
        <v>3898</v>
      </c>
      <c r="Q945" s="62" t="s">
        <v>4465</v>
      </c>
      <c r="R945" s="62" t="s">
        <v>4506</v>
      </c>
      <c r="S945" s="62" t="s">
        <v>1564</v>
      </c>
      <c r="T945" s="62">
        <v>9000</v>
      </c>
      <c r="U945" s="63" t="s">
        <v>4466</v>
      </c>
    </row>
    <row r="946" spans="1:21" ht="45" x14ac:dyDescent="0.2">
      <c r="A946" s="60">
        <v>945</v>
      </c>
      <c r="B946" s="50" t="s">
        <v>230</v>
      </c>
      <c r="C946" s="43" t="s">
        <v>230</v>
      </c>
      <c r="D946" s="43" t="s">
        <v>4467</v>
      </c>
      <c r="E946" s="43" t="s">
        <v>3572</v>
      </c>
      <c r="F946" s="43" t="s">
        <v>1156</v>
      </c>
      <c r="G946" s="61" t="s">
        <v>4468</v>
      </c>
      <c r="H946" s="62" t="s">
        <v>1556</v>
      </c>
      <c r="I946" s="62" t="s">
        <v>1556</v>
      </c>
      <c r="J946" s="62" t="s">
        <v>1556</v>
      </c>
      <c r="K946" s="62" t="s">
        <v>3942</v>
      </c>
      <c r="L946" s="62" t="s">
        <v>3574</v>
      </c>
      <c r="M946" s="62" t="s">
        <v>3067</v>
      </c>
      <c r="N946" s="62" t="s">
        <v>3575</v>
      </c>
      <c r="O946" s="62" t="s">
        <v>4469</v>
      </c>
      <c r="P946" s="62" t="s">
        <v>4470</v>
      </c>
      <c r="Q946" s="62" t="s">
        <v>4471</v>
      </c>
      <c r="R946" s="62" t="s">
        <v>4399</v>
      </c>
      <c r="S946" s="62" t="s">
        <v>2384</v>
      </c>
      <c r="T946" s="62">
        <v>1634</v>
      </c>
      <c r="U946" s="63" t="s">
        <v>4472</v>
      </c>
    </row>
    <row r="947" spans="1:21" ht="30" x14ac:dyDescent="0.2">
      <c r="A947" s="60">
        <v>946</v>
      </c>
      <c r="B947" s="50" t="s">
        <v>514</v>
      </c>
      <c r="C947" s="43" t="s">
        <v>4507</v>
      </c>
      <c r="D947" s="43" t="s">
        <v>1022</v>
      </c>
      <c r="E947" s="43" t="s">
        <v>3980</v>
      </c>
      <c r="F947" s="43" t="s">
        <v>1023</v>
      </c>
      <c r="G947" s="61" t="s">
        <v>1565</v>
      </c>
      <c r="H947" s="62" t="s">
        <v>1556</v>
      </c>
      <c r="I947" s="62" t="s">
        <v>1557</v>
      </c>
      <c r="J947" s="62" t="s">
        <v>1556</v>
      </c>
      <c r="K947" s="62" t="s">
        <v>3942</v>
      </c>
      <c r="L947" s="62" t="s">
        <v>2259</v>
      </c>
      <c r="M947" s="62" t="s">
        <v>1914</v>
      </c>
      <c r="N947" s="62" t="s">
        <v>3981</v>
      </c>
      <c r="O947" s="62" t="s">
        <v>3982</v>
      </c>
      <c r="P947" s="62" t="s">
        <v>3983</v>
      </c>
      <c r="Q947" s="62" t="s">
        <v>2278</v>
      </c>
      <c r="R947" s="62" t="s">
        <v>2383</v>
      </c>
      <c r="S947" s="62" t="s">
        <v>2384</v>
      </c>
      <c r="T947" s="62">
        <v>9002</v>
      </c>
      <c r="U947" s="63" t="s">
        <v>3984</v>
      </c>
    </row>
    <row r="948" spans="1:21" ht="30" x14ac:dyDescent="0.2">
      <c r="A948" s="60">
        <v>947</v>
      </c>
      <c r="B948" s="50" t="s">
        <v>769</v>
      </c>
      <c r="C948" s="43" t="s">
        <v>769</v>
      </c>
      <c r="D948" s="43" t="s">
        <v>4508</v>
      </c>
      <c r="E948" s="43" t="s">
        <v>4509</v>
      </c>
      <c r="F948" s="43" t="s">
        <v>4510</v>
      </c>
      <c r="G948" s="61" t="s">
        <v>1628</v>
      </c>
      <c r="H948" s="62" t="s">
        <v>1556</v>
      </c>
      <c r="I948" s="62" t="s">
        <v>1557</v>
      </c>
      <c r="J948" s="62" t="s">
        <v>1557</v>
      </c>
      <c r="K948" s="62" t="s">
        <v>1558</v>
      </c>
      <c r="L948" s="62" t="s">
        <v>4511</v>
      </c>
      <c r="M948" s="62" t="s">
        <v>1623</v>
      </c>
      <c r="N948" s="62" t="s">
        <v>4512</v>
      </c>
      <c r="O948" s="62" t="s">
        <v>4513</v>
      </c>
      <c r="P948" s="62" t="s">
        <v>4514</v>
      </c>
      <c r="Q948" s="62" t="s">
        <v>4515</v>
      </c>
      <c r="R948" s="62" t="s">
        <v>1591</v>
      </c>
      <c r="S948" s="62" t="s">
        <v>1564</v>
      </c>
      <c r="T948" s="62">
        <v>6100</v>
      </c>
      <c r="U948" s="63" t="s">
        <v>4516</v>
      </c>
    </row>
    <row r="949" spans="1:21" ht="45" x14ac:dyDescent="0.2">
      <c r="A949" s="60">
        <v>948</v>
      </c>
      <c r="B949" s="50" t="s">
        <v>764</v>
      </c>
      <c r="C949" s="43" t="s">
        <v>764</v>
      </c>
      <c r="D949" s="43" t="s">
        <v>4517</v>
      </c>
      <c r="E949" s="43" t="s">
        <v>4518</v>
      </c>
      <c r="F949" s="43" t="s">
        <v>4519</v>
      </c>
      <c r="G949" s="61" t="s">
        <v>1565</v>
      </c>
      <c r="H949" s="62" t="s">
        <v>1556</v>
      </c>
      <c r="I949" s="62" t="s">
        <v>1556</v>
      </c>
      <c r="J949" s="62" t="s">
        <v>1557</v>
      </c>
      <c r="K949" s="62" t="s">
        <v>4520</v>
      </c>
      <c r="L949" s="62" t="s">
        <v>3270</v>
      </c>
      <c r="M949" s="62" t="s">
        <v>3271</v>
      </c>
      <c r="N949" s="62" t="s">
        <v>3272</v>
      </c>
      <c r="O949" s="62">
        <v>84221600</v>
      </c>
      <c r="P949" s="62" t="s">
        <v>4521</v>
      </c>
      <c r="Q949" s="62" t="s">
        <v>4522</v>
      </c>
      <c r="R949" s="62" t="s">
        <v>1563</v>
      </c>
      <c r="S949" s="62" t="s">
        <v>1564</v>
      </c>
      <c r="T949" s="62">
        <v>1604</v>
      </c>
    </row>
    <row r="950" spans="1:21" ht="45" x14ac:dyDescent="0.2">
      <c r="A950" s="60">
        <v>949</v>
      </c>
      <c r="B950" s="50" t="s">
        <v>764</v>
      </c>
      <c r="C950" s="43" t="s">
        <v>765</v>
      </c>
      <c r="D950" s="43" t="s">
        <v>4517</v>
      </c>
      <c r="E950" s="43" t="s">
        <v>4518</v>
      </c>
      <c r="F950" s="43" t="s">
        <v>4519</v>
      </c>
      <c r="G950" s="61" t="s">
        <v>1565</v>
      </c>
      <c r="H950" s="62" t="s">
        <v>1556</v>
      </c>
      <c r="I950" s="62" t="s">
        <v>1556</v>
      </c>
      <c r="J950" s="62" t="s">
        <v>1557</v>
      </c>
      <c r="K950" s="62" t="s">
        <v>4520</v>
      </c>
      <c r="L950" s="62" t="s">
        <v>3270</v>
      </c>
      <c r="M950" s="62" t="s">
        <v>3271</v>
      </c>
      <c r="N950" s="62" t="s">
        <v>3272</v>
      </c>
      <c r="O950" s="62">
        <v>84221600</v>
      </c>
      <c r="P950" s="62" t="s">
        <v>4521</v>
      </c>
      <c r="Q950" s="62" t="s">
        <v>4522</v>
      </c>
      <c r="R950" s="62" t="s">
        <v>1563</v>
      </c>
      <c r="S950" s="62" t="s">
        <v>1564</v>
      </c>
      <c r="T950" s="62">
        <v>1604</v>
      </c>
    </row>
    <row r="951" spans="1:21" ht="30" customHeight="1" x14ac:dyDescent="0.2">
      <c r="A951" s="60">
        <v>950</v>
      </c>
      <c r="B951" s="50" t="s">
        <v>541</v>
      </c>
      <c r="C951" s="43" t="s">
        <v>185</v>
      </c>
      <c r="D951" s="43" t="s">
        <v>1068</v>
      </c>
      <c r="E951" s="43" t="s">
        <v>2358</v>
      </c>
      <c r="F951" s="43" t="s">
        <v>1069</v>
      </c>
      <c r="G951" s="61" t="s">
        <v>1565</v>
      </c>
      <c r="H951" s="62" t="s">
        <v>1556</v>
      </c>
      <c r="I951" s="62" t="s">
        <v>1557</v>
      </c>
      <c r="J951" s="62" t="s">
        <v>1557</v>
      </c>
      <c r="K951" s="62" t="s">
        <v>2359</v>
      </c>
      <c r="L951" s="62" t="s">
        <v>2353</v>
      </c>
      <c r="M951" s="62" t="s">
        <v>2360</v>
      </c>
      <c r="N951" s="62" t="s">
        <v>2361</v>
      </c>
      <c r="O951" s="62">
        <v>9985841910</v>
      </c>
      <c r="P951" s="62">
        <v>9985841910</v>
      </c>
      <c r="Q951" s="62" t="s">
        <v>2362</v>
      </c>
      <c r="R951" s="62" t="s">
        <v>1563</v>
      </c>
      <c r="S951" s="62" t="s">
        <v>1564</v>
      </c>
      <c r="T951" s="62">
        <v>2105</v>
      </c>
      <c r="U951" s="63" t="s">
        <v>1873</v>
      </c>
    </row>
    <row r="952" spans="1:21" ht="30" customHeight="1" x14ac:dyDescent="0.2">
      <c r="A952" s="60">
        <v>951</v>
      </c>
      <c r="B952" s="50" t="s">
        <v>441</v>
      </c>
      <c r="C952" s="43" t="s">
        <v>251</v>
      </c>
      <c r="D952" s="43" t="s">
        <v>950</v>
      </c>
      <c r="E952" s="43" t="s">
        <v>3217</v>
      </c>
      <c r="F952" s="43" t="s">
        <v>951</v>
      </c>
      <c r="G952" s="61" t="s">
        <v>1565</v>
      </c>
      <c r="H952" s="62" t="s">
        <v>1556</v>
      </c>
      <c r="I952" s="62" t="s">
        <v>1557</v>
      </c>
      <c r="J952" s="62" t="s">
        <v>1557</v>
      </c>
      <c r="K952" s="62" t="s">
        <v>1558</v>
      </c>
      <c r="L952" s="62" t="s">
        <v>2739</v>
      </c>
      <c r="M952" s="62" t="s">
        <v>2740</v>
      </c>
      <c r="N952" s="62" t="s">
        <v>2745</v>
      </c>
      <c r="O952" s="62" t="s">
        <v>2742</v>
      </c>
      <c r="P952" s="62" t="s">
        <v>2742</v>
      </c>
      <c r="Q952" s="62" t="s">
        <v>3218</v>
      </c>
      <c r="R952" s="62" t="s">
        <v>1563</v>
      </c>
      <c r="S952" s="62" t="s">
        <v>1564</v>
      </c>
      <c r="T952" s="62">
        <v>1604</v>
      </c>
      <c r="U952" s="63" t="s">
        <v>3214</v>
      </c>
    </row>
    <row r="953" spans="1:21" ht="45" x14ac:dyDescent="0.2">
      <c r="A953" s="60">
        <v>952</v>
      </c>
      <c r="B953" s="50" t="s">
        <v>167</v>
      </c>
      <c r="C953" s="43" t="s">
        <v>168</v>
      </c>
      <c r="D953" s="43" t="s">
        <v>1024</v>
      </c>
      <c r="E953" s="43" t="s">
        <v>2257</v>
      </c>
      <c r="F953" s="43" t="s">
        <v>1025</v>
      </c>
      <c r="G953" s="61" t="s">
        <v>1596</v>
      </c>
      <c r="H953" s="62" t="s">
        <v>1556</v>
      </c>
      <c r="I953" s="62" t="s">
        <v>1556</v>
      </c>
      <c r="J953" s="62" t="s">
        <v>1557</v>
      </c>
      <c r="K953" s="62" t="s">
        <v>2258</v>
      </c>
      <c r="L953" s="62" t="s">
        <v>2259</v>
      </c>
      <c r="M953" s="62" t="s">
        <v>1914</v>
      </c>
      <c r="N953" s="62" t="s">
        <v>2260</v>
      </c>
      <c r="O953" s="62" t="s">
        <v>2261</v>
      </c>
      <c r="P953" s="62">
        <v>9175211810</v>
      </c>
      <c r="Q953" s="62" t="s">
        <v>2262</v>
      </c>
      <c r="R953" s="62" t="s">
        <v>1563</v>
      </c>
      <c r="S953" s="62" t="s">
        <v>1564</v>
      </c>
      <c r="T953" s="62">
        <v>1781</v>
      </c>
      <c r="U953" s="63" t="s">
        <v>2263</v>
      </c>
    </row>
    <row r="954" spans="1:21" ht="45" x14ac:dyDescent="0.2">
      <c r="A954" s="60">
        <v>953</v>
      </c>
      <c r="B954" s="50" t="s">
        <v>354</v>
      </c>
      <c r="C954" s="43" t="s">
        <v>355</v>
      </c>
      <c r="D954" s="43" t="s">
        <v>1169</v>
      </c>
      <c r="E954" s="43" t="s">
        <v>2624</v>
      </c>
      <c r="F954" s="43" t="s">
        <v>1170</v>
      </c>
      <c r="G954" s="61" t="s">
        <v>1596</v>
      </c>
      <c r="H954" s="62" t="s">
        <v>1556</v>
      </c>
      <c r="I954" s="62" t="s">
        <v>1557</v>
      </c>
      <c r="J954" s="62" t="s">
        <v>1557</v>
      </c>
      <c r="K954" s="62" t="s">
        <v>1558</v>
      </c>
      <c r="L954" s="62" t="s">
        <v>2625</v>
      </c>
      <c r="M954" s="62" t="s">
        <v>2626</v>
      </c>
      <c r="N954" s="62" t="s">
        <v>2627</v>
      </c>
      <c r="O954" s="62" t="s">
        <v>2628</v>
      </c>
      <c r="P954" s="62">
        <v>9778416049</v>
      </c>
      <c r="Q954" s="62" t="s">
        <v>2629</v>
      </c>
      <c r="R954" s="62" t="s">
        <v>1563</v>
      </c>
      <c r="S954" s="62" t="s">
        <v>1564</v>
      </c>
      <c r="T954" s="62">
        <v>1635</v>
      </c>
      <c r="U954" s="63" t="s">
        <v>1873</v>
      </c>
    </row>
    <row r="955" spans="1:21" ht="45" x14ac:dyDescent="0.2">
      <c r="A955" s="60">
        <v>954</v>
      </c>
      <c r="B955" s="50" t="s">
        <v>243</v>
      </c>
      <c r="C955" s="43" t="s">
        <v>244</v>
      </c>
      <c r="D955" s="43" t="s">
        <v>1178</v>
      </c>
      <c r="E955" s="43" t="s">
        <v>2643</v>
      </c>
      <c r="F955" s="43" t="s">
        <v>1179</v>
      </c>
      <c r="G955" s="61" t="s">
        <v>1596</v>
      </c>
      <c r="H955" s="62" t="s">
        <v>1556</v>
      </c>
      <c r="I955" s="62" t="s">
        <v>1557</v>
      </c>
      <c r="J955" s="62" t="s">
        <v>1557</v>
      </c>
      <c r="K955" s="62" t="s">
        <v>1558</v>
      </c>
      <c r="L955" s="62" t="s">
        <v>2644</v>
      </c>
      <c r="M955" s="62" t="s">
        <v>2645</v>
      </c>
      <c r="N955" s="62" t="s">
        <v>2646</v>
      </c>
      <c r="O955" s="62" t="s">
        <v>2647</v>
      </c>
      <c r="P955" s="62" t="s">
        <v>2647</v>
      </c>
      <c r="Q955" s="62" t="s">
        <v>2648</v>
      </c>
      <c r="R955" s="62" t="s">
        <v>1563</v>
      </c>
      <c r="S955" s="62" t="s">
        <v>1564</v>
      </c>
      <c r="T955" s="62">
        <v>1635</v>
      </c>
      <c r="U955" s="63" t="s">
        <v>2649</v>
      </c>
    </row>
    <row r="956" spans="1:21" ht="30" x14ac:dyDescent="0.2">
      <c r="A956" s="60">
        <v>955</v>
      </c>
      <c r="B956" s="50" t="s">
        <v>773</v>
      </c>
      <c r="C956" s="43" t="s">
        <v>383</v>
      </c>
      <c r="D956" s="43" t="s">
        <v>3593</v>
      </c>
      <c r="E956" s="43" t="s">
        <v>3594</v>
      </c>
      <c r="F956" s="43" t="s">
        <v>3595</v>
      </c>
      <c r="G956" s="61" t="s">
        <v>1565</v>
      </c>
      <c r="H956" s="62" t="s">
        <v>1556</v>
      </c>
      <c r="I956" s="62" t="s">
        <v>1557</v>
      </c>
      <c r="J956" s="62" t="s">
        <v>1557</v>
      </c>
      <c r="K956" s="62" t="s">
        <v>1558</v>
      </c>
      <c r="L956" s="62" t="s">
        <v>3596</v>
      </c>
      <c r="M956" s="62" t="s">
        <v>2407</v>
      </c>
      <c r="N956" s="62" t="s">
        <v>3597</v>
      </c>
      <c r="O956" s="62" t="s">
        <v>3598</v>
      </c>
      <c r="P956" s="62" t="s">
        <v>3599</v>
      </c>
      <c r="Q956" s="62" t="s">
        <v>3600</v>
      </c>
      <c r="R956" s="62" t="s">
        <v>1563</v>
      </c>
      <c r="S956" s="62" t="s">
        <v>1564</v>
      </c>
      <c r="T956" s="62">
        <v>2300</v>
      </c>
      <c r="U956" s="63" t="s">
        <v>3601</v>
      </c>
    </row>
    <row r="957" spans="1:21" ht="30" x14ac:dyDescent="0.2">
      <c r="A957" s="60">
        <v>956</v>
      </c>
      <c r="B957" s="50" t="s">
        <v>399</v>
      </c>
      <c r="C957" s="43" t="s">
        <v>400</v>
      </c>
      <c r="D957" s="43" t="s">
        <v>1508</v>
      </c>
      <c r="E957" s="43" t="s">
        <v>3500</v>
      </c>
      <c r="F957" s="43" t="s">
        <v>1509</v>
      </c>
      <c r="G957" s="61" t="s">
        <v>1596</v>
      </c>
      <c r="H957" s="62" t="s">
        <v>1556</v>
      </c>
      <c r="I957" s="62" t="s">
        <v>1556</v>
      </c>
      <c r="J957" s="62" t="s">
        <v>1557</v>
      </c>
      <c r="K957" s="62" t="s">
        <v>3501</v>
      </c>
      <c r="L957" s="62" t="s">
        <v>2755</v>
      </c>
      <c r="M957" s="62" t="s">
        <v>1690</v>
      </c>
      <c r="N957" s="62" t="s">
        <v>3502</v>
      </c>
      <c r="O957" s="62">
        <v>16226070</v>
      </c>
      <c r="P957" s="62" t="s">
        <v>2756</v>
      </c>
      <c r="Q957" s="62" t="s">
        <v>3503</v>
      </c>
      <c r="R957" s="62" t="s">
        <v>1563</v>
      </c>
      <c r="S957" s="62" t="s">
        <v>1564</v>
      </c>
      <c r="T957" s="62">
        <v>1605</v>
      </c>
      <c r="U957" s="63" t="s">
        <v>3504</v>
      </c>
    </row>
    <row r="958" spans="1:21" ht="30" x14ac:dyDescent="0.2">
      <c r="A958" s="60">
        <v>957</v>
      </c>
      <c r="B958" s="50" t="s">
        <v>4427</v>
      </c>
      <c r="C958" s="43" t="s">
        <v>4427</v>
      </c>
      <c r="D958" s="43" t="s">
        <v>4565</v>
      </c>
      <c r="E958" s="43" t="s">
        <v>4566</v>
      </c>
      <c r="F958" s="43" t="s">
        <v>4430</v>
      </c>
      <c r="G958" s="61" t="s">
        <v>1565</v>
      </c>
      <c r="H958" s="62" t="s">
        <v>1556</v>
      </c>
      <c r="I958" s="62" t="s">
        <v>1557</v>
      </c>
      <c r="J958" s="62" t="s">
        <v>1557</v>
      </c>
      <c r="K958" s="62" t="s">
        <v>1558</v>
      </c>
      <c r="L958" s="62" t="s">
        <v>4431</v>
      </c>
      <c r="M958" s="62" t="s">
        <v>2414</v>
      </c>
      <c r="N958" s="62" t="s">
        <v>4432</v>
      </c>
      <c r="O958" s="62" t="s">
        <v>1679</v>
      </c>
      <c r="P958" s="62" t="s">
        <v>4433</v>
      </c>
      <c r="Q958" s="62" t="s">
        <v>4434</v>
      </c>
      <c r="R958" s="62" t="s">
        <v>1563</v>
      </c>
      <c r="S958" s="62" t="s">
        <v>1564</v>
      </c>
      <c r="T958" s="62">
        <v>1200</v>
      </c>
      <c r="U958" s="63" t="s">
        <v>4567</v>
      </c>
    </row>
    <row r="959" spans="1:21" ht="45" x14ac:dyDescent="0.2">
      <c r="A959" s="60">
        <v>958</v>
      </c>
      <c r="B959" s="50" t="s">
        <v>500</v>
      </c>
      <c r="C959" s="43" t="s">
        <v>4568</v>
      </c>
      <c r="D959" s="43" t="s">
        <v>1003</v>
      </c>
      <c r="E959" s="43" t="s">
        <v>3979</v>
      </c>
      <c r="F959" s="43" t="s">
        <v>4569</v>
      </c>
      <c r="G959" s="61" t="s">
        <v>1565</v>
      </c>
      <c r="H959" s="62" t="s">
        <v>1556</v>
      </c>
      <c r="I959" s="62" t="s">
        <v>1557</v>
      </c>
      <c r="J959" s="62" t="s">
        <v>1557</v>
      </c>
      <c r="K959" s="62" t="s">
        <v>1576</v>
      </c>
      <c r="L959" s="62" t="s">
        <v>4570</v>
      </c>
      <c r="M959" s="62" t="s">
        <v>4571</v>
      </c>
      <c r="N959" s="62" t="s">
        <v>1797</v>
      </c>
      <c r="O959" s="62" t="s">
        <v>1679</v>
      </c>
      <c r="P959" s="62" t="s">
        <v>1679</v>
      </c>
      <c r="Q959" s="62" t="s">
        <v>4572</v>
      </c>
      <c r="R959" s="62" t="s">
        <v>1563</v>
      </c>
      <c r="S959" s="62" t="s">
        <v>1564</v>
      </c>
      <c r="T959" s="62">
        <v>1604</v>
      </c>
      <c r="U959" s="63" t="s">
        <v>4572</v>
      </c>
    </row>
    <row r="960" spans="1:21" ht="30" x14ac:dyDescent="0.2">
      <c r="A960" s="60">
        <v>959</v>
      </c>
      <c r="B960" s="50" t="s">
        <v>4573</v>
      </c>
      <c r="C960" s="43" t="s">
        <v>4573</v>
      </c>
      <c r="D960" s="43" t="s">
        <v>4574</v>
      </c>
      <c r="E960" s="43" t="s">
        <v>4575</v>
      </c>
      <c r="F960" s="43">
        <v>64086434400000</v>
      </c>
      <c r="G960" s="61" t="s">
        <v>1596</v>
      </c>
      <c r="H960" s="62" t="s">
        <v>1556</v>
      </c>
      <c r="I960" s="62" t="s">
        <v>1557</v>
      </c>
      <c r="J960" s="62" t="s">
        <v>1557</v>
      </c>
      <c r="K960" s="62" t="s">
        <v>1558</v>
      </c>
      <c r="L960" s="62" t="s">
        <v>4576</v>
      </c>
      <c r="M960" s="62" t="s">
        <v>4577</v>
      </c>
      <c r="N960" s="62" t="s">
        <v>4578</v>
      </c>
      <c r="O960" s="62" t="s">
        <v>4579</v>
      </c>
      <c r="P960" s="62" t="s">
        <v>4580</v>
      </c>
      <c r="Q960" s="62" t="s">
        <v>4581</v>
      </c>
      <c r="R960" s="62" t="s">
        <v>1563</v>
      </c>
      <c r="S960" s="62" t="s">
        <v>1564</v>
      </c>
      <c r="T960" s="62">
        <v>9202</v>
      </c>
      <c r="U960" s="63" t="s">
        <v>4582</v>
      </c>
    </row>
    <row r="961" spans="1:21" ht="60" x14ac:dyDescent="0.2">
      <c r="A961" s="60">
        <v>960</v>
      </c>
      <c r="B961" s="50" t="s">
        <v>4583</v>
      </c>
      <c r="C961" s="43" t="s">
        <v>4583</v>
      </c>
      <c r="D961" s="43" t="s">
        <v>4584</v>
      </c>
      <c r="E961" s="43" t="s">
        <v>4585</v>
      </c>
      <c r="F961" s="43" t="s">
        <v>4586</v>
      </c>
      <c r="G961" s="61" t="s">
        <v>1565</v>
      </c>
      <c r="H961" s="62" t="s">
        <v>1557</v>
      </c>
      <c r="I961" s="62" t="s">
        <v>1556</v>
      </c>
      <c r="J961" s="62" t="s">
        <v>1557</v>
      </c>
      <c r="K961" s="62" t="s">
        <v>1610</v>
      </c>
      <c r="L961" s="62" t="s">
        <v>4587</v>
      </c>
      <c r="M961" s="62" t="s">
        <v>4588</v>
      </c>
      <c r="N961" s="62" t="s">
        <v>4589</v>
      </c>
      <c r="O961" s="62" t="s">
        <v>4590</v>
      </c>
      <c r="P961" s="62" t="s">
        <v>4591</v>
      </c>
      <c r="Q961" s="62" t="s">
        <v>4592</v>
      </c>
      <c r="R961" s="62" t="s">
        <v>1563</v>
      </c>
      <c r="S961" s="62" t="s">
        <v>1564</v>
      </c>
      <c r="T961" s="62">
        <v>1634</v>
      </c>
      <c r="U961" s="63" t="s">
        <v>4593</v>
      </c>
    </row>
    <row r="962" spans="1:21" ht="30" x14ac:dyDescent="0.2">
      <c r="A962" s="60">
        <v>961</v>
      </c>
      <c r="B962" s="50" t="s">
        <v>4594</v>
      </c>
      <c r="C962" s="43" t="s">
        <v>4594</v>
      </c>
      <c r="D962" s="43" t="s">
        <v>4595</v>
      </c>
      <c r="E962" s="43" t="s">
        <v>4596</v>
      </c>
      <c r="F962" s="43" t="s">
        <v>4597</v>
      </c>
      <c r="G962" s="61" t="s">
        <v>1596</v>
      </c>
      <c r="H962" s="62" t="s">
        <v>1557</v>
      </c>
      <c r="I962" s="62" t="s">
        <v>1557</v>
      </c>
      <c r="J962" s="62" t="s">
        <v>1557</v>
      </c>
      <c r="K962" s="62" t="s">
        <v>1610</v>
      </c>
      <c r="L962" s="62" t="s">
        <v>4598</v>
      </c>
      <c r="M962" s="62" t="s">
        <v>4599</v>
      </c>
      <c r="N962" s="62" t="s">
        <v>4600</v>
      </c>
      <c r="O962" s="62" t="s">
        <v>4601</v>
      </c>
      <c r="P962" s="62" t="s">
        <v>4602</v>
      </c>
      <c r="Q962" s="62" t="s">
        <v>4603</v>
      </c>
      <c r="R962" s="62" t="s">
        <v>1563</v>
      </c>
      <c r="S962" s="62" t="s">
        <v>1564</v>
      </c>
      <c r="T962" s="62">
        <v>1110</v>
      </c>
      <c r="U962" s="63" t="s">
        <v>4604</v>
      </c>
    </row>
    <row r="963" spans="1:21" ht="30" x14ac:dyDescent="0.2">
      <c r="A963" s="60">
        <v>962</v>
      </c>
      <c r="B963" s="50" t="s">
        <v>4605</v>
      </c>
      <c r="C963" s="43" t="s">
        <v>4605</v>
      </c>
      <c r="D963" s="43" t="s">
        <v>4606</v>
      </c>
      <c r="E963" s="43" t="s">
        <v>4607</v>
      </c>
      <c r="F963" s="43" t="s">
        <v>4608</v>
      </c>
      <c r="G963" s="61" t="s">
        <v>1596</v>
      </c>
      <c r="H963" s="62" t="s">
        <v>1556</v>
      </c>
      <c r="I963" s="62" t="s">
        <v>1556</v>
      </c>
      <c r="J963" s="62" t="s">
        <v>1556</v>
      </c>
      <c r="K963" s="62" t="s">
        <v>1558</v>
      </c>
      <c r="L963" s="62" t="s">
        <v>4609</v>
      </c>
      <c r="M963" s="62" t="s">
        <v>4610</v>
      </c>
      <c r="N963" s="62" t="s">
        <v>4611</v>
      </c>
      <c r="O963" s="62" t="s">
        <v>4612</v>
      </c>
      <c r="P963" s="62" t="s">
        <v>4613</v>
      </c>
      <c r="Q963" s="62" t="s">
        <v>4614</v>
      </c>
      <c r="R963" s="62" t="s">
        <v>1563</v>
      </c>
      <c r="S963" s="62" t="s">
        <v>1564</v>
      </c>
      <c r="T963" s="62">
        <v>2106</v>
      </c>
      <c r="U963" s="63" t="s">
        <v>4615</v>
      </c>
    </row>
    <row r="964" spans="1:21" ht="15" x14ac:dyDescent="0.2">
      <c r="A964" s="60">
        <v>963</v>
      </c>
      <c r="B964" s="50" t="s">
        <v>4616</v>
      </c>
      <c r="C964" s="43" t="s">
        <v>4616</v>
      </c>
      <c r="D964" s="43" t="s">
        <v>4617</v>
      </c>
      <c r="E964" s="43" t="s">
        <v>1679</v>
      </c>
      <c r="F964" s="43" t="s">
        <v>4618</v>
      </c>
      <c r="G964" s="61" t="s">
        <v>1565</v>
      </c>
      <c r="H964" s="62" t="s">
        <v>1679</v>
      </c>
      <c r="I964" s="62" t="s">
        <v>1679</v>
      </c>
      <c r="J964" s="62" t="s">
        <v>1679</v>
      </c>
      <c r="K964" s="62" t="s">
        <v>1679</v>
      </c>
      <c r="L964" s="62" t="s">
        <v>1679</v>
      </c>
      <c r="M964" s="62" t="s">
        <v>1679</v>
      </c>
      <c r="N964" s="62" t="s">
        <v>1679</v>
      </c>
      <c r="O964" s="62" t="s">
        <v>1679</v>
      </c>
      <c r="P964" s="62" t="s">
        <v>1679</v>
      </c>
      <c r="Q964" s="62" t="s">
        <v>1679</v>
      </c>
      <c r="R964" s="62" t="s">
        <v>1563</v>
      </c>
      <c r="S964" s="62" t="s">
        <v>1564</v>
      </c>
      <c r="T964" s="62">
        <v>9202</v>
      </c>
    </row>
  </sheetData>
  <conditionalFormatting sqref="G838:T846 G849:T849 G852:T852 G855:T855 G861:T861 G864:T864 G899:T909 G2:T830">
    <cfRule type="cellIs" dxfId="68" priority="69" operator="lessThan">
      <formula>1</formula>
    </cfRule>
  </conditionalFormatting>
  <conditionalFormatting sqref="G831:T837">
    <cfRule type="cellIs" dxfId="67" priority="68" operator="lessThan">
      <formula>1</formula>
    </cfRule>
  </conditionalFormatting>
  <conditionalFormatting sqref="G847:T848 G850:T851 G853:T854 G856:T857 G859:T860 G862:T863 G865:T879 G925:T925 G927:T927 G929:T930 G881:T888 G880:K880 R880:T880">
    <cfRule type="cellIs" dxfId="66" priority="67" operator="lessThan">
      <formula>1</formula>
    </cfRule>
  </conditionalFormatting>
  <conditionalFormatting sqref="H858:T858">
    <cfRule type="cellIs" dxfId="65" priority="66" operator="lessThan">
      <formula>1</formula>
    </cfRule>
  </conditionalFormatting>
  <conditionalFormatting sqref="G858">
    <cfRule type="cellIs" dxfId="64" priority="65" operator="lessThan">
      <formula>1</formula>
    </cfRule>
  </conditionalFormatting>
  <conditionalFormatting sqref="G889:T898">
    <cfRule type="cellIs" dxfId="63" priority="64" operator="lessThan">
      <formula>1</formula>
    </cfRule>
  </conditionalFormatting>
  <conditionalFormatting sqref="G910:T911">
    <cfRule type="cellIs" dxfId="62" priority="63" operator="lessThan">
      <formula>1</formula>
    </cfRule>
  </conditionalFormatting>
  <conditionalFormatting sqref="G912:T912">
    <cfRule type="cellIs" dxfId="61" priority="62" operator="lessThan">
      <formula>1</formula>
    </cfRule>
  </conditionalFormatting>
  <conditionalFormatting sqref="G913:T913">
    <cfRule type="cellIs" dxfId="60" priority="61" operator="lessThan">
      <formula>1</formula>
    </cfRule>
  </conditionalFormatting>
  <conditionalFormatting sqref="G914:T914">
    <cfRule type="cellIs" dxfId="59" priority="60" operator="lessThan">
      <formula>1</formula>
    </cfRule>
  </conditionalFormatting>
  <conditionalFormatting sqref="G915:T915">
    <cfRule type="cellIs" dxfId="58" priority="59" operator="lessThan">
      <formula>1</formula>
    </cfRule>
  </conditionalFormatting>
  <conditionalFormatting sqref="G916:T916">
    <cfRule type="cellIs" dxfId="57" priority="58" operator="lessThan">
      <formula>1</formula>
    </cfRule>
  </conditionalFormatting>
  <conditionalFormatting sqref="G917:T917">
    <cfRule type="cellIs" dxfId="56" priority="57" operator="lessThan">
      <formula>1</formula>
    </cfRule>
  </conditionalFormatting>
  <conditionalFormatting sqref="G918:T918">
    <cfRule type="cellIs" dxfId="55" priority="56" operator="lessThan">
      <formula>1</formula>
    </cfRule>
  </conditionalFormatting>
  <conditionalFormatting sqref="T919 H919:Q919 K921:Q924 H920:J920 T921:T924">
    <cfRule type="cellIs" dxfId="54" priority="55" operator="lessThan">
      <formula>1</formula>
    </cfRule>
  </conditionalFormatting>
  <conditionalFormatting sqref="G926:T926">
    <cfRule type="cellIs" dxfId="53" priority="54" operator="lessThan">
      <formula>1</formula>
    </cfRule>
  </conditionalFormatting>
  <conditionalFormatting sqref="G928:T928">
    <cfRule type="cellIs" dxfId="52" priority="53" operator="lessThan">
      <formula>1</formula>
    </cfRule>
  </conditionalFormatting>
  <conditionalFormatting sqref="G931:T931">
    <cfRule type="cellIs" dxfId="51" priority="52" operator="lessThan">
      <formula>1</formula>
    </cfRule>
  </conditionalFormatting>
  <conditionalFormatting sqref="G932:T932">
    <cfRule type="cellIs" dxfId="50" priority="51" operator="lessThan">
      <formula>1</formula>
    </cfRule>
  </conditionalFormatting>
  <conditionalFormatting sqref="G933:T933">
    <cfRule type="cellIs" dxfId="49" priority="50" operator="lessThan">
      <formula>1</formula>
    </cfRule>
  </conditionalFormatting>
  <conditionalFormatting sqref="G934:Q934 S934:T934">
    <cfRule type="cellIs" dxfId="48" priority="49" operator="lessThan">
      <formula>1</formula>
    </cfRule>
  </conditionalFormatting>
  <conditionalFormatting sqref="G935:T935">
    <cfRule type="cellIs" dxfId="47" priority="48" operator="lessThan">
      <formula>1</formula>
    </cfRule>
  </conditionalFormatting>
  <conditionalFormatting sqref="G936:T936">
    <cfRule type="cellIs" dxfId="46" priority="47" operator="lessThan">
      <formula>1</formula>
    </cfRule>
  </conditionalFormatting>
  <conditionalFormatting sqref="G937:T937">
    <cfRule type="cellIs" dxfId="45" priority="46" operator="lessThan">
      <formula>1</formula>
    </cfRule>
  </conditionalFormatting>
  <conditionalFormatting sqref="G938:T938">
    <cfRule type="cellIs" dxfId="44" priority="45" operator="lessThan">
      <formula>1</formula>
    </cfRule>
  </conditionalFormatting>
  <conditionalFormatting sqref="G939:T939">
    <cfRule type="cellIs" dxfId="43" priority="44" operator="lessThan">
      <formula>1</formula>
    </cfRule>
  </conditionalFormatting>
  <conditionalFormatting sqref="K940:Q940">
    <cfRule type="cellIs" dxfId="42" priority="43" operator="lessThan">
      <formula>1</formula>
    </cfRule>
  </conditionalFormatting>
  <conditionalFormatting sqref="G940">
    <cfRule type="cellIs" dxfId="41" priority="42" operator="lessThan">
      <formula>1</formula>
    </cfRule>
  </conditionalFormatting>
  <conditionalFormatting sqref="H940:J940">
    <cfRule type="cellIs" dxfId="40" priority="41" operator="lessThan">
      <formula>1</formula>
    </cfRule>
  </conditionalFormatting>
  <conditionalFormatting sqref="R940:T940">
    <cfRule type="cellIs" dxfId="39" priority="40" operator="lessThan">
      <formula>1</formula>
    </cfRule>
  </conditionalFormatting>
  <conditionalFormatting sqref="K941:Q941">
    <cfRule type="cellIs" dxfId="38" priority="39" operator="lessThan">
      <formula>1</formula>
    </cfRule>
  </conditionalFormatting>
  <conditionalFormatting sqref="G941">
    <cfRule type="cellIs" dxfId="37" priority="38" operator="lessThan">
      <formula>1</formula>
    </cfRule>
  </conditionalFormatting>
  <conditionalFormatting sqref="H941:J941">
    <cfRule type="cellIs" dxfId="36" priority="37" operator="lessThan">
      <formula>1</formula>
    </cfRule>
  </conditionalFormatting>
  <conditionalFormatting sqref="R941:T941">
    <cfRule type="cellIs" dxfId="35" priority="36" operator="lessThan">
      <formula>1</formula>
    </cfRule>
  </conditionalFormatting>
  <conditionalFormatting sqref="R919:S919 R921:S924">
    <cfRule type="cellIs" dxfId="34" priority="35" operator="lessThan">
      <formula>1</formula>
    </cfRule>
  </conditionalFormatting>
  <conditionalFormatting sqref="G919:G920">
    <cfRule type="cellIs" dxfId="33" priority="34" operator="lessThan">
      <formula>1</formula>
    </cfRule>
  </conditionalFormatting>
  <conditionalFormatting sqref="G921">
    <cfRule type="cellIs" dxfId="32" priority="33" operator="lessThan">
      <formula>1</formula>
    </cfRule>
  </conditionalFormatting>
  <conditionalFormatting sqref="H921:J921">
    <cfRule type="cellIs" dxfId="31" priority="32" operator="lessThan">
      <formula>1</formula>
    </cfRule>
  </conditionalFormatting>
  <conditionalFormatting sqref="G922">
    <cfRule type="cellIs" dxfId="30" priority="31" operator="lessThan">
      <formula>1</formula>
    </cfRule>
  </conditionalFormatting>
  <conditionalFormatting sqref="H922:J922">
    <cfRule type="cellIs" dxfId="29" priority="30" operator="lessThan">
      <formula>1</formula>
    </cfRule>
  </conditionalFormatting>
  <conditionalFormatting sqref="G923:G924">
    <cfRule type="cellIs" dxfId="28" priority="29" operator="lessThan">
      <formula>1</formula>
    </cfRule>
  </conditionalFormatting>
  <conditionalFormatting sqref="H923:J924">
    <cfRule type="cellIs" dxfId="27" priority="28" operator="lessThan">
      <formula>1</formula>
    </cfRule>
  </conditionalFormatting>
  <conditionalFormatting sqref="T920 K920:Q920">
    <cfRule type="cellIs" dxfId="26" priority="27" operator="lessThan">
      <formula>1</formula>
    </cfRule>
  </conditionalFormatting>
  <conditionalFormatting sqref="R920:S920">
    <cfRule type="cellIs" dxfId="25" priority="26" operator="lessThan">
      <formula>1</formula>
    </cfRule>
  </conditionalFormatting>
  <conditionalFormatting sqref="G942:T942">
    <cfRule type="cellIs" dxfId="24" priority="25" operator="lessThan">
      <formula>1</formula>
    </cfRule>
  </conditionalFormatting>
  <conditionalFormatting sqref="G943:T943">
    <cfRule type="cellIs" dxfId="23" priority="24" operator="lessThan">
      <formula>1</formula>
    </cfRule>
  </conditionalFormatting>
  <conditionalFormatting sqref="H944:T944">
    <cfRule type="cellIs" dxfId="22" priority="23" operator="lessThan">
      <formula>1</formula>
    </cfRule>
  </conditionalFormatting>
  <conditionalFormatting sqref="G944">
    <cfRule type="cellIs" dxfId="21" priority="22" operator="lessThan">
      <formula>1</formula>
    </cfRule>
  </conditionalFormatting>
  <conditionalFormatting sqref="H945:T945">
    <cfRule type="cellIs" dxfId="20" priority="21" operator="lessThan">
      <formula>1</formula>
    </cfRule>
  </conditionalFormatting>
  <conditionalFormatting sqref="G945">
    <cfRule type="cellIs" dxfId="19" priority="20" operator="lessThan">
      <formula>1</formula>
    </cfRule>
  </conditionalFormatting>
  <conditionalFormatting sqref="H954:T957">
    <cfRule type="cellIs" dxfId="18" priority="9" operator="lessThan">
      <formula>1</formula>
    </cfRule>
  </conditionalFormatting>
  <conditionalFormatting sqref="G954:G957">
    <cfRule type="cellIs" dxfId="17" priority="8" operator="lessThan">
      <formula>1</formula>
    </cfRule>
  </conditionalFormatting>
  <conditionalFormatting sqref="H958:T961 H963:T963">
    <cfRule type="cellIs" dxfId="16" priority="7" operator="lessThan">
      <formula>1</formula>
    </cfRule>
  </conditionalFormatting>
  <conditionalFormatting sqref="G958:G961 G963">
    <cfRule type="cellIs" dxfId="15" priority="6" operator="lessThan">
      <formula>1</formula>
    </cfRule>
  </conditionalFormatting>
  <conditionalFormatting sqref="H962:T962">
    <cfRule type="cellIs" dxfId="14" priority="5" operator="lessThan">
      <formula>1</formula>
    </cfRule>
  </conditionalFormatting>
  <conditionalFormatting sqref="G962">
    <cfRule type="cellIs" dxfId="13" priority="4" operator="lessThan">
      <formula>1</formula>
    </cfRule>
  </conditionalFormatting>
  <conditionalFormatting sqref="L880:Q880">
    <cfRule type="cellIs" dxfId="12" priority="3" operator="lessThan">
      <formula>1</formula>
    </cfRule>
  </conditionalFormatting>
  <conditionalFormatting sqref="H964:T964">
    <cfRule type="cellIs" dxfId="11" priority="2" operator="lessThan">
      <formula>1</formula>
    </cfRule>
  </conditionalFormatting>
  <conditionalFormatting sqref="G964">
    <cfRule type="cellIs" dxfId="10" priority="1" operator="lessThan">
      <formula>1</formula>
    </cfRule>
  </conditionalFormatting>
  <conditionalFormatting sqref="R934">
    <cfRule type="cellIs" dxfId="9" priority="19" operator="lessThan">
      <formula>1</formula>
    </cfRule>
  </conditionalFormatting>
  <conditionalFormatting sqref="H946:T949">
    <cfRule type="cellIs" dxfId="8" priority="18" operator="lessThan">
      <formula>1</formula>
    </cfRule>
  </conditionalFormatting>
  <conditionalFormatting sqref="G946:G949">
    <cfRule type="cellIs" dxfId="7" priority="17" operator="lessThan">
      <formula>1</formula>
    </cfRule>
  </conditionalFormatting>
  <conditionalFormatting sqref="H950:T950">
    <cfRule type="cellIs" dxfId="6" priority="16" operator="lessThan">
      <formula>1</formula>
    </cfRule>
  </conditionalFormatting>
  <conditionalFormatting sqref="G950">
    <cfRule type="cellIs" dxfId="5" priority="15" operator="lessThan">
      <formula>1</formula>
    </cfRule>
  </conditionalFormatting>
  <conditionalFormatting sqref="G951:T951">
    <cfRule type="cellIs" dxfId="4" priority="14" operator="lessThan">
      <formula>1</formula>
    </cfRule>
  </conditionalFormatting>
  <conditionalFormatting sqref="H952:T952">
    <cfRule type="cellIs" dxfId="3" priority="13" operator="lessThan">
      <formula>1</formula>
    </cfRule>
  </conditionalFormatting>
  <conditionalFormatting sqref="G952">
    <cfRule type="cellIs" dxfId="2" priority="12" operator="lessThan">
      <formula>1</formula>
    </cfRule>
  </conditionalFormatting>
  <conditionalFormatting sqref="H953:T953">
    <cfRule type="cellIs" dxfId="1" priority="11" operator="lessThan">
      <formula>1</formula>
    </cfRule>
  </conditionalFormatting>
  <conditionalFormatting sqref="G953">
    <cfRule type="cellIs" dxfId="0" priority="10" operator="lessThan">
      <formula>1</formula>
    </cfRule>
  </conditionalFormatting>
  <pageMargins left="0.7" right="0.7" top="0.75" bottom="0.75" header="0.3" footer="0.3"/>
  <pageSetup paperSize="9" orientation="portrait" horizontalDpi="120" verticalDpi="7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555"/>
  <sheetViews>
    <sheetView workbookViewId="0">
      <selection activeCell="A2" sqref="A2"/>
    </sheetView>
  </sheetViews>
  <sheetFormatPr defaultRowHeight="12.75" x14ac:dyDescent="0.2"/>
  <cols>
    <col min="1" max="1" width="9.33203125" style="5" customWidth="1"/>
    <col min="2" max="2" width="14.1640625" style="5" customWidth="1"/>
    <col min="3" max="3" width="17.5" style="5" customWidth="1"/>
    <col min="4" max="4" width="76.83203125" style="5" bestFit="1" customWidth="1"/>
    <col min="5" max="5" width="17.5" style="5" bestFit="1" customWidth="1"/>
    <col min="6" max="6" width="15.5" style="5" customWidth="1"/>
    <col min="7" max="10" width="10.33203125" style="5" customWidth="1"/>
    <col min="11" max="15" width="15.5" style="5" customWidth="1"/>
    <col min="16" max="16" width="11.33203125" style="5" customWidth="1"/>
    <col min="17" max="16384" width="9.33203125" style="5"/>
  </cols>
  <sheetData>
    <row r="1" spans="1:18" s="12" customFormat="1" x14ac:dyDescent="0.2">
      <c r="A1" s="119" t="s">
        <v>4619</v>
      </c>
      <c r="B1" s="120"/>
      <c r="C1" s="120"/>
      <c r="D1" s="120"/>
      <c r="E1" s="120"/>
      <c r="F1" s="119"/>
      <c r="G1" s="119"/>
      <c r="H1" s="119"/>
      <c r="I1" s="119"/>
      <c r="J1" s="119"/>
      <c r="K1" s="119"/>
      <c r="L1" s="119"/>
      <c r="M1" s="119"/>
      <c r="N1" s="119"/>
      <c r="O1" s="120"/>
      <c r="P1" s="120"/>
      <c r="Q1" s="121"/>
      <c r="R1" s="121"/>
    </row>
    <row r="2" spans="1:18" s="21" customFormat="1" ht="34.5" customHeight="1" x14ac:dyDescent="0.2">
      <c r="A2" s="13" t="s">
        <v>776</v>
      </c>
      <c r="B2" s="14" t="s">
        <v>777</v>
      </c>
      <c r="C2" s="14" t="s">
        <v>778</v>
      </c>
      <c r="D2" s="14" t="s">
        <v>779</v>
      </c>
      <c r="E2" s="14" t="s">
        <v>780</v>
      </c>
      <c r="F2" s="15" t="s">
        <v>42</v>
      </c>
      <c r="G2" s="16" t="s">
        <v>43</v>
      </c>
      <c r="H2" s="17" t="s">
        <v>44</v>
      </c>
      <c r="I2" s="18" t="s">
        <v>45</v>
      </c>
      <c r="J2" s="19" t="s">
        <v>46</v>
      </c>
      <c r="K2" s="57" t="s">
        <v>4523</v>
      </c>
      <c r="L2" s="57" t="s">
        <v>4524</v>
      </c>
      <c r="M2" s="57" t="s">
        <v>4525</v>
      </c>
      <c r="N2" s="57" t="s">
        <v>4526</v>
      </c>
      <c r="O2" s="13" t="s">
        <v>781</v>
      </c>
      <c r="P2" s="13" t="s">
        <v>782</v>
      </c>
      <c r="Q2" s="20"/>
    </row>
    <row r="3" spans="1:18" x14ac:dyDescent="0.2">
      <c r="A3" s="22">
        <v>1</v>
      </c>
      <c r="B3" s="23" t="s">
        <v>409</v>
      </c>
      <c r="C3" s="23" t="s">
        <v>409</v>
      </c>
      <c r="D3" s="22" t="str">
        <f>VLOOKUP(B3,'TAX INFO'!$B$2:$G$1000,3,0)</f>
        <v xml:space="preserve">1590 Energy Corporation </v>
      </c>
      <c r="E3" s="22" t="str">
        <f>VLOOKUP(B3,'TAX INFO'!$B$2:$G$1000,5,0)</f>
        <v>007-833-205-000</v>
      </c>
      <c r="F3" s="23" t="s">
        <v>410</v>
      </c>
      <c r="G3" s="23" t="s">
        <v>411</v>
      </c>
      <c r="H3" s="23" t="s">
        <v>412</v>
      </c>
      <c r="I3" s="23" t="s">
        <v>412</v>
      </c>
      <c r="J3" s="23" t="s">
        <v>412</v>
      </c>
      <c r="K3" s="9">
        <v>-2296.58</v>
      </c>
      <c r="L3" s="53">
        <v>0</v>
      </c>
      <c r="M3" s="54">
        <v>-275.58999999999997</v>
      </c>
      <c r="N3" s="53">
        <v>45.93</v>
      </c>
      <c r="O3" s="55">
        <f>SUM(K3:N3)</f>
        <v>-2526.2400000000002</v>
      </c>
      <c r="P3" s="85"/>
    </row>
    <row r="4" spans="1:18" x14ac:dyDescent="0.2">
      <c r="A4" s="22">
        <v>2</v>
      </c>
      <c r="B4" s="23" t="s">
        <v>409</v>
      </c>
      <c r="C4" s="23" t="s">
        <v>413</v>
      </c>
      <c r="D4" s="22" t="str">
        <f>VLOOKUP(B4,'TAX INFO'!$B$2:$G$1000,3,0)</f>
        <v xml:space="preserve">1590 Energy Corporation </v>
      </c>
      <c r="E4" s="22" t="str">
        <f>VLOOKUP(B4,'TAX INFO'!$B$2:$G$1000,5,0)</f>
        <v>007-833-205-000</v>
      </c>
      <c r="F4" s="23" t="s">
        <v>414</v>
      </c>
      <c r="G4" s="23" t="s">
        <v>411</v>
      </c>
      <c r="H4" s="23" t="s">
        <v>412</v>
      </c>
      <c r="I4" s="23" t="s">
        <v>412</v>
      </c>
      <c r="J4" s="23" t="s">
        <v>412</v>
      </c>
      <c r="K4" s="9">
        <v>-0.01</v>
      </c>
      <c r="L4" s="53">
        <v>0</v>
      </c>
      <c r="M4" s="54">
        <v>0</v>
      </c>
      <c r="N4" s="53">
        <v>0</v>
      </c>
      <c r="O4" s="55">
        <f t="shared" ref="O4:O67" si="0">SUM(K4:N4)</f>
        <v>-0.01</v>
      </c>
      <c r="P4" s="85"/>
    </row>
    <row r="5" spans="1:18" x14ac:dyDescent="0.2">
      <c r="A5" s="22">
        <v>3</v>
      </c>
      <c r="B5" s="23" t="s">
        <v>415</v>
      </c>
      <c r="C5" s="23" t="s">
        <v>415</v>
      </c>
      <c r="D5" s="22" t="str">
        <f>VLOOKUP(B5,'TAX INFO'!$B$2:$G$1000,3,0)</f>
        <v>Abra Electric Cooperative, Inc.</v>
      </c>
      <c r="E5" s="22" t="str">
        <f>VLOOKUP(B5,'TAX INFO'!$B$2:$G$1000,5,0)</f>
        <v>000-607-111-000</v>
      </c>
      <c r="F5" s="23" t="s">
        <v>414</v>
      </c>
      <c r="G5" s="23" t="s">
        <v>411</v>
      </c>
      <c r="H5" s="23" t="s">
        <v>412</v>
      </c>
      <c r="I5" s="23" t="s">
        <v>412</v>
      </c>
      <c r="J5" s="23" t="s">
        <v>412</v>
      </c>
      <c r="K5" s="9">
        <v>-0.16</v>
      </c>
      <c r="L5" s="53">
        <v>0</v>
      </c>
      <c r="M5" s="54">
        <v>-0.02</v>
      </c>
      <c r="N5" s="53">
        <v>0</v>
      </c>
      <c r="O5" s="55">
        <f t="shared" si="0"/>
        <v>-0.18</v>
      </c>
      <c r="P5" s="85"/>
    </row>
    <row r="6" spans="1:18" x14ac:dyDescent="0.2">
      <c r="A6" s="22">
        <v>4</v>
      </c>
      <c r="B6" s="23" t="s">
        <v>70</v>
      </c>
      <c r="C6" s="23" t="s">
        <v>70</v>
      </c>
      <c r="D6" s="22" t="str">
        <f>VLOOKUP(B6,'TAX INFO'!$B$2:$G$1000,3,0)</f>
        <v xml:space="preserve">Absolut Distillers Inc. </v>
      </c>
      <c r="E6" s="22" t="str">
        <f>VLOOKUP(B6,'TAX INFO'!$B$2:$G$1000,5,0)</f>
        <v>000-617-524-00000</v>
      </c>
      <c r="F6" s="23" t="s">
        <v>410</v>
      </c>
      <c r="G6" s="23" t="s">
        <v>411</v>
      </c>
      <c r="H6" s="23" t="s">
        <v>412</v>
      </c>
      <c r="I6" s="23" t="s">
        <v>411</v>
      </c>
      <c r="J6" s="23" t="s">
        <v>412</v>
      </c>
      <c r="K6" s="9">
        <v>0</v>
      </c>
      <c r="L6" s="53">
        <v>-40.29</v>
      </c>
      <c r="M6" s="54">
        <v>0</v>
      </c>
      <c r="N6" s="53">
        <v>0.81</v>
      </c>
      <c r="O6" s="55">
        <f t="shared" si="0"/>
        <v>-39.479999999999997</v>
      </c>
      <c r="P6" s="85"/>
    </row>
    <row r="7" spans="1:18" x14ac:dyDescent="0.2">
      <c r="A7" s="22">
        <v>5</v>
      </c>
      <c r="B7" s="23" t="s">
        <v>416</v>
      </c>
      <c r="C7" s="23" t="s">
        <v>416</v>
      </c>
      <c r="D7" s="22" t="str">
        <f>VLOOKUP(B7,'TAX INFO'!$B$2:$G$1000,3,0)</f>
        <v>ACEN CORPORATION (FORMERLY KNOWN AS AC ENERGY CORPORATION)</v>
      </c>
      <c r="E7" s="22" t="str">
        <f>VLOOKUP(B7,'TAX INFO'!$B$2:$G$1000,5,0)</f>
        <v>000-506-020-000</v>
      </c>
      <c r="F7" s="23" t="s">
        <v>414</v>
      </c>
      <c r="G7" s="23" t="s">
        <v>411</v>
      </c>
      <c r="H7" s="23" t="s">
        <v>412</v>
      </c>
      <c r="I7" s="23" t="s">
        <v>412</v>
      </c>
      <c r="J7" s="23" t="s">
        <v>412</v>
      </c>
      <c r="K7" s="9">
        <v>-2123.79</v>
      </c>
      <c r="L7" s="53">
        <v>0</v>
      </c>
      <c r="M7" s="54">
        <v>-254.85</v>
      </c>
      <c r="N7" s="53">
        <v>42.48</v>
      </c>
      <c r="O7" s="55">
        <f t="shared" si="0"/>
        <v>-2336.16</v>
      </c>
      <c r="P7" s="85"/>
    </row>
    <row r="8" spans="1:18" x14ac:dyDescent="0.2">
      <c r="A8" s="22">
        <v>6</v>
      </c>
      <c r="B8" s="23" t="s">
        <v>416</v>
      </c>
      <c r="C8" s="23" t="s">
        <v>58</v>
      </c>
      <c r="D8" s="22" t="str">
        <f>VLOOKUP(B8,'TAX INFO'!$B$2:$G$1000,3,0)</f>
        <v>ACEN CORPORATION (FORMERLY KNOWN AS AC ENERGY CORPORATION)</v>
      </c>
      <c r="E8" s="22" t="str">
        <f>VLOOKUP(B8,'TAX INFO'!$B$2:$G$1000,5,0)</f>
        <v>000-506-020-000</v>
      </c>
      <c r="F8" s="23" t="s">
        <v>414</v>
      </c>
      <c r="G8" s="23" t="s">
        <v>411</v>
      </c>
      <c r="H8" s="23" t="s">
        <v>412</v>
      </c>
      <c r="I8" s="23" t="s">
        <v>412</v>
      </c>
      <c r="J8" s="23" t="s">
        <v>412</v>
      </c>
      <c r="K8" s="9">
        <v>-721.26</v>
      </c>
      <c r="L8" s="53">
        <v>0</v>
      </c>
      <c r="M8" s="54">
        <v>-86.55</v>
      </c>
      <c r="N8" s="53">
        <v>14.43</v>
      </c>
      <c r="O8" s="55">
        <f t="shared" si="0"/>
        <v>-793.38</v>
      </c>
      <c r="P8" s="85"/>
    </row>
    <row r="9" spans="1:18" x14ac:dyDescent="0.2">
      <c r="A9" s="22">
        <v>7</v>
      </c>
      <c r="B9" s="23" t="s">
        <v>59</v>
      </c>
      <c r="C9" s="23" t="s">
        <v>59</v>
      </c>
      <c r="D9" s="22" t="str">
        <f>VLOOKUP(B9,'TAX INFO'!$B$2:$G$1000,3,0)</f>
        <v>ACEN CORPORATION (FORMERLY KNOWN AS AC ENERGY CORPORATION)</v>
      </c>
      <c r="E9" s="22" t="str">
        <f>VLOOKUP(B9,'TAX INFO'!$B$2:$G$1000,5,0)</f>
        <v>000-506-020-000</v>
      </c>
      <c r="F9" s="23" t="s">
        <v>414</v>
      </c>
      <c r="G9" s="23" t="s">
        <v>411</v>
      </c>
      <c r="H9" s="23" t="s">
        <v>412</v>
      </c>
      <c r="I9" s="23" t="s">
        <v>412</v>
      </c>
      <c r="J9" s="23" t="s">
        <v>412</v>
      </c>
      <c r="K9" s="9">
        <v>-23449.49</v>
      </c>
      <c r="L9" s="53">
        <v>0</v>
      </c>
      <c r="M9" s="54">
        <v>-2813.94</v>
      </c>
      <c r="N9" s="53">
        <v>468.99</v>
      </c>
      <c r="O9" s="55">
        <f t="shared" si="0"/>
        <v>-25794.44</v>
      </c>
      <c r="P9" s="85"/>
    </row>
    <row r="10" spans="1:18" x14ac:dyDescent="0.2">
      <c r="A10" s="22">
        <v>8</v>
      </c>
      <c r="B10" s="23" t="s">
        <v>59</v>
      </c>
      <c r="C10" s="23" t="s">
        <v>60</v>
      </c>
      <c r="D10" s="22" t="str">
        <f>VLOOKUP(B10,'TAX INFO'!$B$2:$G$1000,3,0)</f>
        <v>ACEN CORPORATION (FORMERLY KNOWN AS AC ENERGY CORPORATION)</v>
      </c>
      <c r="E10" s="22" t="str">
        <f>VLOOKUP(B10,'TAX INFO'!$B$2:$G$1000,5,0)</f>
        <v>000-506-020-000</v>
      </c>
      <c r="F10" s="23" t="s">
        <v>414</v>
      </c>
      <c r="G10" s="23" t="s">
        <v>411</v>
      </c>
      <c r="H10" s="23" t="s">
        <v>412</v>
      </c>
      <c r="I10" s="23" t="s">
        <v>412</v>
      </c>
      <c r="J10" s="23" t="s">
        <v>412</v>
      </c>
      <c r="K10" s="9">
        <v>-29.45</v>
      </c>
      <c r="L10" s="53">
        <v>0</v>
      </c>
      <c r="M10" s="54">
        <v>-3.53</v>
      </c>
      <c r="N10" s="53">
        <v>0.59</v>
      </c>
      <c r="O10" s="55">
        <f t="shared" si="0"/>
        <v>-32.389999999999993</v>
      </c>
      <c r="P10" s="85"/>
    </row>
    <row r="11" spans="1:18" x14ac:dyDescent="0.2">
      <c r="A11" s="22">
        <v>9</v>
      </c>
      <c r="B11" s="23" t="s">
        <v>61</v>
      </c>
      <c r="C11" s="23" t="s">
        <v>61</v>
      </c>
      <c r="D11" s="22" t="str">
        <f>VLOOKUP(B11,'TAX INFO'!$B$2:$G$1000,3,0)</f>
        <v>ACX3 CAPITAL HOLDINGS, INC.</v>
      </c>
      <c r="E11" s="22" t="str">
        <f>VLOOKUP(B11,'TAX INFO'!$B$2:$G$1000,5,0)</f>
        <v>00967233900000</v>
      </c>
      <c r="F11" s="23" t="s">
        <v>414</v>
      </c>
      <c r="G11" s="23" t="s">
        <v>411</v>
      </c>
      <c r="H11" s="23" t="s">
        <v>412</v>
      </c>
      <c r="I11" s="23" t="s">
        <v>412</v>
      </c>
      <c r="J11" s="23" t="s">
        <v>412</v>
      </c>
      <c r="K11" s="9">
        <v>-0.09</v>
      </c>
      <c r="L11" s="53">
        <v>0</v>
      </c>
      <c r="M11" s="54">
        <v>-0.01</v>
      </c>
      <c r="N11" s="53">
        <v>0</v>
      </c>
      <c r="O11" s="55">
        <f t="shared" si="0"/>
        <v>-9.9999999999999992E-2</v>
      </c>
      <c r="P11" s="85"/>
    </row>
    <row r="12" spans="1:18" x14ac:dyDescent="0.2">
      <c r="A12" s="22">
        <v>10</v>
      </c>
      <c r="B12" s="23" t="s">
        <v>417</v>
      </c>
      <c r="C12" s="23" t="s">
        <v>417</v>
      </c>
      <c r="D12" s="22" t="str">
        <f>VLOOKUP(B12,'TAX INFO'!$B$2:$G$1000,3,0)</f>
        <v>Asian Carbon Neutral Power Corp.</v>
      </c>
      <c r="E12" s="22" t="str">
        <f>VLOOKUP(B12,'TAX INFO'!$B$2:$G$1000,5,0)</f>
        <v>008-585-041-000</v>
      </c>
      <c r="F12" s="23" t="s">
        <v>410</v>
      </c>
      <c r="G12" s="23" t="s">
        <v>411</v>
      </c>
      <c r="H12" s="23" t="s">
        <v>412</v>
      </c>
      <c r="I12" s="23" t="s">
        <v>411</v>
      </c>
      <c r="J12" s="23" t="s">
        <v>411</v>
      </c>
      <c r="K12" s="9">
        <v>0</v>
      </c>
      <c r="L12" s="53">
        <v>-156.24</v>
      </c>
      <c r="M12" s="54">
        <v>0</v>
      </c>
      <c r="N12" s="53">
        <v>3.12</v>
      </c>
      <c r="O12" s="55">
        <f t="shared" si="0"/>
        <v>-153.12</v>
      </c>
      <c r="P12" s="85"/>
    </row>
    <row r="13" spans="1:18" x14ac:dyDescent="0.2">
      <c r="A13" s="22">
        <v>11</v>
      </c>
      <c r="B13" s="23" t="s">
        <v>418</v>
      </c>
      <c r="C13" s="23" t="s">
        <v>418</v>
      </c>
      <c r="D13" s="22" t="str">
        <f>VLOOKUP(B13,'TAX INFO'!$B$2:$G$1000,3,0)</f>
        <v xml:space="preserve">Astronergy Development Gensan Inc. </v>
      </c>
      <c r="E13" s="22" t="str">
        <f>VLOOKUP(B13,'TAX INFO'!$B$2:$G$1000,5,0)</f>
        <v>008-702-105-00000</v>
      </c>
      <c r="F13" s="23" t="s">
        <v>410</v>
      </c>
      <c r="G13" s="23" t="s">
        <v>411</v>
      </c>
      <c r="H13" s="23" t="s">
        <v>411</v>
      </c>
      <c r="I13" s="23" t="s">
        <v>411</v>
      </c>
      <c r="J13" s="23" t="s">
        <v>411</v>
      </c>
      <c r="K13" s="9">
        <v>0</v>
      </c>
      <c r="L13" s="53">
        <v>-524.34</v>
      </c>
      <c r="M13" s="54">
        <v>0</v>
      </c>
      <c r="N13" s="53">
        <v>0</v>
      </c>
      <c r="O13" s="55">
        <f t="shared" si="0"/>
        <v>-524.34</v>
      </c>
      <c r="P13" s="85"/>
    </row>
    <row r="14" spans="1:18" x14ac:dyDescent="0.2">
      <c r="A14" s="22">
        <v>12</v>
      </c>
      <c r="B14" s="23" t="s">
        <v>71</v>
      </c>
      <c r="C14" s="23" t="s">
        <v>71</v>
      </c>
      <c r="D14" s="22" t="str">
        <f>VLOOKUP(B14,'TAX INFO'!$B$2:$G$1000,3,0)</f>
        <v xml:space="preserve">AdventEnergy, Inc. </v>
      </c>
      <c r="E14" s="22" t="str">
        <f>VLOOKUP(B14,'TAX INFO'!$B$2:$G$1000,5,0)</f>
        <v>007-099-197-000</v>
      </c>
      <c r="F14" s="23" t="s">
        <v>414</v>
      </c>
      <c r="G14" s="23" t="s">
        <v>411</v>
      </c>
      <c r="H14" s="23" t="s">
        <v>412</v>
      </c>
      <c r="I14" s="23" t="s">
        <v>412</v>
      </c>
      <c r="J14" s="23" t="s">
        <v>412</v>
      </c>
      <c r="K14" s="9">
        <v>-10.71</v>
      </c>
      <c r="L14" s="53">
        <v>0</v>
      </c>
      <c r="M14" s="54">
        <v>-1.29</v>
      </c>
      <c r="N14" s="53">
        <v>0.21</v>
      </c>
      <c r="O14" s="55">
        <f t="shared" si="0"/>
        <v>-11.79</v>
      </c>
      <c r="P14" s="85"/>
    </row>
    <row r="15" spans="1:18" x14ac:dyDescent="0.2">
      <c r="A15" s="22">
        <v>13</v>
      </c>
      <c r="B15" s="23" t="s">
        <v>71</v>
      </c>
      <c r="C15" s="23" t="s">
        <v>72</v>
      </c>
      <c r="D15" s="22" t="str">
        <f>VLOOKUP(B15,'TAX INFO'!$B$2:$G$1000,3,0)</f>
        <v xml:space="preserve">AdventEnergy, Inc. </v>
      </c>
      <c r="E15" s="22" t="str">
        <f>VLOOKUP(B15,'TAX INFO'!$B$2:$G$1000,5,0)</f>
        <v>007-099-197-000</v>
      </c>
      <c r="F15" s="23" t="s">
        <v>414</v>
      </c>
      <c r="G15" s="23" t="s">
        <v>411</v>
      </c>
      <c r="H15" s="23" t="s">
        <v>412</v>
      </c>
      <c r="I15" s="23" t="s">
        <v>412</v>
      </c>
      <c r="J15" s="23" t="s">
        <v>412</v>
      </c>
      <c r="K15" s="9">
        <v>-22.01</v>
      </c>
      <c r="L15" s="53">
        <v>0</v>
      </c>
      <c r="M15" s="54">
        <v>-2.64</v>
      </c>
      <c r="N15" s="53">
        <v>0.44</v>
      </c>
      <c r="O15" s="55">
        <f t="shared" si="0"/>
        <v>-24.21</v>
      </c>
      <c r="P15" s="85"/>
    </row>
    <row r="16" spans="1:18" x14ac:dyDescent="0.2">
      <c r="A16" s="22">
        <v>14</v>
      </c>
      <c r="B16" s="23" t="s">
        <v>73</v>
      </c>
      <c r="C16" s="23" t="s">
        <v>73</v>
      </c>
      <c r="D16" s="22" t="str">
        <f>VLOOKUP(B16,'TAX INFO'!$B$2:$G$1000,3,0)</f>
        <v xml:space="preserve">AdventEnergy, Inc. </v>
      </c>
      <c r="E16" s="22" t="str">
        <f>VLOOKUP(B16,'TAX INFO'!$B$2:$G$1000,5,0)</f>
        <v>007-099-197-000</v>
      </c>
      <c r="F16" s="23" t="s">
        <v>414</v>
      </c>
      <c r="G16" s="23" t="s">
        <v>411</v>
      </c>
      <c r="H16" s="23" t="s">
        <v>412</v>
      </c>
      <c r="I16" s="23" t="s">
        <v>412</v>
      </c>
      <c r="J16" s="23" t="s">
        <v>412</v>
      </c>
      <c r="K16" s="9">
        <v>-5209.83</v>
      </c>
      <c r="L16" s="53">
        <v>0</v>
      </c>
      <c r="M16" s="54">
        <v>-625.17999999999995</v>
      </c>
      <c r="N16" s="53">
        <v>104.2</v>
      </c>
      <c r="O16" s="55">
        <f t="shared" si="0"/>
        <v>-5730.81</v>
      </c>
      <c r="P16" s="85"/>
    </row>
    <row r="17" spans="1:16" x14ac:dyDescent="0.2">
      <c r="A17" s="22">
        <v>15</v>
      </c>
      <c r="B17" s="23" t="s">
        <v>73</v>
      </c>
      <c r="C17" s="23" t="s">
        <v>74</v>
      </c>
      <c r="D17" s="22" t="str">
        <f>VLOOKUP(B17,'TAX INFO'!$B$2:$G$1000,3,0)</f>
        <v xml:space="preserve">AdventEnergy, Inc. </v>
      </c>
      <c r="E17" s="22" t="str">
        <f>VLOOKUP(B17,'TAX INFO'!$B$2:$G$1000,5,0)</f>
        <v>007-099-197-000</v>
      </c>
      <c r="F17" s="23" t="s">
        <v>414</v>
      </c>
      <c r="G17" s="23" t="s">
        <v>411</v>
      </c>
      <c r="H17" s="23" t="s">
        <v>412</v>
      </c>
      <c r="I17" s="23" t="s">
        <v>412</v>
      </c>
      <c r="J17" s="23" t="s">
        <v>412</v>
      </c>
      <c r="K17" s="9">
        <v>-37.96</v>
      </c>
      <c r="L17" s="53">
        <v>0</v>
      </c>
      <c r="M17" s="54">
        <v>-4.5599999999999996</v>
      </c>
      <c r="N17" s="53">
        <v>0.76</v>
      </c>
      <c r="O17" s="55">
        <f t="shared" si="0"/>
        <v>-41.760000000000005</v>
      </c>
      <c r="P17" s="85"/>
    </row>
    <row r="18" spans="1:16" x14ac:dyDescent="0.2">
      <c r="A18" s="22">
        <v>16</v>
      </c>
      <c r="B18" s="23" t="s">
        <v>73</v>
      </c>
      <c r="C18" s="23" t="s">
        <v>75</v>
      </c>
      <c r="D18" s="22" t="str">
        <f>VLOOKUP(B18,'TAX INFO'!$B$2:$G$1000,3,0)</f>
        <v xml:space="preserve">AdventEnergy, Inc. </v>
      </c>
      <c r="E18" s="22" t="str">
        <f>VLOOKUP(B18,'TAX INFO'!$B$2:$G$1000,5,0)</f>
        <v>007-099-197-000</v>
      </c>
      <c r="F18" s="23" t="s">
        <v>414</v>
      </c>
      <c r="G18" s="23" t="s">
        <v>411</v>
      </c>
      <c r="H18" s="23" t="s">
        <v>412</v>
      </c>
      <c r="I18" s="23" t="s">
        <v>412</v>
      </c>
      <c r="J18" s="23" t="s">
        <v>411</v>
      </c>
      <c r="K18" s="9">
        <v>-1025.03</v>
      </c>
      <c r="L18" s="53">
        <v>0</v>
      </c>
      <c r="M18" s="54">
        <v>-123</v>
      </c>
      <c r="N18" s="53">
        <v>20.5</v>
      </c>
      <c r="O18" s="55">
        <f t="shared" si="0"/>
        <v>-1127.53</v>
      </c>
      <c r="P18" s="85"/>
    </row>
    <row r="19" spans="1:16" x14ac:dyDescent="0.2">
      <c r="A19" s="22">
        <v>17</v>
      </c>
      <c r="B19" s="23" t="s">
        <v>73</v>
      </c>
      <c r="C19" s="23" t="s">
        <v>76</v>
      </c>
      <c r="D19" s="22" t="str">
        <f>VLOOKUP(B19,'TAX INFO'!$B$2:$G$1000,3,0)</f>
        <v xml:space="preserve">AdventEnergy, Inc. </v>
      </c>
      <c r="E19" s="22" t="str">
        <f>VLOOKUP(B19,'TAX INFO'!$B$2:$G$1000,5,0)</f>
        <v>007-099-197-000</v>
      </c>
      <c r="F19" s="23" t="s">
        <v>414</v>
      </c>
      <c r="G19" s="23" t="s">
        <v>411</v>
      </c>
      <c r="H19" s="23" t="s">
        <v>412</v>
      </c>
      <c r="I19" s="23" t="s">
        <v>412</v>
      </c>
      <c r="J19" s="23" t="s">
        <v>412</v>
      </c>
      <c r="K19" s="9">
        <v>-884.59</v>
      </c>
      <c r="L19" s="53">
        <v>0</v>
      </c>
      <c r="M19" s="54">
        <v>-106.15</v>
      </c>
      <c r="N19" s="53">
        <v>17.690000000000001</v>
      </c>
      <c r="O19" s="55">
        <f t="shared" si="0"/>
        <v>-973.05</v>
      </c>
      <c r="P19" s="85"/>
    </row>
    <row r="20" spans="1:16" x14ac:dyDescent="0.2">
      <c r="A20" s="22">
        <v>18</v>
      </c>
      <c r="B20" s="23" t="s">
        <v>73</v>
      </c>
      <c r="C20" s="23" t="s">
        <v>77</v>
      </c>
      <c r="D20" s="22" t="str">
        <f>VLOOKUP(B20,'TAX INFO'!$B$2:$G$1000,3,0)</f>
        <v xml:space="preserve">AdventEnergy, Inc. </v>
      </c>
      <c r="E20" s="22" t="str">
        <f>VLOOKUP(B20,'TAX INFO'!$B$2:$G$1000,5,0)</f>
        <v>007-099-197-000</v>
      </c>
      <c r="F20" s="23" t="s">
        <v>414</v>
      </c>
      <c r="G20" s="23" t="s">
        <v>411</v>
      </c>
      <c r="H20" s="23" t="s">
        <v>412</v>
      </c>
      <c r="I20" s="23" t="s">
        <v>412</v>
      </c>
      <c r="J20" s="23" t="s">
        <v>411</v>
      </c>
      <c r="K20" s="9">
        <v>-17.079999999999998</v>
      </c>
      <c r="L20" s="53">
        <v>0</v>
      </c>
      <c r="M20" s="54">
        <v>-2.0499999999999998</v>
      </c>
      <c r="N20" s="53">
        <v>0.34</v>
      </c>
      <c r="O20" s="55">
        <f t="shared" si="0"/>
        <v>-18.79</v>
      </c>
      <c r="P20" s="85"/>
    </row>
    <row r="21" spans="1:16" x14ac:dyDescent="0.2">
      <c r="A21" s="22">
        <v>19</v>
      </c>
      <c r="B21" s="23" t="s">
        <v>420</v>
      </c>
      <c r="C21" s="23" t="s">
        <v>420</v>
      </c>
      <c r="D21" s="22" t="str">
        <f>VLOOKUP(B21,'TAX INFO'!$B$2:$G$1000,3,0)</f>
        <v xml:space="preserve">Angeles Electric Corporation </v>
      </c>
      <c r="E21" s="22" t="str">
        <f>VLOOKUP(B21,'TAX INFO'!$B$2:$G$1000,5,0)</f>
        <v>000-088-802-000</v>
      </c>
      <c r="F21" s="23" t="s">
        <v>414</v>
      </c>
      <c r="G21" s="23" t="s">
        <v>411</v>
      </c>
      <c r="H21" s="23" t="s">
        <v>412</v>
      </c>
      <c r="I21" s="23" t="s">
        <v>412</v>
      </c>
      <c r="J21" s="23" t="s">
        <v>412</v>
      </c>
      <c r="K21" s="9">
        <v>-3.24</v>
      </c>
      <c r="L21" s="53">
        <v>0</v>
      </c>
      <c r="M21" s="54">
        <v>-0.39</v>
      </c>
      <c r="N21" s="53">
        <v>0.06</v>
      </c>
      <c r="O21" s="55">
        <f t="shared" si="0"/>
        <v>-3.5700000000000003</v>
      </c>
      <c r="P21" s="85"/>
    </row>
    <row r="22" spans="1:16" x14ac:dyDescent="0.2">
      <c r="A22" s="22">
        <v>20</v>
      </c>
      <c r="B22" s="23" t="s">
        <v>67</v>
      </c>
      <c r="C22" s="23" t="s">
        <v>67</v>
      </c>
      <c r="D22" s="22" t="str">
        <f>VLOOKUP(B22,'TAX INFO'!$B$2:$G$1000,3,0)</f>
        <v xml:space="preserve">Aboitiz Energy Solutions, Inc. </v>
      </c>
      <c r="E22" s="22" t="str">
        <f>VLOOKUP(B22,'TAX INFO'!$B$2:$G$1000,5,0)</f>
        <v>201-115-150-000</v>
      </c>
      <c r="F22" s="23" t="s">
        <v>414</v>
      </c>
      <c r="G22" s="23" t="s">
        <v>411</v>
      </c>
      <c r="H22" s="23" t="s">
        <v>412</v>
      </c>
      <c r="I22" s="23" t="s">
        <v>412</v>
      </c>
      <c r="J22" s="23" t="s">
        <v>412</v>
      </c>
      <c r="K22" s="9">
        <v>-2498.6999999999998</v>
      </c>
      <c r="L22" s="53">
        <v>0</v>
      </c>
      <c r="M22" s="54">
        <v>-299.83999999999997</v>
      </c>
      <c r="N22" s="53">
        <v>49.97</v>
      </c>
      <c r="O22" s="55">
        <f t="shared" si="0"/>
        <v>-2748.57</v>
      </c>
      <c r="P22" s="85"/>
    </row>
    <row r="23" spans="1:16" x14ac:dyDescent="0.2">
      <c r="A23" s="22">
        <v>21</v>
      </c>
      <c r="B23" s="23" t="s">
        <v>67</v>
      </c>
      <c r="C23" s="23" t="s">
        <v>68</v>
      </c>
      <c r="D23" s="22" t="str">
        <f>VLOOKUP(B23,'TAX INFO'!$B$2:$G$1000,3,0)</f>
        <v xml:space="preserve">Aboitiz Energy Solutions, Inc. </v>
      </c>
      <c r="E23" s="22" t="str">
        <f>VLOOKUP(B23,'TAX INFO'!$B$2:$G$1000,5,0)</f>
        <v>201-115-150-000</v>
      </c>
      <c r="F23" s="23" t="s">
        <v>414</v>
      </c>
      <c r="G23" s="23" t="s">
        <v>411</v>
      </c>
      <c r="H23" s="23" t="s">
        <v>412</v>
      </c>
      <c r="I23" s="23" t="s">
        <v>412</v>
      </c>
      <c r="J23" s="23" t="s">
        <v>412</v>
      </c>
      <c r="K23" s="9">
        <v>-0.28000000000000003</v>
      </c>
      <c r="L23" s="53">
        <v>0</v>
      </c>
      <c r="M23" s="54">
        <v>-0.03</v>
      </c>
      <c r="N23" s="53">
        <v>0.01</v>
      </c>
      <c r="O23" s="55">
        <f t="shared" si="0"/>
        <v>-0.30000000000000004</v>
      </c>
      <c r="P23" s="85"/>
    </row>
    <row r="24" spans="1:16" x14ac:dyDescent="0.2">
      <c r="A24" s="22">
        <v>22</v>
      </c>
      <c r="B24" s="23" t="s">
        <v>67</v>
      </c>
      <c r="C24" s="23" t="s">
        <v>69</v>
      </c>
      <c r="D24" s="22" t="str">
        <f>VLOOKUP(B24,'TAX INFO'!$B$2:$G$1000,3,0)</f>
        <v xml:space="preserve">Aboitiz Energy Solutions, Inc. </v>
      </c>
      <c r="E24" s="22" t="str">
        <f>VLOOKUP(B24,'TAX INFO'!$B$2:$G$1000,5,0)</f>
        <v>201-115-150-000</v>
      </c>
      <c r="F24" s="23" t="s">
        <v>414</v>
      </c>
      <c r="G24" s="23" t="s">
        <v>411</v>
      </c>
      <c r="H24" s="23" t="s">
        <v>412</v>
      </c>
      <c r="I24" s="23" t="s">
        <v>412</v>
      </c>
      <c r="J24" s="23" t="s">
        <v>412</v>
      </c>
      <c r="K24" s="9">
        <v>-112.91</v>
      </c>
      <c r="L24" s="53">
        <v>0</v>
      </c>
      <c r="M24" s="54">
        <v>-13.55</v>
      </c>
      <c r="N24" s="53">
        <v>2.2599999999999998</v>
      </c>
      <c r="O24" s="55">
        <f t="shared" si="0"/>
        <v>-124.19999999999999</v>
      </c>
      <c r="P24" s="85"/>
    </row>
    <row r="25" spans="1:16" x14ac:dyDescent="0.2">
      <c r="A25" s="22">
        <v>23</v>
      </c>
      <c r="B25" s="23" t="s">
        <v>421</v>
      </c>
      <c r="C25" s="23" t="s">
        <v>421</v>
      </c>
      <c r="D25" s="22" t="str">
        <f>VLOOKUP(B25,'TAX INFO'!$B$2:$G$1000,3,0)</f>
        <v>Authority of the Freeport Area of Bataan</v>
      </c>
      <c r="E25" s="22" t="str">
        <f>VLOOKUP(B25,'TAX INFO'!$B$2:$G$1000,5,0)</f>
        <v>295-375-213-00000</v>
      </c>
      <c r="F25" s="23" t="s">
        <v>414</v>
      </c>
      <c r="G25" s="23" t="s">
        <v>411</v>
      </c>
      <c r="H25" s="23" t="s">
        <v>412</v>
      </c>
      <c r="I25" s="23" t="s">
        <v>412</v>
      </c>
      <c r="J25" s="23" t="s">
        <v>412</v>
      </c>
      <c r="K25" s="9">
        <v>-79.959999999999994</v>
      </c>
      <c r="L25" s="53">
        <v>0</v>
      </c>
      <c r="M25" s="54">
        <v>-9.6</v>
      </c>
      <c r="N25" s="53">
        <v>1.6</v>
      </c>
      <c r="O25" s="55">
        <f t="shared" si="0"/>
        <v>-87.96</v>
      </c>
      <c r="P25" s="85"/>
    </row>
    <row r="26" spans="1:16" x14ac:dyDescent="0.2">
      <c r="A26" s="22">
        <v>24</v>
      </c>
      <c r="B26" s="23" t="s">
        <v>422</v>
      </c>
      <c r="C26" s="23" t="s">
        <v>422</v>
      </c>
      <c r="D26" s="22" t="str">
        <f>VLOOKUP(B26,'TAX INFO'!$B$2:$G$1000,3,0)</f>
        <v>Asian Greenenergy Corp.</v>
      </c>
      <c r="E26" s="22" t="str">
        <f>VLOOKUP(B26,'TAX INFO'!$B$2:$G$1000,5,0)</f>
        <v>008-722-974-000</v>
      </c>
      <c r="F26" s="23" t="s">
        <v>410</v>
      </c>
      <c r="G26" s="23" t="s">
        <v>411</v>
      </c>
      <c r="H26" s="23" t="s">
        <v>412</v>
      </c>
      <c r="I26" s="23" t="s">
        <v>411</v>
      </c>
      <c r="J26" s="23" t="s">
        <v>411</v>
      </c>
      <c r="K26" s="9">
        <v>0</v>
      </c>
      <c r="L26" s="53">
        <v>-204.99</v>
      </c>
      <c r="M26" s="54">
        <v>0</v>
      </c>
      <c r="N26" s="53">
        <v>4.0999999999999996</v>
      </c>
      <c r="O26" s="55">
        <f t="shared" si="0"/>
        <v>-200.89000000000001</v>
      </c>
      <c r="P26" s="85"/>
    </row>
    <row r="27" spans="1:16" x14ac:dyDescent="0.2">
      <c r="A27" s="22">
        <v>25</v>
      </c>
      <c r="B27" s="23" t="s">
        <v>423</v>
      </c>
      <c r="C27" s="23" t="s">
        <v>423</v>
      </c>
      <c r="D27" s="22" t="str">
        <f>VLOOKUP(B27,'TAX INFO'!$B$2:$G$1000,3,0)</f>
        <v xml:space="preserve">Angat Hydropower Corporation </v>
      </c>
      <c r="E27" s="22" t="str">
        <f>VLOOKUP(B27,'TAX INFO'!$B$2:$G$1000,5,0)</f>
        <v>008-657-558-000</v>
      </c>
      <c r="F27" s="23" t="s">
        <v>410</v>
      </c>
      <c r="G27" s="23" t="s">
        <v>411</v>
      </c>
      <c r="H27" s="23" t="s">
        <v>412</v>
      </c>
      <c r="I27" s="23" t="s">
        <v>412</v>
      </c>
      <c r="J27" s="23" t="s">
        <v>412</v>
      </c>
      <c r="K27" s="9">
        <v>-2.36</v>
      </c>
      <c r="L27" s="53">
        <v>0</v>
      </c>
      <c r="M27" s="54">
        <v>-0.28000000000000003</v>
      </c>
      <c r="N27" s="53">
        <v>0.05</v>
      </c>
      <c r="O27" s="55">
        <f t="shared" si="0"/>
        <v>-2.59</v>
      </c>
      <c r="P27" s="85"/>
    </row>
    <row r="28" spans="1:16" x14ac:dyDescent="0.2">
      <c r="A28" s="22">
        <v>26</v>
      </c>
      <c r="B28" s="23" t="s">
        <v>423</v>
      </c>
      <c r="C28" s="23" t="s">
        <v>424</v>
      </c>
      <c r="D28" s="22" t="str">
        <f>VLOOKUP(B28,'TAX INFO'!$B$2:$G$1000,3,0)</f>
        <v xml:space="preserve">Angat Hydropower Corporation </v>
      </c>
      <c r="E28" s="22" t="str">
        <f>VLOOKUP(B28,'TAX INFO'!$B$2:$G$1000,5,0)</f>
        <v>008-657-558-000</v>
      </c>
      <c r="F28" s="23" t="s">
        <v>414</v>
      </c>
      <c r="G28" s="23" t="s">
        <v>411</v>
      </c>
      <c r="H28" s="23" t="s">
        <v>412</v>
      </c>
      <c r="I28" s="23" t="s">
        <v>412</v>
      </c>
      <c r="J28" s="23" t="s">
        <v>412</v>
      </c>
      <c r="K28" s="9">
        <v>-0.01</v>
      </c>
      <c r="L28" s="53">
        <v>0</v>
      </c>
      <c r="M28" s="54">
        <v>0</v>
      </c>
      <c r="N28" s="53">
        <v>0</v>
      </c>
      <c r="O28" s="55">
        <f t="shared" si="0"/>
        <v>-0.01</v>
      </c>
      <c r="P28" s="85"/>
    </row>
    <row r="29" spans="1:16" x14ac:dyDescent="0.2">
      <c r="A29" s="22">
        <v>27</v>
      </c>
      <c r="B29" s="23" t="s">
        <v>425</v>
      </c>
      <c r="C29" s="23" t="s">
        <v>425</v>
      </c>
      <c r="D29" s="22" t="str">
        <f>VLOOKUP(B29,'TAX INFO'!$B$2:$G$1000,3,0)</f>
        <v xml:space="preserve">Aklan Electric Cooperative, Inc. </v>
      </c>
      <c r="E29" s="22" t="str">
        <f>VLOOKUP(B29,'TAX INFO'!$B$2:$G$1000,5,0)</f>
        <v>000-567-158-000</v>
      </c>
      <c r="F29" s="23" t="s">
        <v>414</v>
      </c>
      <c r="G29" s="23" t="s">
        <v>411</v>
      </c>
      <c r="H29" s="23" t="s">
        <v>412</v>
      </c>
      <c r="I29" s="23" t="s">
        <v>412</v>
      </c>
      <c r="J29" s="23" t="s">
        <v>412</v>
      </c>
      <c r="K29" s="9">
        <v>-25.77</v>
      </c>
      <c r="L29" s="53">
        <v>0</v>
      </c>
      <c r="M29" s="54">
        <v>-3.09</v>
      </c>
      <c r="N29" s="53">
        <v>0.52</v>
      </c>
      <c r="O29" s="55">
        <f t="shared" si="0"/>
        <v>-28.34</v>
      </c>
      <c r="P29" s="85"/>
    </row>
    <row r="30" spans="1:16" x14ac:dyDescent="0.2">
      <c r="A30" s="22">
        <v>28</v>
      </c>
      <c r="B30" s="23" t="s">
        <v>426</v>
      </c>
      <c r="C30" s="23" t="s">
        <v>426</v>
      </c>
      <c r="D30" s="22" t="str">
        <f>VLOOKUP(B30,'TAX INFO'!$B$2:$G$1000,3,0)</f>
        <v xml:space="preserve">Albay Electric Cooperative, Inc. </v>
      </c>
      <c r="E30" s="22" t="str">
        <f>VLOOKUP(B30,'TAX INFO'!$B$2:$G$1000,5,0)</f>
        <v>000-617-913-00000</v>
      </c>
      <c r="F30" s="23" t="s">
        <v>414</v>
      </c>
      <c r="G30" s="23" t="s">
        <v>411</v>
      </c>
      <c r="H30" s="23" t="s">
        <v>412</v>
      </c>
      <c r="I30" s="23" t="s">
        <v>412</v>
      </c>
      <c r="J30" s="23" t="s">
        <v>412</v>
      </c>
      <c r="K30" s="9">
        <v>-3.85</v>
      </c>
      <c r="L30" s="53">
        <v>0</v>
      </c>
      <c r="M30" s="54">
        <v>-0.46</v>
      </c>
      <c r="N30" s="53">
        <v>0.08</v>
      </c>
      <c r="O30" s="55">
        <f t="shared" si="0"/>
        <v>-4.2300000000000004</v>
      </c>
      <c r="P30" s="85"/>
    </row>
    <row r="31" spans="1:16" x14ac:dyDescent="0.2">
      <c r="A31" s="22">
        <v>29</v>
      </c>
      <c r="B31" s="23" t="s">
        <v>78</v>
      </c>
      <c r="C31" s="23" t="s">
        <v>79</v>
      </c>
      <c r="D31" s="22" t="str">
        <f>VLOOKUP(B31,'TAX INFO'!$B$2:$G$1000,3,0)</f>
        <v>Alsons Power Supply Corporation</v>
      </c>
      <c r="E31" s="22" t="str">
        <f>VLOOKUP(B31,'TAX INFO'!$B$2:$G$1000,5,0)</f>
        <v>009-454-753-00000</v>
      </c>
      <c r="F31" s="23" t="s">
        <v>414</v>
      </c>
      <c r="G31" s="23" t="s">
        <v>411</v>
      </c>
      <c r="H31" s="23" t="s">
        <v>412</v>
      </c>
      <c r="I31" s="23" t="s">
        <v>412</v>
      </c>
      <c r="J31" s="23" t="s">
        <v>412</v>
      </c>
      <c r="K31" s="9">
        <v>-107.03</v>
      </c>
      <c r="L31" s="53">
        <v>0</v>
      </c>
      <c r="M31" s="54">
        <v>-12.84</v>
      </c>
      <c r="N31" s="53">
        <v>2.14</v>
      </c>
      <c r="O31" s="55">
        <f t="shared" si="0"/>
        <v>-117.73</v>
      </c>
      <c r="P31" s="85"/>
    </row>
    <row r="32" spans="1:16" x14ac:dyDescent="0.2">
      <c r="A32" s="22">
        <v>30</v>
      </c>
      <c r="B32" s="23" t="s">
        <v>78</v>
      </c>
      <c r="C32" s="23" t="s">
        <v>80</v>
      </c>
      <c r="D32" s="22" t="str">
        <f>VLOOKUP(B32,'TAX INFO'!$B$2:$G$1000,3,0)</f>
        <v>Alsons Power Supply Corporation</v>
      </c>
      <c r="E32" s="22" t="str">
        <f>VLOOKUP(B32,'TAX INFO'!$B$2:$G$1000,5,0)</f>
        <v>009-454-753-00000</v>
      </c>
      <c r="F32" s="23" t="s">
        <v>414</v>
      </c>
      <c r="G32" s="23" t="s">
        <v>411</v>
      </c>
      <c r="H32" s="23" t="s">
        <v>412</v>
      </c>
      <c r="I32" s="23" t="s">
        <v>412</v>
      </c>
      <c r="J32" s="23" t="s">
        <v>412</v>
      </c>
      <c r="K32" s="9">
        <v>-1126.31</v>
      </c>
      <c r="L32" s="53">
        <v>0</v>
      </c>
      <c r="M32" s="54">
        <v>-135.16</v>
      </c>
      <c r="N32" s="53">
        <v>22.53</v>
      </c>
      <c r="O32" s="55">
        <f t="shared" si="0"/>
        <v>-1238.94</v>
      </c>
      <c r="P32" s="85"/>
    </row>
    <row r="33" spans="1:16" x14ac:dyDescent="0.2">
      <c r="A33" s="22">
        <v>31</v>
      </c>
      <c r="B33" s="23" t="s">
        <v>231</v>
      </c>
      <c r="C33" s="23" t="s">
        <v>232</v>
      </c>
      <c r="D33" s="22" t="str">
        <f>VLOOKUP(B33,'TAX INFO'!$B$2:$G$1000,3,0)</f>
        <v>LIMAY POWER INC.</v>
      </c>
      <c r="E33" s="22" t="str">
        <f>VLOOKUP(B33,'TAX INFO'!$B$2:$G$1000,5,0)</f>
        <v>008-107-131-000</v>
      </c>
      <c r="F33" s="23" t="s">
        <v>414</v>
      </c>
      <c r="G33" s="23" t="s">
        <v>411</v>
      </c>
      <c r="H33" s="23" t="s">
        <v>412</v>
      </c>
      <c r="I33" s="23" t="s">
        <v>412</v>
      </c>
      <c r="J33" s="23" t="s">
        <v>412</v>
      </c>
      <c r="K33" s="9">
        <v>-0.09</v>
      </c>
      <c r="L33" s="53">
        <v>0</v>
      </c>
      <c r="M33" s="54">
        <v>-0.01</v>
      </c>
      <c r="N33" s="53">
        <v>0</v>
      </c>
      <c r="O33" s="55">
        <f t="shared" si="0"/>
        <v>-9.9999999999999992E-2</v>
      </c>
      <c r="P33" s="85"/>
    </row>
    <row r="34" spans="1:16" x14ac:dyDescent="0.2">
      <c r="A34" s="22">
        <v>32</v>
      </c>
      <c r="B34" s="23" t="s">
        <v>81</v>
      </c>
      <c r="C34" s="23" t="s">
        <v>81</v>
      </c>
      <c r="D34" s="22" t="str">
        <f>VLOOKUP(B34,'TAX INFO'!$B$2:$G$1000,3,0)</f>
        <v>Amlan Hydroelectric Power Corporation</v>
      </c>
      <c r="E34" s="22" t="str">
        <f>VLOOKUP(B34,'TAX INFO'!$B$2:$G$1000,5,0)</f>
        <v>266-589-268-000</v>
      </c>
      <c r="F34" s="23" t="s">
        <v>410</v>
      </c>
      <c r="G34" s="23" t="s">
        <v>411</v>
      </c>
      <c r="H34" s="23" t="s">
        <v>412</v>
      </c>
      <c r="I34" s="23" t="s">
        <v>411</v>
      </c>
      <c r="J34" s="23" t="s">
        <v>412</v>
      </c>
      <c r="K34" s="9">
        <v>0</v>
      </c>
      <c r="L34" s="53">
        <v>-55.78</v>
      </c>
      <c r="M34" s="54">
        <v>0</v>
      </c>
      <c r="N34" s="53">
        <v>1.1200000000000001</v>
      </c>
      <c r="O34" s="55">
        <f t="shared" si="0"/>
        <v>-54.660000000000004</v>
      </c>
      <c r="P34" s="85"/>
    </row>
    <row r="35" spans="1:16" x14ac:dyDescent="0.2">
      <c r="A35" s="22">
        <v>33</v>
      </c>
      <c r="B35" s="23" t="s">
        <v>427</v>
      </c>
      <c r="C35" s="23" t="s">
        <v>427</v>
      </c>
      <c r="D35" s="22" t="str">
        <f>VLOOKUP(B35,'TAX INFO'!$B$2:$G$1000,3,0)</f>
        <v xml:space="preserve">Anda Power Corporation </v>
      </c>
      <c r="E35" s="22" t="str">
        <f>VLOOKUP(B35,'TAX INFO'!$B$2:$G$1000,5,0)</f>
        <v>008-527-938-000</v>
      </c>
      <c r="F35" s="23" t="s">
        <v>410</v>
      </c>
      <c r="G35" s="23" t="s">
        <v>411</v>
      </c>
      <c r="H35" s="23" t="s">
        <v>412</v>
      </c>
      <c r="I35" s="23" t="s">
        <v>412</v>
      </c>
      <c r="J35" s="23" t="s">
        <v>411</v>
      </c>
      <c r="K35" s="9">
        <v>-291.39999999999998</v>
      </c>
      <c r="L35" s="53">
        <v>0</v>
      </c>
      <c r="M35" s="54">
        <v>-34.97</v>
      </c>
      <c r="N35" s="53">
        <v>5.83</v>
      </c>
      <c r="O35" s="55">
        <f t="shared" si="0"/>
        <v>-320.54000000000002</v>
      </c>
      <c r="P35" s="85"/>
    </row>
    <row r="36" spans="1:16" x14ac:dyDescent="0.2">
      <c r="A36" s="22">
        <v>34</v>
      </c>
      <c r="B36" s="23" t="s">
        <v>84</v>
      </c>
      <c r="C36" s="23" t="s">
        <v>84</v>
      </c>
      <c r="D36" s="22" t="str">
        <f>VLOOKUP(B36,'TAX INFO'!$B$2:$G$1000,3,0)</f>
        <v xml:space="preserve">Anda Power Corporation </v>
      </c>
      <c r="E36" s="22" t="str">
        <f>VLOOKUP(B36,'TAX INFO'!$B$2:$G$1000,5,0)</f>
        <v>008-527-938-000</v>
      </c>
      <c r="F36" s="23" t="s">
        <v>414</v>
      </c>
      <c r="G36" s="23" t="s">
        <v>411</v>
      </c>
      <c r="H36" s="23" t="s">
        <v>412</v>
      </c>
      <c r="I36" s="23" t="s">
        <v>412</v>
      </c>
      <c r="J36" s="23" t="s">
        <v>411</v>
      </c>
      <c r="K36" s="9">
        <v>-0.1</v>
      </c>
      <c r="L36" s="53">
        <v>0</v>
      </c>
      <c r="M36" s="54">
        <v>-0.01</v>
      </c>
      <c r="N36" s="53">
        <v>0</v>
      </c>
      <c r="O36" s="55">
        <f t="shared" si="0"/>
        <v>-0.11</v>
      </c>
      <c r="P36" s="85"/>
    </row>
    <row r="37" spans="1:16" x14ac:dyDescent="0.2">
      <c r="A37" s="22">
        <v>35</v>
      </c>
      <c r="B37" s="23" t="s">
        <v>428</v>
      </c>
      <c r="C37" s="23" t="s">
        <v>428</v>
      </c>
      <c r="D37" s="22" t="str">
        <f>VLOOKUP(B37,'TAX INFO'!$B$2:$G$1000,3,0)</f>
        <v xml:space="preserve">Agusan del Norte Electric Cooperative, Inc. </v>
      </c>
      <c r="E37" s="22" t="str">
        <f>VLOOKUP(B37,'TAX INFO'!$B$2:$G$1000,5,0)</f>
        <v>000-905-276-00000</v>
      </c>
      <c r="F37" s="23" t="s">
        <v>414</v>
      </c>
      <c r="G37" s="23" t="s">
        <v>411</v>
      </c>
      <c r="H37" s="23" t="s">
        <v>411</v>
      </c>
      <c r="I37" s="23" t="s">
        <v>412</v>
      </c>
      <c r="J37" s="23" t="s">
        <v>412</v>
      </c>
      <c r="K37" s="9">
        <v>-497.65</v>
      </c>
      <c r="L37" s="53">
        <v>0</v>
      </c>
      <c r="M37" s="54">
        <v>-59.72</v>
      </c>
      <c r="N37" s="53">
        <v>0</v>
      </c>
      <c r="O37" s="55">
        <f t="shared" si="0"/>
        <v>-557.37</v>
      </c>
      <c r="P37" s="85"/>
    </row>
    <row r="38" spans="1:16" x14ac:dyDescent="0.2">
      <c r="A38" s="22">
        <v>36</v>
      </c>
      <c r="B38" s="23" t="s">
        <v>429</v>
      </c>
      <c r="C38" s="23" t="s">
        <v>429</v>
      </c>
      <c r="D38" s="22" t="str">
        <f>VLOOKUP(B38,'TAX INFO'!$B$2:$G$1000,3,0)</f>
        <v>Antique Electric Cooperative, Inc.</v>
      </c>
      <c r="E38" s="22" t="str">
        <f>VLOOKUP(B38,'TAX INFO'!$B$2:$G$1000,5,0)</f>
        <v>000-567-498-0000</v>
      </c>
      <c r="F38" s="23" t="s">
        <v>414</v>
      </c>
      <c r="G38" s="23" t="s">
        <v>411</v>
      </c>
      <c r="H38" s="23" t="s">
        <v>412</v>
      </c>
      <c r="I38" s="23" t="s">
        <v>412</v>
      </c>
      <c r="J38" s="23" t="s">
        <v>412</v>
      </c>
      <c r="K38" s="9">
        <v>-1.1299999999999999</v>
      </c>
      <c r="L38" s="53">
        <v>0</v>
      </c>
      <c r="M38" s="54">
        <v>-0.14000000000000001</v>
      </c>
      <c r="N38" s="53">
        <v>0.02</v>
      </c>
      <c r="O38" s="55">
        <f t="shared" si="0"/>
        <v>-1.25</v>
      </c>
      <c r="P38" s="85"/>
    </row>
    <row r="39" spans="1:16" x14ac:dyDescent="0.2">
      <c r="A39" s="22">
        <v>37</v>
      </c>
      <c r="B39" s="23" t="s">
        <v>62</v>
      </c>
      <c r="C39" s="23" t="s">
        <v>62</v>
      </c>
      <c r="D39" s="22" t="str">
        <f>VLOOKUP(B39,'TAX INFO'!$B$2:$G$1000,3,0)</f>
        <v>Alterpower Digos Solar, Inc.</v>
      </c>
      <c r="E39" s="22" t="str">
        <f>VLOOKUP(B39,'TAX INFO'!$B$2:$G$1000,5,0)</f>
        <v>008-810-055-00000</v>
      </c>
      <c r="F39" s="23" t="s">
        <v>410</v>
      </c>
      <c r="G39" s="23" t="s">
        <v>411</v>
      </c>
      <c r="H39" s="23" t="s">
        <v>412</v>
      </c>
      <c r="I39" s="23" t="s">
        <v>411</v>
      </c>
      <c r="J39" s="23" t="s">
        <v>412</v>
      </c>
      <c r="K39" s="9">
        <v>0</v>
      </c>
      <c r="L39" s="53">
        <v>-438.4</v>
      </c>
      <c r="M39" s="54">
        <v>0</v>
      </c>
      <c r="N39" s="53">
        <v>8.77</v>
      </c>
      <c r="O39" s="55">
        <f t="shared" si="0"/>
        <v>-429.63</v>
      </c>
      <c r="P39" s="85"/>
    </row>
    <row r="40" spans="1:16" x14ac:dyDescent="0.2">
      <c r="A40" s="22">
        <v>38</v>
      </c>
      <c r="B40" s="23" t="s">
        <v>431</v>
      </c>
      <c r="C40" s="23" t="s">
        <v>431</v>
      </c>
      <c r="D40" s="22" t="str">
        <f>VLOOKUP(B40,'TAX INFO'!$B$2:$G$1000,3,0)</f>
        <v xml:space="preserve">Asia Pacific Energy Corporation </v>
      </c>
      <c r="E40" s="22" t="str">
        <f>VLOOKUP(B40,'TAX INFO'!$B$2:$G$1000,5,0)</f>
        <v>226-823-182-00000</v>
      </c>
      <c r="F40" s="23" t="s">
        <v>410</v>
      </c>
      <c r="G40" s="23" t="s">
        <v>411</v>
      </c>
      <c r="H40" s="23" t="s">
        <v>412</v>
      </c>
      <c r="I40" s="23" t="s">
        <v>412</v>
      </c>
      <c r="J40" s="23" t="s">
        <v>412</v>
      </c>
      <c r="K40" s="9">
        <v>-1218.52</v>
      </c>
      <c r="L40" s="53">
        <v>0</v>
      </c>
      <c r="M40" s="54">
        <v>-146.22</v>
      </c>
      <c r="N40" s="53">
        <v>24.37</v>
      </c>
      <c r="O40" s="55">
        <f t="shared" si="0"/>
        <v>-1340.3700000000001</v>
      </c>
      <c r="P40" s="85"/>
    </row>
    <row r="41" spans="1:16" x14ac:dyDescent="0.2">
      <c r="A41" s="22">
        <v>39</v>
      </c>
      <c r="B41" s="23" t="s">
        <v>432</v>
      </c>
      <c r="C41" s="23" t="s">
        <v>432</v>
      </c>
      <c r="D41" s="22" t="str">
        <f>VLOOKUP(B41,'TAX INFO'!$B$2:$G$1000,3,0)</f>
        <v>Apex Mining Co., Inc.</v>
      </c>
      <c r="E41" s="22" t="str">
        <f>VLOOKUP(B41,'TAX INFO'!$B$2:$G$1000,5,0)</f>
        <v>000-284-138-000</v>
      </c>
      <c r="F41" s="23" t="s">
        <v>414</v>
      </c>
      <c r="G41" s="23" t="s">
        <v>411</v>
      </c>
      <c r="H41" s="23" t="s">
        <v>412</v>
      </c>
      <c r="I41" s="23" t="s">
        <v>412</v>
      </c>
      <c r="J41" s="23" t="s">
        <v>412</v>
      </c>
      <c r="K41" s="9">
        <v>-14.6</v>
      </c>
      <c r="L41" s="53">
        <v>0</v>
      </c>
      <c r="M41" s="54">
        <v>-1.75</v>
      </c>
      <c r="N41" s="53">
        <v>0.28999999999999998</v>
      </c>
      <c r="O41" s="55">
        <f t="shared" si="0"/>
        <v>-16.060000000000002</v>
      </c>
      <c r="P41" s="85"/>
    </row>
    <row r="42" spans="1:16" x14ac:dyDescent="0.2">
      <c r="A42" s="22">
        <v>40</v>
      </c>
      <c r="B42" s="23" t="s">
        <v>433</v>
      </c>
      <c r="C42" s="23" t="s">
        <v>433</v>
      </c>
      <c r="D42" s="22" t="str">
        <f>VLOOKUP(B42,'TAX INFO'!$B$2:$G$1000,3,0)</f>
        <v>AP RENEWABLES, INC.</v>
      </c>
      <c r="E42" s="22" t="str">
        <f>VLOOKUP(B42,'TAX INFO'!$B$2:$G$1000,5,0)</f>
        <v>006-893-465-000</v>
      </c>
      <c r="F42" s="23" t="s">
        <v>410</v>
      </c>
      <c r="G42" s="23" t="s">
        <v>411</v>
      </c>
      <c r="H42" s="23" t="s">
        <v>412</v>
      </c>
      <c r="I42" s="23" t="s">
        <v>411</v>
      </c>
      <c r="J42" s="23" t="s">
        <v>411</v>
      </c>
      <c r="K42" s="9">
        <v>0</v>
      </c>
      <c r="L42" s="53">
        <v>-1967.91</v>
      </c>
      <c r="M42" s="54">
        <v>0</v>
      </c>
      <c r="N42" s="53">
        <v>39.36</v>
      </c>
      <c r="O42" s="55">
        <f t="shared" si="0"/>
        <v>-1928.5500000000002</v>
      </c>
      <c r="P42" s="85"/>
    </row>
    <row r="43" spans="1:16" x14ac:dyDescent="0.2">
      <c r="A43" s="22">
        <v>41</v>
      </c>
      <c r="B43" s="23" t="s">
        <v>433</v>
      </c>
      <c r="C43" s="23" t="s">
        <v>434</v>
      </c>
      <c r="D43" s="22" t="str">
        <f>VLOOKUP(B43,'TAX INFO'!$B$2:$G$1000,3,0)</f>
        <v>AP RENEWABLES, INC.</v>
      </c>
      <c r="E43" s="22" t="str">
        <f>VLOOKUP(B43,'TAX INFO'!$B$2:$G$1000,5,0)</f>
        <v>006-893-465-000</v>
      </c>
      <c r="F43" s="23" t="s">
        <v>410</v>
      </c>
      <c r="G43" s="23" t="s">
        <v>411</v>
      </c>
      <c r="H43" s="23" t="s">
        <v>411</v>
      </c>
      <c r="I43" s="23" t="s">
        <v>411</v>
      </c>
      <c r="J43" s="23" t="s">
        <v>411</v>
      </c>
      <c r="K43" s="9">
        <v>0</v>
      </c>
      <c r="L43" s="53">
        <v>-2.13</v>
      </c>
      <c r="M43" s="54">
        <v>0</v>
      </c>
      <c r="N43" s="53">
        <v>0</v>
      </c>
      <c r="O43" s="55">
        <f t="shared" si="0"/>
        <v>-2.13</v>
      </c>
      <c r="P43" s="85"/>
    </row>
    <row r="44" spans="1:16" x14ac:dyDescent="0.2">
      <c r="A44" s="22">
        <v>42</v>
      </c>
      <c r="B44" s="23" t="s">
        <v>433</v>
      </c>
      <c r="C44" s="23" t="s">
        <v>65</v>
      </c>
      <c r="D44" s="22" t="str">
        <f>VLOOKUP(B44,'TAX INFO'!$B$2:$G$1000,3,0)</f>
        <v>AP RENEWABLES, INC.</v>
      </c>
      <c r="E44" s="22" t="str">
        <f>VLOOKUP(B44,'TAX INFO'!$B$2:$G$1000,5,0)</f>
        <v>006-893-465-000</v>
      </c>
      <c r="F44" s="23" t="s">
        <v>414</v>
      </c>
      <c r="G44" s="23" t="s">
        <v>411</v>
      </c>
      <c r="H44" s="23" t="s">
        <v>412</v>
      </c>
      <c r="I44" s="23" t="s">
        <v>412</v>
      </c>
      <c r="J44" s="23" t="s">
        <v>412</v>
      </c>
      <c r="K44" s="9">
        <v>-0.02</v>
      </c>
      <c r="L44" s="53">
        <v>0</v>
      </c>
      <c r="M44" s="54">
        <v>0</v>
      </c>
      <c r="N44" s="53">
        <v>0</v>
      </c>
      <c r="O44" s="55">
        <f t="shared" si="0"/>
        <v>-0.02</v>
      </c>
      <c r="P44" s="85"/>
    </row>
    <row r="45" spans="1:16" x14ac:dyDescent="0.2">
      <c r="A45" s="22">
        <v>43</v>
      </c>
      <c r="B45" s="23" t="s">
        <v>66</v>
      </c>
      <c r="C45" s="23" t="s">
        <v>66</v>
      </c>
      <c r="D45" s="22" t="str">
        <f>VLOOKUP(B45,'TAX INFO'!$B$2:$G$1000,3,0)</f>
        <v xml:space="preserve">AP Renewables Inc. </v>
      </c>
      <c r="E45" s="22" t="str">
        <f>VLOOKUP(B45,'TAX INFO'!$B$2:$G$1000,5,0)</f>
        <v>006-893-465-000</v>
      </c>
      <c r="F45" s="23" t="s">
        <v>414</v>
      </c>
      <c r="G45" s="23" t="s">
        <v>411</v>
      </c>
      <c r="H45" s="23" t="s">
        <v>412</v>
      </c>
      <c r="I45" s="23" t="s">
        <v>411</v>
      </c>
      <c r="J45" s="23" t="s">
        <v>411</v>
      </c>
      <c r="K45" s="9">
        <v>0</v>
      </c>
      <c r="L45" s="53">
        <v>-2.41</v>
      </c>
      <c r="M45" s="54">
        <v>0</v>
      </c>
      <c r="N45" s="53">
        <v>0.05</v>
      </c>
      <c r="O45" s="55">
        <f t="shared" si="0"/>
        <v>-2.3600000000000003</v>
      </c>
      <c r="P45" s="85"/>
    </row>
    <row r="46" spans="1:16" x14ac:dyDescent="0.2">
      <c r="A46" s="22">
        <v>44</v>
      </c>
      <c r="B46" s="23" t="s">
        <v>436</v>
      </c>
      <c r="C46" s="23" t="s">
        <v>436</v>
      </c>
      <c r="D46" s="22" t="str">
        <f>VLOOKUP(B46,'TAX INFO'!$B$2:$G$1000,3,0)</f>
        <v xml:space="preserve">Amihan Renewable Energy Corp. </v>
      </c>
      <c r="E46" s="22" t="str">
        <f>VLOOKUP(B46,'TAX INFO'!$B$2:$G$1000,5,0)</f>
        <v>009-526-953-000</v>
      </c>
      <c r="F46" s="23" t="s">
        <v>410</v>
      </c>
      <c r="G46" s="23" t="s">
        <v>412</v>
      </c>
      <c r="H46" s="23" t="s">
        <v>412</v>
      </c>
      <c r="I46" s="23" t="s">
        <v>411</v>
      </c>
      <c r="J46" s="23" t="s">
        <v>411</v>
      </c>
      <c r="K46" s="9">
        <v>0</v>
      </c>
      <c r="L46" s="53">
        <v>-1199.93</v>
      </c>
      <c r="M46" s="54">
        <v>0</v>
      </c>
      <c r="N46" s="53">
        <v>24</v>
      </c>
      <c r="O46" s="55">
        <f t="shared" si="0"/>
        <v>-1175.93</v>
      </c>
      <c r="P46" s="85"/>
    </row>
    <row r="47" spans="1:16" x14ac:dyDescent="0.2">
      <c r="A47" s="22">
        <v>45</v>
      </c>
      <c r="B47" s="23" t="s">
        <v>438</v>
      </c>
      <c r="C47" s="23" t="s">
        <v>438</v>
      </c>
      <c r="D47" s="22" t="str">
        <f>VLOOKUP(B47,'TAX INFO'!$B$2:$G$1000,3,0)</f>
        <v xml:space="preserve">Agusan Del Sur Electric Cooperative, Inc. </v>
      </c>
      <c r="E47" s="22" t="str">
        <f>VLOOKUP(B47,'TAX INFO'!$B$2:$G$1000,5,0)</f>
        <v>000-549-263-0000</v>
      </c>
      <c r="F47" s="23" t="s">
        <v>414</v>
      </c>
      <c r="G47" s="23" t="s">
        <v>411</v>
      </c>
      <c r="H47" s="23" t="s">
        <v>411</v>
      </c>
      <c r="I47" s="23" t="s">
        <v>412</v>
      </c>
      <c r="J47" s="23" t="s">
        <v>412</v>
      </c>
      <c r="K47" s="9">
        <v>-133.09</v>
      </c>
      <c r="L47" s="53">
        <v>0</v>
      </c>
      <c r="M47" s="54">
        <v>-15.97</v>
      </c>
      <c r="N47" s="53">
        <v>0</v>
      </c>
      <c r="O47" s="55">
        <f t="shared" si="0"/>
        <v>-149.06</v>
      </c>
      <c r="P47" s="85"/>
    </row>
    <row r="48" spans="1:16" x14ac:dyDescent="0.2">
      <c r="A48" s="22">
        <v>46</v>
      </c>
      <c r="B48" s="23" t="s">
        <v>761</v>
      </c>
      <c r="C48" s="23" t="s">
        <v>761</v>
      </c>
      <c r="D48" s="22" t="str">
        <f>VLOOKUP(B48,'TAX INFO'!$B$2:$G$1000,3,0)</f>
        <v xml:space="preserve">Asiga Green Energy Corporation </v>
      </c>
      <c r="E48" s="22" t="str">
        <f>VLOOKUP(B48,'TAX INFO'!$B$2:$G$1000,5,0)</f>
        <v>427-824-369-000</v>
      </c>
      <c r="F48" s="23" t="s">
        <v>410</v>
      </c>
      <c r="G48" s="23" t="s">
        <v>411</v>
      </c>
      <c r="H48" s="23" t="s">
        <v>411</v>
      </c>
      <c r="I48" s="23" t="s">
        <v>411</v>
      </c>
      <c r="J48" s="23" t="s">
        <v>411</v>
      </c>
      <c r="K48" s="9">
        <v>0</v>
      </c>
      <c r="L48" s="53">
        <v>-7.0000000000000007E-2</v>
      </c>
      <c r="M48" s="54">
        <v>0</v>
      </c>
      <c r="N48" s="53">
        <v>0</v>
      </c>
      <c r="O48" s="55">
        <f t="shared" si="0"/>
        <v>-7.0000000000000007E-2</v>
      </c>
      <c r="P48" s="85"/>
    </row>
    <row r="49" spans="1:16" x14ac:dyDescent="0.2">
      <c r="A49" s="22">
        <v>47</v>
      </c>
      <c r="B49" s="23" t="s">
        <v>439</v>
      </c>
      <c r="C49" s="23" t="s">
        <v>439</v>
      </c>
      <c r="D49" s="22" t="str">
        <f>VLOOKUP(B49,'TAX INFO'!$B$2:$G$1000,3,0)</f>
        <v>ABOITIZ SOLAR POWER, INC.</v>
      </c>
      <c r="E49" s="22" t="str">
        <f>VLOOKUP(B49,'TAX INFO'!$B$2:$G$1000,5,0)</f>
        <v>422-954-971-00000</v>
      </c>
      <c r="F49" s="23" t="s">
        <v>410</v>
      </c>
      <c r="G49" s="23" t="s">
        <v>412</v>
      </c>
      <c r="H49" s="23" t="s">
        <v>412</v>
      </c>
      <c r="I49" s="23" t="s">
        <v>411</v>
      </c>
      <c r="J49" s="23" t="s">
        <v>411</v>
      </c>
      <c r="K49" s="9">
        <v>0</v>
      </c>
      <c r="L49" s="53">
        <v>-4146.18</v>
      </c>
      <c r="M49" s="54">
        <v>0</v>
      </c>
      <c r="N49" s="53">
        <v>82.92</v>
      </c>
      <c r="O49" s="55">
        <f t="shared" si="0"/>
        <v>-4063.26</v>
      </c>
      <c r="P49" s="85"/>
    </row>
    <row r="50" spans="1:16" x14ac:dyDescent="0.2">
      <c r="A50" s="22">
        <v>48</v>
      </c>
      <c r="B50" s="23" t="s">
        <v>541</v>
      </c>
      <c r="C50" s="23" t="s">
        <v>185</v>
      </c>
      <c r="D50" s="22" t="str">
        <f>VLOOKUP(B50,'TAX INFO'!$B$2:$G$1000,3,0)</f>
        <v xml:space="preserve">GNPower Dinginin Ltd. Co. </v>
      </c>
      <c r="E50" s="22" t="str">
        <f>VLOOKUP(B50,'TAX INFO'!$B$2:$G$1000,5,0)</f>
        <v>008-778-572-000</v>
      </c>
      <c r="F50" s="23" t="s">
        <v>414</v>
      </c>
      <c r="G50" s="23" t="s">
        <v>411</v>
      </c>
      <c r="H50" s="23" t="s">
        <v>411</v>
      </c>
      <c r="I50" s="23" t="s">
        <v>412</v>
      </c>
      <c r="J50" s="23" t="s">
        <v>412</v>
      </c>
      <c r="K50" s="9">
        <v>-0.56000000000000005</v>
      </c>
      <c r="L50" s="53">
        <v>0</v>
      </c>
      <c r="M50" s="54">
        <v>-7.0000000000000007E-2</v>
      </c>
      <c r="N50" s="53">
        <v>0</v>
      </c>
      <c r="O50" s="55">
        <f t="shared" si="0"/>
        <v>-0.63000000000000012</v>
      </c>
      <c r="P50" s="85"/>
    </row>
    <row r="51" spans="1:16" x14ac:dyDescent="0.2">
      <c r="A51" s="22">
        <v>49</v>
      </c>
      <c r="B51" s="23" t="s">
        <v>442</v>
      </c>
      <c r="C51" s="23" t="s">
        <v>442</v>
      </c>
      <c r="D51" s="22" t="str">
        <f>VLOOKUP(B51,'TAX INFO'!$B$2:$G$1000,3,0)</f>
        <v xml:space="preserve">Alternergy Wind One Corporation </v>
      </c>
      <c r="E51" s="22" t="str">
        <f>VLOOKUP(B51,'TAX INFO'!$B$2:$G$1000,5,0)</f>
        <v>008-073-929-000</v>
      </c>
      <c r="F51" s="23" t="s">
        <v>410</v>
      </c>
      <c r="G51" s="23" t="s">
        <v>411</v>
      </c>
      <c r="H51" s="23" t="s">
        <v>412</v>
      </c>
      <c r="I51" s="23" t="s">
        <v>411</v>
      </c>
      <c r="J51" s="23" t="s">
        <v>411</v>
      </c>
      <c r="K51" s="9">
        <v>0</v>
      </c>
      <c r="L51" s="53">
        <v>-3832.81</v>
      </c>
      <c r="M51" s="54">
        <v>0</v>
      </c>
      <c r="N51" s="53">
        <v>76.66</v>
      </c>
      <c r="O51" s="55">
        <f t="shared" si="0"/>
        <v>-3756.15</v>
      </c>
      <c r="P51" s="85"/>
    </row>
    <row r="52" spans="1:16" x14ac:dyDescent="0.2">
      <c r="A52" s="22">
        <v>50</v>
      </c>
      <c r="B52" s="23" t="s">
        <v>94</v>
      </c>
      <c r="C52" s="23" t="s">
        <v>94</v>
      </c>
      <c r="D52" s="22" t="str">
        <f>VLOOKUP(B52,'TAX INFO'!$B$2:$G$1000,3,0)</f>
        <v xml:space="preserve">Batangas I Electric Cooperative, Inc. </v>
      </c>
      <c r="E52" s="22" t="str">
        <f>VLOOKUP(B52,'TAX INFO'!$B$2:$G$1000,5,0)</f>
        <v>000-619-182-00000</v>
      </c>
      <c r="F52" s="23" t="s">
        <v>414</v>
      </c>
      <c r="G52" s="23" t="s">
        <v>411</v>
      </c>
      <c r="H52" s="23" t="s">
        <v>412</v>
      </c>
      <c r="I52" s="23" t="s">
        <v>412</v>
      </c>
      <c r="J52" s="23" t="s">
        <v>412</v>
      </c>
      <c r="K52" s="9">
        <v>-22.58</v>
      </c>
      <c r="L52" s="53">
        <v>0</v>
      </c>
      <c r="M52" s="54">
        <v>-2.71</v>
      </c>
      <c r="N52" s="53">
        <v>0.45</v>
      </c>
      <c r="O52" s="55">
        <f t="shared" si="0"/>
        <v>-24.84</v>
      </c>
      <c r="P52" s="85"/>
    </row>
    <row r="53" spans="1:16" x14ac:dyDescent="0.2">
      <c r="A53" s="22">
        <v>51</v>
      </c>
      <c r="B53" s="23" t="s">
        <v>95</v>
      </c>
      <c r="C53" s="23" t="s">
        <v>95</v>
      </c>
      <c r="D53" s="22" t="str">
        <f>VLOOKUP(B53,'TAX INFO'!$B$2:$G$1000,3,0)</f>
        <v xml:space="preserve">Batangas II Electric Cooperative, Inc. </v>
      </c>
      <c r="E53" s="22" t="str">
        <f>VLOOKUP(B53,'TAX INFO'!$B$2:$G$1000,5,0)</f>
        <v>000-958-167-000</v>
      </c>
      <c r="F53" s="23" t="s">
        <v>414</v>
      </c>
      <c r="G53" s="23" t="s">
        <v>411</v>
      </c>
      <c r="H53" s="23" t="s">
        <v>412</v>
      </c>
      <c r="I53" s="23" t="s">
        <v>412</v>
      </c>
      <c r="J53" s="23" t="s">
        <v>412</v>
      </c>
      <c r="K53" s="9">
        <v>-0.73</v>
      </c>
      <c r="L53" s="53">
        <v>0</v>
      </c>
      <c r="M53" s="54">
        <v>-0.09</v>
      </c>
      <c r="N53" s="53">
        <v>0.01</v>
      </c>
      <c r="O53" s="55">
        <f t="shared" si="0"/>
        <v>-0.80999999999999994</v>
      </c>
      <c r="P53" s="85"/>
    </row>
    <row r="54" spans="1:16" x14ac:dyDescent="0.2">
      <c r="A54" s="22">
        <v>52</v>
      </c>
      <c r="B54" s="23" t="s">
        <v>444</v>
      </c>
      <c r="C54" s="23" t="s">
        <v>444</v>
      </c>
      <c r="D54" s="22" t="str">
        <f>VLOOKUP(B54,'TAX INFO'!$B$2:$G$1000,3,0)</f>
        <v xml:space="preserve">Bicol Biomass Energy Corporation </v>
      </c>
      <c r="E54" s="22" t="str">
        <f>VLOOKUP(B54,'TAX INFO'!$B$2:$G$1000,5,0)</f>
        <v>432-894-956</v>
      </c>
      <c r="F54" s="23" t="s">
        <v>410</v>
      </c>
      <c r="G54" s="23" t="s">
        <v>411</v>
      </c>
      <c r="H54" s="23" t="s">
        <v>412</v>
      </c>
      <c r="I54" s="23" t="s">
        <v>411</v>
      </c>
      <c r="J54" s="23" t="s">
        <v>411</v>
      </c>
      <c r="K54" s="9">
        <v>0</v>
      </c>
      <c r="L54" s="53">
        <v>-717.06</v>
      </c>
      <c r="M54" s="54">
        <v>0</v>
      </c>
      <c r="N54" s="53">
        <v>14.34</v>
      </c>
      <c r="O54" s="55">
        <f t="shared" si="0"/>
        <v>-702.71999999999991</v>
      </c>
      <c r="P54" s="85"/>
    </row>
    <row r="55" spans="1:16" x14ac:dyDescent="0.2">
      <c r="A55" s="22">
        <v>53</v>
      </c>
      <c r="B55" s="23" t="s">
        <v>445</v>
      </c>
      <c r="C55" s="23" t="s">
        <v>447</v>
      </c>
      <c r="D55" s="22" t="str">
        <f>VLOOKUP(B55,'TAX INFO'!$B$2:$G$1000,3,0)</f>
        <v xml:space="preserve">Therma Luzon, Inc. </v>
      </c>
      <c r="E55" s="22" t="str">
        <f>VLOOKUP(B55,'TAX INFO'!$B$2:$G$1000,5,0)</f>
        <v>266-567-164-00000</v>
      </c>
      <c r="F55" s="23" t="s">
        <v>414</v>
      </c>
      <c r="G55" s="23" t="s">
        <v>411</v>
      </c>
      <c r="H55" s="23" t="s">
        <v>412</v>
      </c>
      <c r="I55" s="23" t="s">
        <v>412</v>
      </c>
      <c r="J55" s="23" t="s">
        <v>412</v>
      </c>
      <c r="K55" s="9">
        <v>-0.33</v>
      </c>
      <c r="L55" s="53">
        <v>0</v>
      </c>
      <c r="M55" s="54">
        <v>-0.04</v>
      </c>
      <c r="N55" s="53">
        <v>0.01</v>
      </c>
      <c r="O55" s="55">
        <f t="shared" si="0"/>
        <v>-0.36</v>
      </c>
      <c r="P55" s="85"/>
    </row>
    <row r="56" spans="1:16" x14ac:dyDescent="0.2">
      <c r="A56" s="22">
        <v>54</v>
      </c>
      <c r="B56" s="23" t="s">
        <v>87</v>
      </c>
      <c r="C56" s="23" t="s">
        <v>87</v>
      </c>
      <c r="D56" s="22" t="str">
        <f>VLOOKUP(B56,'TAX INFO'!$B$2:$G$1000,3,0)</f>
        <v>BEHMC Lower Labayat Hydropower Corp.</v>
      </c>
      <c r="E56" s="22" t="str">
        <f>VLOOKUP(B56,'TAX INFO'!$B$2:$G$1000,5,0)</f>
        <v>009-663-561-000</v>
      </c>
      <c r="F56" s="23" t="s">
        <v>410</v>
      </c>
      <c r="G56" s="23" t="s">
        <v>411</v>
      </c>
      <c r="H56" s="23" t="s">
        <v>412</v>
      </c>
      <c r="I56" s="23" t="s">
        <v>411</v>
      </c>
      <c r="J56" s="23" t="s">
        <v>411</v>
      </c>
      <c r="K56" s="9">
        <v>0</v>
      </c>
      <c r="L56" s="53">
        <v>-186.06</v>
      </c>
      <c r="M56" s="54">
        <v>0</v>
      </c>
      <c r="N56" s="53">
        <v>3.72</v>
      </c>
      <c r="O56" s="55">
        <f t="shared" si="0"/>
        <v>-182.34</v>
      </c>
      <c r="P56" s="85"/>
    </row>
    <row r="57" spans="1:16" x14ac:dyDescent="0.2">
      <c r="A57" s="22">
        <v>55</v>
      </c>
      <c r="B57" s="23" t="s">
        <v>450</v>
      </c>
      <c r="C57" s="23" t="s">
        <v>450</v>
      </c>
      <c r="D57" s="22" t="str">
        <f>VLOOKUP(B57,'TAX INFO'!$B$2:$G$1000,3,0)</f>
        <v>Benguet Electric Cooperative, Inc.</v>
      </c>
      <c r="E57" s="22" t="str">
        <f>VLOOKUP(B57,'TAX INFO'!$B$2:$G$1000,5,0)</f>
        <v>000-708-631-00000</v>
      </c>
      <c r="F57" s="23" t="s">
        <v>414</v>
      </c>
      <c r="G57" s="23" t="s">
        <v>411</v>
      </c>
      <c r="H57" s="23" t="s">
        <v>411</v>
      </c>
      <c r="I57" s="23" t="s">
        <v>412</v>
      </c>
      <c r="J57" s="23" t="s">
        <v>412</v>
      </c>
      <c r="K57" s="9">
        <v>-0.49</v>
      </c>
      <c r="L57" s="53">
        <v>0</v>
      </c>
      <c r="M57" s="54">
        <v>-0.06</v>
      </c>
      <c r="N57" s="53">
        <v>0</v>
      </c>
      <c r="O57" s="55">
        <f t="shared" si="0"/>
        <v>-0.55000000000000004</v>
      </c>
      <c r="P57" s="85"/>
    </row>
    <row r="58" spans="1:16" x14ac:dyDescent="0.2">
      <c r="A58" s="22">
        <v>56</v>
      </c>
      <c r="B58" s="23" t="s">
        <v>97</v>
      </c>
      <c r="C58" s="23" t="s">
        <v>97</v>
      </c>
      <c r="D58" s="22" t="str">
        <f>VLOOKUP(B58,'TAX INFO'!$B$2:$G$1000,3,0)</f>
        <v xml:space="preserve">Benguet Electric Cooperative, Inc. </v>
      </c>
      <c r="E58" s="22" t="str">
        <f>VLOOKUP(B58,'TAX INFO'!$B$2:$G$1000,5,0)</f>
        <v>000-708-631-00000</v>
      </c>
      <c r="F58" s="23" t="s">
        <v>410</v>
      </c>
      <c r="G58" s="23" t="s">
        <v>411</v>
      </c>
      <c r="H58" s="23" t="s">
        <v>412</v>
      </c>
      <c r="I58" s="23" t="s">
        <v>412</v>
      </c>
      <c r="J58" s="23" t="s">
        <v>412</v>
      </c>
      <c r="K58" s="9">
        <v>-185.48</v>
      </c>
      <c r="L58" s="53">
        <v>0</v>
      </c>
      <c r="M58" s="54">
        <v>-22.26</v>
      </c>
      <c r="N58" s="53">
        <v>3.71</v>
      </c>
      <c r="O58" s="55">
        <f t="shared" si="0"/>
        <v>-204.02999999999997</v>
      </c>
      <c r="P58" s="85"/>
    </row>
    <row r="59" spans="1:16" x14ac:dyDescent="0.2">
      <c r="A59" s="22">
        <v>57</v>
      </c>
      <c r="B59" s="23" t="s">
        <v>427</v>
      </c>
      <c r="C59" s="23" t="s">
        <v>451</v>
      </c>
      <c r="D59" s="22" t="str">
        <f>VLOOKUP(B59,'TAX INFO'!$B$2:$G$1000,3,0)</f>
        <v xml:space="preserve">Anda Power Corporation </v>
      </c>
      <c r="E59" s="22" t="str">
        <f>VLOOKUP(B59,'TAX INFO'!$B$2:$G$1000,5,0)</f>
        <v>008-527-938-000</v>
      </c>
      <c r="F59" s="23" t="s">
        <v>414</v>
      </c>
      <c r="G59" s="23" t="s">
        <v>411</v>
      </c>
      <c r="H59" s="23" t="s">
        <v>412</v>
      </c>
      <c r="I59" s="23" t="s">
        <v>412</v>
      </c>
      <c r="J59" s="23" t="s">
        <v>411</v>
      </c>
      <c r="K59" s="9">
        <v>-4.49</v>
      </c>
      <c r="L59" s="53">
        <v>0</v>
      </c>
      <c r="M59" s="54">
        <v>-0.54</v>
      </c>
      <c r="N59" s="53">
        <v>0.09</v>
      </c>
      <c r="O59" s="55">
        <f t="shared" si="0"/>
        <v>-4.9400000000000004</v>
      </c>
      <c r="P59" s="85"/>
    </row>
    <row r="60" spans="1:16" x14ac:dyDescent="0.2">
      <c r="A60" s="22">
        <v>58</v>
      </c>
      <c r="B60" s="23" t="s">
        <v>452</v>
      </c>
      <c r="C60" s="23" t="s">
        <v>452</v>
      </c>
      <c r="D60" s="22" t="str">
        <f>VLOOKUP(B60,'TAX INFO'!$B$2:$G$1000,3,0)</f>
        <v xml:space="preserve">Balamban Enerzone Corporation </v>
      </c>
      <c r="E60" s="22" t="str">
        <f>VLOOKUP(B60,'TAX INFO'!$B$2:$G$1000,5,0)</f>
        <v>250-328-123-000</v>
      </c>
      <c r="F60" s="23" t="s">
        <v>414</v>
      </c>
      <c r="G60" s="23" t="s">
        <v>411</v>
      </c>
      <c r="H60" s="23" t="s">
        <v>412</v>
      </c>
      <c r="I60" s="23" t="s">
        <v>412</v>
      </c>
      <c r="J60" s="23" t="s">
        <v>412</v>
      </c>
      <c r="K60" s="9">
        <v>-10.07</v>
      </c>
      <c r="L60" s="53">
        <v>0</v>
      </c>
      <c r="M60" s="54">
        <v>-1.21</v>
      </c>
      <c r="N60" s="53">
        <v>0.2</v>
      </c>
      <c r="O60" s="55">
        <f t="shared" si="0"/>
        <v>-11.080000000000002</v>
      </c>
      <c r="P60" s="85"/>
    </row>
    <row r="61" spans="1:16" x14ac:dyDescent="0.2">
      <c r="A61" s="22">
        <v>59</v>
      </c>
      <c r="B61" s="23" t="s">
        <v>454</v>
      </c>
      <c r="C61" s="23" t="s">
        <v>454</v>
      </c>
      <c r="D61" s="22" t="str">
        <f>VLOOKUP(B61,'TAX INFO'!$B$2:$G$1000,3,0)</f>
        <v>Bac-Man Geothermal, Inc.</v>
      </c>
      <c r="E61" s="22" t="str">
        <f>VLOOKUP(B61,'TAX INFO'!$B$2:$G$1000,5,0)</f>
        <v>007-721-206-0000</v>
      </c>
      <c r="F61" s="23" t="s">
        <v>410</v>
      </c>
      <c r="G61" s="23" t="s">
        <v>411</v>
      </c>
      <c r="H61" s="23" t="s">
        <v>412</v>
      </c>
      <c r="I61" s="23" t="s">
        <v>411</v>
      </c>
      <c r="J61" s="23" t="s">
        <v>412</v>
      </c>
      <c r="K61" s="9">
        <v>0</v>
      </c>
      <c r="L61" s="53">
        <v>-10389.69</v>
      </c>
      <c r="M61" s="54">
        <v>0</v>
      </c>
      <c r="N61" s="53">
        <v>207.79</v>
      </c>
      <c r="O61" s="55">
        <f t="shared" si="0"/>
        <v>-10181.9</v>
      </c>
      <c r="P61" s="85"/>
    </row>
    <row r="62" spans="1:16" x14ac:dyDescent="0.2">
      <c r="A62" s="22">
        <v>60</v>
      </c>
      <c r="B62" s="23" t="s">
        <v>455</v>
      </c>
      <c r="C62" s="23" t="s">
        <v>455</v>
      </c>
      <c r="D62" s="22" t="str">
        <f>VLOOKUP(B62,'TAX INFO'!$B$2:$G$1000,3,0)</f>
        <v>Bac-Man Geothermal, Inc.</v>
      </c>
      <c r="E62" s="22" t="str">
        <f>VLOOKUP(B62,'TAX INFO'!$B$2:$G$1000,5,0)</f>
        <v>007-721-206-0000</v>
      </c>
      <c r="F62" s="23" t="s">
        <v>414</v>
      </c>
      <c r="G62" s="23" t="s">
        <v>411</v>
      </c>
      <c r="H62" s="23" t="s">
        <v>412</v>
      </c>
      <c r="I62" s="23" t="s">
        <v>412</v>
      </c>
      <c r="J62" s="23" t="s">
        <v>412</v>
      </c>
      <c r="K62" s="9">
        <v>-11.68</v>
      </c>
      <c r="L62" s="53">
        <v>0</v>
      </c>
      <c r="M62" s="54">
        <v>-1.4</v>
      </c>
      <c r="N62" s="53">
        <v>0.23</v>
      </c>
      <c r="O62" s="55">
        <f t="shared" si="0"/>
        <v>-12.85</v>
      </c>
      <c r="P62" s="85"/>
    </row>
    <row r="63" spans="1:16" x14ac:dyDescent="0.2">
      <c r="A63" s="22">
        <v>61</v>
      </c>
      <c r="B63" s="23" t="s">
        <v>455</v>
      </c>
      <c r="C63" s="23" t="s">
        <v>90</v>
      </c>
      <c r="D63" s="22" t="str">
        <f>VLOOKUP(B63,'TAX INFO'!$B$2:$G$1000,3,0)</f>
        <v>Bac-Man Geothermal, Inc.</v>
      </c>
      <c r="E63" s="22" t="str">
        <f>VLOOKUP(B63,'TAX INFO'!$B$2:$G$1000,5,0)</f>
        <v>007-721-206-0000</v>
      </c>
      <c r="F63" s="23" t="s">
        <v>414</v>
      </c>
      <c r="G63" s="23" t="s">
        <v>411</v>
      </c>
      <c r="H63" s="23" t="s">
        <v>412</v>
      </c>
      <c r="I63" s="23" t="s">
        <v>412</v>
      </c>
      <c r="J63" s="23" t="s">
        <v>411</v>
      </c>
      <c r="K63" s="9">
        <v>-9.0500000000000007</v>
      </c>
      <c r="L63" s="53">
        <v>0</v>
      </c>
      <c r="M63" s="54">
        <v>-1.0900000000000001</v>
      </c>
      <c r="N63" s="53">
        <v>0.18</v>
      </c>
      <c r="O63" s="55">
        <f t="shared" si="0"/>
        <v>-9.9600000000000009</v>
      </c>
      <c r="P63" s="85"/>
    </row>
    <row r="64" spans="1:16" x14ac:dyDescent="0.2">
      <c r="A64" s="22">
        <v>62</v>
      </c>
      <c r="B64" s="23" t="s">
        <v>456</v>
      </c>
      <c r="C64" s="23" t="s">
        <v>456</v>
      </c>
      <c r="D64" s="22" t="str">
        <f>VLOOKUP(B64,'TAX INFO'!$B$2:$G$1000,3,0)</f>
        <v>Bac-Man Geothermal, Inc.</v>
      </c>
      <c r="E64" s="22" t="str">
        <f>VLOOKUP(B64,'TAX INFO'!$B$2:$G$1000,5,0)</f>
        <v>007-721-206-0000</v>
      </c>
      <c r="F64" s="23" t="s">
        <v>414</v>
      </c>
      <c r="G64" s="23" t="s">
        <v>411</v>
      </c>
      <c r="H64" s="23" t="s">
        <v>412</v>
      </c>
      <c r="I64" s="23" t="s">
        <v>412</v>
      </c>
      <c r="J64" s="23" t="s">
        <v>412</v>
      </c>
      <c r="K64" s="9">
        <v>-305.95999999999998</v>
      </c>
      <c r="L64" s="53">
        <v>0</v>
      </c>
      <c r="M64" s="54">
        <v>-36.72</v>
      </c>
      <c r="N64" s="53">
        <v>6.12</v>
      </c>
      <c r="O64" s="55">
        <f t="shared" si="0"/>
        <v>-336.55999999999995</v>
      </c>
      <c r="P64" s="85"/>
    </row>
    <row r="65" spans="1:16" x14ac:dyDescent="0.2">
      <c r="A65" s="22">
        <v>63</v>
      </c>
      <c r="B65" s="23" t="s">
        <v>456</v>
      </c>
      <c r="C65" s="23" t="s">
        <v>91</v>
      </c>
      <c r="D65" s="22" t="str">
        <f>VLOOKUP(B65,'TAX INFO'!$B$2:$G$1000,3,0)</f>
        <v>Bac-Man Geothermal, Inc.</v>
      </c>
      <c r="E65" s="22" t="str">
        <f>VLOOKUP(B65,'TAX INFO'!$B$2:$G$1000,5,0)</f>
        <v>007-721-206-0000</v>
      </c>
      <c r="F65" s="23" t="s">
        <v>414</v>
      </c>
      <c r="G65" s="23" t="s">
        <v>411</v>
      </c>
      <c r="H65" s="23" t="s">
        <v>412</v>
      </c>
      <c r="I65" s="23" t="s">
        <v>412</v>
      </c>
      <c r="J65" s="23" t="s">
        <v>411</v>
      </c>
      <c r="K65" s="9">
        <v>-9.08</v>
      </c>
      <c r="L65" s="53">
        <v>0</v>
      </c>
      <c r="M65" s="54">
        <v>-1.0900000000000001</v>
      </c>
      <c r="N65" s="53">
        <v>0.18</v>
      </c>
      <c r="O65" s="55">
        <f t="shared" si="0"/>
        <v>-9.99</v>
      </c>
      <c r="P65" s="85"/>
    </row>
    <row r="66" spans="1:16" x14ac:dyDescent="0.2">
      <c r="A66" s="22">
        <v>64</v>
      </c>
      <c r="B66" s="23" t="s">
        <v>456</v>
      </c>
      <c r="C66" s="23" t="s">
        <v>92</v>
      </c>
      <c r="D66" s="22" t="str">
        <f>VLOOKUP(B66,'TAX INFO'!$B$2:$G$1000,3,0)</f>
        <v>Bac-Man Geothermal, Inc.</v>
      </c>
      <c r="E66" s="22" t="str">
        <f>VLOOKUP(B66,'TAX INFO'!$B$2:$G$1000,5,0)</f>
        <v>007-721-206-0000</v>
      </c>
      <c r="F66" s="23" t="s">
        <v>414</v>
      </c>
      <c r="G66" s="23" t="s">
        <v>411</v>
      </c>
      <c r="H66" s="23" t="s">
        <v>412</v>
      </c>
      <c r="I66" s="23" t="s">
        <v>412</v>
      </c>
      <c r="J66" s="23" t="s">
        <v>412</v>
      </c>
      <c r="K66" s="9">
        <v>-142.47999999999999</v>
      </c>
      <c r="L66" s="53">
        <v>0</v>
      </c>
      <c r="M66" s="54">
        <v>-17.100000000000001</v>
      </c>
      <c r="N66" s="53">
        <v>2.85</v>
      </c>
      <c r="O66" s="55">
        <f t="shared" si="0"/>
        <v>-156.72999999999999</v>
      </c>
      <c r="P66" s="85"/>
    </row>
    <row r="67" spans="1:16" x14ac:dyDescent="0.2">
      <c r="A67" s="22">
        <v>65</v>
      </c>
      <c r="B67" s="23" t="s">
        <v>458</v>
      </c>
      <c r="C67" s="23" t="s">
        <v>458</v>
      </c>
      <c r="D67" s="22" t="str">
        <f>VLOOKUP(B67,'TAX INFO'!$B$2:$G$1000,3,0)</f>
        <v>Bicol Hydropower Corporation</v>
      </c>
      <c r="E67" s="22" t="str">
        <f>VLOOKUP(B67,'TAX INFO'!$B$2:$G$1000,5,0)</f>
        <v>004-186-212-000</v>
      </c>
      <c r="F67" s="23" t="s">
        <v>410</v>
      </c>
      <c r="G67" s="23" t="s">
        <v>411</v>
      </c>
      <c r="H67" s="23" t="s">
        <v>411</v>
      </c>
      <c r="I67" s="23" t="s">
        <v>411</v>
      </c>
      <c r="J67" s="23" t="s">
        <v>411</v>
      </c>
      <c r="K67" s="9">
        <v>0</v>
      </c>
      <c r="L67" s="53">
        <v>-220.34</v>
      </c>
      <c r="M67" s="54">
        <v>0</v>
      </c>
      <c r="N67" s="53">
        <v>0</v>
      </c>
      <c r="O67" s="55">
        <f t="shared" si="0"/>
        <v>-220.34</v>
      </c>
      <c r="P67" s="85"/>
    </row>
    <row r="68" spans="1:16" x14ac:dyDescent="0.2">
      <c r="A68" s="22">
        <v>66</v>
      </c>
      <c r="B68" s="23" t="s">
        <v>445</v>
      </c>
      <c r="C68" s="23" t="s">
        <v>459</v>
      </c>
      <c r="D68" s="22" t="str">
        <f>VLOOKUP(B68,'TAX INFO'!$B$2:$G$1000,3,0)</f>
        <v xml:space="preserve">Therma Luzon, Inc. </v>
      </c>
      <c r="E68" s="22" t="str">
        <f>VLOOKUP(B68,'TAX INFO'!$B$2:$G$1000,5,0)</f>
        <v>266-567-164-00000</v>
      </c>
      <c r="F68" s="23" t="s">
        <v>414</v>
      </c>
      <c r="G68" s="23" t="s">
        <v>411</v>
      </c>
      <c r="H68" s="23" t="s">
        <v>412</v>
      </c>
      <c r="I68" s="23" t="s">
        <v>412</v>
      </c>
      <c r="J68" s="23" t="s">
        <v>412</v>
      </c>
      <c r="K68" s="9">
        <v>-0.1</v>
      </c>
      <c r="L68" s="53">
        <v>0</v>
      </c>
      <c r="M68" s="54">
        <v>-0.01</v>
      </c>
      <c r="N68" s="53">
        <v>0</v>
      </c>
      <c r="O68" s="55">
        <f t="shared" ref="O68:O131" si="1">SUM(K68:N68)</f>
        <v>-0.11</v>
      </c>
      <c r="P68" s="85"/>
    </row>
    <row r="69" spans="1:16" x14ac:dyDescent="0.2">
      <c r="A69" s="22">
        <v>67</v>
      </c>
      <c r="B69" s="23" t="s">
        <v>445</v>
      </c>
      <c r="C69" s="23" t="s">
        <v>391</v>
      </c>
      <c r="D69" s="22" t="str">
        <f>VLOOKUP(B69,'TAX INFO'!$B$2:$G$1000,3,0)</f>
        <v xml:space="preserve">Therma Luzon, Inc. </v>
      </c>
      <c r="E69" s="22" t="str">
        <f>VLOOKUP(B69,'TAX INFO'!$B$2:$G$1000,5,0)</f>
        <v>266-567-164-00000</v>
      </c>
      <c r="F69" s="23" t="s">
        <v>414</v>
      </c>
      <c r="G69" s="23" t="s">
        <v>411</v>
      </c>
      <c r="H69" s="23" t="s">
        <v>412</v>
      </c>
      <c r="I69" s="23" t="s">
        <v>412</v>
      </c>
      <c r="J69" s="23" t="s">
        <v>412</v>
      </c>
      <c r="K69" s="9">
        <v>-0.09</v>
      </c>
      <c r="L69" s="53">
        <v>0</v>
      </c>
      <c r="M69" s="54">
        <v>-0.01</v>
      </c>
      <c r="N69" s="53">
        <v>0</v>
      </c>
      <c r="O69" s="55">
        <f t="shared" si="1"/>
        <v>-9.9999999999999992E-2</v>
      </c>
      <c r="P69" s="85"/>
    </row>
    <row r="70" spans="1:16" x14ac:dyDescent="0.2">
      <c r="A70" s="22">
        <v>68</v>
      </c>
      <c r="B70" s="23" t="s">
        <v>460</v>
      </c>
      <c r="C70" s="23" t="s">
        <v>460</v>
      </c>
      <c r="D70" s="22" t="str">
        <f>VLOOKUP(B70,'TAX INFO'!$B$2:$G$1000,3,0)</f>
        <v xml:space="preserve">Biliran Electric Cooperative, Inc. </v>
      </c>
      <c r="E70" s="22" t="str">
        <f>VLOOKUP(B70,'TAX INFO'!$B$2:$G$1000,5,0)</f>
        <v>000-608-067-000</v>
      </c>
      <c r="F70" s="23" t="s">
        <v>414</v>
      </c>
      <c r="G70" s="23" t="s">
        <v>411</v>
      </c>
      <c r="H70" s="23" t="s">
        <v>411</v>
      </c>
      <c r="I70" s="23" t="s">
        <v>412</v>
      </c>
      <c r="J70" s="23" t="s">
        <v>412</v>
      </c>
      <c r="K70" s="9">
        <v>-12.82</v>
      </c>
      <c r="L70" s="53">
        <v>0</v>
      </c>
      <c r="M70" s="54">
        <v>-1.54</v>
      </c>
      <c r="N70" s="53">
        <v>0</v>
      </c>
      <c r="O70" s="55">
        <f t="shared" si="1"/>
        <v>-14.36</v>
      </c>
      <c r="P70" s="85"/>
    </row>
    <row r="71" spans="1:16" x14ac:dyDescent="0.2">
      <c r="A71" s="22">
        <v>69</v>
      </c>
      <c r="B71" s="23" t="s">
        <v>461</v>
      </c>
      <c r="C71" s="23" t="s">
        <v>461</v>
      </c>
      <c r="D71" s="22" t="str">
        <f>VLOOKUP(B71,'TAX INFO'!$B$2:$G$1000,3,0)</f>
        <v xml:space="preserve">BISCOM, Inc. </v>
      </c>
      <c r="E71" s="22" t="str">
        <f>VLOOKUP(B71,'TAX INFO'!$B$2:$G$1000,5,0)</f>
        <v>000-108-989-000</v>
      </c>
      <c r="F71" s="23" t="s">
        <v>410</v>
      </c>
      <c r="G71" s="23" t="s">
        <v>411</v>
      </c>
      <c r="H71" s="23" t="s">
        <v>412</v>
      </c>
      <c r="I71" s="23" t="s">
        <v>411</v>
      </c>
      <c r="J71" s="23" t="s">
        <v>411</v>
      </c>
      <c r="K71" s="9">
        <v>0</v>
      </c>
      <c r="L71" s="53">
        <v>-1456.44</v>
      </c>
      <c r="M71" s="54">
        <v>0</v>
      </c>
      <c r="N71" s="53">
        <v>29.13</v>
      </c>
      <c r="O71" s="55">
        <f t="shared" si="1"/>
        <v>-1427.31</v>
      </c>
      <c r="P71" s="85"/>
    </row>
    <row r="72" spans="1:16" x14ac:dyDescent="0.2">
      <c r="A72" s="22">
        <v>70</v>
      </c>
      <c r="B72" s="23" t="s">
        <v>462</v>
      </c>
      <c r="C72" s="23" t="s">
        <v>462</v>
      </c>
      <c r="D72" s="22" t="str">
        <f>VLOOKUP(B72,'TAX INFO'!$B$2:$G$1000,3,0)</f>
        <v xml:space="preserve">Bohol Light Company, Inc. </v>
      </c>
      <c r="E72" s="22" t="str">
        <f>VLOOKUP(B72,'TAX INFO'!$B$2:$G$1000,5,0)</f>
        <v>005-372-703-000</v>
      </c>
      <c r="F72" s="23" t="s">
        <v>414</v>
      </c>
      <c r="G72" s="23" t="s">
        <v>411</v>
      </c>
      <c r="H72" s="23" t="s">
        <v>412</v>
      </c>
      <c r="I72" s="23" t="s">
        <v>412</v>
      </c>
      <c r="J72" s="23" t="s">
        <v>412</v>
      </c>
      <c r="K72" s="9">
        <v>-11.71</v>
      </c>
      <c r="L72" s="53">
        <v>0</v>
      </c>
      <c r="M72" s="54">
        <v>-1.41</v>
      </c>
      <c r="N72" s="53">
        <v>0.23</v>
      </c>
      <c r="O72" s="55">
        <f t="shared" si="1"/>
        <v>-12.89</v>
      </c>
      <c r="P72" s="85"/>
    </row>
    <row r="73" spans="1:16" x14ac:dyDescent="0.2">
      <c r="A73" s="22">
        <v>71</v>
      </c>
      <c r="B73" s="23" t="s">
        <v>100</v>
      </c>
      <c r="C73" s="23" t="s">
        <v>100</v>
      </c>
      <c r="D73" s="22" t="str">
        <f>VLOOKUP(B73,'TAX INFO'!$B$2:$G$1000,3,0)</f>
        <v xml:space="preserve">Bohol I Electric Cooperative, Inc. </v>
      </c>
      <c r="E73" s="22" t="str">
        <f>VLOOKUP(B73,'TAX INFO'!$B$2:$G$1000,5,0)</f>
        <v>000-534-418-000</v>
      </c>
      <c r="F73" s="23" t="s">
        <v>414</v>
      </c>
      <c r="G73" s="23" t="s">
        <v>411</v>
      </c>
      <c r="H73" s="23" t="s">
        <v>412</v>
      </c>
      <c r="I73" s="23" t="s">
        <v>412</v>
      </c>
      <c r="J73" s="23" t="s">
        <v>412</v>
      </c>
      <c r="K73" s="9">
        <v>-171.66</v>
      </c>
      <c r="L73" s="53">
        <v>0</v>
      </c>
      <c r="M73" s="54">
        <v>-20.6</v>
      </c>
      <c r="N73" s="53">
        <v>3.43</v>
      </c>
      <c r="O73" s="55">
        <f t="shared" si="1"/>
        <v>-188.82999999999998</v>
      </c>
      <c r="P73" s="85"/>
    </row>
    <row r="74" spans="1:16" x14ac:dyDescent="0.2">
      <c r="A74" s="22">
        <v>72</v>
      </c>
      <c r="B74" s="23" t="s">
        <v>101</v>
      </c>
      <c r="C74" s="23" t="s">
        <v>101</v>
      </c>
      <c r="D74" s="22" t="str">
        <f>VLOOKUP(B74,'TAX INFO'!$B$2:$G$1000,3,0)</f>
        <v xml:space="preserve">Bohol II Electric Cooperative, Inc. </v>
      </c>
      <c r="E74" s="22" t="str">
        <f>VLOOKUP(B74,'TAX INFO'!$B$2:$G$1000,5,0)</f>
        <v>610-002-030-585</v>
      </c>
      <c r="F74" s="23" t="s">
        <v>414</v>
      </c>
      <c r="G74" s="23" t="s">
        <v>411</v>
      </c>
      <c r="H74" s="23" t="s">
        <v>412</v>
      </c>
      <c r="I74" s="23" t="s">
        <v>412</v>
      </c>
      <c r="J74" s="23" t="s">
        <v>412</v>
      </c>
      <c r="K74" s="9">
        <v>-60.63</v>
      </c>
      <c r="L74" s="53">
        <v>0</v>
      </c>
      <c r="M74" s="54">
        <v>-7.28</v>
      </c>
      <c r="N74" s="53">
        <v>1.21</v>
      </c>
      <c r="O74" s="55">
        <f t="shared" si="1"/>
        <v>-66.7</v>
      </c>
      <c r="P74" s="85"/>
    </row>
    <row r="75" spans="1:16" x14ac:dyDescent="0.2">
      <c r="A75" s="22">
        <v>73</v>
      </c>
      <c r="B75" s="23" t="s">
        <v>102</v>
      </c>
      <c r="C75" s="23" t="s">
        <v>102</v>
      </c>
      <c r="D75" s="22" t="str">
        <f>VLOOKUP(B75,'TAX INFO'!$B$2:$G$1000,3,0)</f>
        <v xml:space="preserve">Bosung Solartec Inc. </v>
      </c>
      <c r="E75" s="22" t="str">
        <f>VLOOKUP(B75,'TAX INFO'!$B$2:$G$1000,5,0)</f>
        <v>009-112-766-000</v>
      </c>
      <c r="F75" s="23" t="s">
        <v>410</v>
      </c>
      <c r="G75" s="23" t="s">
        <v>412</v>
      </c>
      <c r="H75" s="23" t="s">
        <v>412</v>
      </c>
      <c r="I75" s="23" t="s">
        <v>411</v>
      </c>
      <c r="J75" s="23" t="s">
        <v>412</v>
      </c>
      <c r="K75" s="9">
        <v>0</v>
      </c>
      <c r="L75" s="53">
        <v>-24.35</v>
      </c>
      <c r="M75" s="54">
        <v>0</v>
      </c>
      <c r="N75" s="53">
        <v>0.49</v>
      </c>
      <c r="O75" s="55">
        <f t="shared" si="1"/>
        <v>-23.860000000000003</v>
      </c>
      <c r="P75" s="85"/>
    </row>
    <row r="76" spans="1:16" x14ac:dyDescent="0.2">
      <c r="A76" s="22">
        <v>74</v>
      </c>
      <c r="B76" s="23" t="s">
        <v>465</v>
      </c>
      <c r="C76" s="23" t="s">
        <v>465</v>
      </c>
      <c r="D76" s="22" t="str">
        <f>VLOOKUP(B76,'TAX INFO'!$B$2:$G$1000,3,0)</f>
        <v>BATAAN SOLAR ENERGY, INC.</v>
      </c>
      <c r="E76" s="22" t="str">
        <f>VLOOKUP(B76,'TAX INFO'!$B$2:$G$1000,5,0)</f>
        <v>009-360-958-000</v>
      </c>
      <c r="F76" s="23" t="s">
        <v>410</v>
      </c>
      <c r="G76" s="23" t="s">
        <v>411</v>
      </c>
      <c r="H76" s="23" t="s">
        <v>411</v>
      </c>
      <c r="I76" s="23" t="s">
        <v>411</v>
      </c>
      <c r="J76" s="23" t="s">
        <v>411</v>
      </c>
      <c r="K76" s="9">
        <v>0</v>
      </c>
      <c r="L76" s="53">
        <v>-103.31</v>
      </c>
      <c r="M76" s="54">
        <v>0</v>
      </c>
      <c r="N76" s="53">
        <v>0</v>
      </c>
      <c r="O76" s="55">
        <f t="shared" si="1"/>
        <v>-103.31</v>
      </c>
      <c r="P76" s="85"/>
    </row>
    <row r="77" spans="1:16" x14ac:dyDescent="0.2">
      <c r="A77" s="22">
        <v>75</v>
      </c>
      <c r="B77" s="23" t="s">
        <v>467</v>
      </c>
      <c r="C77" s="23" t="s">
        <v>467</v>
      </c>
      <c r="D77" s="22" t="str">
        <f>VLOOKUP(B77,'TAX INFO'!$B$2:$G$1000,3,0)</f>
        <v>BOHECO-I SEVILLA MINI HYDRO CORPORATION</v>
      </c>
      <c r="E77" s="22" t="str">
        <f>VLOOKUP(B77,'TAX INFO'!$B$2:$G$1000,5,0)</f>
        <v>269-575-962-000</v>
      </c>
      <c r="F77" s="23" t="s">
        <v>410</v>
      </c>
      <c r="G77" s="23" t="s">
        <v>411</v>
      </c>
      <c r="H77" s="23" t="s">
        <v>412</v>
      </c>
      <c r="I77" s="23" t="s">
        <v>411</v>
      </c>
      <c r="J77" s="23" t="s">
        <v>412</v>
      </c>
      <c r="K77" s="9">
        <v>0</v>
      </c>
      <c r="L77" s="53">
        <v>-169.82</v>
      </c>
      <c r="M77" s="54">
        <v>0</v>
      </c>
      <c r="N77" s="53">
        <v>3.4</v>
      </c>
      <c r="O77" s="55">
        <f t="shared" si="1"/>
        <v>-166.42</v>
      </c>
      <c r="P77" s="85"/>
    </row>
    <row r="78" spans="1:16" x14ac:dyDescent="0.2">
      <c r="A78" s="22">
        <v>76</v>
      </c>
      <c r="B78" s="23" t="s">
        <v>468</v>
      </c>
      <c r="C78" s="23" t="s">
        <v>468</v>
      </c>
      <c r="D78" s="22" t="str">
        <f>VLOOKUP(B78,'TAX INFO'!$B$2:$G$1000,3,0)</f>
        <v>Bataan 2020 Power Ventures, Inc.</v>
      </c>
      <c r="E78" s="22" t="str">
        <f>VLOOKUP(B78,'TAX INFO'!$B$2:$G$1000,5,0)</f>
        <v>009-364-267-000</v>
      </c>
      <c r="F78" s="23" t="s">
        <v>410</v>
      </c>
      <c r="G78" s="23" t="s">
        <v>411</v>
      </c>
      <c r="H78" s="23" t="s">
        <v>412</v>
      </c>
      <c r="I78" s="23" t="s">
        <v>411</v>
      </c>
      <c r="J78" s="23" t="s">
        <v>412</v>
      </c>
      <c r="K78" s="9">
        <v>0</v>
      </c>
      <c r="L78" s="53">
        <v>-1800.09</v>
      </c>
      <c r="M78" s="54">
        <v>0</v>
      </c>
      <c r="N78" s="53">
        <v>36</v>
      </c>
      <c r="O78" s="55">
        <f t="shared" si="1"/>
        <v>-1764.09</v>
      </c>
      <c r="P78" s="85"/>
    </row>
    <row r="79" spans="1:16" x14ac:dyDescent="0.2">
      <c r="A79" s="22">
        <v>77</v>
      </c>
      <c r="B79" s="23" t="s">
        <v>134</v>
      </c>
      <c r="C79" s="23" t="s">
        <v>134</v>
      </c>
      <c r="D79" s="22" t="str">
        <f>VLOOKUP(B79,'TAX INFO'!$B$2:$G$1000,3,0)</f>
        <v xml:space="preserve">Bulacan Solar Energy Corp. </v>
      </c>
      <c r="E79" s="22" t="str">
        <f>VLOOKUP(B79,'TAX INFO'!$B$2:$G$1000,5,0)</f>
        <v>009-025-130-000</v>
      </c>
      <c r="F79" s="23" t="s">
        <v>410</v>
      </c>
      <c r="G79" s="23" t="s">
        <v>411</v>
      </c>
      <c r="H79" s="23" t="s">
        <v>412</v>
      </c>
      <c r="I79" s="23" t="s">
        <v>411</v>
      </c>
      <c r="J79" s="23" t="s">
        <v>411</v>
      </c>
      <c r="K79" s="9">
        <v>0</v>
      </c>
      <c r="L79" s="53">
        <v>-321.12</v>
      </c>
      <c r="M79" s="54">
        <v>0</v>
      </c>
      <c r="N79" s="53">
        <v>6.42</v>
      </c>
      <c r="O79" s="55">
        <f t="shared" si="1"/>
        <v>-314.7</v>
      </c>
      <c r="P79" s="85"/>
    </row>
    <row r="80" spans="1:16" x14ac:dyDescent="0.2">
      <c r="A80" s="22">
        <v>78</v>
      </c>
      <c r="B80" s="23" t="s">
        <v>470</v>
      </c>
      <c r="C80" s="23" t="s">
        <v>470</v>
      </c>
      <c r="D80" s="22" t="str">
        <f>VLOOKUP(B80,'TAX INFO'!$B$2:$G$1000,3,0)</f>
        <v xml:space="preserve">Bukidnon Second Electric Cooperative, Inc. </v>
      </c>
      <c r="E80" s="22" t="str">
        <f>VLOOKUP(B80,'TAX INFO'!$B$2:$G$1000,5,0)</f>
        <v>000-620-433-000</v>
      </c>
      <c r="F80" s="23" t="s">
        <v>414</v>
      </c>
      <c r="G80" s="23" t="s">
        <v>411</v>
      </c>
      <c r="H80" s="23" t="s">
        <v>412</v>
      </c>
      <c r="I80" s="23" t="s">
        <v>412</v>
      </c>
      <c r="J80" s="23" t="s">
        <v>412</v>
      </c>
      <c r="K80" s="9">
        <v>-10.83</v>
      </c>
      <c r="L80" s="53">
        <v>0</v>
      </c>
      <c r="M80" s="54">
        <v>-1.3</v>
      </c>
      <c r="N80" s="53">
        <v>0.22</v>
      </c>
      <c r="O80" s="55">
        <f t="shared" si="1"/>
        <v>-11.91</v>
      </c>
      <c r="P80" s="85"/>
    </row>
    <row r="81" spans="1:16" x14ac:dyDescent="0.2">
      <c r="A81" s="22">
        <v>79</v>
      </c>
      <c r="B81" s="23" t="s">
        <v>471</v>
      </c>
      <c r="C81" s="23" t="s">
        <v>471</v>
      </c>
      <c r="D81" s="22" t="str">
        <f>VLOOKUP(B81,'TAX INFO'!$B$2:$G$1000,3,0)</f>
        <v>Bayog Wind Power Corp.</v>
      </c>
      <c r="E81" s="22" t="str">
        <f>VLOOKUP(B81,'TAX INFO'!$B$2:$G$1000,5,0)</f>
        <v>007-560-495-000</v>
      </c>
      <c r="F81" s="23" t="s">
        <v>410</v>
      </c>
      <c r="G81" s="23" t="s">
        <v>411</v>
      </c>
      <c r="H81" s="23" t="s">
        <v>412</v>
      </c>
      <c r="I81" s="23" t="s">
        <v>411</v>
      </c>
      <c r="J81" s="23" t="s">
        <v>411</v>
      </c>
      <c r="K81" s="9">
        <v>0</v>
      </c>
      <c r="L81" s="53">
        <v>-559.44000000000005</v>
      </c>
      <c r="M81" s="54">
        <v>0</v>
      </c>
      <c r="N81" s="53">
        <v>11.19</v>
      </c>
      <c r="O81" s="55">
        <f t="shared" si="1"/>
        <v>-548.25</v>
      </c>
      <c r="P81" s="85"/>
    </row>
    <row r="82" spans="1:16" x14ac:dyDescent="0.2">
      <c r="A82" s="22">
        <v>80</v>
      </c>
      <c r="B82" s="23" t="s">
        <v>472</v>
      </c>
      <c r="C82" s="23" t="s">
        <v>472</v>
      </c>
      <c r="D82" s="22" t="str">
        <f>VLOOKUP(B82,'TAX INFO'!$B$2:$G$1000,3,0)</f>
        <v>Central Azucarera de Bais, Inc.</v>
      </c>
      <c r="E82" s="22" t="str">
        <f>VLOOKUP(B82,'TAX INFO'!$B$2:$G$1000,5,0)</f>
        <v>000-111-111-000</v>
      </c>
      <c r="F82" s="23" t="s">
        <v>410</v>
      </c>
      <c r="G82" s="23" t="s">
        <v>411</v>
      </c>
      <c r="H82" s="23" t="s">
        <v>412</v>
      </c>
      <c r="I82" s="23" t="s">
        <v>411</v>
      </c>
      <c r="J82" s="23" t="s">
        <v>412</v>
      </c>
      <c r="K82" s="9">
        <v>0</v>
      </c>
      <c r="L82" s="53">
        <v>-1372.81</v>
      </c>
      <c r="M82" s="54">
        <v>0</v>
      </c>
      <c r="N82" s="53">
        <v>27.46</v>
      </c>
      <c r="O82" s="55">
        <f t="shared" si="1"/>
        <v>-1345.35</v>
      </c>
      <c r="P82" s="85"/>
    </row>
    <row r="83" spans="1:16" x14ac:dyDescent="0.2">
      <c r="A83" s="22">
        <v>81</v>
      </c>
      <c r="B83" s="23" t="s">
        <v>109</v>
      </c>
      <c r="C83" s="23" t="s">
        <v>109</v>
      </c>
      <c r="D83" s="22" t="str">
        <f>VLOOKUP(B83,'TAX INFO'!$B$2:$G$1000,3,0)</f>
        <v xml:space="preserve">Cagayan I Electric Cooperative, Inc. </v>
      </c>
      <c r="E83" s="22" t="str">
        <f>VLOOKUP(B83,'TAX INFO'!$B$2:$G$1000,5,0)</f>
        <v>000-551-105-000</v>
      </c>
      <c r="F83" s="23" t="s">
        <v>414</v>
      </c>
      <c r="G83" s="23" t="s">
        <v>411</v>
      </c>
      <c r="H83" s="23" t="s">
        <v>412</v>
      </c>
      <c r="I83" s="23" t="s">
        <v>412</v>
      </c>
      <c r="J83" s="23" t="s">
        <v>412</v>
      </c>
      <c r="K83" s="9">
        <v>-30.07</v>
      </c>
      <c r="L83" s="53">
        <v>0</v>
      </c>
      <c r="M83" s="54">
        <v>-3.61</v>
      </c>
      <c r="N83" s="53">
        <v>0.6</v>
      </c>
      <c r="O83" s="55">
        <f t="shared" si="1"/>
        <v>-33.08</v>
      </c>
      <c r="P83" s="85"/>
    </row>
    <row r="84" spans="1:16" x14ac:dyDescent="0.2">
      <c r="A84" s="22">
        <v>82</v>
      </c>
      <c r="B84" s="23" t="s">
        <v>110</v>
      </c>
      <c r="C84" s="23" t="s">
        <v>110</v>
      </c>
      <c r="D84" s="22" t="str">
        <f>VLOOKUP(B84,'TAX INFO'!$B$2:$G$1000,3,0)</f>
        <v xml:space="preserve">Cagayan II Electric Cooperative, Inc. </v>
      </c>
      <c r="E84" s="22" t="str">
        <f>VLOOKUP(B84,'TAX INFO'!$B$2:$G$1000,5,0)</f>
        <v>000-968-623-000</v>
      </c>
      <c r="F84" s="23" t="s">
        <v>414</v>
      </c>
      <c r="G84" s="23" t="s">
        <v>411</v>
      </c>
      <c r="H84" s="23" t="s">
        <v>412</v>
      </c>
      <c r="I84" s="23" t="s">
        <v>412</v>
      </c>
      <c r="J84" s="23" t="s">
        <v>412</v>
      </c>
      <c r="K84" s="9">
        <v>-35.99</v>
      </c>
      <c r="L84" s="53">
        <v>0</v>
      </c>
      <c r="M84" s="54">
        <v>-4.32</v>
      </c>
      <c r="N84" s="53">
        <v>0.72</v>
      </c>
      <c r="O84" s="55">
        <f t="shared" si="1"/>
        <v>-39.590000000000003</v>
      </c>
      <c r="P84" s="85"/>
    </row>
    <row r="85" spans="1:16" x14ac:dyDescent="0.2">
      <c r="A85" s="22">
        <v>83</v>
      </c>
      <c r="B85" s="23" t="s">
        <v>111</v>
      </c>
      <c r="C85" s="23" t="s">
        <v>111</v>
      </c>
      <c r="D85" s="22" t="str">
        <f>VLOOKUP(B85,'TAX INFO'!$B$2:$G$1000,3,0)</f>
        <v xml:space="preserve">Calabanga Renewable Energy </v>
      </c>
      <c r="E85" s="22" t="str">
        <f>VLOOKUP(B85,'TAX INFO'!$B$2:$G$1000,5,0)</f>
        <v>485-175-636-00000</v>
      </c>
      <c r="F85" s="23" t="s">
        <v>410</v>
      </c>
      <c r="G85" s="23" t="s">
        <v>411</v>
      </c>
      <c r="H85" s="23" t="s">
        <v>411</v>
      </c>
      <c r="I85" s="23" t="s">
        <v>411</v>
      </c>
      <c r="J85" s="23" t="s">
        <v>411</v>
      </c>
      <c r="K85" s="9">
        <v>0</v>
      </c>
      <c r="L85" s="53">
        <v>-507.11</v>
      </c>
      <c r="M85" s="54">
        <v>0</v>
      </c>
      <c r="N85" s="53">
        <v>0</v>
      </c>
      <c r="O85" s="55">
        <f t="shared" si="1"/>
        <v>-507.11</v>
      </c>
      <c r="P85" s="85"/>
    </row>
    <row r="86" spans="1:16" x14ac:dyDescent="0.2">
      <c r="A86" s="22">
        <v>84</v>
      </c>
      <c r="B86" s="23" t="s">
        <v>3751</v>
      </c>
      <c r="C86" s="23" t="s">
        <v>3751</v>
      </c>
      <c r="D86" s="22" t="str">
        <f>VLOOKUP(B86,'TAX INFO'!$B$2:$G$1000,3,0)</f>
        <v>Angeles Power Inc.</v>
      </c>
      <c r="E86" s="22" t="str">
        <f>VLOOKUP(B86,'TAX INFO'!$B$2:$G$1000,5,0)</f>
        <v>002-193-769-000</v>
      </c>
      <c r="F86" s="23" t="s">
        <v>410</v>
      </c>
      <c r="G86" s="23" t="s">
        <v>411</v>
      </c>
      <c r="H86" s="23" t="s">
        <v>412</v>
      </c>
      <c r="I86" s="23" t="s">
        <v>412</v>
      </c>
      <c r="J86" s="23" t="s">
        <v>412</v>
      </c>
      <c r="K86" s="9">
        <v>-143.36000000000001</v>
      </c>
      <c r="L86" s="53">
        <v>0</v>
      </c>
      <c r="M86" s="54">
        <v>-17.2</v>
      </c>
      <c r="N86" s="53">
        <v>2.87</v>
      </c>
      <c r="O86" s="55">
        <f t="shared" si="1"/>
        <v>-157.69</v>
      </c>
      <c r="P86" s="85"/>
    </row>
    <row r="87" spans="1:16" x14ac:dyDescent="0.2">
      <c r="A87" s="22">
        <v>85</v>
      </c>
      <c r="B87" s="23" t="s">
        <v>118</v>
      </c>
      <c r="C87" s="23" t="s">
        <v>118</v>
      </c>
      <c r="D87" s="22" t="str">
        <f>VLOOKUP(B87,'TAX INFO'!$B$2:$G$1000,3,0)</f>
        <v xml:space="preserve">Camiguin Electric Cooperative, Inc. </v>
      </c>
      <c r="E87" s="22" t="str">
        <f>VLOOKUP(B87,'TAX INFO'!$B$2:$G$1000,5,0)</f>
        <v>000-569-072</v>
      </c>
      <c r="F87" s="23" t="s">
        <v>414</v>
      </c>
      <c r="G87" s="23" t="s">
        <v>411</v>
      </c>
      <c r="H87" s="23" t="s">
        <v>412</v>
      </c>
      <c r="I87" s="23" t="s">
        <v>412</v>
      </c>
      <c r="J87" s="23" t="s">
        <v>412</v>
      </c>
      <c r="K87" s="9">
        <v>-33.450000000000003</v>
      </c>
      <c r="L87" s="53">
        <v>0</v>
      </c>
      <c r="M87" s="54">
        <v>-4.01</v>
      </c>
      <c r="N87" s="53">
        <v>0.67</v>
      </c>
      <c r="O87" s="55">
        <f t="shared" si="1"/>
        <v>-36.79</v>
      </c>
      <c r="P87" s="85"/>
    </row>
    <row r="88" spans="1:16" x14ac:dyDescent="0.2">
      <c r="A88" s="22">
        <v>86</v>
      </c>
      <c r="B88" s="23" t="s">
        <v>113</v>
      </c>
      <c r="C88" s="23" t="s">
        <v>113</v>
      </c>
      <c r="D88" s="22" t="str">
        <f>VLOOKUP(B88,'TAX INFO'!$B$2:$G$1000,3,0)</f>
        <v xml:space="preserve">Camarines Norte Electric Cooperative, Inc. </v>
      </c>
      <c r="E88" s="22" t="str">
        <f>VLOOKUP(B88,'TAX INFO'!$B$2:$G$1000,5,0)</f>
        <v>000-534-707-000</v>
      </c>
      <c r="F88" s="23" t="s">
        <v>414</v>
      </c>
      <c r="G88" s="23" t="s">
        <v>411</v>
      </c>
      <c r="H88" s="23" t="s">
        <v>412</v>
      </c>
      <c r="I88" s="23" t="s">
        <v>412</v>
      </c>
      <c r="J88" s="23" t="s">
        <v>412</v>
      </c>
      <c r="K88" s="9">
        <v>-15.8</v>
      </c>
      <c r="L88" s="53">
        <v>0</v>
      </c>
      <c r="M88" s="54">
        <v>-1.9</v>
      </c>
      <c r="N88" s="53">
        <v>0.32</v>
      </c>
      <c r="O88" s="55">
        <f t="shared" si="1"/>
        <v>-17.38</v>
      </c>
      <c r="P88" s="85"/>
    </row>
    <row r="89" spans="1:16" x14ac:dyDescent="0.2">
      <c r="A89" s="22">
        <v>87</v>
      </c>
      <c r="B89" s="23" t="s">
        <v>119</v>
      </c>
      <c r="C89" s="23" t="s">
        <v>119</v>
      </c>
      <c r="D89" s="22" t="str">
        <f>VLOOKUP(B89,'TAX INFO'!$B$2:$G$1000,3,0)</f>
        <v xml:space="preserve">Capiz Electric Cooperative, Inc. </v>
      </c>
      <c r="E89" s="22" t="str">
        <f>VLOOKUP(B89,'TAX INFO'!$B$2:$G$1000,5,0)</f>
        <v>000-569-194-000</v>
      </c>
      <c r="F89" s="23" t="s">
        <v>414</v>
      </c>
      <c r="G89" s="23" t="s">
        <v>411</v>
      </c>
      <c r="H89" s="23" t="s">
        <v>412</v>
      </c>
      <c r="I89" s="23" t="s">
        <v>412</v>
      </c>
      <c r="J89" s="23" t="s">
        <v>412</v>
      </c>
      <c r="K89" s="9">
        <v>-0.12</v>
      </c>
      <c r="L89" s="53">
        <v>0</v>
      </c>
      <c r="M89" s="54">
        <v>-0.01</v>
      </c>
      <c r="N89" s="53">
        <v>0</v>
      </c>
      <c r="O89" s="55">
        <f t="shared" si="1"/>
        <v>-0.13</v>
      </c>
      <c r="P89" s="85"/>
    </row>
    <row r="90" spans="1:16" x14ac:dyDescent="0.2">
      <c r="A90" s="22">
        <v>88</v>
      </c>
      <c r="B90" s="23" t="s">
        <v>474</v>
      </c>
      <c r="C90" s="23" t="s">
        <v>474</v>
      </c>
      <c r="D90" s="22" t="str">
        <f>VLOOKUP(B90,'TAX INFO'!$B$2:$G$1000,3,0)</f>
        <v>CENTRAL AZUCARERA DE SAN ANTONIO</v>
      </c>
      <c r="E90" s="22" t="str">
        <f>VLOOKUP(B90,'TAX INFO'!$B$2:$G$1000,5,0)</f>
        <v>222-792-837-000</v>
      </c>
      <c r="F90" s="23" t="s">
        <v>410</v>
      </c>
      <c r="G90" s="23" t="s">
        <v>411</v>
      </c>
      <c r="H90" s="23" t="s">
        <v>412</v>
      </c>
      <c r="I90" s="23" t="s">
        <v>412</v>
      </c>
      <c r="J90" s="23" t="s">
        <v>412</v>
      </c>
      <c r="K90" s="9">
        <v>-1184.44</v>
      </c>
      <c r="L90" s="53">
        <v>0</v>
      </c>
      <c r="M90" s="54">
        <v>-142.13</v>
      </c>
      <c r="N90" s="53">
        <v>23.69</v>
      </c>
      <c r="O90" s="55">
        <f t="shared" si="1"/>
        <v>-1302.8800000000001</v>
      </c>
      <c r="P90" s="85"/>
    </row>
    <row r="91" spans="1:16" x14ac:dyDescent="0.2">
      <c r="A91" s="22">
        <v>89</v>
      </c>
      <c r="B91" s="23" t="s">
        <v>114</v>
      </c>
      <c r="C91" s="23" t="s">
        <v>114</v>
      </c>
      <c r="D91" s="22" t="str">
        <f>VLOOKUP(B91,'TAX INFO'!$B$2:$G$1000,3,0)</f>
        <v>Camarines Sur I Electric Cooperative, Inc.</v>
      </c>
      <c r="E91" s="22" t="str">
        <f>VLOOKUP(B91,'TAX INFO'!$B$2:$G$1000,5,0)</f>
        <v>000-620-935-000</v>
      </c>
      <c r="F91" s="23" t="s">
        <v>414</v>
      </c>
      <c r="G91" s="23" t="s">
        <v>411</v>
      </c>
      <c r="H91" s="23" t="s">
        <v>412</v>
      </c>
      <c r="I91" s="23" t="s">
        <v>412</v>
      </c>
      <c r="J91" s="23" t="s">
        <v>412</v>
      </c>
      <c r="K91" s="9">
        <v>-0.73</v>
      </c>
      <c r="L91" s="53">
        <v>0</v>
      </c>
      <c r="M91" s="54">
        <v>-0.09</v>
      </c>
      <c r="N91" s="53">
        <v>0.01</v>
      </c>
      <c r="O91" s="55">
        <f t="shared" si="1"/>
        <v>-0.80999999999999994</v>
      </c>
      <c r="P91" s="85"/>
    </row>
    <row r="92" spans="1:16" x14ac:dyDescent="0.2">
      <c r="A92" s="22">
        <v>90</v>
      </c>
      <c r="B92" s="23" t="s">
        <v>115</v>
      </c>
      <c r="C92" s="23" t="s">
        <v>115</v>
      </c>
      <c r="D92" s="22" t="str">
        <f>VLOOKUP(B92,'TAX INFO'!$B$2:$G$1000,3,0)</f>
        <v xml:space="preserve">Camarines Sur II Electric Cooperative, Inc. </v>
      </c>
      <c r="E92" s="22" t="str">
        <f>VLOOKUP(B92,'TAX INFO'!$B$2:$G$1000,5,0)</f>
        <v>000-620-901-000</v>
      </c>
      <c r="F92" s="23" t="s">
        <v>414</v>
      </c>
      <c r="G92" s="23" t="s">
        <v>411</v>
      </c>
      <c r="H92" s="23" t="s">
        <v>412</v>
      </c>
      <c r="I92" s="23" t="s">
        <v>412</v>
      </c>
      <c r="J92" s="23" t="s">
        <v>412</v>
      </c>
      <c r="K92" s="9">
        <v>-0.6</v>
      </c>
      <c r="L92" s="53">
        <v>0</v>
      </c>
      <c r="M92" s="54">
        <v>-7.0000000000000007E-2</v>
      </c>
      <c r="N92" s="53">
        <v>0.01</v>
      </c>
      <c r="O92" s="55">
        <f t="shared" si="1"/>
        <v>-0.65999999999999992</v>
      </c>
      <c r="P92" s="85"/>
    </row>
    <row r="93" spans="1:16" x14ac:dyDescent="0.2">
      <c r="A93" s="22">
        <v>91</v>
      </c>
      <c r="B93" s="23" t="s">
        <v>116</v>
      </c>
      <c r="C93" s="23" t="s">
        <v>116</v>
      </c>
      <c r="D93" s="22" t="str">
        <f>VLOOKUP(B93,'TAX INFO'!$B$2:$G$1000,3,0)</f>
        <v xml:space="preserve">Camarines Sur III Electric Cooperative, Inc. </v>
      </c>
      <c r="E93" s="22" t="str">
        <f>VLOOKUP(B93,'TAX INFO'!$B$2:$G$1000,5,0)</f>
        <v>000-999-381-000</v>
      </c>
      <c r="F93" s="23" t="s">
        <v>414</v>
      </c>
      <c r="G93" s="23" t="s">
        <v>411</v>
      </c>
      <c r="H93" s="23" t="s">
        <v>412</v>
      </c>
      <c r="I93" s="23" t="s">
        <v>412</v>
      </c>
      <c r="J93" s="23" t="s">
        <v>412</v>
      </c>
      <c r="K93" s="9">
        <v>-2.1</v>
      </c>
      <c r="L93" s="53">
        <v>0</v>
      </c>
      <c r="M93" s="54">
        <v>-0.25</v>
      </c>
      <c r="N93" s="53">
        <v>0.04</v>
      </c>
      <c r="O93" s="55">
        <f t="shared" si="1"/>
        <v>-2.31</v>
      </c>
      <c r="P93" s="85"/>
    </row>
    <row r="94" spans="1:16" x14ac:dyDescent="0.2">
      <c r="A94" s="22">
        <v>92</v>
      </c>
      <c r="B94" s="23" t="s">
        <v>117</v>
      </c>
      <c r="C94" s="23" t="s">
        <v>117</v>
      </c>
      <c r="D94" s="22" t="str">
        <f>VLOOKUP(B94,'TAX INFO'!$B$2:$G$1000,3,0)</f>
        <v xml:space="preserve">Camarines Sur IV Electric Cooperative, Inc. </v>
      </c>
      <c r="E94" s="22" t="str">
        <f>VLOOKUP(B94,'TAX INFO'!$B$2:$G$1000,5,0)</f>
        <v>000-999-373-000</v>
      </c>
      <c r="F94" s="23" t="s">
        <v>414</v>
      </c>
      <c r="G94" s="23" t="s">
        <v>411</v>
      </c>
      <c r="H94" s="23" t="s">
        <v>412</v>
      </c>
      <c r="I94" s="23" t="s">
        <v>412</v>
      </c>
      <c r="J94" s="23" t="s">
        <v>412</v>
      </c>
      <c r="K94" s="9">
        <v>-57.23</v>
      </c>
      <c r="L94" s="53">
        <v>0</v>
      </c>
      <c r="M94" s="54">
        <v>-6.87</v>
      </c>
      <c r="N94" s="53">
        <v>1.1399999999999999</v>
      </c>
      <c r="O94" s="55">
        <f t="shared" si="1"/>
        <v>-62.959999999999994</v>
      </c>
      <c r="P94" s="85"/>
    </row>
    <row r="95" spans="1:16" x14ac:dyDescent="0.2">
      <c r="A95" s="22">
        <v>93</v>
      </c>
      <c r="B95" s="23" t="s">
        <v>475</v>
      </c>
      <c r="C95" s="23" t="s">
        <v>475</v>
      </c>
      <c r="D95" s="22" t="str">
        <f>VLOOKUP(B95,'TAX INFO'!$B$2:$G$1000,3,0)</f>
        <v xml:space="preserve">Cagayan Biomass Energy Corporation </v>
      </c>
      <c r="E95" s="22" t="str">
        <f>VLOOKUP(B95,'TAX INFO'!$B$2:$G$1000,5,0)</f>
        <v>008-534-250-000</v>
      </c>
      <c r="F95" s="23" t="s">
        <v>410</v>
      </c>
      <c r="G95" s="23" t="s">
        <v>411</v>
      </c>
      <c r="H95" s="23" t="s">
        <v>411</v>
      </c>
      <c r="I95" s="23" t="s">
        <v>411</v>
      </c>
      <c r="J95" s="23" t="s">
        <v>411</v>
      </c>
      <c r="K95" s="9">
        <v>0</v>
      </c>
      <c r="L95" s="53">
        <v>-426.15</v>
      </c>
      <c r="M95" s="54">
        <v>0</v>
      </c>
      <c r="N95" s="53">
        <v>0</v>
      </c>
      <c r="O95" s="55">
        <f t="shared" si="1"/>
        <v>-426.15</v>
      </c>
      <c r="P95" s="85"/>
    </row>
    <row r="96" spans="1:16" x14ac:dyDescent="0.2">
      <c r="A96" s="22">
        <v>94</v>
      </c>
      <c r="B96" s="23" t="s">
        <v>476</v>
      </c>
      <c r="C96" s="23" t="s">
        <v>477</v>
      </c>
      <c r="D96" s="22" t="str">
        <f>VLOOKUP(B96,'TAX INFO'!$B$2:$G$1000,3,0)</f>
        <v xml:space="preserve">Toledo Power Company </v>
      </c>
      <c r="E96" s="22" t="str">
        <f>VLOOKUP(B96,'TAX INFO'!$B$2:$G$1000,5,0)</f>
        <v>003-883-626-00000</v>
      </c>
      <c r="F96" s="23" t="s">
        <v>414</v>
      </c>
      <c r="G96" s="23" t="s">
        <v>411</v>
      </c>
      <c r="H96" s="23" t="s">
        <v>412</v>
      </c>
      <c r="I96" s="23" t="s">
        <v>412</v>
      </c>
      <c r="J96" s="23" t="s">
        <v>411</v>
      </c>
      <c r="K96" s="9">
        <v>-200.75</v>
      </c>
      <c r="L96" s="53">
        <v>0</v>
      </c>
      <c r="M96" s="54">
        <v>-24.09</v>
      </c>
      <c r="N96" s="53">
        <v>4.0199999999999996</v>
      </c>
      <c r="O96" s="55">
        <f t="shared" si="1"/>
        <v>-220.82</v>
      </c>
      <c r="P96" s="85"/>
    </row>
    <row r="97" spans="1:16" x14ac:dyDescent="0.2">
      <c r="A97" s="22">
        <v>95</v>
      </c>
      <c r="B97" s="23" t="s">
        <v>122</v>
      </c>
      <c r="C97" s="23" t="s">
        <v>122</v>
      </c>
      <c r="D97" s="22" t="str">
        <f>VLOOKUP(B97,'TAX INFO'!$B$2:$G$1000,3,0)</f>
        <v>Cebu I Electric Cooperative, Inc.</v>
      </c>
      <c r="E97" s="22" t="str">
        <f>VLOOKUP(B97,'TAX INFO'!$B$2:$G$1000,5,0)</f>
        <v>000-534-977-000</v>
      </c>
      <c r="F97" s="23" t="s">
        <v>414</v>
      </c>
      <c r="G97" s="23" t="s">
        <v>411</v>
      </c>
      <c r="H97" s="23" t="s">
        <v>412</v>
      </c>
      <c r="I97" s="23" t="s">
        <v>412</v>
      </c>
      <c r="J97" s="23" t="s">
        <v>412</v>
      </c>
      <c r="K97" s="9">
        <v>-0.32</v>
      </c>
      <c r="L97" s="53">
        <v>0</v>
      </c>
      <c r="M97" s="54">
        <v>-0.04</v>
      </c>
      <c r="N97" s="53">
        <v>0.01</v>
      </c>
      <c r="O97" s="55">
        <f t="shared" si="1"/>
        <v>-0.35</v>
      </c>
      <c r="P97" s="85"/>
    </row>
    <row r="98" spans="1:16" x14ac:dyDescent="0.2">
      <c r="A98" s="22">
        <v>96</v>
      </c>
      <c r="B98" s="23" t="s">
        <v>123</v>
      </c>
      <c r="C98" s="23" t="s">
        <v>123</v>
      </c>
      <c r="D98" s="22" t="str">
        <f>VLOOKUP(B98,'TAX INFO'!$B$2:$G$1000,3,0)</f>
        <v xml:space="preserve">Cebu II Electric Cooperative, Inc. </v>
      </c>
      <c r="E98" s="22" t="str">
        <f>VLOOKUP(B98,'TAX INFO'!$B$2:$G$1000,5,0)</f>
        <v>000-256-731-0000</v>
      </c>
      <c r="F98" s="23" t="s">
        <v>414</v>
      </c>
      <c r="G98" s="23" t="s">
        <v>411</v>
      </c>
      <c r="H98" s="23" t="s">
        <v>412</v>
      </c>
      <c r="I98" s="23" t="s">
        <v>412</v>
      </c>
      <c r="J98" s="23" t="s">
        <v>412</v>
      </c>
      <c r="K98" s="9">
        <v>-0.14000000000000001</v>
      </c>
      <c r="L98" s="53">
        <v>0</v>
      </c>
      <c r="M98" s="54">
        <v>-0.02</v>
      </c>
      <c r="N98" s="53">
        <v>0</v>
      </c>
      <c r="O98" s="55">
        <f t="shared" si="1"/>
        <v>-0.16</v>
      </c>
      <c r="P98" s="85"/>
    </row>
    <row r="99" spans="1:16" x14ac:dyDescent="0.2">
      <c r="A99" s="22">
        <v>97</v>
      </c>
      <c r="B99" s="23" t="s">
        <v>124</v>
      </c>
      <c r="C99" s="23" t="s">
        <v>124</v>
      </c>
      <c r="D99" s="22" t="str">
        <f>VLOOKUP(B99,'TAX INFO'!$B$2:$G$1000,3,0)</f>
        <v xml:space="preserve">Cebu III Electric Cooperative, Inc. </v>
      </c>
      <c r="E99" s="22" t="str">
        <f>VLOOKUP(B99,'TAX INFO'!$B$2:$G$1000,5,0)</f>
        <v>000-534-985-000</v>
      </c>
      <c r="F99" s="23" t="s">
        <v>414</v>
      </c>
      <c r="G99" s="23" t="s">
        <v>411</v>
      </c>
      <c r="H99" s="23" t="s">
        <v>412</v>
      </c>
      <c r="I99" s="23" t="s">
        <v>412</v>
      </c>
      <c r="J99" s="23" t="s">
        <v>412</v>
      </c>
      <c r="K99" s="9">
        <v>-0.16</v>
      </c>
      <c r="L99" s="53">
        <v>0</v>
      </c>
      <c r="M99" s="54">
        <v>-0.02</v>
      </c>
      <c r="N99" s="53">
        <v>0</v>
      </c>
      <c r="O99" s="55">
        <f t="shared" si="1"/>
        <v>-0.18</v>
      </c>
      <c r="P99" s="85"/>
    </row>
    <row r="100" spans="1:16" x14ac:dyDescent="0.2">
      <c r="A100" s="22">
        <v>98</v>
      </c>
      <c r="B100" s="23" t="s">
        <v>120</v>
      </c>
      <c r="C100" s="23" t="s">
        <v>120</v>
      </c>
      <c r="D100" s="22" t="str">
        <f>VLOOKUP(B100,'TAX INFO'!$B$2:$G$1000,3,0)</f>
        <v xml:space="preserve">Cebu Energy Development Corporation </v>
      </c>
      <c r="E100" s="22" t="str">
        <f>VLOOKUP(B100,'TAX INFO'!$B$2:$G$1000,5,0)</f>
        <v>268-129-205-00000</v>
      </c>
      <c r="F100" s="23" t="s">
        <v>410</v>
      </c>
      <c r="G100" s="23" t="s">
        <v>411</v>
      </c>
      <c r="H100" s="23" t="s">
        <v>412</v>
      </c>
      <c r="I100" s="23" t="s">
        <v>412</v>
      </c>
      <c r="J100" s="23" t="s">
        <v>412</v>
      </c>
      <c r="K100" s="9">
        <v>-3000.95</v>
      </c>
      <c r="L100" s="53">
        <v>0</v>
      </c>
      <c r="M100" s="54">
        <v>-360.11</v>
      </c>
      <c r="N100" s="53">
        <v>60.02</v>
      </c>
      <c r="O100" s="55">
        <f t="shared" si="1"/>
        <v>-3301.04</v>
      </c>
      <c r="P100" s="85"/>
    </row>
    <row r="101" spans="1:16" x14ac:dyDescent="0.2">
      <c r="A101" s="22">
        <v>99</v>
      </c>
      <c r="B101" s="23" t="s">
        <v>120</v>
      </c>
      <c r="C101" s="23" t="s">
        <v>121</v>
      </c>
      <c r="D101" s="22" t="str">
        <f>VLOOKUP(B101,'TAX INFO'!$B$2:$G$1000,3,0)</f>
        <v xml:space="preserve">Cebu Energy Development Corporation </v>
      </c>
      <c r="E101" s="22" t="str">
        <f>VLOOKUP(B101,'TAX INFO'!$B$2:$G$1000,5,0)</f>
        <v>268-129-205-00000</v>
      </c>
      <c r="F101" s="23" t="s">
        <v>414</v>
      </c>
      <c r="G101" s="23" t="s">
        <v>411</v>
      </c>
      <c r="H101" s="23" t="s">
        <v>412</v>
      </c>
      <c r="I101" s="23" t="s">
        <v>412</v>
      </c>
      <c r="J101" s="23" t="s">
        <v>412</v>
      </c>
      <c r="K101" s="9">
        <v>-0.03</v>
      </c>
      <c r="L101" s="53">
        <v>0</v>
      </c>
      <c r="M101" s="54">
        <v>0</v>
      </c>
      <c r="N101" s="53">
        <v>0</v>
      </c>
      <c r="O101" s="55">
        <f t="shared" si="1"/>
        <v>-0.03</v>
      </c>
      <c r="P101" s="85"/>
    </row>
    <row r="102" spans="1:16" x14ac:dyDescent="0.2">
      <c r="A102" s="22">
        <v>100</v>
      </c>
      <c r="B102" s="23" t="s">
        <v>480</v>
      </c>
      <c r="C102" s="23" t="s">
        <v>480</v>
      </c>
      <c r="D102" s="22" t="str">
        <f>VLOOKUP(B102,'TAX INFO'!$B$2:$G$1000,3,0)</f>
        <v xml:space="preserve">Clark Electric Distribution Corporation </v>
      </c>
      <c r="E102" s="22" t="str">
        <f>VLOOKUP(B102,'TAX INFO'!$B$2:$G$1000,5,0)</f>
        <v>005-310-198-000</v>
      </c>
      <c r="F102" s="23" t="s">
        <v>414</v>
      </c>
      <c r="G102" s="23" t="s">
        <v>411</v>
      </c>
      <c r="H102" s="23" t="s">
        <v>412</v>
      </c>
      <c r="I102" s="23" t="s">
        <v>412</v>
      </c>
      <c r="J102" s="23" t="s">
        <v>412</v>
      </c>
      <c r="K102" s="9">
        <v>-51.41</v>
      </c>
      <c r="L102" s="53">
        <v>0</v>
      </c>
      <c r="M102" s="54">
        <v>-6.17</v>
      </c>
      <c r="N102" s="53">
        <v>1.03</v>
      </c>
      <c r="O102" s="55">
        <f t="shared" si="1"/>
        <v>-56.55</v>
      </c>
      <c r="P102" s="85"/>
    </row>
    <row r="103" spans="1:16" x14ac:dyDescent="0.2">
      <c r="A103" s="22">
        <v>101</v>
      </c>
      <c r="B103" s="23" t="s">
        <v>142</v>
      </c>
      <c r="C103" s="23" t="s">
        <v>142</v>
      </c>
      <c r="D103" s="22" t="str">
        <f>VLOOKUP(B103,'TAX INFO'!$B$2:$G$1000,3,0)</f>
        <v>Clark Electric Distribution Corporation</v>
      </c>
      <c r="E103" s="22" t="str">
        <f>VLOOKUP(B103,'TAX INFO'!$B$2:$G$1000,5,0)</f>
        <v>005-310-198-000</v>
      </c>
      <c r="F103" s="23" t="s">
        <v>414</v>
      </c>
      <c r="G103" s="23" t="s">
        <v>411</v>
      </c>
      <c r="H103" s="23" t="s">
        <v>412</v>
      </c>
      <c r="I103" s="23" t="s">
        <v>412</v>
      </c>
      <c r="J103" s="23" t="s">
        <v>411</v>
      </c>
      <c r="K103" s="9">
        <v>-421.61</v>
      </c>
      <c r="L103" s="53">
        <v>0</v>
      </c>
      <c r="M103" s="54">
        <v>-50.59</v>
      </c>
      <c r="N103" s="53">
        <v>8.43</v>
      </c>
      <c r="O103" s="55">
        <f t="shared" si="1"/>
        <v>-463.77000000000004</v>
      </c>
      <c r="P103" s="85"/>
    </row>
    <row r="104" spans="1:16" x14ac:dyDescent="0.2">
      <c r="A104" s="22">
        <v>102</v>
      </c>
      <c r="B104" s="23" t="s">
        <v>481</v>
      </c>
      <c r="C104" s="23" t="s">
        <v>481</v>
      </c>
      <c r="D104" s="22" t="str">
        <f>VLOOKUP(B104,'TAX INFO'!$B$2:$G$1000,3,0)</f>
        <v xml:space="preserve">Cabanatuan Electric Corporation </v>
      </c>
      <c r="E104" s="22" t="str">
        <f>VLOOKUP(B104,'TAX INFO'!$B$2:$G$1000,5,0)</f>
        <v>000-542-642-000</v>
      </c>
      <c r="F104" s="23" t="s">
        <v>414</v>
      </c>
      <c r="G104" s="23" t="s">
        <v>411</v>
      </c>
      <c r="H104" s="23" t="s">
        <v>412</v>
      </c>
      <c r="I104" s="23" t="s">
        <v>412</v>
      </c>
      <c r="J104" s="23" t="s">
        <v>412</v>
      </c>
      <c r="K104" s="9">
        <v>-145.53</v>
      </c>
      <c r="L104" s="53">
        <v>0</v>
      </c>
      <c r="M104" s="54">
        <v>-17.46</v>
      </c>
      <c r="N104" s="53">
        <v>2.91</v>
      </c>
      <c r="O104" s="55">
        <f t="shared" si="1"/>
        <v>-160.08000000000001</v>
      </c>
      <c r="P104" s="85"/>
    </row>
    <row r="105" spans="1:16" x14ac:dyDescent="0.2">
      <c r="A105" s="22">
        <v>103</v>
      </c>
      <c r="B105" s="23" t="s">
        <v>441</v>
      </c>
      <c r="C105" s="23" t="s">
        <v>251</v>
      </c>
      <c r="D105" s="22" t="str">
        <f>VLOOKUP(B105,'TAX INFO'!$B$2:$G$1000,3,0)</f>
        <v>Masinloc Power Co. Ltd</v>
      </c>
      <c r="E105" s="22" t="str">
        <f>VLOOKUP(B105,'TAX INFO'!$B$2:$G$1000,5,0)</f>
        <v>006-786-124-000</v>
      </c>
      <c r="F105" s="23" t="s">
        <v>414</v>
      </c>
      <c r="G105" s="23" t="s">
        <v>411</v>
      </c>
      <c r="H105" s="23" t="s">
        <v>412</v>
      </c>
      <c r="I105" s="23" t="s">
        <v>412</v>
      </c>
      <c r="J105" s="23" t="s">
        <v>412</v>
      </c>
      <c r="K105" s="9">
        <v>-18.739999999999998</v>
      </c>
      <c r="L105" s="53">
        <v>0</v>
      </c>
      <c r="M105" s="54">
        <v>-2.25</v>
      </c>
      <c r="N105" s="53">
        <v>0.37</v>
      </c>
      <c r="O105" s="55">
        <f t="shared" si="1"/>
        <v>-20.619999999999997</v>
      </c>
      <c r="P105" s="85"/>
    </row>
    <row r="106" spans="1:16" x14ac:dyDescent="0.2">
      <c r="A106" s="22">
        <v>104</v>
      </c>
      <c r="B106" s="23" t="s">
        <v>484</v>
      </c>
      <c r="C106" s="23" t="s">
        <v>484</v>
      </c>
      <c r="D106" s="22" t="str">
        <f>VLOOKUP(B106,'TAX INFO'!$B$2:$G$1000,3,0)</f>
        <v xml:space="preserve">Central Negros Power Reliability, Inc. </v>
      </c>
      <c r="E106" s="22" t="str">
        <f>VLOOKUP(B106,'TAX INFO'!$B$2:$G$1000,5,0)</f>
        <v>008-691-287-00000</v>
      </c>
      <c r="F106" s="23" t="s">
        <v>410</v>
      </c>
      <c r="G106" s="23" t="s">
        <v>411</v>
      </c>
      <c r="H106" s="23" t="s">
        <v>412</v>
      </c>
      <c r="I106" s="23" t="s">
        <v>412</v>
      </c>
      <c r="J106" s="23" t="s">
        <v>412</v>
      </c>
      <c r="K106" s="9">
        <v>-243.77</v>
      </c>
      <c r="L106" s="53">
        <v>0</v>
      </c>
      <c r="M106" s="54">
        <v>-29.25</v>
      </c>
      <c r="N106" s="53">
        <v>4.88</v>
      </c>
      <c r="O106" s="55">
        <f t="shared" si="1"/>
        <v>-268.14</v>
      </c>
      <c r="P106" s="85"/>
    </row>
    <row r="107" spans="1:16" x14ac:dyDescent="0.2">
      <c r="A107" s="22">
        <v>105</v>
      </c>
      <c r="B107" s="23" t="s">
        <v>483</v>
      </c>
      <c r="C107" s="23" t="s">
        <v>372</v>
      </c>
      <c r="D107" s="22" t="str">
        <f>VLOOKUP(B107,'TAX INFO'!$B$2:$G$1000,3,0)</f>
        <v>Sual Power Inc.</v>
      </c>
      <c r="E107" s="22" t="str">
        <f>VLOOKUP(B107,'TAX INFO'!$B$2:$G$1000,5,0)</f>
        <v>225-353-447-000</v>
      </c>
      <c r="F107" s="23" t="s">
        <v>414</v>
      </c>
      <c r="G107" s="23" t="s">
        <v>411</v>
      </c>
      <c r="H107" s="23" t="s">
        <v>412</v>
      </c>
      <c r="I107" s="23" t="s">
        <v>412</v>
      </c>
      <c r="J107" s="23" t="s">
        <v>412</v>
      </c>
      <c r="K107" s="9">
        <v>-1.1100000000000001</v>
      </c>
      <c r="L107" s="53">
        <v>0</v>
      </c>
      <c r="M107" s="54">
        <v>-0.13</v>
      </c>
      <c r="N107" s="53">
        <v>0.02</v>
      </c>
      <c r="O107" s="55">
        <f t="shared" si="1"/>
        <v>-1.2200000000000002</v>
      </c>
      <c r="P107" s="85"/>
    </row>
    <row r="108" spans="1:16" x14ac:dyDescent="0.2">
      <c r="A108" s="22">
        <v>106</v>
      </c>
      <c r="B108" s="23" t="s">
        <v>108</v>
      </c>
      <c r="C108" s="23" t="s">
        <v>108</v>
      </c>
      <c r="D108" s="22" t="str">
        <f>VLOOKUP(B108,'TAX INFO'!$B$2:$G$1000,3,0)</f>
        <v xml:space="preserve">Cagayan Electric Power &amp; Light Company, Inc. </v>
      </c>
      <c r="E108" s="22" t="str">
        <f>VLOOKUP(B108,'TAX INFO'!$B$2:$G$1000,5,0)</f>
        <v>000-291-936-00000</v>
      </c>
      <c r="F108" s="23" t="s">
        <v>414</v>
      </c>
      <c r="G108" s="23" t="s">
        <v>411</v>
      </c>
      <c r="H108" s="23" t="s">
        <v>412</v>
      </c>
      <c r="I108" s="23" t="s">
        <v>412</v>
      </c>
      <c r="J108" s="23" t="s">
        <v>412</v>
      </c>
      <c r="K108" s="9">
        <v>-2477.6</v>
      </c>
      <c r="L108" s="53">
        <v>0</v>
      </c>
      <c r="M108" s="54">
        <v>-297.31</v>
      </c>
      <c r="N108" s="53">
        <v>49.55</v>
      </c>
      <c r="O108" s="55">
        <f t="shared" si="1"/>
        <v>-2725.3599999999997</v>
      </c>
      <c r="P108" s="85"/>
    </row>
    <row r="109" spans="1:16" x14ac:dyDescent="0.2">
      <c r="A109" s="22">
        <v>107</v>
      </c>
      <c r="B109" s="23" t="s">
        <v>247</v>
      </c>
      <c r="C109" s="23" t="s">
        <v>246</v>
      </c>
      <c r="D109" s="22" t="str">
        <f>VLOOKUP(B109,'TAX INFO'!$B$2:$G$1000,3,0)</f>
        <v xml:space="preserve">Manila Electric Company </v>
      </c>
      <c r="E109" s="22" t="str">
        <f>VLOOKUP(B109,'TAX INFO'!$B$2:$G$1000,5,0)</f>
        <v>000-101-528-0000</v>
      </c>
      <c r="F109" s="23" t="s">
        <v>414</v>
      </c>
      <c r="G109" s="23" t="s">
        <v>411</v>
      </c>
      <c r="H109" s="23" t="s">
        <v>412</v>
      </c>
      <c r="I109" s="23" t="s">
        <v>412</v>
      </c>
      <c r="J109" s="23" t="s">
        <v>412</v>
      </c>
      <c r="K109" s="9">
        <v>-88.13</v>
      </c>
      <c r="L109" s="53">
        <v>0</v>
      </c>
      <c r="M109" s="54">
        <v>-10.58</v>
      </c>
      <c r="N109" s="53">
        <v>1.76</v>
      </c>
      <c r="O109" s="55">
        <f t="shared" si="1"/>
        <v>-96.949999999999989</v>
      </c>
      <c r="P109" s="85"/>
    </row>
    <row r="110" spans="1:16" x14ac:dyDescent="0.2">
      <c r="A110" s="22">
        <v>108</v>
      </c>
      <c r="B110" s="23" t="s">
        <v>126</v>
      </c>
      <c r="C110" s="23" t="s">
        <v>126</v>
      </c>
      <c r="D110" s="22" t="str">
        <f>VLOOKUP(B110,'TAX INFO'!$B$2:$G$1000,3,0)</f>
        <v xml:space="preserve">Citicore Energy Solutions, Inc. </v>
      </c>
      <c r="E110" s="22" t="str">
        <f>VLOOKUP(B110,'TAX INFO'!$B$2:$G$1000,5,0)</f>
        <v>009-333-221-00000</v>
      </c>
      <c r="F110" s="23" t="s">
        <v>414</v>
      </c>
      <c r="G110" s="23" t="s">
        <v>411</v>
      </c>
      <c r="H110" s="23" t="s">
        <v>412</v>
      </c>
      <c r="I110" s="23" t="s">
        <v>412</v>
      </c>
      <c r="J110" s="23" t="s">
        <v>412</v>
      </c>
      <c r="K110" s="9">
        <v>-2.0099999999999998</v>
      </c>
      <c r="L110" s="53">
        <v>0</v>
      </c>
      <c r="M110" s="54">
        <v>-0.24</v>
      </c>
      <c r="N110" s="53">
        <v>0.04</v>
      </c>
      <c r="O110" s="55">
        <f t="shared" si="1"/>
        <v>-2.21</v>
      </c>
      <c r="P110" s="85"/>
    </row>
    <row r="111" spans="1:16" x14ac:dyDescent="0.2">
      <c r="A111" s="22">
        <v>109</v>
      </c>
      <c r="B111" s="23" t="s">
        <v>126</v>
      </c>
      <c r="C111" s="23" t="s">
        <v>127</v>
      </c>
      <c r="D111" s="22" t="str">
        <f>VLOOKUP(B111,'TAX INFO'!$B$2:$G$1000,3,0)</f>
        <v xml:space="preserve">Citicore Energy Solutions, Inc. </v>
      </c>
      <c r="E111" s="22" t="str">
        <f>VLOOKUP(B111,'TAX INFO'!$B$2:$G$1000,5,0)</f>
        <v>009-333-221-00000</v>
      </c>
      <c r="F111" s="23" t="s">
        <v>414</v>
      </c>
      <c r="G111" s="23" t="s">
        <v>411</v>
      </c>
      <c r="H111" s="23" t="s">
        <v>412</v>
      </c>
      <c r="I111" s="23" t="s">
        <v>412</v>
      </c>
      <c r="J111" s="23" t="s">
        <v>412</v>
      </c>
      <c r="K111" s="9">
        <v>-19.75</v>
      </c>
      <c r="L111" s="53">
        <v>0</v>
      </c>
      <c r="M111" s="54">
        <v>-2.37</v>
      </c>
      <c r="N111" s="53">
        <v>0.4</v>
      </c>
      <c r="O111" s="55">
        <f t="shared" si="1"/>
        <v>-21.720000000000002</v>
      </c>
      <c r="P111" s="85"/>
    </row>
    <row r="112" spans="1:16" x14ac:dyDescent="0.2">
      <c r="A112" s="22">
        <v>110</v>
      </c>
      <c r="B112" s="23" t="s">
        <v>128</v>
      </c>
      <c r="C112" s="23" t="s">
        <v>128</v>
      </c>
      <c r="D112" s="22" t="str">
        <f>VLOOKUP(B112,'TAX INFO'!$B$2:$G$1000,3,0)</f>
        <v xml:space="preserve">Citicore Energy Solutions, Inc. </v>
      </c>
      <c r="E112" s="22" t="str">
        <f>VLOOKUP(B112,'TAX INFO'!$B$2:$G$1000,5,0)</f>
        <v>009-333-221-00000</v>
      </c>
      <c r="F112" s="23" t="s">
        <v>414</v>
      </c>
      <c r="G112" s="23" t="s">
        <v>411</v>
      </c>
      <c r="H112" s="23" t="s">
        <v>412</v>
      </c>
      <c r="I112" s="23" t="s">
        <v>412</v>
      </c>
      <c r="J112" s="23" t="s">
        <v>412</v>
      </c>
      <c r="K112" s="9">
        <v>-248.53</v>
      </c>
      <c r="L112" s="53">
        <v>0</v>
      </c>
      <c r="M112" s="54">
        <v>-29.82</v>
      </c>
      <c r="N112" s="53">
        <v>4.97</v>
      </c>
      <c r="O112" s="55">
        <f t="shared" si="1"/>
        <v>-273.38</v>
      </c>
      <c r="P112" s="85"/>
    </row>
    <row r="113" spans="1:16" x14ac:dyDescent="0.2">
      <c r="A113" s="22">
        <v>111</v>
      </c>
      <c r="B113" s="23" t="s">
        <v>128</v>
      </c>
      <c r="C113" s="23" t="s">
        <v>129</v>
      </c>
      <c r="D113" s="22" t="str">
        <f>VLOOKUP(B113,'TAX INFO'!$B$2:$G$1000,3,0)</f>
        <v xml:space="preserve">Citicore Energy Solutions, Inc. </v>
      </c>
      <c r="E113" s="22" t="str">
        <f>VLOOKUP(B113,'TAX INFO'!$B$2:$G$1000,5,0)</f>
        <v>009-333-221-00000</v>
      </c>
      <c r="F113" s="23" t="s">
        <v>414</v>
      </c>
      <c r="G113" s="23" t="s">
        <v>411</v>
      </c>
      <c r="H113" s="23" t="s">
        <v>412</v>
      </c>
      <c r="I113" s="23" t="s">
        <v>412</v>
      </c>
      <c r="J113" s="23" t="s">
        <v>412</v>
      </c>
      <c r="K113" s="9">
        <v>-1.33</v>
      </c>
      <c r="L113" s="53">
        <v>0</v>
      </c>
      <c r="M113" s="54">
        <v>-0.16</v>
      </c>
      <c r="N113" s="53">
        <v>0.03</v>
      </c>
      <c r="O113" s="55">
        <f t="shared" si="1"/>
        <v>-1.46</v>
      </c>
      <c r="P113" s="85"/>
    </row>
    <row r="114" spans="1:16" x14ac:dyDescent="0.2">
      <c r="A114" s="22">
        <v>112</v>
      </c>
      <c r="B114" s="23" t="s">
        <v>486</v>
      </c>
      <c r="C114" s="23" t="s">
        <v>486</v>
      </c>
      <c r="D114" s="22" t="str">
        <f>VLOOKUP(B114,'TAX INFO'!$B$2:$G$1000,3,0)</f>
        <v>Conal Holdings Corporation</v>
      </c>
      <c r="E114" s="22" t="str">
        <f>VLOOKUP(B114,'TAX INFO'!$B$2:$G$1000,5,0)</f>
        <v>005-182-763-00000</v>
      </c>
      <c r="F114" s="23" t="s">
        <v>410</v>
      </c>
      <c r="G114" s="23" t="s">
        <v>411</v>
      </c>
      <c r="H114" s="23" t="s">
        <v>412</v>
      </c>
      <c r="I114" s="23" t="s">
        <v>412</v>
      </c>
      <c r="J114" s="23" t="s">
        <v>412</v>
      </c>
      <c r="K114" s="9">
        <v>-435.45</v>
      </c>
      <c r="L114" s="53">
        <v>0</v>
      </c>
      <c r="M114" s="54">
        <v>-52.25</v>
      </c>
      <c r="N114" s="53">
        <v>8.7100000000000009</v>
      </c>
      <c r="O114" s="55">
        <f t="shared" si="1"/>
        <v>-478.99</v>
      </c>
      <c r="P114" s="85"/>
    </row>
    <row r="115" spans="1:16" x14ac:dyDescent="0.2">
      <c r="A115" s="22">
        <v>113</v>
      </c>
      <c r="B115" s="23" t="s">
        <v>488</v>
      </c>
      <c r="C115" s="23" t="s">
        <v>488</v>
      </c>
      <c r="D115" s="22" t="str">
        <f>VLOOKUP(B115,'TAX INFO'!$B$2:$G$1000,3,0)</f>
        <v xml:space="preserve">CIP II Power Corporation </v>
      </c>
      <c r="E115" s="22" t="str">
        <f>VLOOKUP(B115,'TAX INFO'!$B$2:$G$1000,5,0)</f>
        <v>005-305-575-000</v>
      </c>
      <c r="F115" s="23" t="s">
        <v>410</v>
      </c>
      <c r="G115" s="23" t="s">
        <v>411</v>
      </c>
      <c r="H115" s="23" t="s">
        <v>412</v>
      </c>
      <c r="I115" s="23" t="s">
        <v>412</v>
      </c>
      <c r="J115" s="23" t="s">
        <v>412</v>
      </c>
      <c r="K115" s="9">
        <v>-595.20000000000005</v>
      </c>
      <c r="L115" s="53">
        <v>0</v>
      </c>
      <c r="M115" s="54">
        <v>-71.42</v>
      </c>
      <c r="N115" s="53">
        <v>11.9</v>
      </c>
      <c r="O115" s="55">
        <f t="shared" si="1"/>
        <v>-654.72</v>
      </c>
      <c r="P115" s="85"/>
    </row>
    <row r="116" spans="1:16" x14ac:dyDescent="0.2">
      <c r="A116" s="22">
        <v>114</v>
      </c>
      <c r="B116" s="23" t="s">
        <v>490</v>
      </c>
      <c r="C116" s="23" t="s">
        <v>490</v>
      </c>
      <c r="D116" s="22" t="str">
        <f>VLOOKUP(B116,'TAX INFO'!$B$2:$G$1000,3,0)</f>
        <v>Consort Land Inc.</v>
      </c>
      <c r="E116" s="22" t="str">
        <f>VLOOKUP(B116,'TAX INFO'!$B$2:$G$1000,5,0)</f>
        <v>003-934-671-000</v>
      </c>
      <c r="F116" s="23" t="s">
        <v>414</v>
      </c>
      <c r="G116" s="23" t="s">
        <v>411</v>
      </c>
      <c r="H116" s="23" t="s">
        <v>412</v>
      </c>
      <c r="I116" s="23" t="s">
        <v>411</v>
      </c>
      <c r="J116" s="23" t="s">
        <v>411</v>
      </c>
      <c r="K116" s="9">
        <v>0</v>
      </c>
      <c r="L116" s="53">
        <v>-69.430000000000007</v>
      </c>
      <c r="M116" s="54">
        <v>0</v>
      </c>
      <c r="N116" s="53">
        <v>1.39</v>
      </c>
      <c r="O116" s="55">
        <f t="shared" si="1"/>
        <v>-68.040000000000006</v>
      </c>
      <c r="P116" s="85"/>
    </row>
    <row r="117" spans="1:16" x14ac:dyDescent="0.2">
      <c r="A117" s="22">
        <v>115</v>
      </c>
      <c r="B117" s="23" t="s">
        <v>491</v>
      </c>
      <c r="C117" s="23" t="s">
        <v>491</v>
      </c>
      <c r="D117" s="22" t="str">
        <f>VLOOKUP(B117,'TAX INFO'!$B$2:$G$1000,3,0)</f>
        <v xml:space="preserve">Cotabato Light &amp; Power Company </v>
      </c>
      <c r="E117" s="22" t="str">
        <f>VLOOKUP(B117,'TAX INFO'!$B$2:$G$1000,5,0)</f>
        <v>000-948-784-00000</v>
      </c>
      <c r="F117" s="23" t="s">
        <v>414</v>
      </c>
      <c r="G117" s="23" t="s">
        <v>411</v>
      </c>
      <c r="H117" s="23" t="s">
        <v>412</v>
      </c>
      <c r="I117" s="23" t="s">
        <v>412</v>
      </c>
      <c r="J117" s="23" t="s">
        <v>412</v>
      </c>
      <c r="K117" s="9">
        <v>-1.1200000000000001</v>
      </c>
      <c r="L117" s="53">
        <v>0</v>
      </c>
      <c r="M117" s="54">
        <v>-0.13</v>
      </c>
      <c r="N117" s="53">
        <v>0.02</v>
      </c>
      <c r="O117" s="55">
        <f t="shared" si="1"/>
        <v>-1.23</v>
      </c>
      <c r="P117" s="85"/>
    </row>
    <row r="118" spans="1:16" x14ac:dyDescent="0.2">
      <c r="A118" s="22">
        <v>116</v>
      </c>
      <c r="B118" s="23" t="s">
        <v>143</v>
      </c>
      <c r="C118" s="23" t="s">
        <v>143</v>
      </c>
      <c r="D118" s="22" t="str">
        <f>VLOOKUP(B118,'TAX INFO'!$B$2:$G$1000,3,0)</f>
        <v xml:space="preserve">Corenergy, Inc. </v>
      </c>
      <c r="E118" s="22" t="str">
        <f>VLOOKUP(B118,'TAX INFO'!$B$2:$G$1000,5,0)</f>
        <v>431-572-703-00000</v>
      </c>
      <c r="F118" s="23" t="s">
        <v>414</v>
      </c>
      <c r="G118" s="23" t="s">
        <v>411</v>
      </c>
      <c r="H118" s="23" t="s">
        <v>412</v>
      </c>
      <c r="I118" s="23" t="s">
        <v>412</v>
      </c>
      <c r="J118" s="23" t="s">
        <v>412</v>
      </c>
      <c r="K118" s="9">
        <v>-298.66000000000003</v>
      </c>
      <c r="L118" s="53">
        <v>0</v>
      </c>
      <c r="M118" s="54">
        <v>-35.840000000000003</v>
      </c>
      <c r="N118" s="53">
        <v>5.97</v>
      </c>
      <c r="O118" s="55">
        <f t="shared" si="1"/>
        <v>-328.53</v>
      </c>
      <c r="P118" s="85"/>
    </row>
    <row r="119" spans="1:16" x14ac:dyDescent="0.2">
      <c r="A119" s="22">
        <v>117</v>
      </c>
      <c r="B119" s="23" t="s">
        <v>143</v>
      </c>
      <c r="C119" s="23" t="s">
        <v>144</v>
      </c>
      <c r="D119" s="22" t="str">
        <f>VLOOKUP(B119,'TAX INFO'!$B$2:$G$1000,3,0)</f>
        <v xml:space="preserve">Corenergy, Inc. </v>
      </c>
      <c r="E119" s="22" t="str">
        <f>VLOOKUP(B119,'TAX INFO'!$B$2:$G$1000,5,0)</f>
        <v>431-572-703-00000</v>
      </c>
      <c r="F119" s="23" t="s">
        <v>414</v>
      </c>
      <c r="G119" s="23" t="s">
        <v>411</v>
      </c>
      <c r="H119" s="23" t="s">
        <v>412</v>
      </c>
      <c r="I119" s="23" t="s">
        <v>412</v>
      </c>
      <c r="J119" s="23" t="s">
        <v>411</v>
      </c>
      <c r="K119" s="9">
        <v>-0.01</v>
      </c>
      <c r="L119" s="53">
        <v>0</v>
      </c>
      <c r="M119" s="54">
        <v>0</v>
      </c>
      <c r="N119" s="53">
        <v>0</v>
      </c>
      <c r="O119" s="55">
        <f t="shared" si="1"/>
        <v>-0.01</v>
      </c>
      <c r="P119" s="85"/>
    </row>
    <row r="120" spans="1:16" x14ac:dyDescent="0.2">
      <c r="A120" s="22">
        <v>118</v>
      </c>
      <c r="B120" s="23" t="s">
        <v>143</v>
      </c>
      <c r="C120" s="23" t="s">
        <v>145</v>
      </c>
      <c r="D120" s="22" t="str">
        <f>VLOOKUP(B120,'TAX INFO'!$B$2:$G$1000,3,0)</f>
        <v xml:space="preserve">Corenergy, Inc. </v>
      </c>
      <c r="E120" s="22" t="str">
        <f>VLOOKUP(B120,'TAX INFO'!$B$2:$G$1000,5,0)</f>
        <v>431-572-703-00000</v>
      </c>
      <c r="F120" s="23" t="s">
        <v>414</v>
      </c>
      <c r="G120" s="23" t="s">
        <v>411</v>
      </c>
      <c r="H120" s="23" t="s">
        <v>412</v>
      </c>
      <c r="I120" s="23" t="s">
        <v>412</v>
      </c>
      <c r="J120" s="23" t="s">
        <v>412</v>
      </c>
      <c r="K120" s="9">
        <v>-92.77</v>
      </c>
      <c r="L120" s="53">
        <v>0</v>
      </c>
      <c r="M120" s="54">
        <v>-11.13</v>
      </c>
      <c r="N120" s="53">
        <v>1.86</v>
      </c>
      <c r="O120" s="55">
        <f t="shared" si="1"/>
        <v>-102.03999999999999</v>
      </c>
      <c r="P120" s="85"/>
    </row>
    <row r="121" spans="1:16" x14ac:dyDescent="0.2">
      <c r="A121" s="22">
        <v>119</v>
      </c>
      <c r="B121" s="23" t="s">
        <v>107</v>
      </c>
      <c r="C121" s="23" t="s">
        <v>107</v>
      </c>
      <c r="D121" s="22" t="str">
        <f>VLOOKUP(B121,'TAX INFO'!$B$2:$G$1000,3,0)</f>
        <v xml:space="preserve">Cotabato Electric Cooperative, Inc. </v>
      </c>
      <c r="E121" s="22" t="str">
        <f>VLOOKUP(B121,'TAX INFO'!$B$2:$G$1000,5,0)</f>
        <v>000-560-513-00000</v>
      </c>
      <c r="F121" s="23" t="s">
        <v>414</v>
      </c>
      <c r="G121" s="23" t="s">
        <v>411</v>
      </c>
      <c r="H121" s="23" t="s">
        <v>412</v>
      </c>
      <c r="I121" s="23" t="s">
        <v>412</v>
      </c>
      <c r="J121" s="23" t="s">
        <v>412</v>
      </c>
      <c r="K121" s="9">
        <v>-25.59</v>
      </c>
      <c r="L121" s="53">
        <v>0</v>
      </c>
      <c r="M121" s="54">
        <v>-3.07</v>
      </c>
      <c r="N121" s="53">
        <v>0.51</v>
      </c>
      <c r="O121" s="55">
        <f t="shared" si="1"/>
        <v>-28.15</v>
      </c>
      <c r="P121" s="85"/>
    </row>
    <row r="122" spans="1:16" x14ac:dyDescent="0.2">
      <c r="A122" s="22">
        <v>120</v>
      </c>
      <c r="B122" s="23" t="s">
        <v>492</v>
      </c>
      <c r="C122" s="23" t="s">
        <v>492</v>
      </c>
      <c r="D122" s="22" t="str">
        <f>VLOOKUP(B122,'TAX INFO'!$B$2:$G$1000,3,0)</f>
        <v>Cotabato Sugar Central Company, Inc.</v>
      </c>
      <c r="E122" s="22" t="str">
        <f>VLOOKUP(B122,'TAX INFO'!$B$2:$G$1000,5,0)</f>
        <v>216-856-714-00000</v>
      </c>
      <c r="F122" s="23" t="s">
        <v>410</v>
      </c>
      <c r="G122" s="23" t="s">
        <v>411</v>
      </c>
      <c r="H122" s="23" t="s">
        <v>412</v>
      </c>
      <c r="I122" s="23" t="s">
        <v>412</v>
      </c>
      <c r="J122" s="23" t="s">
        <v>412</v>
      </c>
      <c r="K122" s="9">
        <v>-12.53</v>
      </c>
      <c r="L122" s="53">
        <v>0</v>
      </c>
      <c r="M122" s="54">
        <v>-1.5</v>
      </c>
      <c r="N122" s="53">
        <v>0.25</v>
      </c>
      <c r="O122" s="55">
        <f t="shared" si="1"/>
        <v>-13.78</v>
      </c>
      <c r="P122" s="85"/>
    </row>
    <row r="123" spans="1:16" x14ac:dyDescent="0.2">
      <c r="A123" s="22">
        <v>121</v>
      </c>
      <c r="B123" s="23" t="s">
        <v>4427</v>
      </c>
      <c r="C123" s="23" t="s">
        <v>4427</v>
      </c>
      <c r="D123" s="22" t="str">
        <f>VLOOKUP(B123,'TAX INFO'!$B$2:$G$1000,3,0)</f>
        <v xml:space="preserve">Crystal Sugar Company, Inc. </v>
      </c>
      <c r="E123" s="22" t="str">
        <f>VLOOKUP(B123,'TAX INFO'!$B$2:$G$1000,5,0)</f>
        <v>004-663-453-000</v>
      </c>
      <c r="F123" s="23" t="s">
        <v>410</v>
      </c>
      <c r="G123" s="23" t="s">
        <v>411</v>
      </c>
      <c r="H123" s="23" t="s">
        <v>412</v>
      </c>
      <c r="I123" s="23" t="s">
        <v>411</v>
      </c>
      <c r="J123" s="23" t="s">
        <v>412</v>
      </c>
      <c r="K123" s="9">
        <v>0</v>
      </c>
      <c r="L123" s="53">
        <v>-582.36</v>
      </c>
      <c r="M123" s="54">
        <v>0</v>
      </c>
      <c r="N123" s="53">
        <v>11.65</v>
      </c>
      <c r="O123" s="55">
        <f t="shared" si="1"/>
        <v>-570.71</v>
      </c>
      <c r="P123" s="85"/>
    </row>
    <row r="124" spans="1:16" x14ac:dyDescent="0.2">
      <c r="A124" s="22">
        <v>122</v>
      </c>
      <c r="B124" s="23" t="s">
        <v>130</v>
      </c>
      <c r="C124" s="23" t="s">
        <v>130</v>
      </c>
      <c r="D124" s="22" t="str">
        <f>VLOOKUP(B124,'TAX INFO'!$B$2:$G$1000,3,0)</f>
        <v xml:space="preserve">Citicore Renewable Energy Corporation </v>
      </c>
      <c r="E124" s="22" t="str">
        <f>VLOOKUP(B124,'TAX INFO'!$B$2:$G$1000,5,0)</f>
        <v>010-007-383-000</v>
      </c>
      <c r="F124" s="23" t="s">
        <v>410</v>
      </c>
      <c r="G124" s="23" t="s">
        <v>411</v>
      </c>
      <c r="H124" s="23" t="s">
        <v>412</v>
      </c>
      <c r="I124" s="23" t="s">
        <v>411</v>
      </c>
      <c r="J124" s="23" t="s">
        <v>411</v>
      </c>
      <c r="K124" s="9">
        <v>0</v>
      </c>
      <c r="L124" s="53">
        <v>-433.98</v>
      </c>
      <c r="M124" s="54">
        <v>0</v>
      </c>
      <c r="N124" s="53">
        <v>8.68</v>
      </c>
      <c r="O124" s="55">
        <f t="shared" si="1"/>
        <v>-425.3</v>
      </c>
      <c r="P124" s="85"/>
    </row>
    <row r="125" spans="1:16" x14ac:dyDescent="0.2">
      <c r="A125" s="22">
        <v>123</v>
      </c>
      <c r="B125" s="23" t="s">
        <v>146</v>
      </c>
      <c r="C125" s="23" t="s">
        <v>146</v>
      </c>
      <c r="D125" s="22" t="str">
        <f>VLOOKUP(B125,'TAX INFO'!$B$2:$G$1000,3,0)</f>
        <v xml:space="preserve">Cotabato Electric Cooperative, Inc. - PPALMA </v>
      </c>
      <c r="E125" s="22" t="str">
        <f>VLOOKUP(B125,'TAX INFO'!$B$2:$G$1000,5,0)</f>
        <v>701-560-938-0000</v>
      </c>
      <c r="F125" s="23" t="s">
        <v>414</v>
      </c>
      <c r="G125" s="23" t="s">
        <v>411</v>
      </c>
      <c r="H125" s="23" t="s">
        <v>412</v>
      </c>
      <c r="I125" s="23" t="s">
        <v>412</v>
      </c>
      <c r="J125" s="23" t="s">
        <v>412</v>
      </c>
      <c r="K125" s="9">
        <v>-60.2</v>
      </c>
      <c r="L125" s="53">
        <v>0</v>
      </c>
      <c r="M125" s="54">
        <v>-7.22</v>
      </c>
      <c r="N125" s="53">
        <v>1.2</v>
      </c>
      <c r="O125" s="55">
        <f t="shared" si="1"/>
        <v>-66.22</v>
      </c>
      <c r="P125" s="85"/>
    </row>
    <row r="126" spans="1:16" x14ac:dyDescent="0.2">
      <c r="A126" s="22">
        <v>124</v>
      </c>
      <c r="B126" s="23" t="s">
        <v>265</v>
      </c>
      <c r="C126" s="23" t="s">
        <v>265</v>
      </c>
      <c r="D126" s="22" t="str">
        <f>VLOOKUP(B126,'TAX INFO'!$B$2:$G$1000,3,0)</f>
        <v>Northern Davao Electric Cooperative, Inc.</v>
      </c>
      <c r="E126" s="22" t="str">
        <f>VLOOKUP(B126,'TAX INFO'!$B$2:$G$1000,5,0)</f>
        <v>000-570-516-000</v>
      </c>
      <c r="F126" s="23" t="s">
        <v>414</v>
      </c>
      <c r="G126" s="23" t="s">
        <v>411</v>
      </c>
      <c r="H126" s="23" t="s">
        <v>411</v>
      </c>
      <c r="I126" s="23" t="s">
        <v>412</v>
      </c>
      <c r="J126" s="23" t="s">
        <v>412</v>
      </c>
      <c r="K126" s="9">
        <v>-4.24</v>
      </c>
      <c r="L126" s="53">
        <v>0</v>
      </c>
      <c r="M126" s="54">
        <v>-0.51</v>
      </c>
      <c r="N126" s="53">
        <v>0</v>
      </c>
      <c r="O126" s="55">
        <f t="shared" si="1"/>
        <v>-4.75</v>
      </c>
      <c r="P126" s="85"/>
    </row>
    <row r="127" spans="1:16" x14ac:dyDescent="0.2">
      <c r="A127" s="22">
        <v>125</v>
      </c>
      <c r="B127" s="23" t="s">
        <v>149</v>
      </c>
      <c r="C127" s="23" t="s">
        <v>149</v>
      </c>
      <c r="D127" s="22" t="str">
        <f>VLOOKUP(B127,'TAX INFO'!$B$2:$G$1000,3,0)</f>
        <v xml:space="preserve">Davao del Sur Electric Cooperative, Inc. </v>
      </c>
      <c r="E127" s="22" t="str">
        <f>VLOOKUP(B127,'TAX INFO'!$B$2:$G$1000,5,0)</f>
        <v>000-570-549-000</v>
      </c>
      <c r="F127" s="23" t="s">
        <v>414</v>
      </c>
      <c r="G127" s="23" t="s">
        <v>411</v>
      </c>
      <c r="H127" s="23" t="s">
        <v>411</v>
      </c>
      <c r="I127" s="23" t="s">
        <v>412</v>
      </c>
      <c r="J127" s="23" t="s">
        <v>412</v>
      </c>
      <c r="K127" s="9">
        <v>-61.54</v>
      </c>
      <c r="L127" s="53">
        <v>0</v>
      </c>
      <c r="M127" s="54">
        <v>-7.38</v>
      </c>
      <c r="N127" s="53">
        <v>0</v>
      </c>
      <c r="O127" s="55">
        <f t="shared" si="1"/>
        <v>-68.92</v>
      </c>
      <c r="P127" s="85"/>
    </row>
    <row r="128" spans="1:16" x14ac:dyDescent="0.2">
      <c r="A128" s="22">
        <v>126</v>
      </c>
      <c r="B128" s="23" t="s">
        <v>147</v>
      </c>
      <c r="C128" s="23" t="s">
        <v>147</v>
      </c>
      <c r="D128" s="22" t="str">
        <f>VLOOKUP(B128,'TAX INFO'!$B$2:$G$1000,3,0)</f>
        <v xml:space="preserve">Dagupan Electric Corporation </v>
      </c>
      <c r="E128" s="22" t="str">
        <f>VLOOKUP(B128,'TAX INFO'!$B$2:$G$1000,5,0)</f>
        <v>000-202-524-0000</v>
      </c>
      <c r="F128" s="23" t="s">
        <v>414</v>
      </c>
      <c r="G128" s="23" t="s">
        <v>411</v>
      </c>
      <c r="H128" s="23" t="s">
        <v>412</v>
      </c>
      <c r="I128" s="23" t="s">
        <v>412</v>
      </c>
      <c r="J128" s="23" t="s">
        <v>412</v>
      </c>
      <c r="K128" s="9">
        <v>-0.48</v>
      </c>
      <c r="L128" s="53">
        <v>0</v>
      </c>
      <c r="M128" s="54">
        <v>-0.06</v>
      </c>
      <c r="N128" s="53">
        <v>0.01</v>
      </c>
      <c r="O128" s="55">
        <f t="shared" si="1"/>
        <v>-0.53</v>
      </c>
      <c r="P128" s="85"/>
    </row>
    <row r="129" spans="1:16" x14ac:dyDescent="0.2">
      <c r="A129" s="22">
        <v>127</v>
      </c>
      <c r="B129" s="23" t="s">
        <v>493</v>
      </c>
      <c r="C129" s="23" t="s">
        <v>493</v>
      </c>
      <c r="D129" s="22" t="str">
        <f>VLOOKUP(B129,'TAX INFO'!$B$2:$G$1000,3,0)</f>
        <v>Dagohoy Green Energy Corporation</v>
      </c>
      <c r="E129" s="22" t="str">
        <f>VLOOKUP(B129,'TAX INFO'!$B$2:$G$1000,5,0)</f>
        <v>635-288-452-00000</v>
      </c>
      <c r="F129" s="23" t="s">
        <v>410</v>
      </c>
      <c r="G129" s="23" t="s">
        <v>412</v>
      </c>
      <c r="H129" s="23" t="s">
        <v>412</v>
      </c>
      <c r="I129" s="23" t="s">
        <v>411</v>
      </c>
      <c r="J129" s="23" t="s">
        <v>411</v>
      </c>
      <c r="K129" s="9">
        <v>0</v>
      </c>
      <c r="L129" s="53">
        <v>-574.91</v>
      </c>
      <c r="M129" s="54">
        <v>0</v>
      </c>
      <c r="N129" s="53">
        <v>11.5</v>
      </c>
      <c r="O129" s="55">
        <f t="shared" si="1"/>
        <v>-563.41</v>
      </c>
      <c r="P129" s="85"/>
    </row>
    <row r="130" spans="1:16" x14ac:dyDescent="0.2">
      <c r="A130" s="22">
        <v>128</v>
      </c>
      <c r="B130" s="23" t="s">
        <v>150</v>
      </c>
      <c r="C130" s="23" t="s">
        <v>150</v>
      </c>
      <c r="D130" s="22" t="str">
        <f>VLOOKUP(B130,'TAX INFO'!$B$2:$G$1000,3,0)</f>
        <v xml:space="preserve">DirectPower Services, Inc. </v>
      </c>
      <c r="E130" s="22" t="str">
        <f>VLOOKUP(B130,'TAX INFO'!$B$2:$G$1000,5,0)</f>
        <v>008-122-663-000</v>
      </c>
      <c r="F130" s="23" t="s">
        <v>414</v>
      </c>
      <c r="G130" s="23" t="s">
        <v>411</v>
      </c>
      <c r="H130" s="23" t="s">
        <v>412</v>
      </c>
      <c r="I130" s="23" t="s">
        <v>412</v>
      </c>
      <c r="J130" s="23" t="s">
        <v>412</v>
      </c>
      <c r="K130" s="9">
        <v>-5.36</v>
      </c>
      <c r="L130" s="53">
        <v>0</v>
      </c>
      <c r="M130" s="54">
        <v>-0.64</v>
      </c>
      <c r="N130" s="53">
        <v>0.11</v>
      </c>
      <c r="O130" s="55">
        <f t="shared" si="1"/>
        <v>-5.89</v>
      </c>
      <c r="P130" s="85"/>
    </row>
    <row r="131" spans="1:16" x14ac:dyDescent="0.2">
      <c r="A131" s="22">
        <v>129</v>
      </c>
      <c r="B131" s="23" t="s">
        <v>150</v>
      </c>
      <c r="C131" s="23" t="s">
        <v>151</v>
      </c>
      <c r="D131" s="22" t="str">
        <f>VLOOKUP(B131,'TAX INFO'!$B$2:$G$1000,3,0)</f>
        <v xml:space="preserve">DirectPower Services, Inc. </v>
      </c>
      <c r="E131" s="22" t="str">
        <f>VLOOKUP(B131,'TAX INFO'!$B$2:$G$1000,5,0)</f>
        <v>008-122-663-000</v>
      </c>
      <c r="F131" s="23" t="s">
        <v>414</v>
      </c>
      <c r="G131" s="23" t="s">
        <v>411</v>
      </c>
      <c r="H131" s="23" t="s">
        <v>412</v>
      </c>
      <c r="I131" s="23" t="s">
        <v>412</v>
      </c>
      <c r="J131" s="23" t="s">
        <v>412</v>
      </c>
      <c r="K131" s="9">
        <v>-4.54</v>
      </c>
      <c r="L131" s="53">
        <v>0</v>
      </c>
      <c r="M131" s="54">
        <v>-0.54</v>
      </c>
      <c r="N131" s="53">
        <v>0.09</v>
      </c>
      <c r="O131" s="55">
        <f t="shared" si="1"/>
        <v>-4.99</v>
      </c>
      <c r="P131" s="85"/>
    </row>
    <row r="132" spans="1:16" x14ac:dyDescent="0.2">
      <c r="A132" s="22">
        <v>130</v>
      </c>
      <c r="B132" s="23" t="s">
        <v>152</v>
      </c>
      <c r="C132" s="23" t="s">
        <v>152</v>
      </c>
      <c r="D132" s="22" t="str">
        <f>VLOOKUP(B132,'TAX INFO'!$B$2:$G$1000,3,0)</f>
        <v xml:space="preserve">DirectPower Services, Inc. </v>
      </c>
      <c r="E132" s="22" t="str">
        <f>VLOOKUP(B132,'TAX INFO'!$B$2:$G$1000,5,0)</f>
        <v>008-122-663-000</v>
      </c>
      <c r="F132" s="23" t="s">
        <v>414</v>
      </c>
      <c r="G132" s="23" t="s">
        <v>411</v>
      </c>
      <c r="H132" s="23" t="s">
        <v>412</v>
      </c>
      <c r="I132" s="23" t="s">
        <v>412</v>
      </c>
      <c r="J132" s="23" t="s">
        <v>412</v>
      </c>
      <c r="K132" s="9">
        <v>-18.43</v>
      </c>
      <c r="L132" s="53">
        <v>0</v>
      </c>
      <c r="M132" s="54">
        <v>-2.21</v>
      </c>
      <c r="N132" s="53">
        <v>0.37</v>
      </c>
      <c r="O132" s="55">
        <f t="shared" ref="O132:O195" si="2">SUM(K132:N132)</f>
        <v>-20.27</v>
      </c>
      <c r="P132" s="85"/>
    </row>
    <row r="133" spans="1:16" x14ac:dyDescent="0.2">
      <c r="A133" s="22">
        <v>131</v>
      </c>
      <c r="B133" s="23" t="s">
        <v>152</v>
      </c>
      <c r="C133" s="23" t="s">
        <v>153</v>
      </c>
      <c r="D133" s="22" t="str">
        <f>VLOOKUP(B133,'TAX INFO'!$B$2:$G$1000,3,0)</f>
        <v xml:space="preserve">DirectPower Services, Inc. </v>
      </c>
      <c r="E133" s="22" t="str">
        <f>VLOOKUP(B133,'TAX INFO'!$B$2:$G$1000,5,0)</f>
        <v>008-122-663-000</v>
      </c>
      <c r="F133" s="23" t="s">
        <v>414</v>
      </c>
      <c r="G133" s="23" t="s">
        <v>411</v>
      </c>
      <c r="H133" s="23" t="s">
        <v>412</v>
      </c>
      <c r="I133" s="23" t="s">
        <v>412</v>
      </c>
      <c r="J133" s="23" t="s">
        <v>412</v>
      </c>
      <c r="K133" s="9">
        <v>-19.02</v>
      </c>
      <c r="L133" s="53">
        <v>0</v>
      </c>
      <c r="M133" s="54">
        <v>-2.2799999999999998</v>
      </c>
      <c r="N133" s="53">
        <v>0.38</v>
      </c>
      <c r="O133" s="55">
        <f t="shared" si="2"/>
        <v>-20.92</v>
      </c>
      <c r="P133" s="85"/>
    </row>
    <row r="134" spans="1:16" x14ac:dyDescent="0.2">
      <c r="A134" s="22">
        <v>132</v>
      </c>
      <c r="B134" s="23" t="s">
        <v>495</v>
      </c>
      <c r="C134" s="23" t="s">
        <v>495</v>
      </c>
      <c r="D134" s="22" t="str">
        <f>VLOOKUP(B134,'TAX INFO'!$B$2:$G$1000,3,0)</f>
        <v xml:space="preserve">Davao Light &amp; Power Company Inc. </v>
      </c>
      <c r="E134" s="22" t="str">
        <f>VLOOKUP(B134,'TAX INFO'!$B$2:$G$1000,5,0)</f>
        <v>000-553-043-00000</v>
      </c>
      <c r="F134" s="23" t="s">
        <v>414</v>
      </c>
      <c r="G134" s="23" t="s">
        <v>411</v>
      </c>
      <c r="H134" s="23" t="s">
        <v>412</v>
      </c>
      <c r="I134" s="23" t="s">
        <v>412</v>
      </c>
      <c r="J134" s="23" t="s">
        <v>412</v>
      </c>
      <c r="K134" s="9">
        <v>-5.42</v>
      </c>
      <c r="L134" s="53">
        <v>0</v>
      </c>
      <c r="M134" s="54">
        <v>-0.65</v>
      </c>
      <c r="N134" s="53">
        <v>0.11</v>
      </c>
      <c r="O134" s="55">
        <f t="shared" si="2"/>
        <v>-5.96</v>
      </c>
      <c r="P134" s="85"/>
    </row>
    <row r="135" spans="1:16" x14ac:dyDescent="0.2">
      <c r="A135" s="22">
        <v>133</v>
      </c>
      <c r="B135" s="23" t="s">
        <v>148</v>
      </c>
      <c r="C135" s="23" t="s">
        <v>148</v>
      </c>
      <c r="D135" s="22" t="str">
        <f>VLOOKUP(B135,'TAX INFO'!$B$2:$G$1000,3,0)</f>
        <v xml:space="preserve">Davao Oriental Electric Cooperative, Inc. </v>
      </c>
      <c r="E135" s="22" t="str">
        <f>VLOOKUP(B135,'TAX INFO'!$B$2:$G$1000,5,0)</f>
        <v>000-946-042-000</v>
      </c>
      <c r="F135" s="23" t="s">
        <v>414</v>
      </c>
      <c r="G135" s="23" t="s">
        <v>411</v>
      </c>
      <c r="H135" s="23" t="s">
        <v>411</v>
      </c>
      <c r="I135" s="23" t="s">
        <v>412</v>
      </c>
      <c r="J135" s="23" t="s">
        <v>412</v>
      </c>
      <c r="K135" s="9">
        <v>-29.78</v>
      </c>
      <c r="L135" s="53">
        <v>0</v>
      </c>
      <c r="M135" s="54">
        <v>-3.57</v>
      </c>
      <c r="N135" s="53">
        <v>0</v>
      </c>
      <c r="O135" s="55">
        <f t="shared" si="2"/>
        <v>-33.35</v>
      </c>
      <c r="P135" s="85"/>
    </row>
    <row r="136" spans="1:16" x14ac:dyDescent="0.2">
      <c r="A136" s="22">
        <v>134</v>
      </c>
      <c r="B136" s="23" t="s">
        <v>154</v>
      </c>
      <c r="C136" s="23" t="s">
        <v>154</v>
      </c>
      <c r="D136" s="22" t="str">
        <f>VLOOKUP(B136,'TAX INFO'!$B$2:$G$1000,3,0)</f>
        <v>Don Orestes Romualdez Cooperative, Inc.</v>
      </c>
      <c r="E136" s="22" t="str">
        <f>VLOOKUP(B136,'TAX INFO'!$B$2:$G$1000,5,0)</f>
        <v>000-609-565-000</v>
      </c>
      <c r="F136" s="23" t="s">
        <v>414</v>
      </c>
      <c r="G136" s="23" t="s">
        <v>411</v>
      </c>
      <c r="H136" s="23" t="s">
        <v>411</v>
      </c>
      <c r="I136" s="23" t="s">
        <v>412</v>
      </c>
      <c r="J136" s="23" t="s">
        <v>412</v>
      </c>
      <c r="K136" s="9">
        <v>-18.329999999999998</v>
      </c>
      <c r="L136" s="53">
        <v>0</v>
      </c>
      <c r="M136" s="56">
        <v>-2.2000000000000002</v>
      </c>
      <c r="N136" s="53">
        <v>0</v>
      </c>
      <c r="O136" s="55">
        <f t="shared" si="2"/>
        <v>-20.529999999999998</v>
      </c>
      <c r="P136" s="85"/>
    </row>
    <row r="137" spans="1:16" x14ac:dyDescent="0.2">
      <c r="A137" s="22">
        <v>135</v>
      </c>
      <c r="B137" s="23" t="s">
        <v>496</v>
      </c>
      <c r="C137" s="23" t="s">
        <v>496</v>
      </c>
      <c r="D137" s="22" t="str">
        <f>VLOOKUP(B137,'TAX INFO'!$B$2:$G$1000,3,0)</f>
        <v xml:space="preserve">East Asia Utilities Corporation </v>
      </c>
      <c r="E137" s="22" t="str">
        <f>VLOOKUP(B137,'TAX INFO'!$B$2:$G$1000,5,0)</f>
        <v>004-760-842-00000</v>
      </c>
      <c r="F137" s="23" t="s">
        <v>410</v>
      </c>
      <c r="G137" s="23" t="s">
        <v>411</v>
      </c>
      <c r="H137" s="23" t="s">
        <v>412</v>
      </c>
      <c r="I137" s="23" t="s">
        <v>412</v>
      </c>
      <c r="J137" s="23" t="s">
        <v>412</v>
      </c>
      <c r="K137" s="9">
        <v>-3491.14</v>
      </c>
      <c r="L137" s="53">
        <v>0</v>
      </c>
      <c r="M137" s="54">
        <v>-418.94</v>
      </c>
      <c r="N137" s="53">
        <v>69.819999999999993</v>
      </c>
      <c r="O137" s="55">
        <f t="shared" si="2"/>
        <v>-3840.2599999999998</v>
      </c>
      <c r="P137" s="85"/>
    </row>
    <row r="138" spans="1:16" x14ac:dyDescent="0.2">
      <c r="A138" s="22">
        <v>136</v>
      </c>
      <c r="B138" s="23" t="s">
        <v>497</v>
      </c>
      <c r="C138" s="23" t="s">
        <v>497</v>
      </c>
      <c r="D138" s="22" t="str">
        <f>VLOOKUP(B138,'TAX INFO'!$B$2:$G$1000,3,0)</f>
        <v>EDC Burgos Wind Power Corporation</v>
      </c>
      <c r="E138" s="22" t="str">
        <f>VLOOKUP(B138,'TAX INFO'!$B$2:$G$1000,5,0)</f>
        <v>007-726-294</v>
      </c>
      <c r="F138" s="23" t="s">
        <v>410</v>
      </c>
      <c r="G138" s="23" t="s">
        <v>411</v>
      </c>
      <c r="H138" s="23" t="s">
        <v>412</v>
      </c>
      <c r="I138" s="23" t="s">
        <v>411</v>
      </c>
      <c r="J138" s="23" t="s">
        <v>412</v>
      </c>
      <c r="K138" s="9">
        <v>0</v>
      </c>
      <c r="L138" s="53">
        <v>-4599.6400000000003</v>
      </c>
      <c r="M138" s="54">
        <v>0</v>
      </c>
      <c r="N138" s="53">
        <v>91.99</v>
      </c>
      <c r="O138" s="55">
        <f t="shared" si="2"/>
        <v>-4507.6500000000005</v>
      </c>
      <c r="P138" s="85"/>
    </row>
    <row r="139" spans="1:16" x14ac:dyDescent="0.2">
      <c r="A139" s="22">
        <v>137</v>
      </c>
      <c r="B139" s="23" t="s">
        <v>497</v>
      </c>
      <c r="C139" s="23" t="s">
        <v>157</v>
      </c>
      <c r="D139" s="22" t="str">
        <f>VLOOKUP(B139,'TAX INFO'!$B$2:$G$1000,3,0)</f>
        <v>EDC Burgos Wind Power Corporation</v>
      </c>
      <c r="E139" s="22" t="str">
        <f>VLOOKUP(B139,'TAX INFO'!$B$2:$G$1000,5,0)</f>
        <v>007-726-294</v>
      </c>
      <c r="F139" s="23" t="s">
        <v>414</v>
      </c>
      <c r="G139" s="23" t="s">
        <v>411</v>
      </c>
      <c r="H139" s="23" t="s">
        <v>412</v>
      </c>
      <c r="I139" s="23" t="s">
        <v>411</v>
      </c>
      <c r="J139" s="23" t="s">
        <v>412</v>
      </c>
      <c r="K139" s="9">
        <v>0</v>
      </c>
      <c r="L139" s="53">
        <v>0</v>
      </c>
      <c r="M139" s="54">
        <v>0</v>
      </c>
      <c r="N139" s="53">
        <v>0</v>
      </c>
      <c r="O139" s="55">
        <f t="shared" si="2"/>
        <v>0</v>
      </c>
      <c r="P139" s="85"/>
    </row>
    <row r="140" spans="1:16" x14ac:dyDescent="0.2">
      <c r="A140" s="22">
        <v>138</v>
      </c>
      <c r="B140" s="23" t="s">
        <v>155</v>
      </c>
      <c r="C140" s="23" t="s">
        <v>155</v>
      </c>
      <c r="D140" s="22" t="str">
        <f>VLOOKUP(B140,'TAX INFO'!$B$2:$G$1000,3,0)</f>
        <v xml:space="preserve">Ecopark Energy of Valenzuela Corp. </v>
      </c>
      <c r="E140" s="22" t="str">
        <f>VLOOKUP(B140,'TAX INFO'!$B$2:$G$1000,5,0)</f>
        <v>009-279-358-0000</v>
      </c>
      <c r="F140" s="23" t="s">
        <v>410</v>
      </c>
      <c r="G140" s="23" t="s">
        <v>411</v>
      </c>
      <c r="H140" s="23" t="s">
        <v>411</v>
      </c>
      <c r="I140" s="23" t="s">
        <v>411</v>
      </c>
      <c r="J140" s="23" t="s">
        <v>411</v>
      </c>
      <c r="K140" s="9">
        <v>0</v>
      </c>
      <c r="L140" s="53">
        <v>-95.99</v>
      </c>
      <c r="M140" s="54">
        <v>0</v>
      </c>
      <c r="N140" s="53">
        <v>0</v>
      </c>
      <c r="O140" s="55">
        <f t="shared" si="2"/>
        <v>-95.99</v>
      </c>
      <c r="P140" s="85"/>
    </row>
    <row r="141" spans="1:16" x14ac:dyDescent="0.2">
      <c r="A141" s="22">
        <v>139</v>
      </c>
      <c r="B141" s="23" t="s">
        <v>155</v>
      </c>
      <c r="C141" s="23" t="s">
        <v>156</v>
      </c>
      <c r="D141" s="22" t="str">
        <f>VLOOKUP(B141,'TAX INFO'!$B$2:$G$1000,3,0)</f>
        <v xml:space="preserve">Ecopark Energy of Valenzuela Corp. </v>
      </c>
      <c r="E141" s="22" t="str">
        <f>VLOOKUP(B141,'TAX INFO'!$B$2:$G$1000,5,0)</f>
        <v>009-279-358-0000</v>
      </c>
      <c r="F141" s="23" t="s">
        <v>410</v>
      </c>
      <c r="G141" s="23" t="s">
        <v>411</v>
      </c>
      <c r="H141" s="23" t="s">
        <v>411</v>
      </c>
      <c r="I141" s="23" t="s">
        <v>411</v>
      </c>
      <c r="J141" s="23" t="s">
        <v>411</v>
      </c>
      <c r="K141" s="9">
        <v>0</v>
      </c>
      <c r="L141" s="53">
        <v>-348.32</v>
      </c>
      <c r="M141" s="54">
        <v>0</v>
      </c>
      <c r="N141" s="53">
        <v>0</v>
      </c>
      <c r="O141" s="55">
        <f t="shared" si="2"/>
        <v>-348.32</v>
      </c>
      <c r="P141" s="85"/>
    </row>
    <row r="142" spans="1:16" x14ac:dyDescent="0.2">
      <c r="A142" s="22">
        <v>140</v>
      </c>
      <c r="B142" s="23" t="s">
        <v>498</v>
      </c>
      <c r="C142" s="23" t="s">
        <v>499</v>
      </c>
      <c r="D142" s="22" t="str">
        <f>VLOOKUP(B142,'TAX INFO'!$B$2:$G$1000,3,0)</f>
        <v xml:space="preserve">First Gen Hydro Power Corporation </v>
      </c>
      <c r="E142" s="22" t="str">
        <f>VLOOKUP(B142,'TAX INFO'!$B$2:$G$1000,5,0)</f>
        <v>244-335-986-000</v>
      </c>
      <c r="F142" s="23" t="s">
        <v>414</v>
      </c>
      <c r="G142" s="23" t="s">
        <v>411</v>
      </c>
      <c r="H142" s="23" t="s">
        <v>412</v>
      </c>
      <c r="I142" s="23" t="s">
        <v>412</v>
      </c>
      <c r="J142" s="23" t="s">
        <v>411</v>
      </c>
      <c r="K142" s="9">
        <v>-0.38</v>
      </c>
      <c r="L142" s="53">
        <v>0</v>
      </c>
      <c r="M142" s="54">
        <v>-0.05</v>
      </c>
      <c r="N142" s="53">
        <v>0.01</v>
      </c>
      <c r="O142" s="55">
        <f t="shared" si="2"/>
        <v>-0.42</v>
      </c>
      <c r="P142" s="85"/>
    </row>
    <row r="143" spans="1:16" x14ac:dyDescent="0.2">
      <c r="A143" s="22">
        <v>141</v>
      </c>
      <c r="B143" s="23" t="s">
        <v>500</v>
      </c>
      <c r="C143" s="23" t="s">
        <v>500</v>
      </c>
      <c r="D143" s="22" t="str">
        <f>VLOOKUP(B143,'TAX INFO'!$B$2:$G$1000,3,0)</f>
        <v>Energy Development Corporation</v>
      </c>
      <c r="E143" s="22" t="str">
        <f>VLOOKUP(B143,'TAX INFO'!$B$2:$G$1000,5,0)</f>
        <v>000-169-125-0000</v>
      </c>
      <c r="F143" s="23" t="s">
        <v>410</v>
      </c>
      <c r="G143" s="23" t="s">
        <v>411</v>
      </c>
      <c r="H143" s="23" t="s">
        <v>412</v>
      </c>
      <c r="I143" s="23" t="s">
        <v>411</v>
      </c>
      <c r="J143" s="23" t="s">
        <v>412</v>
      </c>
      <c r="K143" s="9">
        <v>0</v>
      </c>
      <c r="L143" s="53">
        <v>-26348.23</v>
      </c>
      <c r="M143" s="54">
        <v>0</v>
      </c>
      <c r="N143" s="53">
        <v>526.96</v>
      </c>
      <c r="O143" s="55">
        <f t="shared" si="2"/>
        <v>-25821.27</v>
      </c>
      <c r="P143" s="85"/>
    </row>
    <row r="144" spans="1:16" x14ac:dyDescent="0.2">
      <c r="A144" s="22">
        <v>142</v>
      </c>
      <c r="B144" s="23" t="s">
        <v>501</v>
      </c>
      <c r="C144" s="23" t="s">
        <v>162</v>
      </c>
      <c r="D144" s="22" t="str">
        <f>VLOOKUP(B144,'TAX INFO'!$B$2:$G$1000,3,0)</f>
        <v xml:space="preserve">Energy Development Corporation </v>
      </c>
      <c r="E144" s="22" t="str">
        <f>VLOOKUP(B144,'TAX INFO'!$B$2:$G$1000,5,0)</f>
        <v>000-169-125-0000</v>
      </c>
      <c r="F144" s="23" t="s">
        <v>410</v>
      </c>
      <c r="G144" s="23" t="s">
        <v>411</v>
      </c>
      <c r="H144" s="23" t="s">
        <v>412</v>
      </c>
      <c r="I144" s="23" t="s">
        <v>411</v>
      </c>
      <c r="J144" s="23" t="s">
        <v>411</v>
      </c>
      <c r="K144" s="9">
        <v>0</v>
      </c>
      <c r="L144" s="53">
        <v>-4992.42</v>
      </c>
      <c r="M144" s="54">
        <v>0</v>
      </c>
      <c r="N144" s="53">
        <v>99.85</v>
      </c>
      <c r="O144" s="55">
        <f t="shared" si="2"/>
        <v>-4892.57</v>
      </c>
      <c r="P144" s="85"/>
    </row>
    <row r="145" spans="1:16" x14ac:dyDescent="0.2">
      <c r="A145" s="22">
        <v>143</v>
      </c>
      <c r="B145" s="23" t="s">
        <v>501</v>
      </c>
      <c r="C145" s="23" t="s">
        <v>163</v>
      </c>
      <c r="D145" s="22" t="str">
        <f>VLOOKUP(B145,'TAX INFO'!$B$2:$G$1000,3,0)</f>
        <v xml:space="preserve">Energy Development Corporation </v>
      </c>
      <c r="E145" s="22" t="str">
        <f>VLOOKUP(B145,'TAX INFO'!$B$2:$G$1000,5,0)</f>
        <v>000-169-125-0000</v>
      </c>
      <c r="F145" s="23" t="s">
        <v>410</v>
      </c>
      <c r="G145" s="23" t="s">
        <v>411</v>
      </c>
      <c r="H145" s="23" t="s">
        <v>411</v>
      </c>
      <c r="I145" s="23" t="s">
        <v>411</v>
      </c>
      <c r="J145" s="23" t="s">
        <v>412</v>
      </c>
      <c r="K145" s="9">
        <v>0</v>
      </c>
      <c r="L145" s="53">
        <v>-213.58</v>
      </c>
      <c r="M145" s="54">
        <v>0</v>
      </c>
      <c r="N145" s="53">
        <v>0</v>
      </c>
      <c r="O145" s="55">
        <f t="shared" si="2"/>
        <v>-213.58</v>
      </c>
      <c r="P145" s="85"/>
    </row>
    <row r="146" spans="1:16" x14ac:dyDescent="0.2">
      <c r="A146" s="22">
        <v>144</v>
      </c>
      <c r="B146" s="23" t="s">
        <v>500</v>
      </c>
      <c r="C146" s="23" t="s">
        <v>502</v>
      </c>
      <c r="D146" s="22" t="str">
        <f>VLOOKUP(B146,'TAX INFO'!$B$2:$G$1000,3,0)</f>
        <v>Energy Development Corporation</v>
      </c>
      <c r="E146" s="22" t="str">
        <f>VLOOKUP(B146,'TAX INFO'!$B$2:$G$1000,5,0)</f>
        <v>000-169-125-0000</v>
      </c>
      <c r="F146" s="23" t="s">
        <v>410</v>
      </c>
      <c r="G146" s="23" t="s">
        <v>411</v>
      </c>
      <c r="H146" s="23" t="s">
        <v>412</v>
      </c>
      <c r="I146" s="23" t="s">
        <v>411</v>
      </c>
      <c r="J146" s="23" t="s">
        <v>412</v>
      </c>
      <c r="K146" s="9">
        <v>0</v>
      </c>
      <c r="L146" s="53">
        <v>-88.05</v>
      </c>
      <c r="M146" s="54">
        <v>0</v>
      </c>
      <c r="N146" s="53">
        <v>1.76</v>
      </c>
      <c r="O146" s="55">
        <f t="shared" si="2"/>
        <v>-86.289999999999992</v>
      </c>
      <c r="P146" s="85"/>
    </row>
    <row r="147" spans="1:16" x14ac:dyDescent="0.2">
      <c r="A147" s="22">
        <v>145</v>
      </c>
      <c r="B147" s="23" t="s">
        <v>500</v>
      </c>
      <c r="C147" s="23" t="s">
        <v>503</v>
      </c>
      <c r="D147" s="22" t="str">
        <f>VLOOKUP(B147,'TAX INFO'!$B$2:$G$1000,3,0)</f>
        <v>Energy Development Corporation</v>
      </c>
      <c r="E147" s="22" t="str">
        <f>VLOOKUP(B147,'TAX INFO'!$B$2:$G$1000,5,0)</f>
        <v>000-169-125-0000</v>
      </c>
      <c r="F147" s="23" t="s">
        <v>410</v>
      </c>
      <c r="G147" s="23" t="s">
        <v>411</v>
      </c>
      <c r="H147" s="23" t="s">
        <v>412</v>
      </c>
      <c r="I147" s="23" t="s">
        <v>411</v>
      </c>
      <c r="J147" s="23" t="s">
        <v>412</v>
      </c>
      <c r="K147" s="9">
        <v>0</v>
      </c>
      <c r="L147" s="53">
        <v>-55.47</v>
      </c>
      <c r="M147" s="54">
        <v>0</v>
      </c>
      <c r="N147" s="53">
        <v>1.1100000000000001</v>
      </c>
      <c r="O147" s="55">
        <f t="shared" si="2"/>
        <v>-54.36</v>
      </c>
      <c r="P147" s="85"/>
    </row>
    <row r="148" spans="1:16" x14ac:dyDescent="0.2">
      <c r="A148" s="22">
        <v>146</v>
      </c>
      <c r="B148" s="23" t="s">
        <v>500</v>
      </c>
      <c r="C148" s="23" t="s">
        <v>504</v>
      </c>
      <c r="D148" s="22" t="str">
        <f>VLOOKUP(B148,'TAX INFO'!$B$2:$G$1000,3,0)</f>
        <v>Energy Development Corporation</v>
      </c>
      <c r="E148" s="22" t="str">
        <f>VLOOKUP(B148,'TAX INFO'!$B$2:$G$1000,5,0)</f>
        <v>000-169-125-0000</v>
      </c>
      <c r="F148" s="23" t="s">
        <v>414</v>
      </c>
      <c r="G148" s="23" t="s">
        <v>411</v>
      </c>
      <c r="H148" s="23" t="s">
        <v>412</v>
      </c>
      <c r="I148" s="23" t="s">
        <v>411</v>
      </c>
      <c r="J148" s="23" t="s">
        <v>412</v>
      </c>
      <c r="K148" s="9">
        <v>0</v>
      </c>
      <c r="L148" s="53">
        <v>-2.2200000000000002</v>
      </c>
      <c r="M148" s="54">
        <v>0</v>
      </c>
      <c r="N148" s="53">
        <v>0.04</v>
      </c>
      <c r="O148" s="55">
        <f t="shared" si="2"/>
        <v>-2.1800000000000002</v>
      </c>
      <c r="P148" s="85"/>
    </row>
    <row r="149" spans="1:16" x14ac:dyDescent="0.2">
      <c r="A149" s="22">
        <v>147</v>
      </c>
      <c r="B149" s="23" t="s">
        <v>505</v>
      </c>
      <c r="C149" s="23" t="s">
        <v>505</v>
      </c>
      <c r="D149" s="22" t="str">
        <f>VLOOKUP(B149,'TAX INFO'!$B$2:$G$1000,3,0)</f>
        <v xml:space="preserve">EEI Energy Solutions Corporation </v>
      </c>
      <c r="E149" s="22" t="str">
        <f>VLOOKUP(B149,'TAX INFO'!$B$2:$G$1000,5,0)</f>
        <v>010-470-000-000</v>
      </c>
      <c r="F149" s="23" t="s">
        <v>414</v>
      </c>
      <c r="G149" s="23" t="s">
        <v>411</v>
      </c>
      <c r="H149" s="23" t="s">
        <v>412</v>
      </c>
      <c r="I149" s="23" t="s">
        <v>412</v>
      </c>
      <c r="J149" s="23" t="s">
        <v>412</v>
      </c>
      <c r="K149" s="9">
        <v>-725.9</v>
      </c>
      <c r="L149" s="53">
        <v>0</v>
      </c>
      <c r="M149" s="54">
        <v>-87.11</v>
      </c>
      <c r="N149" s="53">
        <v>14.52</v>
      </c>
      <c r="O149" s="55">
        <f t="shared" si="2"/>
        <v>-798.49</v>
      </c>
      <c r="P149" s="85"/>
    </row>
    <row r="150" spans="1:16" x14ac:dyDescent="0.2">
      <c r="A150" s="22">
        <v>148</v>
      </c>
      <c r="B150" s="23" t="s">
        <v>506</v>
      </c>
      <c r="C150" s="23" t="s">
        <v>506</v>
      </c>
      <c r="D150" s="22" t="str">
        <f>VLOOKUP(B150,'TAX INFO'!$B$2:$G$1000,3,0)</f>
        <v>Excellent Energy Resources Inc.</v>
      </c>
      <c r="E150" s="22" t="str">
        <f>VLOOKUP(B150,'TAX INFO'!$B$2:$G$1000,5,0)</f>
        <v>010-438-198-00000</v>
      </c>
      <c r="F150" s="23" t="s">
        <v>410</v>
      </c>
      <c r="G150" s="23" t="s">
        <v>411</v>
      </c>
      <c r="H150" s="23" t="s">
        <v>412</v>
      </c>
      <c r="I150" s="23" t="s">
        <v>412</v>
      </c>
      <c r="J150" s="23" t="s">
        <v>412</v>
      </c>
      <c r="K150" s="9">
        <v>-1405.68</v>
      </c>
      <c r="L150" s="53">
        <v>0</v>
      </c>
      <c r="M150" s="54">
        <v>-168.68</v>
      </c>
      <c r="N150" s="53">
        <v>28.11</v>
      </c>
      <c r="O150" s="55">
        <f t="shared" si="2"/>
        <v>-1546.2500000000002</v>
      </c>
      <c r="P150" s="85"/>
    </row>
    <row r="151" spans="1:16" x14ac:dyDescent="0.2">
      <c r="A151" s="22">
        <v>149</v>
      </c>
      <c r="B151" s="23" t="s">
        <v>508</v>
      </c>
      <c r="C151" s="23" t="s">
        <v>508</v>
      </c>
      <c r="D151" s="22" t="str">
        <f>VLOOKUP(B151,'TAX INFO'!$B$2:$G$1000,3,0)</f>
        <v>Energy Logics Philippines, Inc.</v>
      </c>
      <c r="E151" s="22" t="str">
        <f>VLOOKUP(B151,'TAX INFO'!$B$2:$G$1000,5,0)</f>
        <v>200-654-769-000</v>
      </c>
      <c r="F151" s="23" t="s">
        <v>410</v>
      </c>
      <c r="G151" s="23" t="s">
        <v>411</v>
      </c>
      <c r="H151" s="23" t="s">
        <v>411</v>
      </c>
      <c r="I151" s="23" t="s">
        <v>411</v>
      </c>
      <c r="J151" s="23" t="s">
        <v>411</v>
      </c>
      <c r="K151" s="9">
        <v>0</v>
      </c>
      <c r="L151" s="53">
        <v>-66.31</v>
      </c>
      <c r="M151" s="54">
        <v>0</v>
      </c>
      <c r="N151" s="53">
        <v>0</v>
      </c>
      <c r="O151" s="55">
        <f t="shared" si="2"/>
        <v>-66.31</v>
      </c>
      <c r="P151" s="85"/>
    </row>
    <row r="152" spans="1:16" x14ac:dyDescent="0.2">
      <c r="A152" s="22">
        <v>150</v>
      </c>
      <c r="B152" s="23" t="s">
        <v>161</v>
      </c>
      <c r="C152" s="23" t="s">
        <v>161</v>
      </c>
      <c r="D152" s="22" t="str">
        <f>VLOOKUP(B152,'TAX INFO'!$B$2:$G$1000,3,0)</f>
        <v xml:space="preserve">Eastern Samar Electric Cooperative, Inc. </v>
      </c>
      <c r="E152" s="22" t="str">
        <f>VLOOKUP(B152,'TAX INFO'!$B$2:$G$1000,5,0)</f>
        <v>000-571-316-000</v>
      </c>
      <c r="F152" s="23" t="s">
        <v>414</v>
      </c>
      <c r="G152" s="23" t="s">
        <v>411</v>
      </c>
      <c r="H152" s="23" t="s">
        <v>411</v>
      </c>
      <c r="I152" s="23" t="s">
        <v>412</v>
      </c>
      <c r="J152" s="23" t="s">
        <v>412</v>
      </c>
      <c r="K152" s="9">
        <v>-66.48</v>
      </c>
      <c r="L152" s="53">
        <v>0</v>
      </c>
      <c r="M152" s="54">
        <v>-7.98</v>
      </c>
      <c r="N152" s="53">
        <v>0</v>
      </c>
      <c r="O152" s="55">
        <f t="shared" si="2"/>
        <v>-74.460000000000008</v>
      </c>
      <c r="P152" s="85"/>
    </row>
    <row r="153" spans="1:16" x14ac:dyDescent="0.2">
      <c r="A153" s="22">
        <v>151</v>
      </c>
      <c r="B153" s="23" t="s">
        <v>509</v>
      </c>
      <c r="C153" s="23" t="s">
        <v>509</v>
      </c>
      <c r="D153" s="22" t="str">
        <f>VLOOKUP(B153,'TAX INFO'!$B$2:$G$1000,3,0)</f>
        <v xml:space="preserve">Enervantage Suppliers Co., Inc. </v>
      </c>
      <c r="E153" s="22" t="str">
        <f>VLOOKUP(B153,'TAX INFO'!$B$2:$G$1000,5,0)</f>
        <v>234-538-475-000</v>
      </c>
      <c r="F153" s="23" t="s">
        <v>410</v>
      </c>
      <c r="G153" s="23" t="s">
        <v>411</v>
      </c>
      <c r="H153" s="23" t="s">
        <v>412</v>
      </c>
      <c r="I153" s="23" t="s">
        <v>411</v>
      </c>
      <c r="J153" s="23" t="s">
        <v>411</v>
      </c>
      <c r="K153" s="9">
        <v>0</v>
      </c>
      <c r="L153" s="53">
        <v>-66.02</v>
      </c>
      <c r="M153" s="54">
        <v>0</v>
      </c>
      <c r="N153" s="53">
        <v>1.32</v>
      </c>
      <c r="O153" s="55">
        <f t="shared" si="2"/>
        <v>-64.7</v>
      </c>
      <c r="P153" s="85"/>
    </row>
    <row r="154" spans="1:16" x14ac:dyDescent="0.2">
      <c r="A154" s="22">
        <v>152</v>
      </c>
      <c r="B154" s="23" t="s">
        <v>158</v>
      </c>
      <c r="C154" s="23" t="s">
        <v>158</v>
      </c>
      <c r="D154" s="22" t="str">
        <f>VLOOKUP(B154,'TAX INFO'!$B$2:$G$1000,3,0)</f>
        <v xml:space="preserve">Euro Hydro Power (Asia) Holdings, Inc. </v>
      </c>
      <c r="E154" s="22" t="str">
        <f>VLOOKUP(B154,'TAX INFO'!$B$2:$G$1000,5,0)</f>
        <v>412-638-436-000</v>
      </c>
      <c r="F154" s="23" t="s">
        <v>410</v>
      </c>
      <c r="G154" s="23" t="s">
        <v>411</v>
      </c>
      <c r="H154" s="23" t="s">
        <v>411</v>
      </c>
      <c r="I154" s="23" t="s">
        <v>411</v>
      </c>
      <c r="J154" s="23" t="s">
        <v>411</v>
      </c>
      <c r="K154" s="9">
        <v>0</v>
      </c>
      <c r="L154" s="53">
        <v>-221.82</v>
      </c>
      <c r="M154" s="54">
        <v>0</v>
      </c>
      <c r="N154" s="53">
        <v>0</v>
      </c>
      <c r="O154" s="55">
        <f t="shared" si="2"/>
        <v>-221.82</v>
      </c>
      <c r="P154" s="85"/>
    </row>
    <row r="155" spans="1:16" x14ac:dyDescent="0.2">
      <c r="A155" s="22">
        <v>153</v>
      </c>
      <c r="B155" s="23" t="s">
        <v>158</v>
      </c>
      <c r="C155" s="23" t="s">
        <v>510</v>
      </c>
      <c r="D155" s="22" t="str">
        <f>VLOOKUP(B155,'TAX INFO'!$B$2:$G$1000,3,0)</f>
        <v xml:space="preserve">Euro Hydro Power (Asia) Holdings, Inc. </v>
      </c>
      <c r="E155" s="22" t="str">
        <f>VLOOKUP(B155,'TAX INFO'!$B$2:$G$1000,5,0)</f>
        <v>412-638-436-000</v>
      </c>
      <c r="F155" s="23" t="s">
        <v>410</v>
      </c>
      <c r="G155" s="23" t="s">
        <v>411</v>
      </c>
      <c r="H155" s="23" t="s">
        <v>411</v>
      </c>
      <c r="I155" s="23" t="s">
        <v>411</v>
      </c>
      <c r="J155" s="23" t="s">
        <v>411</v>
      </c>
      <c r="K155" s="9">
        <v>0</v>
      </c>
      <c r="L155" s="53">
        <v>-5.54</v>
      </c>
      <c r="M155" s="54">
        <v>0</v>
      </c>
      <c r="N155" s="53">
        <v>0</v>
      </c>
      <c r="O155" s="55">
        <f t="shared" si="2"/>
        <v>-5.54</v>
      </c>
      <c r="P155" s="85"/>
    </row>
    <row r="156" spans="1:16" x14ac:dyDescent="0.2">
      <c r="A156" s="22">
        <v>154</v>
      </c>
      <c r="B156" s="23" t="s">
        <v>158</v>
      </c>
      <c r="C156" s="23" t="s">
        <v>4354</v>
      </c>
      <c r="D156" s="22" t="str">
        <f>VLOOKUP(B156,'TAX INFO'!$B$2:$G$1000,3,0)</f>
        <v xml:space="preserve">Euro Hydro Power (Asia) Holdings, Inc. </v>
      </c>
      <c r="E156" s="22" t="str">
        <f>VLOOKUP(B156,'TAX INFO'!$B$2:$G$1000,5,0)</f>
        <v>412-638-436-000</v>
      </c>
      <c r="F156" s="23" t="s">
        <v>410</v>
      </c>
      <c r="G156" s="23" t="s">
        <v>411</v>
      </c>
      <c r="H156" s="23" t="s">
        <v>411</v>
      </c>
      <c r="I156" s="23" t="s">
        <v>411</v>
      </c>
      <c r="J156" s="23" t="s">
        <v>411</v>
      </c>
      <c r="K156" s="9">
        <v>0</v>
      </c>
      <c r="L156" s="53">
        <v>-59.82</v>
      </c>
      <c r="M156" s="54">
        <v>0</v>
      </c>
      <c r="N156" s="53">
        <v>0</v>
      </c>
      <c r="O156" s="55">
        <f t="shared" si="2"/>
        <v>-59.82</v>
      </c>
      <c r="P156" s="85"/>
    </row>
    <row r="157" spans="1:16" x14ac:dyDescent="0.2">
      <c r="A157" s="22">
        <v>155</v>
      </c>
      <c r="B157" s="23" t="s">
        <v>4594</v>
      </c>
      <c r="C157" s="23" t="s">
        <v>4594</v>
      </c>
      <c r="D157" s="22" t="str">
        <f>VLOOKUP(B157,'TAX INFO'!$B$2:$G$1000,3,0)</f>
        <v>EvoEnergi Inc.</v>
      </c>
      <c r="E157" s="22" t="str">
        <f>VLOOKUP(B157,'TAX INFO'!$B$2:$G$1000,5,0)</f>
        <v>639-375-770-00000</v>
      </c>
      <c r="F157" s="23" t="s">
        <v>414</v>
      </c>
      <c r="G157" s="23" t="s">
        <v>412</v>
      </c>
      <c r="H157" s="23" t="s">
        <v>412</v>
      </c>
      <c r="I157" s="23" t="s">
        <v>412</v>
      </c>
      <c r="J157" s="23" t="s">
        <v>412</v>
      </c>
      <c r="K157" s="9">
        <v>-400.26</v>
      </c>
      <c r="L157" s="53">
        <v>0</v>
      </c>
      <c r="M157" s="54">
        <v>-48.03</v>
      </c>
      <c r="N157" s="53">
        <v>8.01</v>
      </c>
      <c r="O157" s="55">
        <f t="shared" si="2"/>
        <v>-440.28</v>
      </c>
      <c r="P157" s="85"/>
    </row>
    <row r="158" spans="1:16" x14ac:dyDescent="0.2">
      <c r="A158" s="22">
        <v>156</v>
      </c>
      <c r="B158" s="23" t="s">
        <v>433</v>
      </c>
      <c r="C158" s="23" t="s">
        <v>511</v>
      </c>
      <c r="D158" s="22" t="str">
        <f>VLOOKUP(B158,'TAX INFO'!$B$2:$G$1000,3,0)</f>
        <v>AP RENEWABLES, INC.</v>
      </c>
      <c r="E158" s="22" t="str">
        <f>VLOOKUP(B158,'TAX INFO'!$B$2:$G$1000,5,0)</f>
        <v>006-893-465-000</v>
      </c>
      <c r="F158" s="23" t="s">
        <v>414</v>
      </c>
      <c r="G158" s="23" t="s">
        <v>411</v>
      </c>
      <c r="H158" s="23" t="s">
        <v>412</v>
      </c>
      <c r="I158" s="23" t="s">
        <v>412</v>
      </c>
      <c r="J158" s="23" t="s">
        <v>412</v>
      </c>
      <c r="K158" s="9">
        <v>-29.4</v>
      </c>
      <c r="L158" s="53">
        <v>0</v>
      </c>
      <c r="M158" s="54">
        <v>-3.53</v>
      </c>
      <c r="N158" s="53">
        <v>0.59</v>
      </c>
      <c r="O158" s="55">
        <f t="shared" si="2"/>
        <v>-32.339999999999996</v>
      </c>
      <c r="P158" s="85"/>
    </row>
    <row r="159" spans="1:16" x14ac:dyDescent="0.2">
      <c r="A159" s="22">
        <v>157</v>
      </c>
      <c r="B159" s="23" t="s">
        <v>512</v>
      </c>
      <c r="C159" s="23" t="s">
        <v>512</v>
      </c>
      <c r="D159" s="22" t="str">
        <f>VLOOKUP(B159,'TAX INFO'!$B$2:$G$1000,3,0)</f>
        <v>FCF Minerals Corporation</v>
      </c>
      <c r="E159" s="22" t="str">
        <f>VLOOKUP(B159,'TAX INFO'!$B$2:$G$1000,5,0)</f>
        <v>238-154-069-000</v>
      </c>
      <c r="F159" s="23" t="s">
        <v>414</v>
      </c>
      <c r="G159" s="23" t="s">
        <v>411</v>
      </c>
      <c r="H159" s="23" t="s">
        <v>412</v>
      </c>
      <c r="I159" s="23" t="s">
        <v>411</v>
      </c>
      <c r="J159" s="23" t="s">
        <v>411</v>
      </c>
      <c r="K159" s="9">
        <v>0</v>
      </c>
      <c r="L159" s="53">
        <v>-92.02</v>
      </c>
      <c r="M159" s="54">
        <v>0</v>
      </c>
      <c r="N159" s="53">
        <v>1.84</v>
      </c>
      <c r="O159" s="55">
        <f t="shared" si="2"/>
        <v>-90.179999999999993</v>
      </c>
      <c r="P159" s="85"/>
    </row>
    <row r="160" spans="1:16" x14ac:dyDescent="0.2">
      <c r="A160" s="22">
        <v>158</v>
      </c>
      <c r="B160" s="23" t="s">
        <v>513</v>
      </c>
      <c r="C160" s="23" t="s">
        <v>513</v>
      </c>
      <c r="D160" s="22" t="str">
        <f>VLOOKUP(B160,'TAX INFO'!$B$2:$G$1000,3,0)</f>
        <v xml:space="preserve">First Cabanatuan Renewable Ventures Inc. </v>
      </c>
      <c r="E160" s="22" t="str">
        <f>VLOOKUP(B160,'TAX INFO'!$B$2:$G$1000,5,0)</f>
        <v>008-944-766-000</v>
      </c>
      <c r="F160" s="23" t="s">
        <v>410</v>
      </c>
      <c r="G160" s="23" t="s">
        <v>411</v>
      </c>
      <c r="H160" s="23" t="s">
        <v>412</v>
      </c>
      <c r="I160" s="23" t="s">
        <v>411</v>
      </c>
      <c r="J160" s="23" t="s">
        <v>411</v>
      </c>
      <c r="K160" s="9">
        <v>0</v>
      </c>
      <c r="L160" s="53">
        <v>-224.21</v>
      </c>
      <c r="M160" s="54">
        <v>0</v>
      </c>
      <c r="N160" s="53">
        <v>4.4800000000000004</v>
      </c>
      <c r="O160" s="55">
        <f t="shared" si="2"/>
        <v>-219.73000000000002</v>
      </c>
      <c r="P160" s="85"/>
    </row>
    <row r="161" spans="1:16" x14ac:dyDescent="0.2">
      <c r="A161" s="22">
        <v>159</v>
      </c>
      <c r="B161" s="23" t="s">
        <v>514</v>
      </c>
      <c r="C161" s="23" t="s">
        <v>514</v>
      </c>
      <c r="D161" s="22" t="str">
        <f>VLOOKUP(B161,'TAX INFO'!$B$2:$G$1000,3,0)</f>
        <v xml:space="preserve">FDC Misamis Power Corporation </v>
      </c>
      <c r="E161" s="22" t="str">
        <f>VLOOKUP(B161,'TAX INFO'!$B$2:$G$1000,5,0)</f>
        <v>007-475-436-00000</v>
      </c>
      <c r="F161" s="23" t="s">
        <v>410</v>
      </c>
      <c r="G161" s="23" t="s">
        <v>411</v>
      </c>
      <c r="H161" s="23" t="s">
        <v>412</v>
      </c>
      <c r="I161" s="23" t="s">
        <v>412</v>
      </c>
      <c r="J161" s="23" t="s">
        <v>412</v>
      </c>
      <c r="K161" s="9">
        <v>-15848.13</v>
      </c>
      <c r="L161" s="53">
        <v>0</v>
      </c>
      <c r="M161" s="54">
        <v>-1901.78</v>
      </c>
      <c r="N161" s="53">
        <v>316.95999999999998</v>
      </c>
      <c r="O161" s="55">
        <f t="shared" si="2"/>
        <v>-17432.95</v>
      </c>
      <c r="P161" s="85"/>
    </row>
    <row r="162" spans="1:16" x14ac:dyDescent="0.2">
      <c r="A162" s="22">
        <v>160</v>
      </c>
      <c r="B162" s="23" t="s">
        <v>167</v>
      </c>
      <c r="C162" s="23" t="s">
        <v>167</v>
      </c>
      <c r="D162" s="22" t="str">
        <f>VLOOKUP(B162,'TAX INFO'!$B$2:$G$1000,3,0)</f>
        <v xml:space="preserve">FDC Retail Electricity Sales Corporation </v>
      </c>
      <c r="E162" s="22" t="str">
        <f>VLOOKUP(B162,'TAX INFO'!$B$2:$G$1000,5,0)</f>
        <v>007-475-660-00000</v>
      </c>
      <c r="F162" s="23" t="s">
        <v>414</v>
      </c>
      <c r="G162" s="23" t="s">
        <v>411</v>
      </c>
      <c r="H162" s="23" t="s">
        <v>412</v>
      </c>
      <c r="I162" s="23" t="s">
        <v>412</v>
      </c>
      <c r="J162" s="23" t="s">
        <v>412</v>
      </c>
      <c r="K162" s="9">
        <v>-225.86</v>
      </c>
      <c r="L162" s="53">
        <v>0</v>
      </c>
      <c r="M162" s="54">
        <v>-27.1</v>
      </c>
      <c r="N162" s="53">
        <v>4.5199999999999996</v>
      </c>
      <c r="O162" s="55">
        <f t="shared" si="2"/>
        <v>-248.44</v>
      </c>
      <c r="P162" s="85"/>
    </row>
    <row r="163" spans="1:16" x14ac:dyDescent="0.2">
      <c r="A163" s="22">
        <v>161</v>
      </c>
      <c r="B163" s="23" t="s">
        <v>167</v>
      </c>
      <c r="C163" s="23" t="s">
        <v>168</v>
      </c>
      <c r="D163" s="22" t="str">
        <f>VLOOKUP(B163,'TAX INFO'!$B$2:$G$1000,3,0)</f>
        <v xml:space="preserve">FDC Retail Electricity Sales Corporation </v>
      </c>
      <c r="E163" s="22" t="str">
        <f>VLOOKUP(B163,'TAX INFO'!$B$2:$G$1000,5,0)</f>
        <v>007-475-660-00000</v>
      </c>
      <c r="F163" s="23" t="s">
        <v>414</v>
      </c>
      <c r="G163" s="23" t="s">
        <v>411</v>
      </c>
      <c r="H163" s="23" t="s">
        <v>412</v>
      </c>
      <c r="I163" s="23" t="s">
        <v>412</v>
      </c>
      <c r="J163" s="23" t="s">
        <v>412</v>
      </c>
      <c r="K163" s="9">
        <v>-0.14000000000000001</v>
      </c>
      <c r="L163" s="53">
        <v>0</v>
      </c>
      <c r="M163" s="54">
        <v>-0.02</v>
      </c>
      <c r="N163" s="53">
        <v>0</v>
      </c>
      <c r="O163" s="55">
        <f t="shared" si="2"/>
        <v>-0.16</v>
      </c>
      <c r="P163" s="85"/>
    </row>
    <row r="164" spans="1:16" x14ac:dyDescent="0.2">
      <c r="A164" s="22">
        <v>162</v>
      </c>
      <c r="B164" s="23" t="s">
        <v>167</v>
      </c>
      <c r="C164" s="23" t="s">
        <v>169</v>
      </c>
      <c r="D164" s="22" t="str">
        <f>VLOOKUP(B164,'TAX INFO'!$B$2:$G$1000,3,0)</f>
        <v xml:space="preserve">FDC Retail Electricity Sales Corporation </v>
      </c>
      <c r="E164" s="22" t="str">
        <f>VLOOKUP(B164,'TAX INFO'!$B$2:$G$1000,5,0)</f>
        <v>007-475-660-00000</v>
      </c>
      <c r="F164" s="23" t="s">
        <v>414</v>
      </c>
      <c r="G164" s="23" t="s">
        <v>411</v>
      </c>
      <c r="H164" s="23" t="s">
        <v>412</v>
      </c>
      <c r="I164" s="23" t="s">
        <v>412</v>
      </c>
      <c r="J164" s="23" t="s">
        <v>412</v>
      </c>
      <c r="K164" s="9">
        <v>-0.41</v>
      </c>
      <c r="L164" s="53">
        <v>0</v>
      </c>
      <c r="M164" s="54">
        <v>-0.05</v>
      </c>
      <c r="N164" s="53">
        <v>0.01</v>
      </c>
      <c r="O164" s="55">
        <f t="shared" si="2"/>
        <v>-0.44999999999999996</v>
      </c>
      <c r="P164" s="85"/>
    </row>
    <row r="165" spans="1:16" x14ac:dyDescent="0.2">
      <c r="A165" s="22">
        <v>163</v>
      </c>
      <c r="B165" s="23" t="s">
        <v>515</v>
      </c>
      <c r="C165" s="23" t="s">
        <v>515</v>
      </c>
      <c r="D165" s="22" t="str">
        <f>VLOOKUP(B165,'TAX INFO'!$B$2:$G$1000,3,0)</f>
        <v xml:space="preserve">First Farmers Holding Corporation </v>
      </c>
      <c r="E165" s="22" t="str">
        <f>VLOOKUP(B165,'TAX INFO'!$B$2:$G$1000,5,0)</f>
        <v>002-011-670-000</v>
      </c>
      <c r="F165" s="23" t="s">
        <v>410</v>
      </c>
      <c r="G165" s="23" t="s">
        <v>411</v>
      </c>
      <c r="H165" s="23" t="s">
        <v>412</v>
      </c>
      <c r="I165" s="23" t="s">
        <v>411</v>
      </c>
      <c r="J165" s="23" t="s">
        <v>411</v>
      </c>
      <c r="K165" s="9">
        <v>0</v>
      </c>
      <c r="L165" s="53">
        <v>-1111.5899999999999</v>
      </c>
      <c r="M165" s="54">
        <v>0</v>
      </c>
      <c r="N165" s="53">
        <v>22.23</v>
      </c>
      <c r="O165" s="55">
        <f t="shared" si="2"/>
        <v>-1089.3599999999999</v>
      </c>
      <c r="P165" s="85"/>
    </row>
    <row r="166" spans="1:16" x14ac:dyDescent="0.2">
      <c r="A166" s="22">
        <v>164</v>
      </c>
      <c r="B166" s="23" t="s">
        <v>516</v>
      </c>
      <c r="C166" s="23" t="s">
        <v>516</v>
      </c>
      <c r="D166" s="22" t="str">
        <f>VLOOKUP(B166,'TAX INFO'!$B$2:$G$1000,3,0)</f>
        <v xml:space="preserve">FG Bukidnon Power Corporation </v>
      </c>
      <c r="E166" s="22" t="str">
        <f>VLOOKUP(B166,'TAX INFO'!$B$2:$G$1000,5,0)</f>
        <v>236-277-238-000</v>
      </c>
      <c r="F166" s="23" t="s">
        <v>410</v>
      </c>
      <c r="G166" s="23" t="s">
        <v>411</v>
      </c>
      <c r="H166" s="23" t="s">
        <v>412</v>
      </c>
      <c r="I166" s="23" t="s">
        <v>411</v>
      </c>
      <c r="J166" s="23" t="s">
        <v>411</v>
      </c>
      <c r="K166" s="9">
        <v>0</v>
      </c>
      <c r="L166" s="53">
        <v>-0.43</v>
      </c>
      <c r="M166" s="54">
        <v>0</v>
      </c>
      <c r="N166" s="53">
        <v>0.01</v>
      </c>
      <c r="O166" s="55">
        <f t="shared" si="2"/>
        <v>-0.42</v>
      </c>
      <c r="P166" s="85"/>
    </row>
    <row r="167" spans="1:16" x14ac:dyDescent="0.2">
      <c r="A167" s="22">
        <v>165</v>
      </c>
      <c r="B167" s="23" t="s">
        <v>517</v>
      </c>
      <c r="C167" s="23" t="s">
        <v>176</v>
      </c>
      <c r="D167" s="22" t="str">
        <f>VLOOKUP(B167,'TAX INFO'!$B$2:$G$1000,3,0)</f>
        <v xml:space="preserve">First Gen Energy Solutions, Inc. </v>
      </c>
      <c r="E167" s="22" t="str">
        <f>VLOOKUP(B167,'TAX INFO'!$B$2:$G$1000,5,0)</f>
        <v>006-537-631-000</v>
      </c>
      <c r="F167" s="23" t="s">
        <v>414</v>
      </c>
      <c r="G167" s="23" t="s">
        <v>411</v>
      </c>
      <c r="H167" s="23" t="s">
        <v>412</v>
      </c>
      <c r="I167" s="23" t="s">
        <v>412</v>
      </c>
      <c r="J167" s="23" t="s">
        <v>412</v>
      </c>
      <c r="K167" s="9">
        <v>-1.76</v>
      </c>
      <c r="L167" s="53">
        <v>0</v>
      </c>
      <c r="M167" s="54">
        <v>-0.21</v>
      </c>
      <c r="N167" s="53">
        <v>0.04</v>
      </c>
      <c r="O167" s="55">
        <f t="shared" si="2"/>
        <v>-1.93</v>
      </c>
      <c r="P167" s="85"/>
    </row>
    <row r="168" spans="1:16" x14ac:dyDescent="0.2">
      <c r="A168" s="22">
        <v>166</v>
      </c>
      <c r="B168" s="23" t="s">
        <v>174</v>
      </c>
      <c r="C168" s="23" t="s">
        <v>174</v>
      </c>
      <c r="D168" s="22" t="str">
        <f>VLOOKUP(B168,'TAX INFO'!$B$2:$G$1000,3,0)</f>
        <v xml:space="preserve">First Gen Energy Solutions, Inc. </v>
      </c>
      <c r="E168" s="22" t="str">
        <f>VLOOKUP(B168,'TAX INFO'!$B$2:$G$1000,5,0)</f>
        <v>006-537-631-000</v>
      </c>
      <c r="F168" s="23" t="s">
        <v>414</v>
      </c>
      <c r="G168" s="23" t="s">
        <v>411</v>
      </c>
      <c r="H168" s="23" t="s">
        <v>412</v>
      </c>
      <c r="I168" s="23" t="s">
        <v>412</v>
      </c>
      <c r="J168" s="23" t="s">
        <v>412</v>
      </c>
      <c r="K168" s="9">
        <v>-5.2</v>
      </c>
      <c r="L168" s="53">
        <v>0</v>
      </c>
      <c r="M168" s="54">
        <v>-0.62</v>
      </c>
      <c r="N168" s="53">
        <v>0.1</v>
      </c>
      <c r="O168" s="55">
        <f t="shared" si="2"/>
        <v>-5.7200000000000006</v>
      </c>
      <c r="P168" s="85"/>
    </row>
    <row r="169" spans="1:16" x14ac:dyDescent="0.2">
      <c r="A169" s="22">
        <v>167</v>
      </c>
      <c r="B169" s="23" t="s">
        <v>174</v>
      </c>
      <c r="C169" s="23" t="s">
        <v>175</v>
      </c>
      <c r="D169" s="22" t="str">
        <f>VLOOKUP(B169,'TAX INFO'!$B$2:$G$1000,3,0)</f>
        <v xml:space="preserve">First Gen Energy Solutions, Inc. </v>
      </c>
      <c r="E169" s="22" t="str">
        <f>VLOOKUP(B169,'TAX INFO'!$B$2:$G$1000,5,0)</f>
        <v>006-537-631-000</v>
      </c>
      <c r="F169" s="23" t="s">
        <v>414</v>
      </c>
      <c r="G169" s="23" t="s">
        <v>411</v>
      </c>
      <c r="H169" s="23" t="s">
        <v>412</v>
      </c>
      <c r="I169" s="23" t="s">
        <v>412</v>
      </c>
      <c r="J169" s="23" t="s">
        <v>412</v>
      </c>
      <c r="K169" s="9">
        <v>-0.04</v>
      </c>
      <c r="L169" s="53">
        <v>0</v>
      </c>
      <c r="M169" s="54">
        <v>0</v>
      </c>
      <c r="N169" s="53">
        <v>0</v>
      </c>
      <c r="O169" s="55">
        <f t="shared" si="2"/>
        <v>-0.04</v>
      </c>
      <c r="P169" s="85"/>
    </row>
    <row r="170" spans="1:16" x14ac:dyDescent="0.2">
      <c r="A170" s="22">
        <v>168</v>
      </c>
      <c r="B170" s="23" t="s">
        <v>498</v>
      </c>
      <c r="C170" s="23" t="s">
        <v>498</v>
      </c>
      <c r="D170" s="22" t="str">
        <f>VLOOKUP(B170,'TAX INFO'!$B$2:$G$1000,3,0)</f>
        <v xml:space="preserve">First Gen Hydro Power Corporation </v>
      </c>
      <c r="E170" s="22" t="str">
        <f>VLOOKUP(B170,'TAX INFO'!$B$2:$G$1000,5,0)</f>
        <v>244-335-986-000</v>
      </c>
      <c r="F170" s="23" t="s">
        <v>410</v>
      </c>
      <c r="G170" s="23" t="s">
        <v>411</v>
      </c>
      <c r="H170" s="23" t="s">
        <v>412</v>
      </c>
      <c r="I170" s="23" t="s">
        <v>411</v>
      </c>
      <c r="J170" s="23" t="s">
        <v>411</v>
      </c>
      <c r="K170" s="9">
        <v>0</v>
      </c>
      <c r="L170" s="53">
        <v>-8720.9699999999993</v>
      </c>
      <c r="M170" s="54">
        <v>0</v>
      </c>
      <c r="N170" s="53">
        <v>174.42</v>
      </c>
      <c r="O170" s="55">
        <f t="shared" si="2"/>
        <v>-8546.5499999999993</v>
      </c>
      <c r="P170" s="85"/>
    </row>
    <row r="171" spans="1:16" x14ac:dyDescent="0.2">
      <c r="A171" s="22">
        <v>169</v>
      </c>
      <c r="B171" s="23" t="s">
        <v>498</v>
      </c>
      <c r="C171" s="23" t="s">
        <v>177</v>
      </c>
      <c r="D171" s="22" t="str">
        <f>VLOOKUP(B171,'TAX INFO'!$B$2:$G$1000,3,0)</f>
        <v xml:space="preserve">First Gen Hydro Power Corporation </v>
      </c>
      <c r="E171" s="22" t="str">
        <f>VLOOKUP(B171,'TAX INFO'!$B$2:$G$1000,5,0)</f>
        <v>244-335-986-000</v>
      </c>
      <c r="F171" s="23" t="s">
        <v>414</v>
      </c>
      <c r="G171" s="23" t="s">
        <v>411</v>
      </c>
      <c r="H171" s="23" t="s">
        <v>412</v>
      </c>
      <c r="I171" s="23" t="s">
        <v>412</v>
      </c>
      <c r="J171" s="23" t="s">
        <v>411</v>
      </c>
      <c r="K171" s="9">
        <v>-0.06</v>
      </c>
      <c r="L171" s="53">
        <v>0</v>
      </c>
      <c r="M171" s="54">
        <v>-0.01</v>
      </c>
      <c r="N171" s="53">
        <v>0</v>
      </c>
      <c r="O171" s="55">
        <f t="shared" si="2"/>
        <v>-6.9999999999999993E-2</v>
      </c>
      <c r="P171" s="85"/>
    </row>
    <row r="172" spans="1:16" x14ac:dyDescent="0.2">
      <c r="A172" s="22">
        <v>170</v>
      </c>
      <c r="B172" s="23" t="s">
        <v>179</v>
      </c>
      <c r="C172" s="23" t="s">
        <v>179</v>
      </c>
      <c r="D172" s="22" t="str">
        <f>VLOOKUP(B172,'TAX INFO'!$B$2:$G$1000,3,0)</f>
        <v xml:space="preserve">First Gen Hydro Power Corporation </v>
      </c>
      <c r="E172" s="22" t="str">
        <f>VLOOKUP(B172,'TAX INFO'!$B$2:$G$1000,5,0)</f>
        <v>244-335-986-000</v>
      </c>
      <c r="F172" s="23" t="s">
        <v>414</v>
      </c>
      <c r="G172" s="23" t="s">
        <v>411</v>
      </c>
      <c r="H172" s="23" t="s">
        <v>412</v>
      </c>
      <c r="I172" s="23" t="s">
        <v>412</v>
      </c>
      <c r="J172" s="23" t="s">
        <v>411</v>
      </c>
      <c r="K172" s="9">
        <v>-0.02</v>
      </c>
      <c r="L172" s="53">
        <v>0</v>
      </c>
      <c r="M172" s="54">
        <v>0</v>
      </c>
      <c r="N172" s="53">
        <v>0</v>
      </c>
      <c r="O172" s="55">
        <f t="shared" si="2"/>
        <v>-0.02</v>
      </c>
      <c r="P172" s="85"/>
    </row>
    <row r="173" spans="1:16" x14ac:dyDescent="0.2">
      <c r="A173" s="22">
        <v>171</v>
      </c>
      <c r="B173" s="23" t="s">
        <v>172</v>
      </c>
      <c r="C173" s="23" t="s">
        <v>172</v>
      </c>
      <c r="D173" s="22" t="str">
        <f>VLOOKUP(B173,'TAX INFO'!$B$2:$G$1000,3,0)</f>
        <v xml:space="preserve">First Gas Power Corporation </v>
      </c>
      <c r="E173" s="22" t="str">
        <f>VLOOKUP(B173,'TAX INFO'!$B$2:$G$1000,5,0)</f>
        <v>004-470-601-000</v>
      </c>
      <c r="F173" s="23" t="s">
        <v>410</v>
      </c>
      <c r="G173" s="23" t="s">
        <v>411</v>
      </c>
      <c r="H173" s="23" t="s">
        <v>412</v>
      </c>
      <c r="I173" s="23" t="s">
        <v>412</v>
      </c>
      <c r="J173" s="23" t="s">
        <v>412</v>
      </c>
      <c r="K173" s="9">
        <v>-5.0599999999999996</v>
      </c>
      <c r="L173" s="53">
        <v>0</v>
      </c>
      <c r="M173" s="54">
        <v>-0.61</v>
      </c>
      <c r="N173" s="53">
        <v>0.1</v>
      </c>
      <c r="O173" s="55">
        <f t="shared" si="2"/>
        <v>-5.57</v>
      </c>
      <c r="P173" s="85"/>
    </row>
    <row r="174" spans="1:16" x14ac:dyDescent="0.2">
      <c r="A174" s="22">
        <v>172</v>
      </c>
      <c r="B174" s="23" t="s">
        <v>170</v>
      </c>
      <c r="C174" s="23" t="s">
        <v>170</v>
      </c>
      <c r="D174" s="22" t="str">
        <f>VLOOKUP(B174,'TAX INFO'!$B$2:$G$1000,3,0)</f>
        <v xml:space="preserve">FGP Corp. </v>
      </c>
      <c r="E174" s="22" t="str">
        <f>VLOOKUP(B174,'TAX INFO'!$B$2:$G$1000,5,0)</f>
        <v>005-011-427-000</v>
      </c>
      <c r="F174" s="23" t="s">
        <v>410</v>
      </c>
      <c r="G174" s="23" t="s">
        <v>411</v>
      </c>
      <c r="H174" s="23" t="s">
        <v>412</v>
      </c>
      <c r="I174" s="23" t="s">
        <v>412</v>
      </c>
      <c r="J174" s="23" t="s">
        <v>412</v>
      </c>
      <c r="K174" s="9">
        <v>-1.35</v>
      </c>
      <c r="L174" s="53">
        <v>0</v>
      </c>
      <c r="M174" s="54">
        <v>-0.16</v>
      </c>
      <c r="N174" s="53">
        <v>0.03</v>
      </c>
      <c r="O174" s="55">
        <f t="shared" si="2"/>
        <v>-1.48</v>
      </c>
      <c r="P174" s="85"/>
    </row>
    <row r="175" spans="1:16" x14ac:dyDescent="0.2">
      <c r="A175" s="22">
        <v>173</v>
      </c>
      <c r="B175" s="23" t="s">
        <v>170</v>
      </c>
      <c r="C175" s="23" t="s">
        <v>518</v>
      </c>
      <c r="D175" s="22" t="str">
        <f>VLOOKUP(B175,'TAX INFO'!$B$2:$G$1000,3,0)</f>
        <v xml:space="preserve">FGP Corp. </v>
      </c>
      <c r="E175" s="22" t="str">
        <f>VLOOKUP(B175,'TAX INFO'!$B$2:$G$1000,5,0)</f>
        <v>005-011-427-000</v>
      </c>
      <c r="F175" s="23" t="s">
        <v>414</v>
      </c>
      <c r="G175" s="23" t="s">
        <v>411</v>
      </c>
      <c r="H175" s="23" t="s">
        <v>412</v>
      </c>
      <c r="I175" s="23" t="s">
        <v>412</v>
      </c>
      <c r="J175" s="23" t="s">
        <v>412</v>
      </c>
      <c r="K175" s="9">
        <v>0</v>
      </c>
      <c r="L175" s="53">
        <v>0</v>
      </c>
      <c r="M175" s="54">
        <v>0</v>
      </c>
      <c r="N175" s="53">
        <v>0</v>
      </c>
      <c r="O175" s="55">
        <f t="shared" si="2"/>
        <v>0</v>
      </c>
      <c r="P175" s="85"/>
    </row>
    <row r="176" spans="1:16" x14ac:dyDescent="0.2">
      <c r="A176" s="22">
        <v>174</v>
      </c>
      <c r="B176" s="23" t="s">
        <v>519</v>
      </c>
      <c r="C176" s="23" t="s">
        <v>519</v>
      </c>
      <c r="D176" s="22" t="str">
        <f>VLOOKUP(B176,'TAX INFO'!$B$2:$G$1000,3,0)</f>
        <v xml:space="preserve">First Bukidnon Electric Cooperative, Inc. </v>
      </c>
      <c r="E176" s="22" t="str">
        <f>VLOOKUP(B176,'TAX INFO'!$B$2:$G$1000,5,0)</f>
        <v>000-224-065-000</v>
      </c>
      <c r="F176" s="23" t="s">
        <v>414</v>
      </c>
      <c r="G176" s="23" t="s">
        <v>411</v>
      </c>
      <c r="H176" s="23" t="s">
        <v>412</v>
      </c>
      <c r="I176" s="23" t="s">
        <v>412</v>
      </c>
      <c r="J176" s="23" t="s">
        <v>412</v>
      </c>
      <c r="K176" s="9">
        <v>-18.34</v>
      </c>
      <c r="L176" s="53">
        <v>0</v>
      </c>
      <c r="M176" s="54">
        <v>-2.2000000000000002</v>
      </c>
      <c r="N176" s="53">
        <v>0.37</v>
      </c>
      <c r="O176" s="55">
        <f t="shared" si="2"/>
        <v>-20.169999999999998</v>
      </c>
      <c r="P176" s="85"/>
    </row>
    <row r="177" spans="1:16" x14ac:dyDescent="0.2">
      <c r="A177" s="22">
        <v>175</v>
      </c>
      <c r="B177" s="23" t="s">
        <v>498</v>
      </c>
      <c r="C177" s="23" t="s">
        <v>520</v>
      </c>
      <c r="D177" s="22" t="str">
        <f>VLOOKUP(B177,'TAX INFO'!$B$2:$G$1000,3,0)</f>
        <v xml:space="preserve">First Gen Hydro Power Corporation </v>
      </c>
      <c r="E177" s="22" t="str">
        <f>VLOOKUP(B177,'TAX INFO'!$B$2:$G$1000,5,0)</f>
        <v>244-335-986-000</v>
      </c>
      <c r="F177" s="23" t="s">
        <v>414</v>
      </c>
      <c r="G177" s="23" t="s">
        <v>411</v>
      </c>
      <c r="H177" s="23" t="s">
        <v>412</v>
      </c>
      <c r="I177" s="23" t="s">
        <v>412</v>
      </c>
      <c r="J177" s="23" t="s">
        <v>411</v>
      </c>
      <c r="K177" s="9">
        <v>-60.71</v>
      </c>
      <c r="L177" s="53">
        <v>0</v>
      </c>
      <c r="M177" s="54">
        <v>-7.29</v>
      </c>
      <c r="N177" s="53">
        <v>1.21</v>
      </c>
      <c r="O177" s="55">
        <f t="shared" si="2"/>
        <v>-66.790000000000006</v>
      </c>
      <c r="P177" s="85"/>
    </row>
    <row r="178" spans="1:16" x14ac:dyDescent="0.2">
      <c r="A178" s="22">
        <v>176</v>
      </c>
      <c r="B178" s="23" t="s">
        <v>521</v>
      </c>
      <c r="C178" s="23" t="s">
        <v>521</v>
      </c>
      <c r="D178" s="22" t="str">
        <f>VLOOKUP(B178,'TAX INFO'!$B$2:$G$1000,3,0)</f>
        <v xml:space="preserve">First Laguna Electric Cooperative, Inc. </v>
      </c>
      <c r="E178" s="22" t="str">
        <f>VLOOKUP(B178,'TAX INFO'!$B$2:$G$1000,5,0)</f>
        <v>000-624-679-0000</v>
      </c>
      <c r="F178" s="23" t="s">
        <v>414</v>
      </c>
      <c r="G178" s="23" t="s">
        <v>411</v>
      </c>
      <c r="H178" s="23" t="s">
        <v>412</v>
      </c>
      <c r="I178" s="23" t="s">
        <v>412</v>
      </c>
      <c r="J178" s="23" t="s">
        <v>412</v>
      </c>
      <c r="K178" s="9">
        <v>-3.28</v>
      </c>
      <c r="L178" s="53">
        <v>0</v>
      </c>
      <c r="M178" s="54">
        <v>-0.39</v>
      </c>
      <c r="N178" s="53">
        <v>7.0000000000000007E-2</v>
      </c>
      <c r="O178" s="55">
        <f t="shared" si="2"/>
        <v>-3.6</v>
      </c>
      <c r="P178" s="85"/>
    </row>
    <row r="179" spans="1:16" x14ac:dyDescent="0.2">
      <c r="A179" s="22">
        <v>177</v>
      </c>
      <c r="B179" s="23" t="s">
        <v>522</v>
      </c>
      <c r="C179" s="23" t="s">
        <v>522</v>
      </c>
      <c r="D179" s="22" t="str">
        <f>VLOOKUP(B179,'TAX INFO'!$B$2:$G$1000,3,0)</f>
        <v xml:space="preserve">First Natgas Power Corp. </v>
      </c>
      <c r="E179" s="22" t="str">
        <f>VLOOKUP(B179,'TAX INFO'!$B$2:$G$1000,5,0)</f>
        <v>237-151-695-000</v>
      </c>
      <c r="F179" s="23" t="s">
        <v>410</v>
      </c>
      <c r="G179" s="23" t="s">
        <v>411</v>
      </c>
      <c r="H179" s="23" t="s">
        <v>412</v>
      </c>
      <c r="I179" s="23" t="s">
        <v>412</v>
      </c>
      <c r="J179" s="23" t="s">
        <v>412</v>
      </c>
      <c r="K179" s="9">
        <v>-32496.59</v>
      </c>
      <c r="L179" s="53">
        <v>0</v>
      </c>
      <c r="M179" s="54">
        <v>-3899.59</v>
      </c>
      <c r="N179" s="53">
        <v>649.92999999999995</v>
      </c>
      <c r="O179" s="55">
        <f t="shared" si="2"/>
        <v>-35746.25</v>
      </c>
      <c r="P179" s="85"/>
    </row>
    <row r="180" spans="1:16" x14ac:dyDescent="0.2">
      <c r="A180" s="22">
        <v>178</v>
      </c>
      <c r="B180" s="23" t="s">
        <v>522</v>
      </c>
      <c r="C180" s="23" t="s">
        <v>523</v>
      </c>
      <c r="D180" s="22" t="str">
        <f>VLOOKUP(B180,'TAX INFO'!$B$2:$G$1000,3,0)</f>
        <v xml:space="preserve">First Natgas Power Corp. </v>
      </c>
      <c r="E180" s="22" t="str">
        <f>VLOOKUP(B180,'TAX INFO'!$B$2:$G$1000,5,0)</f>
        <v>237-151-695-000</v>
      </c>
      <c r="F180" s="23" t="s">
        <v>414</v>
      </c>
      <c r="G180" s="23" t="s">
        <v>411</v>
      </c>
      <c r="H180" s="23" t="s">
        <v>412</v>
      </c>
      <c r="I180" s="23" t="s">
        <v>412</v>
      </c>
      <c r="J180" s="23" t="s">
        <v>412</v>
      </c>
      <c r="K180" s="9">
        <v>-0.04</v>
      </c>
      <c r="L180" s="53">
        <v>0</v>
      </c>
      <c r="M180" s="54">
        <v>0</v>
      </c>
      <c r="N180" s="53">
        <v>0</v>
      </c>
      <c r="O180" s="55">
        <f t="shared" si="2"/>
        <v>-0.04</v>
      </c>
      <c r="P180" s="85"/>
    </row>
    <row r="181" spans="1:16" x14ac:dyDescent="0.2">
      <c r="A181" s="22">
        <v>179</v>
      </c>
      <c r="B181" s="23" t="s">
        <v>526</v>
      </c>
      <c r="C181" s="23" t="s">
        <v>526</v>
      </c>
      <c r="D181" s="22" t="str">
        <f>VLOOKUP(B181,'TAX INFO'!$B$2:$G$1000,3,0)</f>
        <v>Fresh River Lakes Corp.</v>
      </c>
      <c r="E181" s="22" t="str">
        <f>VLOOKUP(B181,'TAX INFO'!$B$2:$G$1000,5,0)</f>
        <v>609-510-450-000</v>
      </c>
      <c r="F181" s="23" t="s">
        <v>410</v>
      </c>
      <c r="G181" s="23" t="s">
        <v>412</v>
      </c>
      <c r="H181" s="23" t="s">
        <v>412</v>
      </c>
      <c r="I181" s="23" t="s">
        <v>411</v>
      </c>
      <c r="J181" s="23" t="s">
        <v>411</v>
      </c>
      <c r="K181" s="9">
        <v>0</v>
      </c>
      <c r="L181" s="53">
        <v>-8826.0499999999993</v>
      </c>
      <c r="M181" s="54">
        <v>0</v>
      </c>
      <c r="N181" s="53">
        <v>176.52</v>
      </c>
      <c r="O181" s="55">
        <f t="shared" si="2"/>
        <v>-8649.5299999999988</v>
      </c>
      <c r="P181" s="85"/>
    </row>
    <row r="182" spans="1:16" x14ac:dyDescent="0.2">
      <c r="A182" s="22">
        <v>180</v>
      </c>
      <c r="B182" s="23" t="s">
        <v>528</v>
      </c>
      <c r="C182" s="23" t="s">
        <v>528</v>
      </c>
      <c r="D182" s="22" t="str">
        <f>VLOOKUP(B182,'TAX INFO'!$B$2:$G$1000,3,0)</f>
        <v>FIRST SOLEQ ENERGY CORP.</v>
      </c>
      <c r="E182" s="22" t="str">
        <f>VLOOKUP(B182,'TAX INFO'!$B$2:$G$1000,5,0)</f>
        <v>008-104-865-000</v>
      </c>
      <c r="F182" s="23" t="s">
        <v>410</v>
      </c>
      <c r="G182" s="23" t="s">
        <v>411</v>
      </c>
      <c r="H182" s="23" t="s">
        <v>412</v>
      </c>
      <c r="I182" s="23" t="s">
        <v>411</v>
      </c>
      <c r="J182" s="23" t="s">
        <v>411</v>
      </c>
      <c r="K182" s="9">
        <v>0</v>
      </c>
      <c r="L182" s="53">
        <v>-565.42999999999995</v>
      </c>
      <c r="M182" s="54">
        <v>0</v>
      </c>
      <c r="N182" s="53">
        <v>11.31</v>
      </c>
      <c r="O182" s="55">
        <f t="shared" si="2"/>
        <v>-554.12</v>
      </c>
      <c r="P182" s="85"/>
    </row>
    <row r="183" spans="1:16" x14ac:dyDescent="0.2">
      <c r="A183" s="22">
        <v>181</v>
      </c>
      <c r="B183" s="23" t="s">
        <v>135</v>
      </c>
      <c r="C183" s="23" t="s">
        <v>135</v>
      </c>
      <c r="D183" s="22" t="str">
        <f>VLOOKUP(B183,'TAX INFO'!$B$2:$G$1000,3,0)</f>
        <v>Citicore Solar Cebu, Inc.</v>
      </c>
      <c r="E183" s="22" t="str">
        <f>VLOOKUP(B183,'TAX INFO'!$B$2:$G$1000,5,0)</f>
        <v>008-943-292-000</v>
      </c>
      <c r="F183" s="23" t="s">
        <v>410</v>
      </c>
      <c r="G183" s="23" t="s">
        <v>411</v>
      </c>
      <c r="H183" s="23" t="s">
        <v>412</v>
      </c>
      <c r="I183" s="23" t="s">
        <v>411</v>
      </c>
      <c r="J183" s="23" t="s">
        <v>411</v>
      </c>
      <c r="K183" s="9">
        <v>0</v>
      </c>
      <c r="L183" s="53">
        <v>-212.27</v>
      </c>
      <c r="M183" s="54">
        <v>0</v>
      </c>
      <c r="N183" s="53">
        <v>4.25</v>
      </c>
      <c r="O183" s="55">
        <f t="shared" si="2"/>
        <v>-208.02</v>
      </c>
      <c r="P183" s="85"/>
    </row>
    <row r="184" spans="1:16" x14ac:dyDescent="0.2">
      <c r="A184" s="22">
        <v>182</v>
      </c>
      <c r="B184" s="23" t="s">
        <v>529</v>
      </c>
      <c r="C184" s="23" t="s">
        <v>529</v>
      </c>
      <c r="D184" s="22" t="str">
        <f>VLOOKUP(B184,'TAX INFO'!$B$2:$G$1000,3,0)</f>
        <v xml:space="preserve">Grass Gold Renewable Energy Corporation </v>
      </c>
      <c r="E184" s="22" t="str">
        <f>VLOOKUP(B184,'TAX INFO'!$B$2:$G$1000,5,0)</f>
        <v>008-771-462-000</v>
      </c>
      <c r="F184" s="23" t="s">
        <v>410</v>
      </c>
      <c r="G184" s="23" t="s">
        <v>411</v>
      </c>
      <c r="H184" s="23" t="s">
        <v>411</v>
      </c>
      <c r="I184" s="23" t="s">
        <v>411</v>
      </c>
      <c r="J184" s="23" t="s">
        <v>411</v>
      </c>
      <c r="K184" s="9">
        <v>0</v>
      </c>
      <c r="L184" s="53">
        <v>-711.06</v>
      </c>
      <c r="M184" s="54">
        <v>0</v>
      </c>
      <c r="N184" s="53">
        <v>0</v>
      </c>
      <c r="O184" s="55">
        <f t="shared" si="2"/>
        <v>-711.06</v>
      </c>
      <c r="P184" s="85"/>
    </row>
    <row r="185" spans="1:16" x14ac:dyDescent="0.2">
      <c r="A185" s="22">
        <v>183</v>
      </c>
      <c r="B185" s="23" t="s">
        <v>764</v>
      </c>
      <c r="C185" s="23" t="s">
        <v>764</v>
      </c>
      <c r="D185" s="22" t="str">
        <f>VLOOKUP(B185,'TAX INFO'!$B$2:$G$1000,3,0)</f>
        <v>GREENERGY FOR GLOBAL INC. DOING BUSINESS UNDER G4G</v>
      </c>
      <c r="E185" s="22" t="str">
        <f>VLOOKUP(B185,'TAX INFO'!$B$2:$G$1000,5,0)</f>
        <v>010-545-506-00000</v>
      </c>
      <c r="F185" s="23" t="s">
        <v>410</v>
      </c>
      <c r="G185" s="23" t="s">
        <v>411</v>
      </c>
      <c r="H185" s="23" t="s">
        <v>412</v>
      </c>
      <c r="I185" s="23" t="s">
        <v>411</v>
      </c>
      <c r="J185" s="23" t="s">
        <v>411</v>
      </c>
      <c r="K185" s="9">
        <v>0</v>
      </c>
      <c r="L185" s="53">
        <v>-1344.58</v>
      </c>
      <c r="M185" s="54">
        <v>0</v>
      </c>
      <c r="N185" s="53">
        <v>26.89</v>
      </c>
      <c r="O185" s="55">
        <f t="shared" si="2"/>
        <v>-1317.6899999999998</v>
      </c>
      <c r="P185" s="85"/>
    </row>
    <row r="186" spans="1:16" x14ac:dyDescent="0.2">
      <c r="A186" s="22">
        <v>184</v>
      </c>
      <c r="B186" s="23" t="s">
        <v>530</v>
      </c>
      <c r="C186" s="23" t="s">
        <v>530</v>
      </c>
      <c r="D186" s="22" t="str">
        <f>VLOOKUP(B186,'TAX INFO'!$B$2:$G$1000,3,0)</f>
        <v>Goodfound Cement Corporation</v>
      </c>
      <c r="E186" s="22" t="str">
        <f>VLOOKUP(B186,'TAX INFO'!$B$2:$G$1000,5,0)</f>
        <v>005-613-132-000</v>
      </c>
      <c r="F186" s="23" t="s">
        <v>414</v>
      </c>
      <c r="G186" s="23" t="s">
        <v>411</v>
      </c>
      <c r="H186" s="23" t="s">
        <v>412</v>
      </c>
      <c r="I186" s="23" t="s">
        <v>412</v>
      </c>
      <c r="J186" s="23" t="s">
        <v>412</v>
      </c>
      <c r="K186" s="9">
        <v>-0.12</v>
      </c>
      <c r="L186" s="53">
        <v>0</v>
      </c>
      <c r="M186" s="54">
        <v>-0.01</v>
      </c>
      <c r="N186" s="53">
        <v>0</v>
      </c>
      <c r="O186" s="55">
        <f t="shared" si="2"/>
        <v>-0.13</v>
      </c>
      <c r="P186" s="85"/>
    </row>
    <row r="187" spans="1:16" x14ac:dyDescent="0.2">
      <c r="A187" s="22">
        <v>185</v>
      </c>
      <c r="B187" s="23" t="s">
        <v>531</v>
      </c>
      <c r="C187" s="23" t="s">
        <v>531</v>
      </c>
      <c r="D187" s="22" t="str">
        <f>VLOOKUP(B187,'TAX INFO'!$B$2:$G$1000,3,0)</f>
        <v>Green Core Geothermal, Inc.</v>
      </c>
      <c r="E187" s="22" t="str">
        <f>VLOOKUP(B187,'TAX INFO'!$B$2:$G$1000,5,0)</f>
        <v>007-317-982-00000</v>
      </c>
      <c r="F187" s="23" t="s">
        <v>410</v>
      </c>
      <c r="G187" s="23" t="s">
        <v>411</v>
      </c>
      <c r="H187" s="23" t="s">
        <v>412</v>
      </c>
      <c r="I187" s="23" t="s">
        <v>411</v>
      </c>
      <c r="J187" s="23" t="s">
        <v>412</v>
      </c>
      <c r="K187" s="9">
        <v>0</v>
      </c>
      <c r="L187" s="53">
        <v>-8524.2999999999993</v>
      </c>
      <c r="M187" s="54">
        <v>0</v>
      </c>
      <c r="N187" s="53">
        <v>170.49</v>
      </c>
      <c r="O187" s="55">
        <f t="shared" si="2"/>
        <v>-8353.81</v>
      </c>
      <c r="P187" s="85"/>
    </row>
    <row r="188" spans="1:16" x14ac:dyDescent="0.2">
      <c r="A188" s="22">
        <v>186</v>
      </c>
      <c r="B188" s="23" t="s">
        <v>192</v>
      </c>
      <c r="C188" s="23" t="s">
        <v>192</v>
      </c>
      <c r="D188" s="22" t="str">
        <f>VLOOKUP(B188,'TAX INFO'!$B$2:$G$1000,3,0)</f>
        <v>Green Core Geothermal, Inc.</v>
      </c>
      <c r="E188" s="22" t="str">
        <f>VLOOKUP(B188,'TAX INFO'!$B$2:$G$1000,5,0)</f>
        <v>007-317-982-00000</v>
      </c>
      <c r="F188" s="23" t="s">
        <v>414</v>
      </c>
      <c r="G188" s="23" t="s">
        <v>411</v>
      </c>
      <c r="H188" s="23" t="s">
        <v>412</v>
      </c>
      <c r="I188" s="23" t="s">
        <v>412</v>
      </c>
      <c r="J188" s="23" t="s">
        <v>412</v>
      </c>
      <c r="K188" s="9">
        <v>-36.03</v>
      </c>
      <c r="L188" s="53">
        <v>0</v>
      </c>
      <c r="M188" s="54">
        <v>-4.32</v>
      </c>
      <c r="N188" s="53">
        <v>0.72</v>
      </c>
      <c r="O188" s="55">
        <f t="shared" si="2"/>
        <v>-39.630000000000003</v>
      </c>
      <c r="P188" s="85"/>
    </row>
    <row r="189" spans="1:16" x14ac:dyDescent="0.2">
      <c r="A189" s="22">
        <v>187</v>
      </c>
      <c r="B189" s="23" t="s">
        <v>192</v>
      </c>
      <c r="C189" s="23" t="s">
        <v>193</v>
      </c>
      <c r="D189" s="22" t="str">
        <f>VLOOKUP(B189,'TAX INFO'!$B$2:$G$1000,3,0)</f>
        <v>Green Core Geothermal, Inc.</v>
      </c>
      <c r="E189" s="22" t="str">
        <f>VLOOKUP(B189,'TAX INFO'!$B$2:$G$1000,5,0)</f>
        <v>007-317-982-00000</v>
      </c>
      <c r="F189" s="23" t="s">
        <v>414</v>
      </c>
      <c r="G189" s="23" t="s">
        <v>411</v>
      </c>
      <c r="H189" s="23" t="s">
        <v>412</v>
      </c>
      <c r="I189" s="23" t="s">
        <v>412</v>
      </c>
      <c r="J189" s="23" t="s">
        <v>411</v>
      </c>
      <c r="K189" s="9">
        <v>-1.9</v>
      </c>
      <c r="L189" s="53">
        <v>0</v>
      </c>
      <c r="M189" s="54">
        <v>-0.23</v>
      </c>
      <c r="N189" s="53">
        <v>0.04</v>
      </c>
      <c r="O189" s="55">
        <f t="shared" si="2"/>
        <v>-2.09</v>
      </c>
      <c r="P189" s="85"/>
    </row>
    <row r="190" spans="1:16" x14ac:dyDescent="0.2">
      <c r="A190" s="22">
        <v>188</v>
      </c>
      <c r="B190" s="23" t="s">
        <v>192</v>
      </c>
      <c r="C190" s="23" t="s">
        <v>194</v>
      </c>
      <c r="D190" s="22" t="str">
        <f>VLOOKUP(B190,'TAX INFO'!$B$2:$G$1000,3,0)</f>
        <v>Green Core Geothermal, Inc.</v>
      </c>
      <c r="E190" s="22" t="str">
        <f>VLOOKUP(B190,'TAX INFO'!$B$2:$G$1000,5,0)</f>
        <v>007-317-982-00000</v>
      </c>
      <c r="F190" s="23" t="s">
        <v>414</v>
      </c>
      <c r="G190" s="23" t="s">
        <v>411</v>
      </c>
      <c r="H190" s="23" t="s">
        <v>412</v>
      </c>
      <c r="I190" s="23" t="s">
        <v>412</v>
      </c>
      <c r="J190" s="23" t="s">
        <v>412</v>
      </c>
      <c r="K190" s="9">
        <v>-6.64</v>
      </c>
      <c r="L190" s="53">
        <v>0</v>
      </c>
      <c r="M190" s="54">
        <v>-0.8</v>
      </c>
      <c r="N190" s="53">
        <v>0.13</v>
      </c>
      <c r="O190" s="55">
        <f t="shared" si="2"/>
        <v>-7.31</v>
      </c>
      <c r="P190" s="85"/>
    </row>
    <row r="191" spans="1:16" x14ac:dyDescent="0.2">
      <c r="A191" s="22">
        <v>189</v>
      </c>
      <c r="B191" s="23" t="s">
        <v>195</v>
      </c>
      <c r="C191" s="23" t="s">
        <v>195</v>
      </c>
      <c r="D191" s="22" t="str">
        <f>VLOOKUP(B191,'TAX INFO'!$B$2:$G$1000,3,0)</f>
        <v>Green Core Geothermal, Inc.</v>
      </c>
      <c r="E191" s="22" t="str">
        <f>VLOOKUP(B191,'TAX INFO'!$B$2:$G$1000,5,0)</f>
        <v>007-317-982-00000</v>
      </c>
      <c r="F191" s="23" t="s">
        <v>414</v>
      </c>
      <c r="G191" s="23" t="s">
        <v>411</v>
      </c>
      <c r="H191" s="23" t="s">
        <v>412</v>
      </c>
      <c r="I191" s="23" t="s">
        <v>412</v>
      </c>
      <c r="J191" s="23" t="s">
        <v>412</v>
      </c>
      <c r="K191" s="9">
        <v>-118.23</v>
      </c>
      <c r="L191" s="53">
        <v>0</v>
      </c>
      <c r="M191" s="54">
        <v>-14.19</v>
      </c>
      <c r="N191" s="53">
        <v>2.36</v>
      </c>
      <c r="O191" s="55">
        <f t="shared" si="2"/>
        <v>-130.06</v>
      </c>
      <c r="P191" s="85"/>
    </row>
    <row r="192" spans="1:16" x14ac:dyDescent="0.2">
      <c r="A192" s="22">
        <v>190</v>
      </c>
      <c r="B192" s="23" t="s">
        <v>195</v>
      </c>
      <c r="C192" s="23" t="s">
        <v>196</v>
      </c>
      <c r="D192" s="22" t="str">
        <f>VLOOKUP(B192,'TAX INFO'!$B$2:$G$1000,3,0)</f>
        <v>Green Core Geothermal, Inc.</v>
      </c>
      <c r="E192" s="22" t="str">
        <f>VLOOKUP(B192,'TAX INFO'!$B$2:$G$1000,5,0)</f>
        <v>007-317-982-00000</v>
      </c>
      <c r="F192" s="23" t="s">
        <v>414</v>
      </c>
      <c r="G192" s="23" t="s">
        <v>411</v>
      </c>
      <c r="H192" s="23" t="s">
        <v>412</v>
      </c>
      <c r="I192" s="23" t="s">
        <v>412</v>
      </c>
      <c r="J192" s="23" t="s">
        <v>412</v>
      </c>
      <c r="K192" s="9">
        <v>-1.06</v>
      </c>
      <c r="L192" s="53">
        <v>0</v>
      </c>
      <c r="M192" s="54">
        <v>-0.13</v>
      </c>
      <c r="N192" s="53">
        <v>0.02</v>
      </c>
      <c r="O192" s="55">
        <f t="shared" si="2"/>
        <v>-1.17</v>
      </c>
      <c r="P192" s="85"/>
    </row>
    <row r="193" spans="1:16" x14ac:dyDescent="0.2">
      <c r="A193" s="22">
        <v>191</v>
      </c>
      <c r="B193" s="23" t="s">
        <v>195</v>
      </c>
      <c r="C193" s="23" t="s">
        <v>197</v>
      </c>
      <c r="D193" s="22" t="str">
        <f>VLOOKUP(B193,'TAX INFO'!$B$2:$G$1000,3,0)</f>
        <v>Green Core Geothermal, Inc.</v>
      </c>
      <c r="E193" s="22" t="str">
        <f>VLOOKUP(B193,'TAX INFO'!$B$2:$G$1000,5,0)</f>
        <v>007-317-982-00000</v>
      </c>
      <c r="F193" s="23" t="s">
        <v>414</v>
      </c>
      <c r="G193" s="23" t="s">
        <v>411</v>
      </c>
      <c r="H193" s="23" t="s">
        <v>412</v>
      </c>
      <c r="I193" s="23" t="s">
        <v>412</v>
      </c>
      <c r="J193" s="23" t="s">
        <v>411</v>
      </c>
      <c r="K193" s="9">
        <v>-340.01</v>
      </c>
      <c r="L193" s="53">
        <v>0</v>
      </c>
      <c r="M193" s="54">
        <v>-40.799999999999997</v>
      </c>
      <c r="N193" s="53">
        <v>6.8</v>
      </c>
      <c r="O193" s="55">
        <f t="shared" si="2"/>
        <v>-374.01</v>
      </c>
      <c r="P193" s="85"/>
    </row>
    <row r="194" spans="1:16" x14ac:dyDescent="0.2">
      <c r="A194" s="22">
        <v>192</v>
      </c>
      <c r="B194" s="23" t="s">
        <v>195</v>
      </c>
      <c r="C194" s="23" t="s">
        <v>198</v>
      </c>
      <c r="D194" s="22" t="str">
        <f>VLOOKUP(B194,'TAX INFO'!$B$2:$G$1000,3,0)</f>
        <v>Green Core Geothermal, Inc.</v>
      </c>
      <c r="E194" s="22" t="str">
        <f>VLOOKUP(B194,'TAX INFO'!$B$2:$G$1000,5,0)</f>
        <v>007-317-982-00000</v>
      </c>
      <c r="F194" s="23" t="s">
        <v>414</v>
      </c>
      <c r="G194" s="23" t="s">
        <v>411</v>
      </c>
      <c r="H194" s="23" t="s">
        <v>412</v>
      </c>
      <c r="I194" s="23" t="s">
        <v>412</v>
      </c>
      <c r="J194" s="23" t="s">
        <v>412</v>
      </c>
      <c r="K194" s="9">
        <v>-52.3</v>
      </c>
      <c r="L194" s="53">
        <v>0</v>
      </c>
      <c r="M194" s="54">
        <v>-6.28</v>
      </c>
      <c r="N194" s="53">
        <v>1.05</v>
      </c>
      <c r="O194" s="55">
        <f t="shared" si="2"/>
        <v>-57.53</v>
      </c>
      <c r="P194" s="85"/>
    </row>
    <row r="195" spans="1:16" x14ac:dyDescent="0.2">
      <c r="A195" s="22">
        <v>193</v>
      </c>
      <c r="B195" s="23" t="s">
        <v>195</v>
      </c>
      <c r="C195" s="23" t="s">
        <v>199</v>
      </c>
      <c r="D195" s="22" t="str">
        <f>VLOOKUP(B195,'TAX INFO'!$B$2:$G$1000,3,0)</f>
        <v>Green Core Geothermal, Inc.</v>
      </c>
      <c r="E195" s="22" t="str">
        <f>VLOOKUP(B195,'TAX INFO'!$B$2:$G$1000,5,0)</f>
        <v>007-317-982-00000</v>
      </c>
      <c r="F195" s="23" t="s">
        <v>414</v>
      </c>
      <c r="G195" s="23" t="s">
        <v>411</v>
      </c>
      <c r="H195" s="23" t="s">
        <v>412</v>
      </c>
      <c r="I195" s="23" t="s">
        <v>412</v>
      </c>
      <c r="J195" s="23" t="s">
        <v>411</v>
      </c>
      <c r="K195" s="9">
        <v>-3.81</v>
      </c>
      <c r="L195" s="53">
        <v>0</v>
      </c>
      <c r="M195" s="54">
        <v>-0.46</v>
      </c>
      <c r="N195" s="53">
        <v>0.08</v>
      </c>
      <c r="O195" s="55">
        <f t="shared" si="2"/>
        <v>-4.1900000000000004</v>
      </c>
      <c r="P195" s="85"/>
    </row>
    <row r="196" spans="1:16" x14ac:dyDescent="0.2">
      <c r="A196" s="22">
        <v>194</v>
      </c>
      <c r="B196" s="23" t="s">
        <v>533</v>
      </c>
      <c r="C196" s="23" t="s">
        <v>191</v>
      </c>
      <c r="D196" s="22" t="str">
        <f>VLOOKUP(B196,'TAX INFO'!$B$2:$G$1000,3,0)</f>
        <v xml:space="preserve">Global Energy Supply Corporation </v>
      </c>
      <c r="E196" s="22" t="str">
        <f>VLOOKUP(B196,'TAX INFO'!$B$2:$G$1000,5,0)</f>
        <v>234-621-270-00000</v>
      </c>
      <c r="F196" s="23" t="s">
        <v>414</v>
      </c>
      <c r="G196" s="23" t="s">
        <v>411</v>
      </c>
      <c r="H196" s="23" t="s">
        <v>412</v>
      </c>
      <c r="I196" s="23" t="s">
        <v>412</v>
      </c>
      <c r="J196" s="23" t="s">
        <v>412</v>
      </c>
      <c r="K196" s="9">
        <v>-8798.7900000000009</v>
      </c>
      <c r="L196" s="53">
        <v>0</v>
      </c>
      <c r="M196" s="54">
        <v>-1055.8499999999999</v>
      </c>
      <c r="N196" s="53">
        <v>175.98</v>
      </c>
      <c r="O196" s="55">
        <f t="shared" ref="O196:O259" si="3">SUM(K196:N196)</f>
        <v>-9678.6600000000017</v>
      </c>
      <c r="P196" s="85"/>
    </row>
    <row r="197" spans="1:16" x14ac:dyDescent="0.2">
      <c r="A197" s="22">
        <v>195</v>
      </c>
      <c r="B197" s="23" t="s">
        <v>534</v>
      </c>
      <c r="C197" s="23" t="s">
        <v>534</v>
      </c>
      <c r="D197" s="22" t="str">
        <f>VLOOKUP(B197,'TAX INFO'!$B$2:$G$1000,3,0)</f>
        <v xml:space="preserve">Green Future Innovations, Inc. </v>
      </c>
      <c r="E197" s="22" t="str">
        <f>VLOOKUP(B197,'TAX INFO'!$B$2:$G$1000,5,0)</f>
        <v>006-922-063-000</v>
      </c>
      <c r="F197" s="23" t="s">
        <v>410</v>
      </c>
      <c r="G197" s="23" t="s">
        <v>411</v>
      </c>
      <c r="H197" s="23" t="s">
        <v>412</v>
      </c>
      <c r="I197" s="23" t="s">
        <v>411</v>
      </c>
      <c r="J197" s="23" t="s">
        <v>411</v>
      </c>
      <c r="K197" s="9">
        <v>0</v>
      </c>
      <c r="L197" s="53">
        <v>-470.86</v>
      </c>
      <c r="M197" s="54">
        <v>0</v>
      </c>
      <c r="N197" s="53">
        <v>9.42</v>
      </c>
      <c r="O197" s="55">
        <f t="shared" si="3"/>
        <v>-461.44</v>
      </c>
      <c r="P197" s="85"/>
    </row>
    <row r="198" spans="1:16" x14ac:dyDescent="0.2">
      <c r="A198" s="22">
        <v>196</v>
      </c>
      <c r="B198" s="23" t="s">
        <v>534</v>
      </c>
      <c r="C198" s="23" t="s">
        <v>535</v>
      </c>
      <c r="D198" s="22" t="str">
        <f>VLOOKUP(B198,'TAX INFO'!$B$2:$G$1000,3,0)</f>
        <v xml:space="preserve">Green Future Innovations, Inc. </v>
      </c>
      <c r="E198" s="22" t="str">
        <f>VLOOKUP(B198,'TAX INFO'!$B$2:$G$1000,5,0)</f>
        <v>006-922-063-000</v>
      </c>
      <c r="F198" s="23" t="s">
        <v>414</v>
      </c>
      <c r="G198" s="23" t="s">
        <v>411</v>
      </c>
      <c r="H198" s="23" t="s">
        <v>412</v>
      </c>
      <c r="I198" s="23" t="s">
        <v>411</v>
      </c>
      <c r="J198" s="23" t="s">
        <v>411</v>
      </c>
      <c r="K198" s="9">
        <v>0</v>
      </c>
      <c r="L198" s="53">
        <v>-0.01</v>
      </c>
      <c r="M198" s="54">
        <v>0</v>
      </c>
      <c r="N198" s="53">
        <v>0</v>
      </c>
      <c r="O198" s="55">
        <f t="shared" si="3"/>
        <v>-0.01</v>
      </c>
      <c r="P198" s="85"/>
    </row>
    <row r="199" spans="1:16" x14ac:dyDescent="0.2">
      <c r="A199" s="22">
        <v>197</v>
      </c>
      <c r="B199" s="23" t="s">
        <v>483</v>
      </c>
      <c r="C199" s="23" t="s">
        <v>536</v>
      </c>
      <c r="D199" s="22" t="str">
        <f>VLOOKUP(B199,'TAX INFO'!$B$2:$G$1000,3,0)</f>
        <v>Sual Power Inc.</v>
      </c>
      <c r="E199" s="22" t="str">
        <f>VLOOKUP(B199,'TAX INFO'!$B$2:$G$1000,5,0)</f>
        <v>225-353-447-000</v>
      </c>
      <c r="F199" s="23" t="s">
        <v>414</v>
      </c>
      <c r="G199" s="23" t="s">
        <v>411</v>
      </c>
      <c r="H199" s="23" t="s">
        <v>412</v>
      </c>
      <c r="I199" s="23" t="s">
        <v>412</v>
      </c>
      <c r="J199" s="23" t="s">
        <v>412</v>
      </c>
      <c r="K199" s="9">
        <v>-1.58</v>
      </c>
      <c r="L199" s="53">
        <v>0</v>
      </c>
      <c r="M199" s="54">
        <v>-0.19</v>
      </c>
      <c r="N199" s="53">
        <v>0.03</v>
      </c>
      <c r="O199" s="55">
        <f t="shared" si="3"/>
        <v>-1.74</v>
      </c>
      <c r="P199" s="85"/>
    </row>
    <row r="200" spans="1:16" x14ac:dyDescent="0.2">
      <c r="A200" s="22">
        <v>198</v>
      </c>
      <c r="B200" s="23" t="s">
        <v>537</v>
      </c>
      <c r="C200" s="23" t="s">
        <v>537</v>
      </c>
      <c r="D200" s="22" t="str">
        <f>VLOOKUP(B200,'TAX INFO'!$B$2:$G$1000,3,0)</f>
        <v xml:space="preserve">Green Innovations for Tomorrow Corporation </v>
      </c>
      <c r="E200" s="22" t="str">
        <f>VLOOKUP(B200,'TAX INFO'!$B$2:$G$1000,5,0)</f>
        <v>436-997-925-000</v>
      </c>
      <c r="F200" s="23" t="s">
        <v>410</v>
      </c>
      <c r="G200" s="23" t="s">
        <v>411</v>
      </c>
      <c r="H200" s="23" t="s">
        <v>412</v>
      </c>
      <c r="I200" s="23" t="s">
        <v>411</v>
      </c>
      <c r="J200" s="23" t="s">
        <v>411</v>
      </c>
      <c r="K200" s="9">
        <v>0</v>
      </c>
      <c r="L200" s="53">
        <v>-816.49</v>
      </c>
      <c r="M200" s="54">
        <v>0</v>
      </c>
      <c r="N200" s="53">
        <v>16.329999999999998</v>
      </c>
      <c r="O200" s="55">
        <f t="shared" si="3"/>
        <v>-800.16</v>
      </c>
      <c r="P200" s="85"/>
    </row>
    <row r="201" spans="1:16" x14ac:dyDescent="0.2">
      <c r="A201" s="22">
        <v>199</v>
      </c>
      <c r="B201" s="23" t="s">
        <v>537</v>
      </c>
      <c r="C201" s="23" t="s">
        <v>538</v>
      </c>
      <c r="D201" s="22" t="str">
        <f>VLOOKUP(B201,'TAX INFO'!$B$2:$G$1000,3,0)</f>
        <v xml:space="preserve">Green Innovations for Tomorrow Corporation </v>
      </c>
      <c r="E201" s="22" t="str">
        <f>VLOOKUP(B201,'TAX INFO'!$B$2:$G$1000,5,0)</f>
        <v>436-997-925-000</v>
      </c>
      <c r="F201" s="23" t="s">
        <v>410</v>
      </c>
      <c r="G201" s="23" t="s">
        <v>411</v>
      </c>
      <c r="H201" s="23" t="s">
        <v>411</v>
      </c>
      <c r="I201" s="23" t="s">
        <v>411</v>
      </c>
      <c r="J201" s="23" t="s">
        <v>411</v>
      </c>
      <c r="K201" s="9">
        <v>0</v>
      </c>
      <c r="L201" s="53">
        <v>-816.37</v>
      </c>
      <c r="M201" s="54">
        <v>0</v>
      </c>
      <c r="N201" s="53">
        <v>0</v>
      </c>
      <c r="O201" s="55">
        <f t="shared" si="3"/>
        <v>-816.37</v>
      </c>
      <c r="P201" s="85"/>
    </row>
    <row r="202" spans="1:16" x14ac:dyDescent="0.2">
      <c r="A202" s="22">
        <v>200</v>
      </c>
      <c r="B202" s="23" t="s">
        <v>181</v>
      </c>
      <c r="C202" s="23" t="s">
        <v>181</v>
      </c>
      <c r="D202" s="22" t="str">
        <f>VLOOKUP(B202,'TAX INFO'!$B$2:$G$1000,3,0)</f>
        <v>GIGA ACE 4, INC.</v>
      </c>
      <c r="E202" s="22" t="str">
        <f>VLOOKUP(B202,'TAX INFO'!$B$2:$G$1000,5,0)</f>
        <v>758-765-902-000</v>
      </c>
      <c r="F202" s="23" t="s">
        <v>410</v>
      </c>
      <c r="G202" s="23" t="s">
        <v>411</v>
      </c>
      <c r="H202" s="23" t="s">
        <v>411</v>
      </c>
      <c r="I202" s="23" t="s">
        <v>412</v>
      </c>
      <c r="J202" s="23" t="s">
        <v>412</v>
      </c>
      <c r="K202" s="9">
        <v>-189.84</v>
      </c>
      <c r="L202" s="53">
        <v>0</v>
      </c>
      <c r="M202" s="54">
        <v>-22.78</v>
      </c>
      <c r="N202" s="53">
        <v>0</v>
      </c>
      <c r="O202" s="55">
        <f t="shared" si="3"/>
        <v>-212.62</v>
      </c>
      <c r="P202" s="85"/>
    </row>
    <row r="203" spans="1:16" x14ac:dyDescent="0.2">
      <c r="A203" s="22">
        <v>201</v>
      </c>
      <c r="B203" s="23" t="s">
        <v>181</v>
      </c>
      <c r="C203" s="23" t="s">
        <v>182</v>
      </c>
      <c r="D203" s="22" t="str">
        <f>VLOOKUP(B203,'TAX INFO'!$B$2:$G$1000,3,0)</f>
        <v>GIGA ACE 4, INC.</v>
      </c>
      <c r="E203" s="22" t="str">
        <f>VLOOKUP(B203,'TAX INFO'!$B$2:$G$1000,5,0)</f>
        <v>758-765-902-000</v>
      </c>
      <c r="F203" s="23" t="s">
        <v>414</v>
      </c>
      <c r="G203" s="23" t="s">
        <v>411</v>
      </c>
      <c r="H203" s="23" t="s">
        <v>411</v>
      </c>
      <c r="I203" s="23" t="s">
        <v>412</v>
      </c>
      <c r="J203" s="23" t="s">
        <v>412</v>
      </c>
      <c r="K203" s="9">
        <v>-0.03</v>
      </c>
      <c r="L203" s="53">
        <v>0</v>
      </c>
      <c r="M203" s="54">
        <v>0</v>
      </c>
      <c r="N203" s="53">
        <v>0</v>
      </c>
      <c r="O203" s="55">
        <f t="shared" si="3"/>
        <v>-0.03</v>
      </c>
      <c r="P203" s="85"/>
    </row>
    <row r="204" spans="1:16" x14ac:dyDescent="0.2">
      <c r="A204" s="22">
        <v>202</v>
      </c>
      <c r="B204" s="23" t="s">
        <v>183</v>
      </c>
      <c r="C204" s="23" t="s">
        <v>183</v>
      </c>
      <c r="D204" s="22" t="str">
        <f>VLOOKUP(B204,'TAX INFO'!$B$2:$G$1000,3,0)</f>
        <v xml:space="preserve">GIGASOL3, Inc. </v>
      </c>
      <c r="E204" s="22" t="str">
        <f>VLOOKUP(B204,'TAX INFO'!$B$2:$G$1000,5,0)</f>
        <v>009-597-701-000</v>
      </c>
      <c r="F204" s="23" t="s">
        <v>410</v>
      </c>
      <c r="G204" s="23" t="s">
        <v>411</v>
      </c>
      <c r="H204" s="23" t="s">
        <v>411</v>
      </c>
      <c r="I204" s="23" t="s">
        <v>411</v>
      </c>
      <c r="J204" s="23" t="s">
        <v>411</v>
      </c>
      <c r="K204" s="9">
        <v>0</v>
      </c>
      <c r="L204" s="53">
        <v>-1315.6</v>
      </c>
      <c r="M204" s="54">
        <v>0</v>
      </c>
      <c r="N204" s="53">
        <v>0</v>
      </c>
      <c r="O204" s="55">
        <f t="shared" si="3"/>
        <v>-1315.6</v>
      </c>
      <c r="P204" s="85"/>
    </row>
    <row r="205" spans="1:16" x14ac:dyDescent="0.2">
      <c r="A205" s="22">
        <v>203</v>
      </c>
      <c r="B205" s="23" t="s">
        <v>540</v>
      </c>
      <c r="C205" s="23" t="s">
        <v>540</v>
      </c>
      <c r="D205" s="22" t="str">
        <f>VLOOKUP(B205,'TAX INFO'!$B$2:$G$1000,3,0)</f>
        <v xml:space="preserve">GNPower Mariveles Energy Center Ltd. Co. </v>
      </c>
      <c r="E205" s="22" t="str">
        <f>VLOOKUP(B205,'TAX INFO'!$B$2:$G$1000,5,0)</f>
        <v>006-659-706-000</v>
      </c>
      <c r="F205" s="23" t="s">
        <v>410</v>
      </c>
      <c r="G205" s="23" t="s">
        <v>411</v>
      </c>
      <c r="H205" s="23" t="s">
        <v>412</v>
      </c>
      <c r="I205" s="23" t="s">
        <v>412</v>
      </c>
      <c r="J205" s="23" t="s">
        <v>412</v>
      </c>
      <c r="K205" s="9">
        <v>-4514.0600000000004</v>
      </c>
      <c r="L205" s="53">
        <v>0</v>
      </c>
      <c r="M205" s="54">
        <v>-541.69000000000005</v>
      </c>
      <c r="N205" s="53">
        <v>90.28</v>
      </c>
      <c r="O205" s="55">
        <f t="shared" si="3"/>
        <v>-4965.47</v>
      </c>
      <c r="P205" s="85"/>
    </row>
    <row r="206" spans="1:16" x14ac:dyDescent="0.2">
      <c r="A206" s="22">
        <v>204</v>
      </c>
      <c r="B206" s="23" t="s">
        <v>540</v>
      </c>
      <c r="C206" s="23" t="s">
        <v>190</v>
      </c>
      <c r="D206" s="22" t="str">
        <f>VLOOKUP(B206,'TAX INFO'!$B$2:$G$1000,3,0)</f>
        <v xml:space="preserve">GNPower Mariveles Energy Center Ltd. Co. </v>
      </c>
      <c r="E206" s="22" t="str">
        <f>VLOOKUP(B206,'TAX INFO'!$B$2:$G$1000,5,0)</f>
        <v>006-659-706-000</v>
      </c>
      <c r="F206" s="23" t="s">
        <v>414</v>
      </c>
      <c r="G206" s="23" t="s">
        <v>411</v>
      </c>
      <c r="H206" s="23" t="s">
        <v>412</v>
      </c>
      <c r="I206" s="23" t="s">
        <v>412</v>
      </c>
      <c r="J206" s="23" t="s">
        <v>412</v>
      </c>
      <c r="K206" s="9">
        <v>-0.01</v>
      </c>
      <c r="L206" s="53">
        <v>0</v>
      </c>
      <c r="M206" s="54">
        <v>0</v>
      </c>
      <c r="N206" s="53">
        <v>0</v>
      </c>
      <c r="O206" s="55">
        <f t="shared" si="3"/>
        <v>-0.01</v>
      </c>
      <c r="P206" s="85"/>
    </row>
    <row r="207" spans="1:16" x14ac:dyDescent="0.2">
      <c r="A207" s="22">
        <v>205</v>
      </c>
      <c r="B207" s="23" t="s">
        <v>541</v>
      </c>
      <c r="C207" s="23" t="s">
        <v>541</v>
      </c>
      <c r="D207" s="22" t="str">
        <f>VLOOKUP(B207,'TAX INFO'!$B$2:$G$1000,3,0)</f>
        <v xml:space="preserve">GNPower Dinginin Ltd. Co. </v>
      </c>
      <c r="E207" s="22" t="str">
        <f>VLOOKUP(B207,'TAX INFO'!$B$2:$G$1000,5,0)</f>
        <v>008-778-572-000</v>
      </c>
      <c r="F207" s="23" t="s">
        <v>410</v>
      </c>
      <c r="G207" s="23" t="s">
        <v>411</v>
      </c>
      <c r="H207" s="23" t="s">
        <v>411</v>
      </c>
      <c r="I207" s="23" t="s">
        <v>412</v>
      </c>
      <c r="J207" s="23" t="s">
        <v>412</v>
      </c>
      <c r="K207" s="9">
        <v>-2346.96</v>
      </c>
      <c r="L207" s="53">
        <v>0</v>
      </c>
      <c r="M207" s="54">
        <v>-281.64</v>
      </c>
      <c r="N207" s="53">
        <v>0</v>
      </c>
      <c r="O207" s="55">
        <f t="shared" si="3"/>
        <v>-2628.6</v>
      </c>
      <c r="P207" s="85"/>
    </row>
    <row r="208" spans="1:16" x14ac:dyDescent="0.2">
      <c r="A208" s="22">
        <v>206</v>
      </c>
      <c r="B208" s="23" t="s">
        <v>186</v>
      </c>
      <c r="C208" s="23" t="s">
        <v>186</v>
      </c>
      <c r="D208" s="22" t="str">
        <f>VLOOKUP(B208,'TAX INFO'!$B$2:$G$1000,3,0)</f>
        <v xml:space="preserve">GNPower Kauswagan Ltd. Co. </v>
      </c>
      <c r="E208" s="22" t="str">
        <f>VLOOKUP(B208,'TAX INFO'!$B$2:$G$1000,5,0)</f>
        <v>008-653-749-00000</v>
      </c>
      <c r="F208" s="23" t="s">
        <v>410</v>
      </c>
      <c r="G208" s="23" t="s">
        <v>411</v>
      </c>
      <c r="H208" s="23" t="s">
        <v>411</v>
      </c>
      <c r="I208" s="23" t="s">
        <v>412</v>
      </c>
      <c r="J208" s="23" t="s">
        <v>412</v>
      </c>
      <c r="K208" s="9">
        <v>-29486.22</v>
      </c>
      <c r="L208" s="53">
        <v>0</v>
      </c>
      <c r="M208" s="54">
        <v>-3538.35</v>
      </c>
      <c r="N208" s="53">
        <v>0</v>
      </c>
      <c r="O208" s="55">
        <f t="shared" si="3"/>
        <v>-33024.57</v>
      </c>
      <c r="P208" s="85"/>
    </row>
    <row r="209" spans="1:16" x14ac:dyDescent="0.2">
      <c r="A209" s="22">
        <v>207</v>
      </c>
      <c r="B209" s="23" t="s">
        <v>188</v>
      </c>
      <c r="C209" s="23" t="s">
        <v>188</v>
      </c>
      <c r="D209" s="22" t="str">
        <f>VLOOKUP(B209,'TAX INFO'!$B$2:$G$1000,3,0)</f>
        <v>GNPower Ltd. Co.</v>
      </c>
      <c r="E209" s="22" t="str">
        <f>VLOOKUP(B209,'TAX INFO'!$B$2:$G$1000,5,0)</f>
        <v>202-920-663-00000</v>
      </c>
      <c r="F209" s="23" t="s">
        <v>414</v>
      </c>
      <c r="G209" s="23" t="s">
        <v>411</v>
      </c>
      <c r="H209" s="23" t="s">
        <v>412</v>
      </c>
      <c r="I209" s="23" t="s">
        <v>412</v>
      </c>
      <c r="J209" s="23" t="s">
        <v>412</v>
      </c>
      <c r="K209" s="9">
        <v>-62.08</v>
      </c>
      <c r="L209" s="53">
        <v>0</v>
      </c>
      <c r="M209" s="54">
        <v>-7.45</v>
      </c>
      <c r="N209" s="53">
        <v>1.24</v>
      </c>
      <c r="O209" s="55">
        <f t="shared" si="3"/>
        <v>-68.290000000000006</v>
      </c>
      <c r="P209" s="85"/>
    </row>
    <row r="210" spans="1:16" x14ac:dyDescent="0.2">
      <c r="A210" s="22">
        <v>208</v>
      </c>
      <c r="B210" s="23" t="s">
        <v>542</v>
      </c>
      <c r="C210" s="23" t="s">
        <v>542</v>
      </c>
      <c r="D210" s="22" t="str">
        <f>VLOOKUP(B210,'TAX INFO'!$B$2:$G$1000,3,0)</f>
        <v>Greencore Power Solutions 3, Inc.</v>
      </c>
      <c r="E210" s="22" t="str">
        <f>VLOOKUP(B210,'TAX INFO'!$B$2:$G$1000,5,0)</f>
        <v>010-168-348-000</v>
      </c>
      <c r="F210" s="23" t="s">
        <v>410</v>
      </c>
      <c r="G210" s="23" t="s">
        <v>411</v>
      </c>
      <c r="H210" s="23" t="s">
        <v>411</v>
      </c>
      <c r="I210" s="23" t="s">
        <v>411</v>
      </c>
      <c r="J210" s="23" t="s">
        <v>411</v>
      </c>
      <c r="K210" s="9">
        <v>0</v>
      </c>
      <c r="L210" s="53">
        <v>-2560.1999999999998</v>
      </c>
      <c r="M210" s="54">
        <v>0</v>
      </c>
      <c r="N210" s="53">
        <v>0</v>
      </c>
      <c r="O210" s="55">
        <f t="shared" si="3"/>
        <v>-2560.1999999999998</v>
      </c>
      <c r="P210" s="85"/>
    </row>
    <row r="211" spans="1:16" x14ac:dyDescent="0.2">
      <c r="A211" s="22">
        <v>209</v>
      </c>
      <c r="B211" s="23" t="s">
        <v>543</v>
      </c>
      <c r="C211" s="23" t="s">
        <v>543</v>
      </c>
      <c r="D211" s="22" t="str">
        <f>VLOOKUP(B211,'TAX INFO'!$B$2:$G$1000,3,0)</f>
        <v xml:space="preserve">Greentech Solar Energy, Inc. </v>
      </c>
      <c r="E211" s="22" t="str">
        <f>VLOOKUP(B211,'TAX INFO'!$B$2:$G$1000,5,0)</f>
        <v>009-096-343-00000</v>
      </c>
      <c r="F211" s="23" t="s">
        <v>410</v>
      </c>
      <c r="G211" s="23" t="s">
        <v>412</v>
      </c>
      <c r="H211" s="23" t="s">
        <v>412</v>
      </c>
      <c r="I211" s="23" t="s">
        <v>411</v>
      </c>
      <c r="J211" s="23" t="s">
        <v>411</v>
      </c>
      <c r="K211" s="9">
        <v>0</v>
      </c>
      <c r="L211" s="53">
        <v>-205.95</v>
      </c>
      <c r="M211" s="54">
        <v>0</v>
      </c>
      <c r="N211" s="53">
        <v>4.12</v>
      </c>
      <c r="O211" s="55">
        <f t="shared" si="3"/>
        <v>-201.82999999999998</v>
      </c>
      <c r="P211" s="85"/>
    </row>
    <row r="212" spans="1:16" x14ac:dyDescent="0.2">
      <c r="A212" s="22">
        <v>210</v>
      </c>
      <c r="B212" s="23" t="s">
        <v>545</v>
      </c>
      <c r="C212" s="23" t="s">
        <v>545</v>
      </c>
      <c r="D212" s="22" t="str">
        <f>VLOOKUP(B212,'TAX INFO'!$B$2:$G$1000,3,0)</f>
        <v>GT-Energy Corp.</v>
      </c>
      <c r="E212" s="22" t="str">
        <f>VLOOKUP(B212,'TAX INFO'!$B$2:$G$1000,5,0)</f>
        <v>010-253-834-0000</v>
      </c>
      <c r="F212" s="23" t="s">
        <v>410</v>
      </c>
      <c r="G212" s="23" t="s">
        <v>411</v>
      </c>
      <c r="H212" s="23" t="s">
        <v>412</v>
      </c>
      <c r="I212" s="23" t="s">
        <v>412</v>
      </c>
      <c r="J212" s="23" t="s">
        <v>412</v>
      </c>
      <c r="K212" s="9">
        <v>-372.24</v>
      </c>
      <c r="L212" s="53">
        <v>0</v>
      </c>
      <c r="M212" s="54">
        <v>-44.67</v>
      </c>
      <c r="N212" s="53">
        <v>7.44</v>
      </c>
      <c r="O212" s="55">
        <f t="shared" si="3"/>
        <v>-409.47</v>
      </c>
      <c r="P212" s="85"/>
    </row>
    <row r="213" spans="1:16" x14ac:dyDescent="0.2">
      <c r="A213" s="22">
        <v>211</v>
      </c>
      <c r="B213" s="23" t="s">
        <v>201</v>
      </c>
      <c r="C213" s="23" t="s">
        <v>201</v>
      </c>
      <c r="D213" s="22" t="str">
        <f>VLOOKUP(B213,'TAX INFO'!$B$2:$G$1000,3,0)</f>
        <v>Guimaras Electric Cooperative, Inc.</v>
      </c>
      <c r="E213" s="22" t="str">
        <f>VLOOKUP(B213,'TAX INFO'!$B$2:$G$1000,5,0)</f>
        <v>000-994-641-000</v>
      </c>
      <c r="F213" s="23" t="s">
        <v>414</v>
      </c>
      <c r="G213" s="23" t="s">
        <v>411</v>
      </c>
      <c r="H213" s="23" t="s">
        <v>411</v>
      </c>
      <c r="I213" s="23" t="s">
        <v>412</v>
      </c>
      <c r="J213" s="23" t="s">
        <v>412</v>
      </c>
      <c r="K213" s="9">
        <v>-11.16</v>
      </c>
      <c r="L213" s="53">
        <v>0</v>
      </c>
      <c r="M213" s="54">
        <v>-1.34</v>
      </c>
      <c r="N213" s="53">
        <v>0</v>
      </c>
      <c r="O213" s="55">
        <f t="shared" si="3"/>
        <v>-12.5</v>
      </c>
      <c r="P213" s="85"/>
    </row>
    <row r="214" spans="1:16" x14ac:dyDescent="0.2">
      <c r="A214" s="22">
        <v>212</v>
      </c>
      <c r="B214" s="23" t="s">
        <v>547</v>
      </c>
      <c r="C214" s="23" t="s">
        <v>547</v>
      </c>
      <c r="D214" s="22" t="str">
        <f>VLOOKUP(B214,'TAX INFO'!$B$2:$G$1000,3,0)</f>
        <v>Hydrocore Corp.</v>
      </c>
      <c r="E214" s="22" t="str">
        <f>VLOOKUP(B214,'TAX INFO'!$B$2:$G$1000,5,0)</f>
        <v>006-590-937-000</v>
      </c>
      <c r="F214" s="23" t="s">
        <v>410</v>
      </c>
      <c r="G214" s="23" t="s">
        <v>411</v>
      </c>
      <c r="H214" s="23" t="s">
        <v>412</v>
      </c>
      <c r="I214" s="23" t="s">
        <v>411</v>
      </c>
      <c r="J214" s="23" t="s">
        <v>411</v>
      </c>
      <c r="K214" s="9">
        <v>0</v>
      </c>
      <c r="L214" s="53">
        <v>-635.16</v>
      </c>
      <c r="M214" s="54">
        <v>0</v>
      </c>
      <c r="N214" s="53">
        <v>12.7</v>
      </c>
      <c r="O214" s="55">
        <f t="shared" si="3"/>
        <v>-622.45999999999992</v>
      </c>
      <c r="P214" s="85"/>
    </row>
    <row r="215" spans="1:16" x14ac:dyDescent="0.2">
      <c r="A215" s="22">
        <v>213</v>
      </c>
      <c r="B215" s="23" t="s">
        <v>549</v>
      </c>
      <c r="C215" s="23" t="s">
        <v>549</v>
      </c>
      <c r="D215" s="22" t="str">
        <f>VLOOKUP(B215,'TAX INFO'!$B$2:$G$1000,3,0)</f>
        <v xml:space="preserve">Hedcor Bukidnon, Inc. </v>
      </c>
      <c r="E215" s="22" t="str">
        <f>VLOOKUP(B215,'TAX INFO'!$B$2:$G$1000,5,0)</f>
        <v>409-930-580-00000</v>
      </c>
      <c r="F215" s="23" t="s">
        <v>410</v>
      </c>
      <c r="G215" s="23" t="s">
        <v>411</v>
      </c>
      <c r="H215" s="23" t="s">
        <v>411</v>
      </c>
      <c r="I215" s="23" t="s">
        <v>411</v>
      </c>
      <c r="J215" s="23" t="s">
        <v>411</v>
      </c>
      <c r="K215" s="9">
        <v>0</v>
      </c>
      <c r="L215" s="53">
        <v>-4482.57</v>
      </c>
      <c r="M215" s="54">
        <v>0</v>
      </c>
      <c r="N215" s="53">
        <v>0</v>
      </c>
      <c r="O215" s="55">
        <f t="shared" si="3"/>
        <v>-4482.57</v>
      </c>
      <c r="P215" s="85"/>
    </row>
    <row r="216" spans="1:16" x14ac:dyDescent="0.2">
      <c r="A216" s="22">
        <v>214</v>
      </c>
      <c r="B216" s="23" t="s">
        <v>204</v>
      </c>
      <c r="C216" s="23" t="s">
        <v>205</v>
      </c>
      <c r="D216" s="22" t="str">
        <f>VLOOKUP(B216,'TAX INFO'!$B$2:$G$1000,3,0)</f>
        <v xml:space="preserve">HEDCOR, Inc. </v>
      </c>
      <c r="E216" s="22" t="str">
        <f>VLOOKUP(B216,'TAX INFO'!$B$2:$G$1000,5,0)</f>
        <v>001-946-873-00000</v>
      </c>
      <c r="F216" s="23" t="s">
        <v>410</v>
      </c>
      <c r="G216" s="23" t="s">
        <v>411</v>
      </c>
      <c r="H216" s="23" t="s">
        <v>412</v>
      </c>
      <c r="I216" s="23" t="s">
        <v>411</v>
      </c>
      <c r="J216" s="23" t="s">
        <v>411</v>
      </c>
      <c r="K216" s="9">
        <v>0</v>
      </c>
      <c r="L216" s="53">
        <v>-426.25</v>
      </c>
      <c r="M216" s="54">
        <v>0</v>
      </c>
      <c r="N216" s="53">
        <v>8.52</v>
      </c>
      <c r="O216" s="55">
        <f t="shared" si="3"/>
        <v>-417.73</v>
      </c>
      <c r="P216" s="85"/>
    </row>
    <row r="217" spans="1:16" x14ac:dyDescent="0.2">
      <c r="A217" s="22">
        <v>215</v>
      </c>
      <c r="B217" s="23" t="s">
        <v>204</v>
      </c>
      <c r="C217" s="23" t="s">
        <v>207</v>
      </c>
      <c r="D217" s="22" t="str">
        <f>VLOOKUP(B217,'TAX INFO'!$B$2:$G$1000,3,0)</f>
        <v xml:space="preserve">HEDCOR, Inc. </v>
      </c>
      <c r="E217" s="22" t="str">
        <f>VLOOKUP(B217,'TAX INFO'!$B$2:$G$1000,5,0)</f>
        <v>001-946-873-00000</v>
      </c>
      <c r="F217" s="23" t="s">
        <v>410</v>
      </c>
      <c r="G217" s="23" t="s">
        <v>411</v>
      </c>
      <c r="H217" s="23" t="s">
        <v>411</v>
      </c>
      <c r="I217" s="23" t="s">
        <v>411</v>
      </c>
      <c r="J217" s="23" t="s">
        <v>411</v>
      </c>
      <c r="K217" s="9">
        <v>0</v>
      </c>
      <c r="L217" s="53">
        <v>-18.55</v>
      </c>
      <c r="M217" s="54">
        <v>0</v>
      </c>
      <c r="N217" s="53">
        <v>0</v>
      </c>
      <c r="O217" s="55">
        <f t="shared" si="3"/>
        <v>-18.55</v>
      </c>
      <c r="P217" s="85"/>
    </row>
    <row r="218" spans="1:16" x14ac:dyDescent="0.2">
      <c r="A218" s="22">
        <v>216</v>
      </c>
      <c r="B218" s="23" t="s">
        <v>550</v>
      </c>
      <c r="C218" s="23" t="s">
        <v>550</v>
      </c>
      <c r="D218" s="22" t="str">
        <f>VLOOKUP(B218,'TAX INFO'!$B$2:$G$1000,3,0)</f>
        <v>HELIOS SOLAR ENERGY CORP.</v>
      </c>
      <c r="E218" s="22" t="str">
        <f>VLOOKUP(B218,'TAX INFO'!$B$2:$G$1000,5,0)</f>
        <v>008-841-526-000</v>
      </c>
      <c r="F218" s="23" t="s">
        <v>410</v>
      </c>
      <c r="G218" s="23" t="s">
        <v>411</v>
      </c>
      <c r="H218" s="23" t="s">
        <v>412</v>
      </c>
      <c r="I218" s="23" t="s">
        <v>411</v>
      </c>
      <c r="J218" s="23" t="s">
        <v>411</v>
      </c>
      <c r="K218" s="9">
        <v>0</v>
      </c>
      <c r="L218" s="53">
        <v>-2852.39</v>
      </c>
      <c r="M218" s="54">
        <v>0</v>
      </c>
      <c r="N218" s="53">
        <v>57.05</v>
      </c>
      <c r="O218" s="55">
        <f t="shared" si="3"/>
        <v>-2795.3399999999997</v>
      </c>
      <c r="P218" s="85"/>
    </row>
    <row r="219" spans="1:16" x14ac:dyDescent="0.2">
      <c r="A219" s="22">
        <v>217</v>
      </c>
      <c r="B219" s="23" t="s">
        <v>552</v>
      </c>
      <c r="C219" s="23" t="s">
        <v>552</v>
      </c>
      <c r="D219" s="22" t="str">
        <f>VLOOKUP(B219,'TAX INFO'!$B$2:$G$1000,3,0)</f>
        <v>Hawaiian-Philippine Company</v>
      </c>
      <c r="E219" s="22" t="str">
        <f>VLOOKUP(B219,'TAX INFO'!$B$2:$G$1000,5,0)</f>
        <v>000-424-722-00000</v>
      </c>
      <c r="F219" s="23" t="s">
        <v>410</v>
      </c>
      <c r="G219" s="23" t="s">
        <v>411</v>
      </c>
      <c r="H219" s="23" t="s">
        <v>412</v>
      </c>
      <c r="I219" s="23" t="s">
        <v>411</v>
      </c>
      <c r="J219" s="23" t="s">
        <v>412</v>
      </c>
      <c r="K219" s="9">
        <v>0</v>
      </c>
      <c r="L219" s="53">
        <v>-644.54</v>
      </c>
      <c r="M219" s="54">
        <v>0</v>
      </c>
      <c r="N219" s="53">
        <v>12.89</v>
      </c>
      <c r="O219" s="55">
        <f t="shared" si="3"/>
        <v>-631.65</v>
      </c>
      <c r="P219" s="85"/>
    </row>
    <row r="220" spans="1:16" x14ac:dyDescent="0.2">
      <c r="A220" s="22">
        <v>218</v>
      </c>
      <c r="B220" s="23" t="s">
        <v>552</v>
      </c>
      <c r="C220" s="23" t="s">
        <v>553</v>
      </c>
      <c r="D220" s="22" t="str">
        <f>VLOOKUP(B220,'TAX INFO'!$B$2:$G$1000,3,0)</f>
        <v>Hawaiian-Philippine Company</v>
      </c>
      <c r="E220" s="22" t="str">
        <f>VLOOKUP(B220,'TAX INFO'!$B$2:$G$1000,5,0)</f>
        <v>000-424-722-00000</v>
      </c>
      <c r="F220" s="23" t="s">
        <v>414</v>
      </c>
      <c r="G220" s="23" t="s">
        <v>411</v>
      </c>
      <c r="H220" s="23" t="s">
        <v>412</v>
      </c>
      <c r="I220" s="23" t="s">
        <v>411</v>
      </c>
      <c r="J220" s="23" t="s">
        <v>412</v>
      </c>
      <c r="K220" s="9">
        <v>0</v>
      </c>
      <c r="L220" s="53">
        <v>0</v>
      </c>
      <c r="M220" s="54">
        <v>0</v>
      </c>
      <c r="N220" s="53">
        <v>0</v>
      </c>
      <c r="O220" s="55">
        <f t="shared" si="3"/>
        <v>0</v>
      </c>
      <c r="P220" s="85"/>
    </row>
    <row r="221" spans="1:16" x14ac:dyDescent="0.2">
      <c r="A221" s="22">
        <v>219</v>
      </c>
      <c r="B221" s="23" t="s">
        <v>554</v>
      </c>
      <c r="C221" s="23" t="s">
        <v>555</v>
      </c>
      <c r="D221" s="22" t="str">
        <f>VLOOKUP(B221,'TAX INFO'!$B$2:$G$1000,3,0)</f>
        <v xml:space="preserve">South Luzon Thermal Energy Corporation </v>
      </c>
      <c r="E221" s="22" t="str">
        <f>VLOOKUP(B221,'TAX INFO'!$B$2:$G$1000,5,0)</f>
        <v>008-095-005-000</v>
      </c>
      <c r="F221" s="23" t="s">
        <v>414</v>
      </c>
      <c r="G221" s="23" t="s">
        <v>411</v>
      </c>
      <c r="H221" s="23" t="s">
        <v>412</v>
      </c>
      <c r="I221" s="23" t="s">
        <v>412</v>
      </c>
      <c r="J221" s="23" t="s">
        <v>412</v>
      </c>
      <c r="K221" s="9">
        <v>-7.86</v>
      </c>
      <c r="L221" s="53">
        <v>0</v>
      </c>
      <c r="M221" s="54">
        <v>-0.94</v>
      </c>
      <c r="N221" s="53">
        <v>0.16</v>
      </c>
      <c r="O221" s="55">
        <f t="shared" si="3"/>
        <v>-8.64</v>
      </c>
      <c r="P221" s="85"/>
    </row>
    <row r="222" spans="1:16" x14ac:dyDescent="0.2">
      <c r="A222" s="22">
        <v>220</v>
      </c>
      <c r="B222" s="23" t="s">
        <v>556</v>
      </c>
      <c r="C222" s="23" t="s">
        <v>556</v>
      </c>
      <c r="D222" s="22" t="str">
        <f>VLOOKUP(B222,'TAX INFO'!$B$2:$G$1000,3,0)</f>
        <v xml:space="preserve">Hedcor Sabangan, Inc. </v>
      </c>
      <c r="E222" s="22" t="str">
        <f>VLOOKUP(B222,'TAX INFO'!$B$2:$G$1000,5,0)</f>
        <v>409-507-988-00000</v>
      </c>
      <c r="F222" s="23" t="s">
        <v>410</v>
      </c>
      <c r="G222" s="23" t="s">
        <v>411</v>
      </c>
      <c r="H222" s="23" t="s">
        <v>412</v>
      </c>
      <c r="I222" s="23" t="s">
        <v>411</v>
      </c>
      <c r="J222" s="23" t="s">
        <v>411</v>
      </c>
      <c r="K222" s="9">
        <v>0</v>
      </c>
      <c r="L222" s="53">
        <v>-635.36</v>
      </c>
      <c r="M222" s="54">
        <v>0</v>
      </c>
      <c r="N222" s="53">
        <v>12.71</v>
      </c>
      <c r="O222" s="55">
        <f t="shared" si="3"/>
        <v>-622.65</v>
      </c>
      <c r="P222" s="85"/>
    </row>
    <row r="223" spans="1:16" x14ac:dyDescent="0.2">
      <c r="A223" s="22">
        <v>221</v>
      </c>
      <c r="B223" s="23" t="s">
        <v>557</v>
      </c>
      <c r="C223" s="23" t="s">
        <v>557</v>
      </c>
      <c r="D223" s="22" t="str">
        <f>VLOOKUP(B223,'TAX INFO'!$B$2:$G$1000,3,0)</f>
        <v xml:space="preserve">Hedcor Tudaya, Inc.  </v>
      </c>
      <c r="E223" s="22" t="str">
        <f>VLOOKUP(B223,'TAX INFO'!$B$2:$G$1000,5,0)</f>
        <v>409-828-199-00000</v>
      </c>
      <c r="F223" s="23" t="s">
        <v>410</v>
      </c>
      <c r="G223" s="23" t="s">
        <v>411</v>
      </c>
      <c r="H223" s="23" t="s">
        <v>412</v>
      </c>
      <c r="I223" s="23" t="s">
        <v>411</v>
      </c>
      <c r="J223" s="23" t="s">
        <v>411</v>
      </c>
      <c r="K223" s="9">
        <v>0</v>
      </c>
      <c r="L223" s="53">
        <v>-324.42</v>
      </c>
      <c r="M223" s="54">
        <v>0</v>
      </c>
      <c r="N223" s="53">
        <v>6.49</v>
      </c>
      <c r="O223" s="55">
        <f t="shared" si="3"/>
        <v>-317.93</v>
      </c>
      <c r="P223" s="85"/>
    </row>
    <row r="224" spans="1:16" x14ac:dyDescent="0.2">
      <c r="A224" s="22">
        <v>222</v>
      </c>
      <c r="B224" s="23" t="s">
        <v>558</v>
      </c>
      <c r="C224" s="23" t="s">
        <v>558</v>
      </c>
      <c r="D224" s="22" t="str">
        <f>VLOOKUP(B224,'TAX INFO'!$B$2:$G$1000,3,0)</f>
        <v>Isabel Ancillary Services Co. Ltd.</v>
      </c>
      <c r="E224" s="22" t="str">
        <f>VLOOKUP(B224,'TAX INFO'!$B$2:$G$1000,5,0)</f>
        <v>010-011-077-000</v>
      </c>
      <c r="F224" s="23" t="s">
        <v>410</v>
      </c>
      <c r="G224" s="23" t="s">
        <v>411</v>
      </c>
      <c r="H224" s="23" t="s">
        <v>412</v>
      </c>
      <c r="I224" s="23" t="s">
        <v>412</v>
      </c>
      <c r="J224" s="23" t="s">
        <v>412</v>
      </c>
      <c r="K224" s="9">
        <v>-2745.58</v>
      </c>
      <c r="L224" s="53">
        <v>0</v>
      </c>
      <c r="M224" s="54">
        <v>-329.47</v>
      </c>
      <c r="N224" s="53">
        <v>54.91</v>
      </c>
      <c r="O224" s="55">
        <f t="shared" si="3"/>
        <v>-3020.1400000000003</v>
      </c>
      <c r="P224" s="85"/>
    </row>
    <row r="225" spans="1:16" x14ac:dyDescent="0.2">
      <c r="A225" s="22">
        <v>223</v>
      </c>
      <c r="B225" s="23" t="s">
        <v>559</v>
      </c>
      <c r="C225" s="23" t="s">
        <v>559</v>
      </c>
      <c r="D225" s="22" t="str">
        <f>VLOOKUP(B225,'TAX INFO'!$B$2:$G$1000,3,0)</f>
        <v xml:space="preserve">Isabela Biomass Energy Corporation </v>
      </c>
      <c r="E225" s="22" t="str">
        <f>VLOOKUP(B225,'TAX INFO'!$B$2:$G$1000,5,0)</f>
        <v>008-350-337-000</v>
      </c>
      <c r="F225" s="23" t="s">
        <v>410</v>
      </c>
      <c r="G225" s="23" t="s">
        <v>411</v>
      </c>
      <c r="H225" s="23" t="s">
        <v>412</v>
      </c>
      <c r="I225" s="23" t="s">
        <v>411</v>
      </c>
      <c r="J225" s="23" t="s">
        <v>411</v>
      </c>
      <c r="K225" s="9">
        <v>0</v>
      </c>
      <c r="L225" s="53">
        <v>-416.09</v>
      </c>
      <c r="M225" s="54">
        <v>0</v>
      </c>
      <c r="N225" s="53">
        <v>8.32</v>
      </c>
      <c r="O225" s="55">
        <f t="shared" si="3"/>
        <v>-407.77</v>
      </c>
      <c r="P225" s="85"/>
    </row>
    <row r="226" spans="1:16" x14ac:dyDescent="0.2">
      <c r="A226" s="22">
        <v>224</v>
      </c>
      <c r="B226" s="23" t="s">
        <v>445</v>
      </c>
      <c r="C226" s="23" t="s">
        <v>560</v>
      </c>
      <c r="D226" s="22" t="str">
        <f>VLOOKUP(B226,'TAX INFO'!$B$2:$G$1000,3,0)</f>
        <v xml:space="preserve">Therma Luzon, Inc. </v>
      </c>
      <c r="E226" s="22" t="str">
        <f>VLOOKUP(B226,'TAX INFO'!$B$2:$G$1000,5,0)</f>
        <v>266-567-164-00000</v>
      </c>
      <c r="F226" s="23" t="s">
        <v>414</v>
      </c>
      <c r="G226" s="23" t="s">
        <v>411</v>
      </c>
      <c r="H226" s="23" t="s">
        <v>412</v>
      </c>
      <c r="I226" s="23" t="s">
        <v>412</v>
      </c>
      <c r="J226" s="23" t="s">
        <v>412</v>
      </c>
      <c r="K226" s="9">
        <v>-1.88</v>
      </c>
      <c r="L226" s="53">
        <v>0</v>
      </c>
      <c r="M226" s="54">
        <v>-0.23</v>
      </c>
      <c r="N226" s="53">
        <v>0.04</v>
      </c>
      <c r="O226" s="55">
        <f t="shared" si="3"/>
        <v>-2.0699999999999998</v>
      </c>
      <c r="P226" s="85"/>
    </row>
    <row r="227" spans="1:16" x14ac:dyDescent="0.2">
      <c r="A227" s="22">
        <v>225</v>
      </c>
      <c r="B227" s="23" t="s">
        <v>321</v>
      </c>
      <c r="C227" s="23" t="s">
        <v>561</v>
      </c>
      <c r="D227" s="22" t="str">
        <f>VLOOKUP(B227,'TAX INFO'!$B$2:$G$1000,3,0)</f>
        <v xml:space="preserve">SN Aboitiz Power - Benguet, Inc. </v>
      </c>
      <c r="E227" s="22" t="str">
        <f>VLOOKUP(B227,'TAX INFO'!$B$2:$G$1000,5,0)</f>
        <v>006-659-491-00000</v>
      </c>
      <c r="F227" s="23" t="s">
        <v>414</v>
      </c>
      <c r="G227" s="23" t="s">
        <v>411</v>
      </c>
      <c r="H227" s="23" t="s">
        <v>412</v>
      </c>
      <c r="I227" s="23" t="s">
        <v>411</v>
      </c>
      <c r="J227" s="23" t="s">
        <v>411</v>
      </c>
      <c r="K227" s="9">
        <v>0</v>
      </c>
      <c r="L227" s="53">
        <v>-9.94</v>
      </c>
      <c r="M227" s="54">
        <v>0</v>
      </c>
      <c r="N227" s="53">
        <v>0.2</v>
      </c>
      <c r="O227" s="55">
        <f t="shared" si="3"/>
        <v>-9.74</v>
      </c>
      <c r="P227" s="85"/>
    </row>
    <row r="228" spans="1:16" x14ac:dyDescent="0.2">
      <c r="A228" s="22">
        <v>226</v>
      </c>
      <c r="B228" s="23" t="s">
        <v>562</v>
      </c>
      <c r="C228" s="23" t="s">
        <v>562</v>
      </c>
      <c r="D228" s="22" t="str">
        <f>VLOOKUP(B228,'TAX INFO'!$B$2:$G$1000,3,0)</f>
        <v xml:space="preserve">Iloilo I Electric Cooperative, Inc. </v>
      </c>
      <c r="E228" s="22" t="str">
        <f>VLOOKUP(B228,'TAX INFO'!$B$2:$G$1000,5,0)</f>
        <v>000-994-935-000</v>
      </c>
      <c r="F228" s="23" t="s">
        <v>414</v>
      </c>
      <c r="G228" s="23" t="s">
        <v>411</v>
      </c>
      <c r="H228" s="23" t="s">
        <v>412</v>
      </c>
      <c r="I228" s="23" t="s">
        <v>412</v>
      </c>
      <c r="J228" s="23" t="s">
        <v>412</v>
      </c>
      <c r="K228" s="9">
        <v>-2.27</v>
      </c>
      <c r="L228" s="53">
        <v>0</v>
      </c>
      <c r="M228" s="54">
        <v>-0.27</v>
      </c>
      <c r="N228" s="53">
        <v>0.05</v>
      </c>
      <c r="O228" s="55">
        <f t="shared" si="3"/>
        <v>-2.4900000000000002</v>
      </c>
      <c r="P228" s="85"/>
    </row>
    <row r="229" spans="1:16" x14ac:dyDescent="0.2">
      <c r="A229" s="22">
        <v>227</v>
      </c>
      <c r="B229" s="23" t="s">
        <v>563</v>
      </c>
      <c r="C229" s="23" t="s">
        <v>563</v>
      </c>
      <c r="D229" s="22" t="str">
        <f>VLOOKUP(B229,'TAX INFO'!$B$2:$G$1000,3,0)</f>
        <v xml:space="preserve">Iloilo II Electric Cooperative, Inc. </v>
      </c>
      <c r="E229" s="22" t="str">
        <f>VLOOKUP(B229,'TAX INFO'!$B$2:$G$1000,5,0)</f>
        <v>000-994-942-000</v>
      </c>
      <c r="F229" s="23" t="s">
        <v>414</v>
      </c>
      <c r="G229" s="23" t="s">
        <v>411</v>
      </c>
      <c r="H229" s="23" t="s">
        <v>411</v>
      </c>
      <c r="I229" s="23" t="s">
        <v>412</v>
      </c>
      <c r="J229" s="23" t="s">
        <v>412</v>
      </c>
      <c r="K229" s="9">
        <v>-8.7899999999999991</v>
      </c>
      <c r="L229" s="53">
        <v>0</v>
      </c>
      <c r="M229" s="54">
        <v>-1.05</v>
      </c>
      <c r="N229" s="53">
        <v>0</v>
      </c>
      <c r="O229" s="55">
        <f t="shared" si="3"/>
        <v>-9.84</v>
      </c>
      <c r="P229" s="85"/>
    </row>
    <row r="230" spans="1:16" x14ac:dyDescent="0.2">
      <c r="A230" s="22">
        <v>228</v>
      </c>
      <c r="B230" s="23" t="s">
        <v>564</v>
      </c>
      <c r="C230" s="23" t="s">
        <v>564</v>
      </c>
      <c r="D230" s="22" t="str">
        <f>VLOOKUP(B230,'TAX INFO'!$B$2:$G$1000,3,0)</f>
        <v xml:space="preserve">Iloilo III Electric Cooperative, Inc. </v>
      </c>
      <c r="E230" s="22" t="str">
        <f>VLOOKUP(B230,'TAX INFO'!$B$2:$G$1000,5,0)</f>
        <v>002-391-979-000</v>
      </c>
      <c r="F230" s="23" t="s">
        <v>414</v>
      </c>
      <c r="G230" s="23" t="s">
        <v>411</v>
      </c>
      <c r="H230" s="23" t="s">
        <v>412</v>
      </c>
      <c r="I230" s="23" t="s">
        <v>412</v>
      </c>
      <c r="J230" s="23" t="s">
        <v>412</v>
      </c>
      <c r="K230" s="9">
        <v>-2.0299999999999998</v>
      </c>
      <c r="L230" s="53">
        <v>0</v>
      </c>
      <c r="M230" s="54">
        <v>-0.24</v>
      </c>
      <c r="N230" s="53">
        <v>0.04</v>
      </c>
      <c r="O230" s="55">
        <f t="shared" si="3"/>
        <v>-2.2299999999999995</v>
      </c>
      <c r="P230" s="85"/>
    </row>
    <row r="231" spans="1:16" x14ac:dyDescent="0.2">
      <c r="A231" s="22">
        <v>229</v>
      </c>
      <c r="B231" s="23" t="s">
        <v>566</v>
      </c>
      <c r="C231" s="23" t="s">
        <v>566</v>
      </c>
      <c r="D231" s="22" t="str">
        <f>VLOOKUP(B231,'TAX INFO'!$B$2:$G$1000,3,0)</f>
        <v xml:space="preserve">Ilocos Norte Electric Cooperative, Inc. </v>
      </c>
      <c r="E231" s="22" t="str">
        <f>VLOOKUP(B231,'TAX INFO'!$B$2:$G$1000,5,0)</f>
        <v>000-716-369-000</v>
      </c>
      <c r="F231" s="23" t="s">
        <v>414</v>
      </c>
      <c r="G231" s="23" t="s">
        <v>411</v>
      </c>
      <c r="H231" s="23" t="s">
        <v>412</v>
      </c>
      <c r="I231" s="23" t="s">
        <v>412</v>
      </c>
      <c r="J231" s="23" t="s">
        <v>412</v>
      </c>
      <c r="K231" s="9">
        <v>-232.35</v>
      </c>
      <c r="L231" s="53">
        <v>0</v>
      </c>
      <c r="M231" s="54">
        <v>-27.88</v>
      </c>
      <c r="N231" s="53">
        <v>4.6500000000000004</v>
      </c>
      <c r="O231" s="55">
        <f t="shared" si="3"/>
        <v>-255.58</v>
      </c>
      <c r="P231" s="85"/>
    </row>
    <row r="232" spans="1:16" x14ac:dyDescent="0.2">
      <c r="A232" s="22">
        <v>230</v>
      </c>
      <c r="B232" s="23" t="s">
        <v>567</v>
      </c>
      <c r="C232" s="23" t="s">
        <v>567</v>
      </c>
      <c r="D232" s="22" t="str">
        <f>VLOOKUP(B232,'TAX INFO'!$B$2:$G$1000,3,0)</f>
        <v>INGRID POWER HOLDINGS, INC.</v>
      </c>
      <c r="E232" s="22" t="str">
        <f>VLOOKUP(B232,'TAX INFO'!$B$2:$G$1000,5,0)</f>
        <v>010-031-135-00000</v>
      </c>
      <c r="F232" s="23" t="s">
        <v>410</v>
      </c>
      <c r="G232" s="23" t="s">
        <v>411</v>
      </c>
      <c r="H232" s="23" t="s">
        <v>412</v>
      </c>
      <c r="I232" s="23" t="s">
        <v>412</v>
      </c>
      <c r="J232" s="23" t="s">
        <v>412</v>
      </c>
      <c r="K232" s="9">
        <v>-3396.12</v>
      </c>
      <c r="L232" s="53">
        <v>0</v>
      </c>
      <c r="M232" s="54">
        <v>-407.53</v>
      </c>
      <c r="N232" s="53">
        <v>67.92</v>
      </c>
      <c r="O232" s="55">
        <f t="shared" si="3"/>
        <v>-3735.7299999999996</v>
      </c>
      <c r="P232" s="85"/>
    </row>
    <row r="233" spans="1:16" x14ac:dyDescent="0.2">
      <c r="A233" s="22">
        <v>231</v>
      </c>
      <c r="B233" s="23" t="s">
        <v>569</v>
      </c>
      <c r="C233" s="23" t="s">
        <v>569</v>
      </c>
      <c r="D233" s="22" t="str">
        <f>VLOOKUP(B233,'TAX INFO'!$B$2:$G$1000,3,0)</f>
        <v xml:space="preserve">San Jose City I Power Corporation </v>
      </c>
      <c r="E233" s="22" t="str">
        <f>VLOOKUP(B233,'TAX INFO'!$B$2:$G$1000,5,0)</f>
        <v>006-530-554-000</v>
      </c>
      <c r="F233" s="23" t="s">
        <v>410</v>
      </c>
      <c r="G233" s="23" t="s">
        <v>411</v>
      </c>
      <c r="H233" s="23" t="s">
        <v>412</v>
      </c>
      <c r="I233" s="23" t="s">
        <v>411</v>
      </c>
      <c r="J233" s="23" t="s">
        <v>411</v>
      </c>
      <c r="K233" s="9">
        <v>0</v>
      </c>
      <c r="L233" s="53">
        <v>-1166.02</v>
      </c>
      <c r="M233" s="54">
        <v>0</v>
      </c>
      <c r="N233" s="53">
        <v>23.32</v>
      </c>
      <c r="O233" s="55">
        <f t="shared" si="3"/>
        <v>-1142.7</v>
      </c>
      <c r="P233" s="85"/>
    </row>
    <row r="234" spans="1:16" x14ac:dyDescent="0.2">
      <c r="A234" s="22">
        <v>232</v>
      </c>
      <c r="B234" s="23" t="s">
        <v>569</v>
      </c>
      <c r="C234" s="23" t="s">
        <v>348</v>
      </c>
      <c r="D234" s="22" t="str">
        <f>VLOOKUP(B234,'TAX INFO'!$B$2:$G$1000,3,0)</f>
        <v xml:space="preserve">San Jose City I Power Corporation </v>
      </c>
      <c r="E234" s="22" t="str">
        <f>VLOOKUP(B234,'TAX INFO'!$B$2:$G$1000,5,0)</f>
        <v>006-530-554-000</v>
      </c>
      <c r="F234" s="23" t="s">
        <v>410</v>
      </c>
      <c r="G234" s="23" t="s">
        <v>411</v>
      </c>
      <c r="H234" s="23" t="s">
        <v>412</v>
      </c>
      <c r="I234" s="23" t="s">
        <v>411</v>
      </c>
      <c r="J234" s="23" t="s">
        <v>411</v>
      </c>
      <c r="K234" s="9">
        <v>0</v>
      </c>
      <c r="L234" s="53">
        <v>-1164.83</v>
      </c>
      <c r="M234" s="54">
        <v>0</v>
      </c>
      <c r="N234" s="53">
        <v>23.3</v>
      </c>
      <c r="O234" s="55">
        <f t="shared" si="3"/>
        <v>-1141.53</v>
      </c>
      <c r="P234" s="85"/>
    </row>
    <row r="235" spans="1:16" x14ac:dyDescent="0.2">
      <c r="A235" s="22">
        <v>233</v>
      </c>
      <c r="B235" s="23" t="s">
        <v>571</v>
      </c>
      <c r="C235" s="23" t="s">
        <v>571</v>
      </c>
      <c r="D235" s="22" t="str">
        <f>VLOOKUP(B235,'TAX INFO'!$B$2:$G$1000,3,0)</f>
        <v>Ilocos Sur Electric Cooperative, Inc.</v>
      </c>
      <c r="E235" s="22" t="str">
        <f>VLOOKUP(B235,'TAX INFO'!$B$2:$G$1000,5,0)</f>
        <v>000-555-221-00000</v>
      </c>
      <c r="F235" s="23" t="s">
        <v>414</v>
      </c>
      <c r="G235" s="23" t="s">
        <v>411</v>
      </c>
      <c r="H235" s="23" t="s">
        <v>412</v>
      </c>
      <c r="I235" s="23" t="s">
        <v>412</v>
      </c>
      <c r="J235" s="23" t="s">
        <v>412</v>
      </c>
      <c r="K235" s="9">
        <v>-0.49</v>
      </c>
      <c r="L235" s="53">
        <v>0</v>
      </c>
      <c r="M235" s="54">
        <v>-0.06</v>
      </c>
      <c r="N235" s="53">
        <v>0.01</v>
      </c>
      <c r="O235" s="55">
        <f t="shared" si="3"/>
        <v>-0.54</v>
      </c>
      <c r="P235" s="85"/>
    </row>
    <row r="236" spans="1:16" x14ac:dyDescent="0.2">
      <c r="A236" s="22">
        <v>234</v>
      </c>
      <c r="B236" s="23" t="s">
        <v>572</v>
      </c>
      <c r="C236" s="23" t="s">
        <v>572</v>
      </c>
      <c r="D236" s="22" t="str">
        <f>VLOOKUP(B236,'TAX INFO'!$B$2:$G$1000,3,0)</f>
        <v xml:space="preserve">Isabela I Electric Cooperative, Inc. </v>
      </c>
      <c r="E236" s="22" t="str">
        <f>VLOOKUP(B236,'TAX INFO'!$B$2:$G$1000,5,0)</f>
        <v>000-875-857-00000</v>
      </c>
      <c r="F236" s="23" t="s">
        <v>414</v>
      </c>
      <c r="G236" s="23" t="s">
        <v>411</v>
      </c>
      <c r="H236" s="23" t="s">
        <v>412</v>
      </c>
      <c r="I236" s="23" t="s">
        <v>412</v>
      </c>
      <c r="J236" s="23" t="s">
        <v>412</v>
      </c>
      <c r="K236" s="9">
        <v>-0.8</v>
      </c>
      <c r="L236" s="53">
        <v>0</v>
      </c>
      <c r="M236" s="54">
        <v>-0.1</v>
      </c>
      <c r="N236" s="53">
        <v>0.02</v>
      </c>
      <c r="O236" s="55">
        <f t="shared" si="3"/>
        <v>-0.88</v>
      </c>
      <c r="P236" s="85"/>
    </row>
    <row r="237" spans="1:16" x14ac:dyDescent="0.2">
      <c r="A237" s="22">
        <v>235</v>
      </c>
      <c r="B237" s="23" t="s">
        <v>573</v>
      </c>
      <c r="C237" s="23" t="s">
        <v>573</v>
      </c>
      <c r="D237" s="22" t="str">
        <f>VLOOKUP(B237,'TAX INFO'!$B$2:$G$1000,3,0)</f>
        <v xml:space="preserve">Isabela II Electric Cooperative, Inc. </v>
      </c>
      <c r="E237" s="22" t="str">
        <f>VLOOKUP(B237,'TAX INFO'!$B$2:$G$1000,5,0)</f>
        <v>002-833-960-000</v>
      </c>
      <c r="F237" s="23" t="s">
        <v>414</v>
      </c>
      <c r="G237" s="23" t="s">
        <v>411</v>
      </c>
      <c r="H237" s="23" t="s">
        <v>412</v>
      </c>
      <c r="I237" s="23" t="s">
        <v>412</v>
      </c>
      <c r="J237" s="23" t="s">
        <v>412</v>
      </c>
      <c r="K237" s="9">
        <v>-0.3</v>
      </c>
      <c r="L237" s="53">
        <v>0</v>
      </c>
      <c r="M237" s="54">
        <v>-0.04</v>
      </c>
      <c r="N237" s="53">
        <v>0.01</v>
      </c>
      <c r="O237" s="55">
        <f t="shared" si="3"/>
        <v>-0.32999999999999996</v>
      </c>
      <c r="P237" s="85"/>
    </row>
    <row r="238" spans="1:16" x14ac:dyDescent="0.2">
      <c r="A238" s="22">
        <v>236</v>
      </c>
      <c r="B238" s="23" t="s">
        <v>574</v>
      </c>
      <c r="C238" s="23" t="s">
        <v>574</v>
      </c>
      <c r="D238" s="22" t="str">
        <f>VLOOKUP(B238,'TAX INFO'!$B$2:$G$1000,3,0)</f>
        <v xml:space="preserve">Iraya Ventures, Inc. </v>
      </c>
      <c r="E238" s="22">
        <f>VLOOKUP(B238,'TAX INFO'!$B$2:$G$1000,5,0)</f>
        <v>746356438</v>
      </c>
      <c r="F238" s="23" t="s">
        <v>410</v>
      </c>
      <c r="G238" s="23" t="s">
        <v>411</v>
      </c>
      <c r="H238" s="23" t="s">
        <v>412</v>
      </c>
      <c r="I238" s="23" t="s">
        <v>411</v>
      </c>
      <c r="J238" s="23" t="s">
        <v>411</v>
      </c>
      <c r="K238" s="9">
        <v>0</v>
      </c>
      <c r="L238" s="53">
        <v>-1038.29</v>
      </c>
      <c r="M238" s="54">
        <v>0</v>
      </c>
      <c r="N238" s="53">
        <v>20.77</v>
      </c>
      <c r="O238" s="55">
        <f t="shared" si="3"/>
        <v>-1017.52</v>
      </c>
      <c r="P238" s="85"/>
    </row>
    <row r="239" spans="1:16" x14ac:dyDescent="0.2">
      <c r="A239" s="22">
        <v>237</v>
      </c>
      <c r="B239" s="23" t="s">
        <v>216</v>
      </c>
      <c r="C239" s="23" t="s">
        <v>216</v>
      </c>
      <c r="D239" s="22" t="str">
        <f>VLOOKUP(B239,'TAX INFO'!$B$2:$G$1000,3,0)</f>
        <v>Jin Navitas Electric Corp.</v>
      </c>
      <c r="E239" s="22" t="str">
        <f>VLOOKUP(B239,'TAX INFO'!$B$2:$G$1000,5,0)</f>
        <v>779-471-422-00000</v>
      </c>
      <c r="F239" s="23" t="s">
        <v>414</v>
      </c>
      <c r="G239" s="23" t="s">
        <v>412</v>
      </c>
      <c r="H239" s="23" t="s">
        <v>412</v>
      </c>
      <c r="I239" s="23" t="s">
        <v>412</v>
      </c>
      <c r="J239" s="23" t="s">
        <v>412</v>
      </c>
      <c r="K239" s="9">
        <v>-0.06</v>
      </c>
      <c r="L239" s="53">
        <v>0</v>
      </c>
      <c r="M239" s="54">
        <v>-0.01</v>
      </c>
      <c r="N239" s="53">
        <v>0</v>
      </c>
      <c r="O239" s="55">
        <f t="shared" si="3"/>
        <v>-6.9999999999999993E-2</v>
      </c>
      <c r="P239" s="85"/>
    </row>
    <row r="240" spans="1:16" x14ac:dyDescent="0.2">
      <c r="A240" s="22">
        <v>238</v>
      </c>
      <c r="B240" s="23" t="s">
        <v>216</v>
      </c>
      <c r="C240" s="23" t="s">
        <v>217</v>
      </c>
      <c r="D240" s="22" t="str">
        <f>VLOOKUP(B240,'TAX INFO'!$B$2:$G$1000,3,0)</f>
        <v>Jin Navitas Electric Corp.</v>
      </c>
      <c r="E240" s="22" t="str">
        <f>VLOOKUP(B240,'TAX INFO'!$B$2:$G$1000,5,0)</f>
        <v>779-471-422-00000</v>
      </c>
      <c r="F240" s="23" t="s">
        <v>414</v>
      </c>
      <c r="G240" s="23" t="s">
        <v>412</v>
      </c>
      <c r="H240" s="23" t="s">
        <v>412</v>
      </c>
      <c r="I240" s="23" t="s">
        <v>412</v>
      </c>
      <c r="J240" s="23" t="s">
        <v>412</v>
      </c>
      <c r="K240" s="9">
        <v>-0.1</v>
      </c>
      <c r="L240" s="53">
        <v>0</v>
      </c>
      <c r="M240" s="54">
        <v>-0.01</v>
      </c>
      <c r="N240" s="53">
        <v>0</v>
      </c>
      <c r="O240" s="55">
        <f t="shared" si="3"/>
        <v>-0.11</v>
      </c>
      <c r="P240" s="85"/>
    </row>
    <row r="241" spans="1:16" x14ac:dyDescent="0.2">
      <c r="A241" s="22">
        <v>239</v>
      </c>
      <c r="B241" s="23" t="s">
        <v>575</v>
      </c>
      <c r="C241" s="23" t="s">
        <v>575</v>
      </c>
      <c r="D241" s="22" t="str">
        <f>VLOOKUP(B241,'TAX INFO'!$B$2:$G$1000,3,0)</f>
        <v>Joy-Nostalg Solaris Incorporated</v>
      </c>
      <c r="E241" s="22" t="str">
        <f>VLOOKUP(B241,'TAX INFO'!$B$2:$G$1000,5,0)</f>
        <v>616-761-814-00000</v>
      </c>
      <c r="F241" s="23" t="s">
        <v>410</v>
      </c>
      <c r="G241" s="23" t="s">
        <v>412</v>
      </c>
      <c r="H241" s="23" t="s">
        <v>412</v>
      </c>
      <c r="I241" s="23" t="s">
        <v>411</v>
      </c>
      <c r="J241" s="23" t="s">
        <v>411</v>
      </c>
      <c r="K241" s="9">
        <v>0</v>
      </c>
      <c r="L241" s="53">
        <v>-34.130000000000003</v>
      </c>
      <c r="M241" s="54">
        <v>0</v>
      </c>
      <c r="N241" s="53">
        <v>0.68</v>
      </c>
      <c r="O241" s="55">
        <f t="shared" si="3"/>
        <v>-33.450000000000003</v>
      </c>
      <c r="P241" s="85"/>
    </row>
    <row r="242" spans="1:16" x14ac:dyDescent="0.2">
      <c r="A242" s="22">
        <v>240</v>
      </c>
      <c r="B242" s="23" t="s">
        <v>576</v>
      </c>
      <c r="C242" s="23" t="s">
        <v>576</v>
      </c>
      <c r="D242" s="22" t="str">
        <f>VLOOKUP(B242,'TAX INFO'!$B$2:$G$1000,3,0)</f>
        <v xml:space="preserve">Jobin –SQM Inc. </v>
      </c>
      <c r="E242" s="22" t="str">
        <f>VLOOKUP(B242,'TAX INFO'!$B$2:$G$1000,5,0)</f>
        <v>007-549-103-000</v>
      </c>
      <c r="F242" s="23" t="s">
        <v>410</v>
      </c>
      <c r="G242" s="23" t="s">
        <v>411</v>
      </c>
      <c r="H242" s="23" t="s">
        <v>411</v>
      </c>
      <c r="I242" s="23" t="s">
        <v>411</v>
      </c>
      <c r="J242" s="23" t="s">
        <v>411</v>
      </c>
      <c r="K242" s="9">
        <v>0</v>
      </c>
      <c r="L242" s="53">
        <v>-165.03</v>
      </c>
      <c r="M242" s="54">
        <v>0</v>
      </c>
      <c r="N242" s="53">
        <v>0</v>
      </c>
      <c r="O242" s="55">
        <f t="shared" si="3"/>
        <v>-165.03</v>
      </c>
      <c r="P242" s="85"/>
    </row>
    <row r="243" spans="1:16" x14ac:dyDescent="0.2">
      <c r="A243" s="22">
        <v>241</v>
      </c>
      <c r="B243" s="23" t="s">
        <v>577</v>
      </c>
      <c r="C243" s="23" t="s">
        <v>577</v>
      </c>
      <c r="D243" s="22" t="str">
        <f>VLOOKUP(B243,'TAX INFO'!$B$2:$G$1000,3,0)</f>
        <v>Kalinga-Apayao Electric Cooperative, Inc.</v>
      </c>
      <c r="E243" s="22" t="str">
        <f>VLOOKUP(B243,'TAX INFO'!$B$2:$G$1000,5,0)</f>
        <v>001-001-041-0000</v>
      </c>
      <c r="F243" s="23" t="s">
        <v>414</v>
      </c>
      <c r="G243" s="23" t="s">
        <v>411</v>
      </c>
      <c r="H243" s="23" t="s">
        <v>412</v>
      </c>
      <c r="I243" s="23" t="s">
        <v>412</v>
      </c>
      <c r="J243" s="23" t="s">
        <v>412</v>
      </c>
      <c r="K243" s="9">
        <v>-0.1</v>
      </c>
      <c r="L243" s="53">
        <v>0</v>
      </c>
      <c r="M243" s="54">
        <v>-0.01</v>
      </c>
      <c r="N243" s="53">
        <v>0</v>
      </c>
      <c r="O243" s="55">
        <f t="shared" si="3"/>
        <v>-0.11</v>
      </c>
      <c r="P243" s="85"/>
    </row>
    <row r="244" spans="1:16" x14ac:dyDescent="0.2">
      <c r="A244" s="22">
        <v>242</v>
      </c>
      <c r="B244" s="23" t="s">
        <v>578</v>
      </c>
      <c r="C244" s="23" t="s">
        <v>578</v>
      </c>
      <c r="D244" s="22" t="str">
        <f>VLOOKUP(B244,'TAX INFO'!$B$2:$G$1000,3,0)</f>
        <v xml:space="preserve">King Energy Generation Inc. </v>
      </c>
      <c r="E244" s="22" t="str">
        <f>VLOOKUP(B244,'TAX INFO'!$B$2:$G$1000,5,0)</f>
        <v>007-935-629-000</v>
      </c>
      <c r="F244" s="23" t="s">
        <v>410</v>
      </c>
      <c r="G244" s="23" t="s">
        <v>411</v>
      </c>
      <c r="H244" s="23" t="s">
        <v>412</v>
      </c>
      <c r="I244" s="23" t="s">
        <v>412</v>
      </c>
      <c r="J244" s="23" t="s">
        <v>412</v>
      </c>
      <c r="K244" s="9">
        <v>-32.64</v>
      </c>
      <c r="L244" s="53">
        <v>0</v>
      </c>
      <c r="M244" s="54">
        <v>-3.92</v>
      </c>
      <c r="N244" s="53">
        <v>0.65</v>
      </c>
      <c r="O244" s="55">
        <f t="shared" si="3"/>
        <v>-35.910000000000004</v>
      </c>
      <c r="P244" s="85"/>
    </row>
    <row r="245" spans="1:16" x14ac:dyDescent="0.2">
      <c r="A245" s="22">
        <v>243</v>
      </c>
      <c r="B245" s="23" t="s">
        <v>578</v>
      </c>
      <c r="C245" s="23" t="s">
        <v>221</v>
      </c>
      <c r="D245" s="22" t="str">
        <f>VLOOKUP(B245,'TAX INFO'!$B$2:$G$1000,3,0)</f>
        <v xml:space="preserve">King Energy Generation Inc. </v>
      </c>
      <c r="E245" s="22" t="str">
        <f>VLOOKUP(B245,'TAX INFO'!$B$2:$G$1000,5,0)</f>
        <v>007-935-629-000</v>
      </c>
      <c r="F245" s="23" t="s">
        <v>414</v>
      </c>
      <c r="G245" s="23" t="s">
        <v>411</v>
      </c>
      <c r="H245" s="23" t="s">
        <v>412</v>
      </c>
      <c r="I245" s="23" t="s">
        <v>412</v>
      </c>
      <c r="J245" s="23" t="s">
        <v>412</v>
      </c>
      <c r="K245" s="9">
        <v>-0.01</v>
      </c>
      <c r="L245" s="53">
        <v>0</v>
      </c>
      <c r="M245" s="54">
        <v>0</v>
      </c>
      <c r="N245" s="53">
        <v>0</v>
      </c>
      <c r="O245" s="55">
        <f t="shared" si="3"/>
        <v>-0.01</v>
      </c>
      <c r="P245" s="85"/>
    </row>
    <row r="246" spans="1:16" x14ac:dyDescent="0.2">
      <c r="A246" s="22">
        <v>244</v>
      </c>
      <c r="B246" s="23" t="s">
        <v>483</v>
      </c>
      <c r="C246" s="23" t="s">
        <v>579</v>
      </c>
      <c r="D246" s="22" t="str">
        <f>VLOOKUP(B246,'TAX INFO'!$B$2:$G$1000,3,0)</f>
        <v>Sual Power Inc.</v>
      </c>
      <c r="E246" s="22" t="str">
        <f>VLOOKUP(B246,'TAX INFO'!$B$2:$G$1000,5,0)</f>
        <v>225-353-447-000</v>
      </c>
      <c r="F246" s="23" t="s">
        <v>414</v>
      </c>
      <c r="G246" s="23" t="s">
        <v>411</v>
      </c>
      <c r="H246" s="23" t="s">
        <v>412</v>
      </c>
      <c r="I246" s="23" t="s">
        <v>412</v>
      </c>
      <c r="J246" s="23" t="s">
        <v>412</v>
      </c>
      <c r="K246" s="9">
        <v>-0.15</v>
      </c>
      <c r="L246" s="53">
        <v>0</v>
      </c>
      <c r="M246" s="54">
        <v>-0.02</v>
      </c>
      <c r="N246" s="53">
        <v>0</v>
      </c>
      <c r="O246" s="55">
        <f t="shared" si="3"/>
        <v>-0.16999999999999998</v>
      </c>
      <c r="P246" s="85"/>
    </row>
    <row r="247" spans="1:16" x14ac:dyDescent="0.2">
      <c r="A247" s="22">
        <v>245</v>
      </c>
      <c r="B247" s="23" t="s">
        <v>222</v>
      </c>
      <c r="C247" s="23" t="s">
        <v>222</v>
      </c>
      <c r="D247" s="22" t="str">
        <f>VLOOKUP(B247,'TAX INFO'!$B$2:$G$1000,3,0)</f>
        <v xml:space="preserve">Kratos RES, Inc. </v>
      </c>
      <c r="E247" s="22" t="str">
        <f>VLOOKUP(B247,'TAX INFO'!$B$2:$G$1000,5,0)</f>
        <v>008-098-676-000</v>
      </c>
      <c r="F247" s="23" t="s">
        <v>414</v>
      </c>
      <c r="G247" s="23" t="s">
        <v>411</v>
      </c>
      <c r="H247" s="23" t="s">
        <v>412</v>
      </c>
      <c r="I247" s="23" t="s">
        <v>412</v>
      </c>
      <c r="J247" s="23" t="s">
        <v>412</v>
      </c>
      <c r="K247" s="9">
        <v>-66.28</v>
      </c>
      <c r="L247" s="53">
        <v>0</v>
      </c>
      <c r="M247" s="54">
        <v>-7.95</v>
      </c>
      <c r="N247" s="53">
        <v>1.33</v>
      </c>
      <c r="O247" s="55">
        <f t="shared" si="3"/>
        <v>-72.900000000000006</v>
      </c>
      <c r="P247" s="85"/>
    </row>
    <row r="248" spans="1:16" x14ac:dyDescent="0.2">
      <c r="A248" s="22">
        <v>246</v>
      </c>
      <c r="B248" s="23" t="s">
        <v>222</v>
      </c>
      <c r="C248" s="23" t="s">
        <v>223</v>
      </c>
      <c r="D248" s="22" t="str">
        <f>VLOOKUP(B248,'TAX INFO'!$B$2:$G$1000,3,0)</f>
        <v xml:space="preserve">Kratos RES, Inc. </v>
      </c>
      <c r="E248" s="22" t="str">
        <f>VLOOKUP(B248,'TAX INFO'!$B$2:$G$1000,5,0)</f>
        <v>008-098-676-000</v>
      </c>
      <c r="F248" s="23" t="s">
        <v>414</v>
      </c>
      <c r="G248" s="23" t="s">
        <v>411</v>
      </c>
      <c r="H248" s="23" t="s">
        <v>412</v>
      </c>
      <c r="I248" s="23" t="s">
        <v>412</v>
      </c>
      <c r="J248" s="23" t="s">
        <v>412</v>
      </c>
      <c r="K248" s="9">
        <v>-19.989999999999998</v>
      </c>
      <c r="L248" s="53">
        <v>0</v>
      </c>
      <c r="M248" s="54">
        <v>-2.4</v>
      </c>
      <c r="N248" s="53">
        <v>0.4</v>
      </c>
      <c r="O248" s="55">
        <f t="shared" si="3"/>
        <v>-21.99</v>
      </c>
      <c r="P248" s="85"/>
    </row>
    <row r="249" spans="1:16" x14ac:dyDescent="0.2">
      <c r="A249" s="22">
        <v>247</v>
      </c>
      <c r="B249" s="23" t="s">
        <v>580</v>
      </c>
      <c r="C249" s="23" t="s">
        <v>580</v>
      </c>
      <c r="D249" s="22" t="str">
        <f>VLOOKUP(B249,'TAX INFO'!$B$2:$G$1000,3,0)</f>
        <v xml:space="preserve">KEPCO SPC Power Corporation </v>
      </c>
      <c r="E249" s="22" t="str">
        <f>VLOOKUP(B249,'TAX INFO'!$B$2:$G$1000,5,0)</f>
        <v>244-498-539-00000</v>
      </c>
      <c r="F249" s="23" t="s">
        <v>410</v>
      </c>
      <c r="G249" s="23" t="s">
        <v>411</v>
      </c>
      <c r="H249" s="23" t="s">
        <v>412</v>
      </c>
      <c r="I249" s="23" t="s">
        <v>412</v>
      </c>
      <c r="J249" s="23" t="s">
        <v>412</v>
      </c>
      <c r="K249" s="9">
        <v>-10990.62</v>
      </c>
      <c r="L249" s="53">
        <v>0</v>
      </c>
      <c r="M249" s="54">
        <v>-1318.87</v>
      </c>
      <c r="N249" s="53">
        <v>219.81</v>
      </c>
      <c r="O249" s="55">
        <f t="shared" si="3"/>
        <v>-12089.680000000002</v>
      </c>
      <c r="P249" s="85"/>
    </row>
    <row r="250" spans="1:16" x14ac:dyDescent="0.2">
      <c r="A250" s="22">
        <v>248</v>
      </c>
      <c r="B250" s="23" t="s">
        <v>581</v>
      </c>
      <c r="C250" s="23" t="s">
        <v>219</v>
      </c>
      <c r="D250" s="22" t="str">
        <f>VLOOKUP(B250,'TAX INFO'!$B$2:$G$1000,3,0)</f>
        <v xml:space="preserve">KEPCO SPC Power Corporation </v>
      </c>
      <c r="E250" s="22" t="str">
        <f>VLOOKUP(B250,'TAX INFO'!$B$2:$G$1000,5,0)</f>
        <v>244-498-539-00000</v>
      </c>
      <c r="F250" s="23" t="s">
        <v>414</v>
      </c>
      <c r="G250" s="23" t="s">
        <v>411</v>
      </c>
      <c r="H250" s="23" t="s">
        <v>412</v>
      </c>
      <c r="I250" s="23" t="s">
        <v>412</v>
      </c>
      <c r="J250" s="23" t="s">
        <v>412</v>
      </c>
      <c r="K250" s="9">
        <v>-57.07</v>
      </c>
      <c r="L250" s="53">
        <v>0</v>
      </c>
      <c r="M250" s="54">
        <v>-6.85</v>
      </c>
      <c r="N250" s="53">
        <v>1.1399999999999999</v>
      </c>
      <c r="O250" s="55">
        <f t="shared" si="3"/>
        <v>-62.78</v>
      </c>
      <c r="P250" s="85"/>
    </row>
    <row r="251" spans="1:16" x14ac:dyDescent="0.2">
      <c r="A251" s="22">
        <v>249</v>
      </c>
      <c r="B251" s="23" t="s">
        <v>582</v>
      </c>
      <c r="C251" s="23" t="s">
        <v>582</v>
      </c>
      <c r="D251" s="22" t="str">
        <f>VLOOKUP(B251,'TAX INFO'!$B$2:$G$1000,3,0)</f>
        <v xml:space="preserve">Lamsan Power Corporation </v>
      </c>
      <c r="E251" s="22" t="str">
        <f>VLOOKUP(B251,'TAX INFO'!$B$2:$G$1000,5,0)</f>
        <v>008-469-494-000</v>
      </c>
      <c r="F251" s="23" t="s">
        <v>410</v>
      </c>
      <c r="G251" s="23" t="s">
        <v>411</v>
      </c>
      <c r="H251" s="23" t="s">
        <v>411</v>
      </c>
      <c r="I251" s="23" t="s">
        <v>411</v>
      </c>
      <c r="J251" s="23" t="s">
        <v>412</v>
      </c>
      <c r="K251" s="9">
        <v>0</v>
      </c>
      <c r="L251" s="53">
        <v>-1675.01</v>
      </c>
      <c r="M251" s="54">
        <v>0</v>
      </c>
      <c r="N251" s="53">
        <v>0</v>
      </c>
      <c r="O251" s="55">
        <f t="shared" si="3"/>
        <v>-1675.01</v>
      </c>
      <c r="P251" s="85"/>
    </row>
    <row r="252" spans="1:16" x14ac:dyDescent="0.2">
      <c r="A252" s="22">
        <v>250</v>
      </c>
      <c r="B252" s="23" t="s">
        <v>583</v>
      </c>
      <c r="C252" s="23" t="s">
        <v>583</v>
      </c>
      <c r="D252" s="22" t="str">
        <f>VLOOKUP(B252,'TAX INFO'!$B$2:$G$1000,3,0)</f>
        <v xml:space="preserve">Lanao Del Norte Electric Cooperative, Inc. </v>
      </c>
      <c r="E252" s="22" t="str">
        <f>VLOOKUP(B252,'TAX INFO'!$B$2:$G$1000,5,0)</f>
        <v>000-954-478-00000</v>
      </c>
      <c r="F252" s="23" t="s">
        <v>414</v>
      </c>
      <c r="G252" s="23" t="s">
        <v>411</v>
      </c>
      <c r="H252" s="23" t="s">
        <v>412</v>
      </c>
      <c r="I252" s="23" t="s">
        <v>412</v>
      </c>
      <c r="J252" s="23" t="s">
        <v>412</v>
      </c>
      <c r="K252" s="9">
        <v>-54.37</v>
      </c>
      <c r="L252" s="53">
        <v>0</v>
      </c>
      <c r="M252" s="54">
        <v>-6.52</v>
      </c>
      <c r="N252" s="53">
        <v>1.0900000000000001</v>
      </c>
      <c r="O252" s="55">
        <f t="shared" si="3"/>
        <v>-59.8</v>
      </c>
      <c r="P252" s="85"/>
    </row>
    <row r="253" spans="1:16" x14ac:dyDescent="0.2">
      <c r="A253" s="22">
        <v>251</v>
      </c>
      <c r="B253" s="23" t="s">
        <v>301</v>
      </c>
      <c r="C253" s="23" t="s">
        <v>303</v>
      </c>
      <c r="D253" s="22" t="str">
        <f>VLOOKUP(B253,'TAX INFO'!$B$2:$G$1000,3,0)</f>
        <v xml:space="preserve">Power Sector Asset and Liabilities Management Corporation </v>
      </c>
      <c r="E253" s="22" t="str">
        <f>VLOOKUP(B253,'TAX INFO'!$B$2:$G$1000,5,0)</f>
        <v>215-799-653-00000</v>
      </c>
      <c r="F253" s="23" t="s">
        <v>414</v>
      </c>
      <c r="G253" s="23" t="s">
        <v>411</v>
      </c>
      <c r="H253" s="23" t="s">
        <v>412</v>
      </c>
      <c r="I253" s="23" t="s">
        <v>412</v>
      </c>
      <c r="J253" s="23" t="s">
        <v>412</v>
      </c>
      <c r="K253" s="9">
        <v>-540.04</v>
      </c>
      <c r="L253" s="53">
        <v>0</v>
      </c>
      <c r="M253" s="54">
        <v>-64.8</v>
      </c>
      <c r="N253" s="53">
        <v>10.8</v>
      </c>
      <c r="O253" s="55">
        <f t="shared" si="3"/>
        <v>-594.04</v>
      </c>
      <c r="P253" s="85"/>
    </row>
    <row r="254" spans="1:16" x14ac:dyDescent="0.2">
      <c r="A254" s="22">
        <v>252</v>
      </c>
      <c r="B254" s="23" t="s">
        <v>226</v>
      </c>
      <c r="C254" s="23" t="s">
        <v>226</v>
      </c>
      <c r="D254" s="22" t="str">
        <f>VLOOKUP(B254,'TAX INFO'!$B$2:$G$1000,3,0)</f>
        <v xml:space="preserve">Leyte II Electric Cooperative, Inc. </v>
      </c>
      <c r="E254" s="22" t="str">
        <f>VLOOKUP(B254,'TAX INFO'!$B$2:$G$1000,5,0)</f>
        <v>000-611-721-00000</v>
      </c>
      <c r="F254" s="23" t="s">
        <v>414</v>
      </c>
      <c r="G254" s="23" t="s">
        <v>411</v>
      </c>
      <c r="H254" s="23" t="s">
        <v>411</v>
      </c>
      <c r="I254" s="23" t="s">
        <v>412</v>
      </c>
      <c r="J254" s="23" t="s">
        <v>412</v>
      </c>
      <c r="K254" s="9">
        <v>-65.02</v>
      </c>
      <c r="L254" s="53">
        <v>0</v>
      </c>
      <c r="M254" s="54">
        <v>-7.8</v>
      </c>
      <c r="N254" s="53">
        <v>0</v>
      </c>
      <c r="O254" s="55">
        <f t="shared" si="3"/>
        <v>-72.819999999999993</v>
      </c>
      <c r="P254" s="85"/>
    </row>
    <row r="255" spans="1:16" x14ac:dyDescent="0.2">
      <c r="A255" s="22">
        <v>253</v>
      </c>
      <c r="B255" s="23" t="s">
        <v>227</v>
      </c>
      <c r="C255" s="23" t="s">
        <v>227</v>
      </c>
      <c r="D255" s="22" t="str">
        <f>VLOOKUP(B255,'TAX INFO'!$B$2:$G$1000,3,0)</f>
        <v xml:space="preserve">Leyte III Electric Cooperative, Inc. </v>
      </c>
      <c r="E255" s="22" t="str">
        <f>VLOOKUP(B255,'TAX INFO'!$B$2:$G$1000,5,0)</f>
        <v>000-977-608-000</v>
      </c>
      <c r="F255" s="23" t="s">
        <v>414</v>
      </c>
      <c r="G255" s="23" t="s">
        <v>411</v>
      </c>
      <c r="H255" s="23" t="s">
        <v>412</v>
      </c>
      <c r="I255" s="23" t="s">
        <v>412</v>
      </c>
      <c r="J255" s="23" t="s">
        <v>412</v>
      </c>
      <c r="K255" s="9">
        <v>-54.43</v>
      </c>
      <c r="L255" s="53">
        <v>0</v>
      </c>
      <c r="M255" s="54">
        <v>-6.53</v>
      </c>
      <c r="N255" s="53">
        <v>1.0900000000000001</v>
      </c>
      <c r="O255" s="55">
        <f t="shared" si="3"/>
        <v>-59.87</v>
      </c>
      <c r="P255" s="85"/>
    </row>
    <row r="256" spans="1:16" x14ac:dyDescent="0.2">
      <c r="A256" s="22">
        <v>254</v>
      </c>
      <c r="B256" s="23" t="s">
        <v>228</v>
      </c>
      <c r="C256" s="23" t="s">
        <v>228</v>
      </c>
      <c r="D256" s="22" t="str">
        <f>VLOOKUP(B256,'TAX INFO'!$B$2:$G$1000,3,0)</f>
        <v xml:space="preserve">Leyte IV Electric Cooperative, Inc. </v>
      </c>
      <c r="E256" s="22" t="str">
        <f>VLOOKUP(B256,'TAX INFO'!$B$2:$G$1000,5,0)</f>
        <v>000-782-737-000</v>
      </c>
      <c r="F256" s="23" t="s">
        <v>414</v>
      </c>
      <c r="G256" s="23" t="s">
        <v>411</v>
      </c>
      <c r="H256" s="23" t="s">
        <v>411</v>
      </c>
      <c r="I256" s="23" t="s">
        <v>412</v>
      </c>
      <c r="J256" s="23" t="s">
        <v>412</v>
      </c>
      <c r="K256" s="9">
        <v>-68.3</v>
      </c>
      <c r="L256" s="53">
        <v>0</v>
      </c>
      <c r="M256" s="54">
        <v>-8.1999999999999993</v>
      </c>
      <c r="N256" s="53">
        <v>0</v>
      </c>
      <c r="O256" s="55">
        <f t="shared" si="3"/>
        <v>-76.5</v>
      </c>
      <c r="P256" s="85"/>
    </row>
    <row r="257" spans="1:16" x14ac:dyDescent="0.2">
      <c r="A257" s="22">
        <v>255</v>
      </c>
      <c r="B257" s="23" t="s">
        <v>229</v>
      </c>
      <c r="C257" s="23" t="s">
        <v>229</v>
      </c>
      <c r="D257" s="22" t="str">
        <f>VLOOKUP(B257,'TAX INFO'!$B$2:$G$1000,3,0)</f>
        <v>Leyte V Electric Cooperative, Inc.</v>
      </c>
      <c r="E257" s="22" t="str">
        <f>VLOOKUP(B257,'TAX INFO'!$B$2:$G$1000,5,0)</f>
        <v>001-383-331-000</v>
      </c>
      <c r="F257" s="23" t="s">
        <v>414</v>
      </c>
      <c r="G257" s="23" t="s">
        <v>411</v>
      </c>
      <c r="H257" s="23" t="s">
        <v>411</v>
      </c>
      <c r="I257" s="23" t="s">
        <v>412</v>
      </c>
      <c r="J257" s="23" t="s">
        <v>412</v>
      </c>
      <c r="K257" s="9">
        <v>-77.34</v>
      </c>
      <c r="L257" s="53">
        <v>0</v>
      </c>
      <c r="M257" s="54">
        <v>-9.2799999999999994</v>
      </c>
      <c r="N257" s="53">
        <v>0</v>
      </c>
      <c r="O257" s="55">
        <f t="shared" si="3"/>
        <v>-86.62</v>
      </c>
      <c r="P257" s="85"/>
    </row>
    <row r="258" spans="1:16" x14ac:dyDescent="0.2">
      <c r="A258" s="22">
        <v>256</v>
      </c>
      <c r="B258" s="23" t="s">
        <v>584</v>
      </c>
      <c r="C258" s="23" t="s">
        <v>584</v>
      </c>
      <c r="D258" s="22" t="str">
        <f>VLOOKUP(B258,'TAX INFO'!$B$2:$G$1000,3,0)</f>
        <v xml:space="preserve">Lima Enerzone Corporation </v>
      </c>
      <c r="E258" s="22" t="str">
        <f>VLOOKUP(B258,'TAX INFO'!$B$2:$G$1000,5,0)</f>
        <v>005-183-049-000</v>
      </c>
      <c r="F258" s="23" t="s">
        <v>414</v>
      </c>
      <c r="G258" s="23" t="s">
        <v>411</v>
      </c>
      <c r="H258" s="23" t="s">
        <v>412</v>
      </c>
      <c r="I258" s="23" t="s">
        <v>412</v>
      </c>
      <c r="J258" s="23" t="s">
        <v>412</v>
      </c>
      <c r="K258" s="9">
        <v>-8.06</v>
      </c>
      <c r="L258" s="53">
        <v>0</v>
      </c>
      <c r="M258" s="54">
        <v>-0.97</v>
      </c>
      <c r="N258" s="53">
        <v>0.16</v>
      </c>
      <c r="O258" s="55">
        <f t="shared" si="3"/>
        <v>-8.870000000000001</v>
      </c>
      <c r="P258" s="85"/>
    </row>
    <row r="259" spans="1:16" x14ac:dyDescent="0.2">
      <c r="A259" s="22">
        <v>257</v>
      </c>
      <c r="B259" s="23" t="s">
        <v>230</v>
      </c>
      <c r="C259" s="23" t="s">
        <v>230</v>
      </c>
      <c r="D259" s="22" t="str">
        <f>VLOOKUP(B259,'TAX INFO'!$B$2:$G$1000,3,0)</f>
        <v>Liangan Power Corporation</v>
      </c>
      <c r="E259" s="22" t="str">
        <f>VLOOKUP(B259,'TAX INFO'!$B$2:$G$1000,5,0)</f>
        <v>008-958-290-000</v>
      </c>
      <c r="F259" s="23" t="s">
        <v>410</v>
      </c>
      <c r="G259" s="23" t="s">
        <v>411</v>
      </c>
      <c r="H259" s="23" t="s">
        <v>411</v>
      </c>
      <c r="I259" s="23" t="s">
        <v>411</v>
      </c>
      <c r="J259" s="23" t="s">
        <v>412</v>
      </c>
      <c r="K259" s="9">
        <v>0</v>
      </c>
      <c r="L259" s="53">
        <v>-1291.3</v>
      </c>
      <c r="M259" s="54">
        <v>0</v>
      </c>
      <c r="N259" s="53">
        <v>0</v>
      </c>
      <c r="O259" s="55">
        <f t="shared" si="3"/>
        <v>-1291.3</v>
      </c>
      <c r="P259" s="85"/>
    </row>
    <row r="260" spans="1:16" x14ac:dyDescent="0.2">
      <c r="A260" s="22">
        <v>258</v>
      </c>
      <c r="B260" s="23" t="s">
        <v>585</v>
      </c>
      <c r="C260" s="23" t="s">
        <v>585</v>
      </c>
      <c r="D260" s="22" t="str">
        <f>VLOOKUP(B260,'TAX INFO'!$B$2:$G$1000,3,0)</f>
        <v>LINDE PHILIPPINES INC.</v>
      </c>
      <c r="E260" s="22" t="str">
        <f>VLOOKUP(B260,'TAX INFO'!$B$2:$G$1000,5,0)</f>
        <v>000-053-829-000</v>
      </c>
      <c r="F260" s="23" t="s">
        <v>414</v>
      </c>
      <c r="G260" s="23" t="s">
        <v>411</v>
      </c>
      <c r="H260" s="23" t="s">
        <v>412</v>
      </c>
      <c r="I260" s="23" t="s">
        <v>412</v>
      </c>
      <c r="J260" s="23" t="s">
        <v>412</v>
      </c>
      <c r="K260" s="9">
        <v>-14.97</v>
      </c>
      <c r="L260" s="53">
        <v>0</v>
      </c>
      <c r="M260" s="54">
        <v>-1.8</v>
      </c>
      <c r="N260" s="53">
        <v>0.3</v>
      </c>
      <c r="O260" s="55">
        <f t="shared" ref="O260:O323" si="4">SUM(K260:N260)</f>
        <v>-16.47</v>
      </c>
      <c r="P260" s="85"/>
    </row>
    <row r="261" spans="1:16" x14ac:dyDescent="0.2">
      <c r="A261" s="22">
        <v>259</v>
      </c>
      <c r="B261" s="23" t="s">
        <v>586</v>
      </c>
      <c r="C261" s="23" t="s">
        <v>586</v>
      </c>
      <c r="D261" s="22" t="str">
        <f>VLOOKUP(B261,'TAX INFO'!$B$2:$G$1000,3,0)</f>
        <v>Lide Management Corporation</v>
      </c>
      <c r="E261" s="22" t="str">
        <f>VLOOKUP(B261,'TAX INFO'!$B$2:$G$1000,5,0)</f>
        <v>003-740-115-0000</v>
      </c>
      <c r="F261" s="23" t="s">
        <v>414</v>
      </c>
      <c r="G261" s="23" t="s">
        <v>411</v>
      </c>
      <c r="H261" s="23" t="s">
        <v>412</v>
      </c>
      <c r="I261" s="23" t="s">
        <v>412</v>
      </c>
      <c r="J261" s="23" t="s">
        <v>412</v>
      </c>
      <c r="K261" s="9">
        <v>-0.01</v>
      </c>
      <c r="L261" s="53">
        <v>0</v>
      </c>
      <c r="M261" s="54">
        <v>0</v>
      </c>
      <c r="N261" s="53">
        <v>0</v>
      </c>
      <c r="O261" s="55">
        <f t="shared" si="4"/>
        <v>-0.01</v>
      </c>
      <c r="P261" s="85"/>
    </row>
    <row r="262" spans="1:16" x14ac:dyDescent="0.2">
      <c r="A262" s="22">
        <v>260</v>
      </c>
      <c r="B262" s="23" t="s">
        <v>587</v>
      </c>
      <c r="C262" s="23" t="s">
        <v>587</v>
      </c>
      <c r="D262" s="22" t="str">
        <f>VLOOKUP(B262,'TAX INFO'!$B$2:$G$1000,3,0)</f>
        <v>Libertad Power and Energy Corporation</v>
      </c>
      <c r="E262" s="22" t="str">
        <f>VLOOKUP(B262,'TAX INFO'!$B$2:$G$1000,5,0)</f>
        <v>497-484-717-0000</v>
      </c>
      <c r="F262" s="23" t="s">
        <v>410</v>
      </c>
      <c r="G262" s="23" t="s">
        <v>411</v>
      </c>
      <c r="H262" s="23" t="s">
        <v>411</v>
      </c>
      <c r="I262" s="23" t="s">
        <v>411</v>
      </c>
      <c r="J262" s="23" t="s">
        <v>411</v>
      </c>
      <c r="K262" s="9">
        <v>0</v>
      </c>
      <c r="L262" s="53">
        <v>-27.29</v>
      </c>
      <c r="M262" s="54">
        <v>0</v>
      </c>
      <c r="N262" s="53">
        <v>0</v>
      </c>
      <c r="O262" s="55">
        <f t="shared" si="4"/>
        <v>-27.29</v>
      </c>
      <c r="P262" s="85"/>
    </row>
    <row r="263" spans="1:16" x14ac:dyDescent="0.2">
      <c r="A263" s="22">
        <v>261</v>
      </c>
      <c r="B263" s="23" t="s">
        <v>441</v>
      </c>
      <c r="C263" s="23" t="s">
        <v>588</v>
      </c>
      <c r="D263" s="22" t="str">
        <f>VLOOKUP(B263,'TAX INFO'!$B$2:$G$1000,3,0)</f>
        <v>Masinloc Power Co. Ltd</v>
      </c>
      <c r="E263" s="22" t="str">
        <f>VLOOKUP(B263,'TAX INFO'!$B$2:$G$1000,5,0)</f>
        <v>006-786-124-000</v>
      </c>
      <c r="F263" s="23" t="s">
        <v>414</v>
      </c>
      <c r="G263" s="23" t="s">
        <v>411</v>
      </c>
      <c r="H263" s="23" t="s">
        <v>412</v>
      </c>
      <c r="I263" s="23" t="s">
        <v>412</v>
      </c>
      <c r="J263" s="23" t="s">
        <v>412</v>
      </c>
      <c r="K263" s="9">
        <v>-57.14</v>
      </c>
      <c r="L263" s="53">
        <v>0</v>
      </c>
      <c r="M263" s="54">
        <v>-6.86</v>
      </c>
      <c r="N263" s="53">
        <v>1.1399999999999999</v>
      </c>
      <c r="O263" s="55">
        <f t="shared" si="4"/>
        <v>-62.86</v>
      </c>
      <c r="P263" s="85"/>
    </row>
    <row r="264" spans="1:16" x14ac:dyDescent="0.2">
      <c r="A264" s="22">
        <v>262</v>
      </c>
      <c r="B264" s="23" t="s">
        <v>589</v>
      </c>
      <c r="C264" s="23" t="s">
        <v>589</v>
      </c>
      <c r="D264" s="22" t="str">
        <f>VLOOKUP(B264,'TAX INFO'!$B$2:$G$1000,3,0)</f>
        <v xml:space="preserve">La Union Electric Cooperative, Inc. </v>
      </c>
      <c r="E264" s="22" t="str">
        <f>VLOOKUP(B264,'TAX INFO'!$B$2:$G$1000,5,0)</f>
        <v>000-537-355-0000</v>
      </c>
      <c r="F264" s="23" t="s">
        <v>414</v>
      </c>
      <c r="G264" s="23" t="s">
        <v>411</v>
      </c>
      <c r="H264" s="23" t="s">
        <v>412</v>
      </c>
      <c r="I264" s="23" t="s">
        <v>412</v>
      </c>
      <c r="J264" s="23" t="s">
        <v>412</v>
      </c>
      <c r="K264" s="9">
        <v>-9.02</v>
      </c>
      <c r="L264" s="53">
        <v>0</v>
      </c>
      <c r="M264" s="54">
        <v>-1.08</v>
      </c>
      <c r="N264" s="53">
        <v>0.18</v>
      </c>
      <c r="O264" s="55">
        <f t="shared" si="4"/>
        <v>-9.92</v>
      </c>
      <c r="P264" s="85"/>
    </row>
    <row r="265" spans="1:16" x14ac:dyDescent="0.2">
      <c r="A265" s="22">
        <v>263</v>
      </c>
      <c r="B265" s="23" t="s">
        <v>590</v>
      </c>
      <c r="C265" s="23" t="s">
        <v>590</v>
      </c>
      <c r="D265" s="22" t="str">
        <f>VLOOKUP(B265,'TAX INFO'!$B$2:$G$1000,3,0)</f>
        <v xml:space="preserve">Mirae Asia Energy Corporation </v>
      </c>
      <c r="E265" s="22" t="str">
        <f>VLOOKUP(B265,'TAX INFO'!$B$2:$G$1000,5,0)</f>
        <v>008-091-486-000</v>
      </c>
      <c r="F265" s="23" t="s">
        <v>410</v>
      </c>
      <c r="G265" s="23" t="s">
        <v>411</v>
      </c>
      <c r="H265" s="23" t="s">
        <v>412</v>
      </c>
      <c r="I265" s="23" t="s">
        <v>411</v>
      </c>
      <c r="J265" s="23" t="s">
        <v>411</v>
      </c>
      <c r="K265" s="9">
        <v>0</v>
      </c>
      <c r="L265" s="53">
        <v>-530.64</v>
      </c>
      <c r="M265" s="54">
        <v>0</v>
      </c>
      <c r="N265" s="53">
        <v>10.61</v>
      </c>
      <c r="O265" s="55">
        <f t="shared" si="4"/>
        <v>-520.03</v>
      </c>
      <c r="P265" s="85"/>
    </row>
    <row r="266" spans="1:16" x14ac:dyDescent="0.2">
      <c r="A266" s="22">
        <v>264</v>
      </c>
      <c r="B266" s="23" t="s">
        <v>301</v>
      </c>
      <c r="C266" s="23" t="s">
        <v>304</v>
      </c>
      <c r="D266" s="22" t="str">
        <f>VLOOKUP(B266,'TAX INFO'!$B$2:$G$1000,3,0)</f>
        <v xml:space="preserve">Power Sector Asset and Liabilities Management Corporation </v>
      </c>
      <c r="E266" s="22" t="str">
        <f>VLOOKUP(B266,'TAX INFO'!$B$2:$G$1000,5,0)</f>
        <v>215-799-653-00000</v>
      </c>
      <c r="F266" s="23" t="s">
        <v>414</v>
      </c>
      <c r="G266" s="23" t="s">
        <v>411</v>
      </c>
      <c r="H266" s="23" t="s">
        <v>412</v>
      </c>
      <c r="I266" s="23" t="s">
        <v>412</v>
      </c>
      <c r="J266" s="23" t="s">
        <v>412</v>
      </c>
      <c r="K266" s="9">
        <v>-258.61</v>
      </c>
      <c r="L266" s="53">
        <v>0</v>
      </c>
      <c r="M266" s="54">
        <v>-31.03</v>
      </c>
      <c r="N266" s="53">
        <v>5.17</v>
      </c>
      <c r="O266" s="55">
        <f t="shared" si="4"/>
        <v>-284.46999999999997</v>
      </c>
      <c r="P266" s="85"/>
    </row>
    <row r="267" spans="1:16" x14ac:dyDescent="0.2">
      <c r="A267" s="22">
        <v>265</v>
      </c>
      <c r="B267" s="23" t="s">
        <v>592</v>
      </c>
      <c r="C267" s="23" t="s">
        <v>592</v>
      </c>
      <c r="D267" s="22" t="str">
        <f>VLOOKUP(B267,'TAX INFO'!$B$2:$G$1000,3,0)</f>
        <v xml:space="preserve">Malvar Enerzone Corporation </v>
      </c>
      <c r="E267" s="22" t="str">
        <f>VLOOKUP(B267,'TAX INFO'!$B$2:$G$1000,5,0)</f>
        <v>009-698-677-000</v>
      </c>
      <c r="F267" s="23" t="s">
        <v>414</v>
      </c>
      <c r="G267" s="23" t="s">
        <v>411</v>
      </c>
      <c r="H267" s="23" t="s">
        <v>412</v>
      </c>
      <c r="I267" s="23" t="s">
        <v>412</v>
      </c>
      <c r="J267" s="23" t="s">
        <v>412</v>
      </c>
      <c r="K267" s="9">
        <v>-0.02</v>
      </c>
      <c r="L267" s="53">
        <v>0</v>
      </c>
      <c r="M267" s="54">
        <v>0</v>
      </c>
      <c r="N267" s="53">
        <v>0</v>
      </c>
      <c r="O267" s="55">
        <f t="shared" si="4"/>
        <v>-0.02</v>
      </c>
      <c r="P267" s="85"/>
    </row>
    <row r="268" spans="1:16" x14ac:dyDescent="0.2">
      <c r="A268" s="22">
        <v>266</v>
      </c>
      <c r="B268" s="23" t="s">
        <v>354</v>
      </c>
      <c r="C268" s="23" t="s">
        <v>354</v>
      </c>
      <c r="D268" s="22" t="str">
        <f>VLOOKUP(B268,'TAX INFO'!$B$2:$G$1000,3,0)</f>
        <v>SHELL ENERGY PHILIPPINES INC.</v>
      </c>
      <c r="E268" s="22" t="str">
        <f>VLOOKUP(B268,'TAX INFO'!$B$2:$G$1000,5,0)</f>
        <v>006-733-227-0000</v>
      </c>
      <c r="F268" s="23" t="s">
        <v>414</v>
      </c>
      <c r="G268" s="23" t="s">
        <v>411</v>
      </c>
      <c r="H268" s="23" t="s">
        <v>412</v>
      </c>
      <c r="I268" s="23" t="s">
        <v>412</v>
      </c>
      <c r="J268" s="23" t="s">
        <v>412</v>
      </c>
      <c r="K268" s="9">
        <v>-974.7</v>
      </c>
      <c r="L268" s="53">
        <v>0</v>
      </c>
      <c r="M268" s="54">
        <v>-116.96</v>
      </c>
      <c r="N268" s="53">
        <v>19.489999999999998</v>
      </c>
      <c r="O268" s="55">
        <f t="shared" si="4"/>
        <v>-1072.17</v>
      </c>
      <c r="P268" s="85"/>
    </row>
    <row r="269" spans="1:16" x14ac:dyDescent="0.2">
      <c r="A269" s="22">
        <v>267</v>
      </c>
      <c r="B269" s="23" t="s">
        <v>354</v>
      </c>
      <c r="C269" s="23" t="s">
        <v>355</v>
      </c>
      <c r="D269" s="22" t="str">
        <f>VLOOKUP(B269,'TAX INFO'!$B$2:$G$1000,3,0)</f>
        <v>SHELL ENERGY PHILIPPINES INC.</v>
      </c>
      <c r="E269" s="22" t="str">
        <f>VLOOKUP(B269,'TAX INFO'!$B$2:$G$1000,5,0)</f>
        <v>006-733-227-0000</v>
      </c>
      <c r="F269" s="23" t="s">
        <v>414</v>
      </c>
      <c r="G269" s="23" t="s">
        <v>411</v>
      </c>
      <c r="H269" s="23" t="s">
        <v>412</v>
      </c>
      <c r="I269" s="23" t="s">
        <v>412</v>
      </c>
      <c r="J269" s="23" t="s">
        <v>412</v>
      </c>
      <c r="K269" s="9">
        <v>-725.32</v>
      </c>
      <c r="L269" s="53">
        <v>0</v>
      </c>
      <c r="M269" s="54">
        <v>-87.04</v>
      </c>
      <c r="N269" s="53">
        <v>14.51</v>
      </c>
      <c r="O269" s="55">
        <f t="shared" si="4"/>
        <v>-797.85</v>
      </c>
      <c r="P269" s="85"/>
    </row>
    <row r="270" spans="1:16" x14ac:dyDescent="0.2">
      <c r="A270" s="22">
        <v>268</v>
      </c>
      <c r="B270" s="23" t="s">
        <v>354</v>
      </c>
      <c r="C270" s="23" t="s">
        <v>356</v>
      </c>
      <c r="D270" s="22" t="str">
        <f>VLOOKUP(B270,'TAX INFO'!$B$2:$G$1000,3,0)</f>
        <v>SHELL ENERGY PHILIPPINES INC.</v>
      </c>
      <c r="E270" s="22" t="str">
        <f>VLOOKUP(B270,'TAX INFO'!$B$2:$G$1000,5,0)</f>
        <v>006-733-227-0000</v>
      </c>
      <c r="F270" s="23" t="s">
        <v>414</v>
      </c>
      <c r="G270" s="23" t="s">
        <v>411</v>
      </c>
      <c r="H270" s="23" t="s">
        <v>412</v>
      </c>
      <c r="I270" s="23" t="s">
        <v>412</v>
      </c>
      <c r="J270" s="23" t="s">
        <v>412</v>
      </c>
      <c r="K270" s="9">
        <v>-7894.06</v>
      </c>
      <c r="L270" s="53">
        <v>0</v>
      </c>
      <c r="M270" s="54">
        <v>-947.29</v>
      </c>
      <c r="N270" s="53">
        <v>157.88</v>
      </c>
      <c r="O270" s="55">
        <f t="shared" si="4"/>
        <v>-8683.4700000000012</v>
      </c>
      <c r="P270" s="85"/>
    </row>
    <row r="271" spans="1:16" x14ac:dyDescent="0.2">
      <c r="A271" s="22">
        <v>269</v>
      </c>
      <c r="B271" s="23" t="s">
        <v>594</v>
      </c>
      <c r="C271" s="23" t="s">
        <v>594</v>
      </c>
      <c r="D271" s="22" t="str">
        <f>VLOOKUP(B271,'TAX INFO'!$B$2:$G$1000,3,0)</f>
        <v>Megasol Energy 1 Inc</v>
      </c>
      <c r="E271" s="22">
        <f>VLOOKUP(B271,'TAX INFO'!$B$2:$G$1000,5,0)</f>
        <v>600213777000</v>
      </c>
      <c r="F271" s="23" t="s">
        <v>410</v>
      </c>
      <c r="G271" s="23" t="s">
        <v>411</v>
      </c>
      <c r="H271" s="23" t="s">
        <v>412</v>
      </c>
      <c r="I271" s="23" t="s">
        <v>411</v>
      </c>
      <c r="J271" s="23" t="s">
        <v>411</v>
      </c>
      <c r="K271" s="9">
        <v>0</v>
      </c>
      <c r="L271" s="53">
        <v>-1325.61</v>
      </c>
      <c r="M271" s="54">
        <v>0</v>
      </c>
      <c r="N271" s="53">
        <v>26.51</v>
      </c>
      <c r="O271" s="55">
        <f t="shared" si="4"/>
        <v>-1299.0999999999999</v>
      </c>
      <c r="P271" s="85"/>
    </row>
    <row r="272" spans="1:16" x14ac:dyDescent="0.2">
      <c r="A272" s="22">
        <v>270</v>
      </c>
      <c r="B272" s="23" t="s">
        <v>596</v>
      </c>
      <c r="C272" s="23" t="s">
        <v>596</v>
      </c>
      <c r="D272" s="22" t="str">
        <f>VLOOKUP(B272,'TAX INFO'!$B$2:$G$1000,3,0)</f>
        <v>Majestics Energy Corporation</v>
      </c>
      <c r="E272" s="22" t="str">
        <f>VLOOKUP(B272,'TAX INFO'!$B$2:$G$1000,5,0)</f>
        <v>006-986-390-00000</v>
      </c>
      <c r="F272" s="23" t="s">
        <v>410</v>
      </c>
      <c r="G272" s="23" t="s">
        <v>411</v>
      </c>
      <c r="H272" s="23" t="s">
        <v>412</v>
      </c>
      <c r="I272" s="23" t="s">
        <v>412</v>
      </c>
      <c r="J272" s="23" t="s">
        <v>412</v>
      </c>
      <c r="K272" s="9">
        <v>-347.32</v>
      </c>
      <c r="L272" s="53">
        <v>0</v>
      </c>
      <c r="M272" s="54">
        <v>-41.68</v>
      </c>
      <c r="N272" s="53">
        <v>6.95</v>
      </c>
      <c r="O272" s="55">
        <f t="shared" si="4"/>
        <v>-382.05</v>
      </c>
      <c r="P272" s="85"/>
    </row>
    <row r="273" spans="1:16" x14ac:dyDescent="0.2">
      <c r="A273" s="22">
        <v>271</v>
      </c>
      <c r="B273" s="23" t="s">
        <v>597</v>
      </c>
      <c r="C273" s="23" t="s">
        <v>597</v>
      </c>
      <c r="D273" s="22" t="str">
        <f>VLOOKUP(B273,'TAX INFO'!$B$2:$G$1000,3,0)</f>
        <v xml:space="preserve">Mactan Electric Company </v>
      </c>
      <c r="E273" s="22" t="str">
        <f>VLOOKUP(B273,'TAX INFO'!$B$2:$G$1000,5,0)</f>
        <v>000-259-873-00000</v>
      </c>
      <c r="F273" s="23" t="s">
        <v>414</v>
      </c>
      <c r="G273" s="23" t="s">
        <v>411</v>
      </c>
      <c r="H273" s="23" t="s">
        <v>412</v>
      </c>
      <c r="I273" s="23" t="s">
        <v>412</v>
      </c>
      <c r="J273" s="23" t="s">
        <v>412</v>
      </c>
      <c r="K273" s="9">
        <v>-0.71</v>
      </c>
      <c r="L273" s="53">
        <v>0</v>
      </c>
      <c r="M273" s="54">
        <v>-0.09</v>
      </c>
      <c r="N273" s="53">
        <v>0.01</v>
      </c>
      <c r="O273" s="55">
        <f t="shared" si="4"/>
        <v>-0.78999999999999992</v>
      </c>
      <c r="P273" s="85"/>
    </row>
    <row r="274" spans="1:16" x14ac:dyDescent="0.2">
      <c r="A274" s="22">
        <v>272</v>
      </c>
      <c r="B274" s="23" t="s">
        <v>243</v>
      </c>
      <c r="C274" s="23" t="s">
        <v>243</v>
      </c>
      <c r="D274" s="22" t="str">
        <f>VLOOKUP(B274,'TAX INFO'!$B$2:$G$1000,3,0)</f>
        <v>Mabuhay Energy Corporation</v>
      </c>
      <c r="E274" s="22" t="str">
        <f>VLOOKUP(B274,'TAX INFO'!$B$2:$G$1000,5,0)</f>
        <v>009-541-806-000</v>
      </c>
      <c r="F274" s="23" t="s">
        <v>414</v>
      </c>
      <c r="G274" s="23" t="s">
        <v>411</v>
      </c>
      <c r="H274" s="23" t="s">
        <v>412</v>
      </c>
      <c r="I274" s="23" t="s">
        <v>412</v>
      </c>
      <c r="J274" s="23" t="s">
        <v>412</v>
      </c>
      <c r="K274" s="9">
        <v>-1357.73</v>
      </c>
      <c r="L274" s="53">
        <v>0</v>
      </c>
      <c r="M274" s="54">
        <v>-162.93</v>
      </c>
      <c r="N274" s="53">
        <v>27.15</v>
      </c>
      <c r="O274" s="55">
        <f t="shared" si="4"/>
        <v>-1493.51</v>
      </c>
      <c r="P274" s="85"/>
    </row>
    <row r="275" spans="1:16" x14ac:dyDescent="0.2">
      <c r="A275" s="22">
        <v>273</v>
      </c>
      <c r="B275" s="23" t="s">
        <v>243</v>
      </c>
      <c r="C275" s="23" t="s">
        <v>244</v>
      </c>
      <c r="D275" s="22" t="str">
        <f>VLOOKUP(B275,'TAX INFO'!$B$2:$G$1000,3,0)</f>
        <v>Mabuhay Energy Corporation</v>
      </c>
      <c r="E275" s="22" t="str">
        <f>VLOOKUP(B275,'TAX INFO'!$B$2:$G$1000,5,0)</f>
        <v>009-541-806-000</v>
      </c>
      <c r="F275" s="23" t="s">
        <v>414</v>
      </c>
      <c r="G275" s="23" t="s">
        <v>411</v>
      </c>
      <c r="H275" s="23" t="s">
        <v>412</v>
      </c>
      <c r="I275" s="23" t="s">
        <v>412</v>
      </c>
      <c r="J275" s="23" t="s">
        <v>412</v>
      </c>
      <c r="K275" s="9">
        <v>-704.1</v>
      </c>
      <c r="L275" s="53">
        <v>0</v>
      </c>
      <c r="M275" s="54">
        <v>-84.49</v>
      </c>
      <c r="N275" s="53">
        <v>14.08</v>
      </c>
      <c r="O275" s="55">
        <f t="shared" si="4"/>
        <v>-774.51</v>
      </c>
      <c r="P275" s="85"/>
    </row>
    <row r="276" spans="1:16" x14ac:dyDescent="0.2">
      <c r="A276" s="22">
        <v>274</v>
      </c>
      <c r="B276" s="23" t="s">
        <v>243</v>
      </c>
      <c r="C276" s="23" t="s">
        <v>4626</v>
      </c>
      <c r="D276" s="22" t="str">
        <f>VLOOKUP(B276,'TAX INFO'!$B$2:$G$1000,3,0)</f>
        <v>Mabuhay Energy Corporation</v>
      </c>
      <c r="E276" s="22" t="str">
        <f>VLOOKUP(B276,'TAX INFO'!$B$2:$G$1000,5,0)</f>
        <v>009-541-806-000</v>
      </c>
      <c r="F276" s="23" t="s">
        <v>414</v>
      </c>
      <c r="G276" s="23" t="s">
        <v>411</v>
      </c>
      <c r="H276" s="23" t="s">
        <v>412</v>
      </c>
      <c r="I276" s="23" t="s">
        <v>412</v>
      </c>
      <c r="J276" s="23" t="s">
        <v>411</v>
      </c>
      <c r="K276" s="9">
        <v>-0.09</v>
      </c>
      <c r="L276" s="53">
        <v>0</v>
      </c>
      <c r="M276" s="54">
        <v>-0.01</v>
      </c>
      <c r="N276" s="53">
        <v>0</v>
      </c>
      <c r="O276" s="55">
        <f t="shared" si="4"/>
        <v>-9.9999999999999992E-2</v>
      </c>
      <c r="P276" s="85"/>
    </row>
    <row r="277" spans="1:16" x14ac:dyDescent="0.2">
      <c r="A277" s="22">
        <v>275</v>
      </c>
      <c r="B277" s="23" t="s">
        <v>445</v>
      </c>
      <c r="C277" s="23" t="s">
        <v>392</v>
      </c>
      <c r="D277" s="22" t="str">
        <f>VLOOKUP(B277,'TAX INFO'!$B$2:$G$1000,3,0)</f>
        <v xml:space="preserve">Therma Luzon, Inc. </v>
      </c>
      <c r="E277" s="22" t="str">
        <f>VLOOKUP(B277,'TAX INFO'!$B$2:$G$1000,5,0)</f>
        <v>266-567-164-00000</v>
      </c>
      <c r="F277" s="23" t="s">
        <v>414</v>
      </c>
      <c r="G277" s="23" t="s">
        <v>411</v>
      </c>
      <c r="H277" s="23" t="s">
        <v>412</v>
      </c>
      <c r="I277" s="23" t="s">
        <v>412</v>
      </c>
      <c r="J277" s="23" t="s">
        <v>412</v>
      </c>
      <c r="K277" s="9">
        <v>-0.09</v>
      </c>
      <c r="L277" s="53">
        <v>0</v>
      </c>
      <c r="M277" s="54">
        <v>-0.01</v>
      </c>
      <c r="N277" s="53">
        <v>0</v>
      </c>
      <c r="O277" s="55">
        <f t="shared" si="4"/>
        <v>-9.9999999999999992E-2</v>
      </c>
      <c r="P277" s="85"/>
    </row>
    <row r="278" spans="1:16" x14ac:dyDescent="0.2">
      <c r="A278" s="22">
        <v>276</v>
      </c>
      <c r="B278" s="23" t="s">
        <v>247</v>
      </c>
      <c r="C278" s="23" t="s">
        <v>247</v>
      </c>
      <c r="D278" s="22" t="str">
        <f>VLOOKUP(B278,'TAX INFO'!$B$2:$G$1000,3,0)</f>
        <v xml:space="preserve">Manila Electric Company </v>
      </c>
      <c r="E278" s="22" t="str">
        <f>VLOOKUP(B278,'TAX INFO'!$B$2:$G$1000,5,0)</f>
        <v>000-101-528-0000</v>
      </c>
      <c r="F278" s="23" t="s">
        <v>414</v>
      </c>
      <c r="G278" s="23" t="s">
        <v>411</v>
      </c>
      <c r="H278" s="23" t="s">
        <v>412</v>
      </c>
      <c r="I278" s="23" t="s">
        <v>412</v>
      </c>
      <c r="J278" s="23" t="s">
        <v>412</v>
      </c>
      <c r="K278" s="9">
        <v>-19.45</v>
      </c>
      <c r="L278" s="53">
        <v>0</v>
      </c>
      <c r="M278" s="54">
        <v>-2.33</v>
      </c>
      <c r="N278" s="53">
        <v>0.39</v>
      </c>
      <c r="O278" s="55">
        <f t="shared" si="4"/>
        <v>-21.39</v>
      </c>
      <c r="P278" s="85"/>
    </row>
    <row r="279" spans="1:16" x14ac:dyDescent="0.2">
      <c r="A279" s="22">
        <v>277</v>
      </c>
      <c r="B279" s="23" t="s">
        <v>256</v>
      </c>
      <c r="C279" s="23" t="s">
        <v>256</v>
      </c>
      <c r="D279" s="22" t="str">
        <f>VLOOKUP(B279,'TAX INFO'!$B$2:$G$1000,3,0)</f>
        <v>MeridianX Inc.</v>
      </c>
      <c r="E279" s="22" t="str">
        <f>VLOOKUP(B279,'TAX INFO'!$B$2:$G$1000,5,0)</f>
        <v>009-464-447-00000</v>
      </c>
      <c r="F279" s="23" t="s">
        <v>414</v>
      </c>
      <c r="G279" s="23" t="s">
        <v>411</v>
      </c>
      <c r="H279" s="23" t="s">
        <v>412</v>
      </c>
      <c r="I279" s="23" t="s">
        <v>412</v>
      </c>
      <c r="J279" s="23" t="s">
        <v>412</v>
      </c>
      <c r="K279" s="9">
        <v>-0.01</v>
      </c>
      <c r="L279" s="53">
        <v>0</v>
      </c>
      <c r="M279" s="54">
        <v>0</v>
      </c>
      <c r="N279" s="53">
        <v>0</v>
      </c>
      <c r="O279" s="55">
        <f t="shared" si="4"/>
        <v>-0.01</v>
      </c>
      <c r="P279" s="85"/>
    </row>
    <row r="280" spans="1:16" x14ac:dyDescent="0.2">
      <c r="A280" s="22">
        <v>278</v>
      </c>
      <c r="B280" s="23" t="s">
        <v>600</v>
      </c>
      <c r="C280" s="23" t="s">
        <v>600</v>
      </c>
      <c r="D280" s="22" t="str">
        <f>VLOOKUP(B280,'TAX INFO'!$B$2:$G$1000,3,0)</f>
        <v xml:space="preserve">Mactan Enerzone Corporation </v>
      </c>
      <c r="E280" s="22" t="str">
        <f>VLOOKUP(B280,'TAX INFO'!$B$2:$G$1000,5,0)</f>
        <v>250-327-890-000</v>
      </c>
      <c r="F280" s="23" t="s">
        <v>414</v>
      </c>
      <c r="G280" s="23" t="s">
        <v>411</v>
      </c>
      <c r="H280" s="23" t="s">
        <v>412</v>
      </c>
      <c r="I280" s="23" t="s">
        <v>412</v>
      </c>
      <c r="J280" s="23" t="s">
        <v>412</v>
      </c>
      <c r="K280" s="9">
        <v>-16.059999999999999</v>
      </c>
      <c r="L280" s="53">
        <v>0</v>
      </c>
      <c r="M280" s="54">
        <v>-1.93</v>
      </c>
      <c r="N280" s="53">
        <v>0.32</v>
      </c>
      <c r="O280" s="55">
        <f t="shared" si="4"/>
        <v>-17.669999999999998</v>
      </c>
      <c r="P280" s="85"/>
    </row>
    <row r="281" spans="1:16" x14ac:dyDescent="0.2">
      <c r="A281" s="22">
        <v>279</v>
      </c>
      <c r="B281" s="23" t="s">
        <v>601</v>
      </c>
      <c r="C281" s="23" t="s">
        <v>601</v>
      </c>
      <c r="D281" s="22" t="str">
        <f>VLOOKUP(B281,'TAX INFO'!$B$2:$G$1000,3,0)</f>
        <v>Mindoro Grid Corporation</v>
      </c>
      <c r="E281" s="22" t="str">
        <f>VLOOKUP(B281,'TAX INFO'!$B$2:$G$1000,5,0)</f>
        <v>007-900-016-000</v>
      </c>
      <c r="F281" s="23" t="s">
        <v>410</v>
      </c>
      <c r="G281" s="23" t="s">
        <v>411</v>
      </c>
      <c r="H281" s="23" t="s">
        <v>412</v>
      </c>
      <c r="I281" s="23" t="s">
        <v>411</v>
      </c>
      <c r="J281" s="23" t="s">
        <v>411</v>
      </c>
      <c r="K281" s="9">
        <v>0</v>
      </c>
      <c r="L281" s="53">
        <v>-141.04</v>
      </c>
      <c r="M281" s="54">
        <v>0</v>
      </c>
      <c r="N281" s="53">
        <v>2.82</v>
      </c>
      <c r="O281" s="55">
        <f t="shared" si="4"/>
        <v>-138.22</v>
      </c>
      <c r="P281" s="85"/>
    </row>
    <row r="282" spans="1:16" x14ac:dyDescent="0.2">
      <c r="A282" s="22">
        <v>280</v>
      </c>
      <c r="B282" s="23" t="s">
        <v>602</v>
      </c>
      <c r="C282" s="23" t="s">
        <v>602</v>
      </c>
      <c r="D282" s="22" t="str">
        <f>VLOOKUP(B282,'TAX INFO'!$B$2:$G$1000,3,0)</f>
        <v>Maibarara Geothermal, Inc.</v>
      </c>
      <c r="E282" s="22" t="str">
        <f>VLOOKUP(B282,'TAX INFO'!$B$2:$G$1000,5,0)</f>
        <v>007-843-328-00000</v>
      </c>
      <c r="F282" s="23" t="s">
        <v>410</v>
      </c>
      <c r="G282" s="23" t="s">
        <v>411</v>
      </c>
      <c r="H282" s="23" t="s">
        <v>411</v>
      </c>
      <c r="I282" s="23" t="s">
        <v>411</v>
      </c>
      <c r="J282" s="23" t="s">
        <v>411</v>
      </c>
      <c r="K282" s="9">
        <v>0</v>
      </c>
      <c r="L282" s="53">
        <v>-42.38</v>
      </c>
      <c r="M282" s="54">
        <v>0</v>
      </c>
      <c r="N282" s="53">
        <v>0</v>
      </c>
      <c r="O282" s="55">
        <f t="shared" si="4"/>
        <v>-42.38</v>
      </c>
      <c r="P282" s="85"/>
    </row>
    <row r="283" spans="1:16" x14ac:dyDescent="0.2">
      <c r="A283" s="22">
        <v>281</v>
      </c>
      <c r="B283" s="23" t="s">
        <v>605</v>
      </c>
      <c r="C283" s="23" t="s">
        <v>605</v>
      </c>
      <c r="D283" s="22" t="str">
        <f>VLOOKUP(B283,'TAX INFO'!$B$2:$G$1000,3,0)</f>
        <v>Majayjay Hydropower Company, Inc</v>
      </c>
      <c r="E283" s="22" t="str">
        <f>VLOOKUP(B283,'TAX INFO'!$B$2:$G$1000,5,0)</f>
        <v>006-998-745</v>
      </c>
      <c r="F283" s="23" t="s">
        <v>410</v>
      </c>
      <c r="G283" s="23" t="s">
        <v>411</v>
      </c>
      <c r="H283" s="23" t="s">
        <v>411</v>
      </c>
      <c r="I283" s="23" t="s">
        <v>411</v>
      </c>
      <c r="J283" s="23" t="s">
        <v>412</v>
      </c>
      <c r="K283" s="9">
        <v>0</v>
      </c>
      <c r="L283" s="53">
        <v>-361.62</v>
      </c>
      <c r="M283" s="54">
        <v>0</v>
      </c>
      <c r="N283" s="53">
        <v>0</v>
      </c>
      <c r="O283" s="55">
        <f t="shared" si="4"/>
        <v>-361.62</v>
      </c>
      <c r="P283" s="85"/>
    </row>
    <row r="284" spans="1:16" x14ac:dyDescent="0.2">
      <c r="A284" s="22">
        <v>282</v>
      </c>
      <c r="B284" s="23" t="s">
        <v>606</v>
      </c>
      <c r="C284" s="23" t="s">
        <v>606</v>
      </c>
      <c r="D284" s="22" t="str">
        <f>VLOOKUP(B284,'TAX INFO'!$B$2:$G$1000,3,0)</f>
        <v xml:space="preserve">Iligan Light &amp; Power, Inc. </v>
      </c>
      <c r="E284" s="22" t="str">
        <f>VLOOKUP(B284,'TAX INFO'!$B$2:$G$1000,5,0)</f>
        <v>000-555-133-00000</v>
      </c>
      <c r="F284" s="23" t="s">
        <v>414</v>
      </c>
      <c r="G284" s="23" t="s">
        <v>411</v>
      </c>
      <c r="H284" s="23" t="s">
        <v>412</v>
      </c>
      <c r="I284" s="23" t="s">
        <v>412</v>
      </c>
      <c r="J284" s="23" t="s">
        <v>412</v>
      </c>
      <c r="K284" s="9">
        <v>-1.32</v>
      </c>
      <c r="L284" s="53">
        <v>0</v>
      </c>
      <c r="M284" s="54">
        <v>-0.16</v>
      </c>
      <c r="N284" s="53">
        <v>0.03</v>
      </c>
      <c r="O284" s="55">
        <f t="shared" si="4"/>
        <v>-1.45</v>
      </c>
      <c r="P284" s="85"/>
    </row>
    <row r="285" spans="1:16" x14ac:dyDescent="0.2">
      <c r="A285" s="22">
        <v>283</v>
      </c>
      <c r="B285" s="23" t="s">
        <v>607</v>
      </c>
      <c r="C285" s="23" t="s">
        <v>608</v>
      </c>
      <c r="D285" s="22" t="str">
        <f>VLOOKUP(B285,'TAX INFO'!$B$2:$G$1000,3,0)</f>
        <v xml:space="preserve">Mindanao Energy Systems, Inc. </v>
      </c>
      <c r="E285" s="22" t="str">
        <f>VLOOKUP(B285,'TAX INFO'!$B$2:$G$1000,5,0)</f>
        <v>001-922-269-00000</v>
      </c>
      <c r="F285" s="23" t="s">
        <v>410</v>
      </c>
      <c r="G285" s="23" t="s">
        <v>411</v>
      </c>
      <c r="H285" s="23" t="s">
        <v>412</v>
      </c>
      <c r="I285" s="23" t="s">
        <v>412</v>
      </c>
      <c r="J285" s="23" t="s">
        <v>412</v>
      </c>
      <c r="K285" s="9">
        <v>-519.65</v>
      </c>
      <c r="L285" s="53">
        <v>0</v>
      </c>
      <c r="M285" s="54">
        <v>-62.36</v>
      </c>
      <c r="N285" s="53">
        <v>10.39</v>
      </c>
      <c r="O285" s="55">
        <f t="shared" si="4"/>
        <v>-571.62</v>
      </c>
      <c r="P285" s="85"/>
    </row>
    <row r="286" spans="1:16" x14ac:dyDescent="0.2">
      <c r="A286" s="22">
        <v>284</v>
      </c>
      <c r="B286" s="23" t="s">
        <v>258</v>
      </c>
      <c r="C286" s="23" t="s">
        <v>258</v>
      </c>
      <c r="D286" s="22" t="str">
        <f>VLOOKUP(B286,'TAX INFO'!$B$2:$G$1000,3,0)</f>
        <v xml:space="preserve">Minergy Power Corporation </v>
      </c>
      <c r="E286" s="22" t="str">
        <f>VLOOKUP(B286,'TAX INFO'!$B$2:$G$1000,5,0)</f>
        <v>008-473-395-000</v>
      </c>
      <c r="F286" s="23" t="s">
        <v>410</v>
      </c>
      <c r="G286" s="23" t="s">
        <v>411</v>
      </c>
      <c r="H286" s="23" t="s">
        <v>412</v>
      </c>
      <c r="I286" s="23" t="s">
        <v>412</v>
      </c>
      <c r="J286" s="23" t="s">
        <v>412</v>
      </c>
      <c r="K286" s="9">
        <v>-1242.6199999999999</v>
      </c>
      <c r="L286" s="53">
        <v>0</v>
      </c>
      <c r="M286" s="54">
        <v>-149.11000000000001</v>
      </c>
      <c r="N286" s="53">
        <v>24.85</v>
      </c>
      <c r="O286" s="55">
        <f t="shared" si="4"/>
        <v>-1366.88</v>
      </c>
      <c r="P286" s="85"/>
    </row>
    <row r="287" spans="1:16" x14ac:dyDescent="0.2">
      <c r="A287" s="22">
        <v>285</v>
      </c>
      <c r="B287" s="23" t="s">
        <v>609</v>
      </c>
      <c r="C287" s="23" t="s">
        <v>609</v>
      </c>
      <c r="D287" s="22" t="str">
        <f>VLOOKUP(B287,'TAX INFO'!$B$2:$G$1000,3,0)</f>
        <v>Montalban Methane Power Corp.</v>
      </c>
      <c r="E287" s="22" t="str">
        <f>VLOOKUP(B287,'TAX INFO'!$B$2:$G$1000,5,0)</f>
        <v>006-604-154-000</v>
      </c>
      <c r="F287" s="23" t="s">
        <v>410</v>
      </c>
      <c r="G287" s="23" t="s">
        <v>411</v>
      </c>
      <c r="H287" s="23" t="s">
        <v>412</v>
      </c>
      <c r="I287" s="23" t="s">
        <v>411</v>
      </c>
      <c r="J287" s="23" t="s">
        <v>411</v>
      </c>
      <c r="K287" s="9">
        <v>0</v>
      </c>
      <c r="L287" s="53">
        <v>-66.58</v>
      </c>
      <c r="M287" s="54">
        <v>0</v>
      </c>
      <c r="N287" s="53">
        <v>1.33</v>
      </c>
      <c r="O287" s="55">
        <f t="shared" si="4"/>
        <v>-65.25</v>
      </c>
      <c r="P287" s="85"/>
    </row>
    <row r="288" spans="1:16" x14ac:dyDescent="0.2">
      <c r="A288" s="22">
        <v>286</v>
      </c>
      <c r="B288" s="23" t="s">
        <v>238</v>
      </c>
      <c r="C288" s="23" t="s">
        <v>239</v>
      </c>
      <c r="D288" s="22" t="str">
        <f>VLOOKUP(B288,'TAX INFO'!$B$2:$G$1000,3,0)</f>
        <v>MINERGY RETAIL ENERGY SOLUTIONS, INC.</v>
      </c>
      <c r="E288" s="22" t="str">
        <f>VLOOKUP(B288,'TAX INFO'!$B$2:$G$1000,5,0)</f>
        <v>010-804-149-00000</v>
      </c>
      <c r="F288" s="23" t="s">
        <v>414</v>
      </c>
      <c r="G288" s="23" t="s">
        <v>411</v>
      </c>
      <c r="H288" s="23" t="s">
        <v>412</v>
      </c>
      <c r="I288" s="23" t="s">
        <v>412</v>
      </c>
      <c r="J288" s="23" t="s">
        <v>412</v>
      </c>
      <c r="K288" s="9">
        <v>-29.83</v>
      </c>
      <c r="L288" s="53">
        <v>0</v>
      </c>
      <c r="M288" s="54">
        <v>-3.58</v>
      </c>
      <c r="N288" s="53">
        <v>0.6</v>
      </c>
      <c r="O288" s="55">
        <f t="shared" si="4"/>
        <v>-32.809999999999995</v>
      </c>
      <c r="P288" s="85"/>
    </row>
    <row r="289" spans="1:16" x14ac:dyDescent="0.2">
      <c r="A289" s="22">
        <v>287</v>
      </c>
      <c r="B289" s="23" t="s">
        <v>238</v>
      </c>
      <c r="C289" s="23" t="s">
        <v>240</v>
      </c>
      <c r="D289" s="22" t="str">
        <f>VLOOKUP(B289,'TAX INFO'!$B$2:$G$1000,3,0)</f>
        <v>MINERGY RETAIL ENERGY SOLUTIONS, INC.</v>
      </c>
      <c r="E289" s="22" t="str">
        <f>VLOOKUP(B289,'TAX INFO'!$B$2:$G$1000,5,0)</f>
        <v>010-804-149-00000</v>
      </c>
      <c r="F289" s="23" t="s">
        <v>414</v>
      </c>
      <c r="G289" s="23" t="s">
        <v>411</v>
      </c>
      <c r="H289" s="23" t="s">
        <v>412</v>
      </c>
      <c r="I289" s="23" t="s">
        <v>412</v>
      </c>
      <c r="J289" s="23" t="s">
        <v>411</v>
      </c>
      <c r="K289" s="9">
        <v>-0.48</v>
      </c>
      <c r="L289" s="53">
        <v>0</v>
      </c>
      <c r="M289" s="54">
        <v>-0.06</v>
      </c>
      <c r="N289" s="53">
        <v>0.01</v>
      </c>
      <c r="O289" s="55">
        <f t="shared" si="4"/>
        <v>-0.53</v>
      </c>
      <c r="P289" s="85"/>
    </row>
    <row r="290" spans="1:16" x14ac:dyDescent="0.2">
      <c r="A290" s="22">
        <v>288</v>
      </c>
      <c r="B290" s="23" t="s">
        <v>259</v>
      </c>
      <c r="C290" s="23" t="s">
        <v>259</v>
      </c>
      <c r="D290" s="22" t="str">
        <f>VLOOKUP(B290,'TAX INFO'!$B$2:$G$1000,3,0)</f>
        <v xml:space="preserve">Misamis Occidental I Electric Cooperative, Inc. </v>
      </c>
      <c r="E290" s="22" t="str">
        <f>VLOOKUP(B290,'TAX INFO'!$B$2:$G$1000,5,0)</f>
        <v>002-194-885</v>
      </c>
      <c r="F290" s="23" t="s">
        <v>414</v>
      </c>
      <c r="G290" s="23" t="s">
        <v>411</v>
      </c>
      <c r="H290" s="23" t="s">
        <v>412</v>
      </c>
      <c r="I290" s="23" t="s">
        <v>412</v>
      </c>
      <c r="J290" s="23" t="s">
        <v>412</v>
      </c>
      <c r="K290" s="9">
        <v>-12.99</v>
      </c>
      <c r="L290" s="53">
        <v>0</v>
      </c>
      <c r="M290" s="54">
        <v>-1.56</v>
      </c>
      <c r="N290" s="53">
        <v>0.26</v>
      </c>
      <c r="O290" s="55">
        <f t="shared" si="4"/>
        <v>-14.290000000000001</v>
      </c>
      <c r="P290" s="85"/>
    </row>
    <row r="291" spans="1:16" x14ac:dyDescent="0.2">
      <c r="A291" s="22">
        <v>289</v>
      </c>
      <c r="B291" s="23" t="s">
        <v>260</v>
      </c>
      <c r="C291" s="23" t="s">
        <v>260</v>
      </c>
      <c r="D291" s="22" t="str">
        <f>VLOOKUP(B291,'TAX INFO'!$B$2:$G$1000,3,0)</f>
        <v xml:space="preserve">Misamis Occidental II Electric Cooperative, Inc. </v>
      </c>
      <c r="E291" s="22" t="str">
        <f>VLOOKUP(B291,'TAX INFO'!$B$2:$G$1000,5,0)</f>
        <v>000-721-308-000</v>
      </c>
      <c r="F291" s="23" t="s">
        <v>414</v>
      </c>
      <c r="G291" s="23" t="s">
        <v>411</v>
      </c>
      <c r="H291" s="23" t="s">
        <v>412</v>
      </c>
      <c r="I291" s="23" t="s">
        <v>412</v>
      </c>
      <c r="J291" s="23" t="s">
        <v>412</v>
      </c>
      <c r="K291" s="9">
        <v>-8.35</v>
      </c>
      <c r="L291" s="53">
        <v>0</v>
      </c>
      <c r="M291" s="54">
        <v>-1</v>
      </c>
      <c r="N291" s="53">
        <v>0.17</v>
      </c>
      <c r="O291" s="55">
        <f t="shared" si="4"/>
        <v>-9.18</v>
      </c>
      <c r="P291" s="85"/>
    </row>
    <row r="292" spans="1:16" x14ac:dyDescent="0.2">
      <c r="A292" s="22">
        <v>290</v>
      </c>
      <c r="B292" s="23" t="s">
        <v>262</v>
      </c>
      <c r="C292" s="23" t="s">
        <v>262</v>
      </c>
      <c r="D292" s="22" t="str">
        <f>VLOOKUP(B292,'TAX INFO'!$B$2:$G$1000,3,0)</f>
        <v xml:space="preserve">Monte Solar Energy, Inc. </v>
      </c>
      <c r="E292" s="22" t="str">
        <f>VLOOKUP(B292,'TAX INFO'!$B$2:$G$1000,5,0)</f>
        <v>008-828-119-000</v>
      </c>
      <c r="F292" s="23" t="s">
        <v>410</v>
      </c>
      <c r="G292" s="23" t="s">
        <v>411</v>
      </c>
      <c r="H292" s="23" t="s">
        <v>412</v>
      </c>
      <c r="I292" s="23" t="s">
        <v>411</v>
      </c>
      <c r="J292" s="23" t="s">
        <v>411</v>
      </c>
      <c r="K292" s="9">
        <v>0</v>
      </c>
      <c r="L292" s="53">
        <v>-323.56</v>
      </c>
      <c r="M292" s="54">
        <v>0</v>
      </c>
      <c r="N292" s="53">
        <v>6.47</v>
      </c>
      <c r="O292" s="55">
        <f t="shared" si="4"/>
        <v>-317.08999999999997</v>
      </c>
      <c r="P292" s="85"/>
    </row>
    <row r="293" spans="1:16" x14ac:dyDescent="0.2">
      <c r="A293" s="22">
        <v>291</v>
      </c>
      <c r="B293" s="23" t="s">
        <v>264</v>
      </c>
      <c r="C293" s="23" t="s">
        <v>264</v>
      </c>
      <c r="D293" s="22" t="str">
        <f>VLOOKUP(B293,'TAX INFO'!$B$2:$G$1000,3,0)</f>
        <v xml:space="preserve">Mountain Province Electric Cooperative, Inc. </v>
      </c>
      <c r="E293" s="22" t="str">
        <f>VLOOKUP(B293,'TAX INFO'!$B$2:$G$1000,5,0)</f>
        <v>004-510-071-00000</v>
      </c>
      <c r="F293" s="23" t="s">
        <v>414</v>
      </c>
      <c r="G293" s="23" t="s">
        <v>411</v>
      </c>
      <c r="H293" s="23" t="s">
        <v>412</v>
      </c>
      <c r="I293" s="23" t="s">
        <v>412</v>
      </c>
      <c r="J293" s="23" t="s">
        <v>412</v>
      </c>
      <c r="K293" s="9">
        <v>-7.0000000000000007E-2</v>
      </c>
      <c r="L293" s="53">
        <v>0</v>
      </c>
      <c r="M293" s="54">
        <v>-0.01</v>
      </c>
      <c r="N293" s="53">
        <v>0</v>
      </c>
      <c r="O293" s="55">
        <f t="shared" si="4"/>
        <v>-0.08</v>
      </c>
      <c r="P293" s="85"/>
    </row>
    <row r="294" spans="1:16" x14ac:dyDescent="0.2">
      <c r="A294" s="22">
        <v>292</v>
      </c>
      <c r="B294" s="23" t="s">
        <v>610</v>
      </c>
      <c r="C294" s="23" t="s">
        <v>610</v>
      </c>
      <c r="D294" s="22" t="str">
        <f>VLOOKUP(B294,'TAX INFO'!$B$2:$G$1000,3,0)</f>
        <v xml:space="preserve">MORE Electric and Power Corporation </v>
      </c>
      <c r="E294" s="22" t="str">
        <f>VLOOKUP(B294,'TAX INFO'!$B$2:$G$1000,5,0)</f>
        <v>007-106-367-000</v>
      </c>
      <c r="F294" s="23" t="s">
        <v>414</v>
      </c>
      <c r="G294" s="23" t="s">
        <v>411</v>
      </c>
      <c r="H294" s="23" t="s">
        <v>412</v>
      </c>
      <c r="I294" s="23" t="s">
        <v>412</v>
      </c>
      <c r="J294" s="23" t="s">
        <v>412</v>
      </c>
      <c r="K294" s="9">
        <v>-28.04</v>
      </c>
      <c r="L294" s="53">
        <v>0</v>
      </c>
      <c r="M294" s="54">
        <v>-3.36</v>
      </c>
      <c r="N294" s="53">
        <v>0.56000000000000005</v>
      </c>
      <c r="O294" s="55">
        <f t="shared" si="4"/>
        <v>-30.84</v>
      </c>
      <c r="P294" s="85"/>
    </row>
    <row r="295" spans="1:16" x14ac:dyDescent="0.2">
      <c r="A295" s="22">
        <v>293</v>
      </c>
      <c r="B295" s="23" t="s">
        <v>241</v>
      </c>
      <c r="C295" s="23" t="s">
        <v>241</v>
      </c>
      <c r="D295" s="22" t="str">
        <f>VLOOKUP(B295,'TAX INFO'!$B$2:$G$1000,3,0)</f>
        <v>Misamis Oriental-1 Rural Electric Service Cooperative, Inc.</v>
      </c>
      <c r="E295" s="22" t="str">
        <f>VLOOKUP(B295,'TAX INFO'!$B$2:$G$1000,5,0)</f>
        <v>000-558-337-000</v>
      </c>
      <c r="F295" s="23" t="s">
        <v>414</v>
      </c>
      <c r="G295" s="23" t="s">
        <v>411</v>
      </c>
      <c r="H295" s="23" t="s">
        <v>411</v>
      </c>
      <c r="I295" s="23" t="s">
        <v>412</v>
      </c>
      <c r="J295" s="23" t="s">
        <v>412</v>
      </c>
      <c r="K295" s="9">
        <v>-42.02</v>
      </c>
      <c r="L295" s="53">
        <v>0</v>
      </c>
      <c r="M295" s="54">
        <v>-5.04</v>
      </c>
      <c r="N295" s="53">
        <v>0</v>
      </c>
      <c r="O295" s="55">
        <f t="shared" si="4"/>
        <v>-47.06</v>
      </c>
      <c r="P295" s="85"/>
    </row>
    <row r="296" spans="1:16" x14ac:dyDescent="0.2">
      <c r="A296" s="22">
        <v>294</v>
      </c>
      <c r="B296" s="23" t="s">
        <v>261</v>
      </c>
      <c r="C296" s="23" t="s">
        <v>261</v>
      </c>
      <c r="D296" s="22" t="str">
        <f>VLOOKUP(B296,'TAX INFO'!$B$2:$G$1000,3,0)</f>
        <v xml:space="preserve">Misamis Oriental II Rural Electric Service Cooperative, Inc. </v>
      </c>
      <c r="E296" s="22" t="str">
        <f>VLOOKUP(B296,'TAX INFO'!$B$2:$G$1000,5,0)</f>
        <v>000576467</v>
      </c>
      <c r="F296" s="23" t="s">
        <v>414</v>
      </c>
      <c r="G296" s="23" t="s">
        <v>411</v>
      </c>
      <c r="H296" s="23" t="s">
        <v>411</v>
      </c>
      <c r="I296" s="23" t="s">
        <v>412</v>
      </c>
      <c r="J296" s="23" t="s">
        <v>412</v>
      </c>
      <c r="K296" s="9">
        <v>-121.59</v>
      </c>
      <c r="L296" s="53">
        <v>0</v>
      </c>
      <c r="M296" s="54">
        <v>-14.59</v>
      </c>
      <c r="N296" s="53">
        <v>0</v>
      </c>
      <c r="O296" s="55">
        <f t="shared" si="4"/>
        <v>-136.18</v>
      </c>
      <c r="P296" s="85"/>
    </row>
    <row r="297" spans="1:16" x14ac:dyDescent="0.2">
      <c r="A297" s="22">
        <v>295</v>
      </c>
      <c r="B297" s="23" t="s">
        <v>611</v>
      </c>
      <c r="C297" s="23" t="s">
        <v>611</v>
      </c>
      <c r="D297" s="22" t="str">
        <f>VLOOKUP(B297,'TAX INFO'!$B$2:$G$1000,3,0)</f>
        <v>MORE Power Barge Inc.</v>
      </c>
      <c r="E297" s="22" t="str">
        <f>VLOOKUP(B297,'TAX INFO'!$B$2:$G$1000,5,0)</f>
        <v>601-191-398-000</v>
      </c>
      <c r="F297" s="23" t="s">
        <v>410</v>
      </c>
      <c r="G297" s="23" t="s">
        <v>411</v>
      </c>
      <c r="H297" s="23" t="s">
        <v>412</v>
      </c>
      <c r="I297" s="23" t="s">
        <v>412</v>
      </c>
      <c r="J297" s="23" t="s">
        <v>412</v>
      </c>
      <c r="K297" s="9">
        <v>-825.5</v>
      </c>
      <c r="L297" s="53">
        <v>0</v>
      </c>
      <c r="M297" s="54">
        <v>-99.06</v>
      </c>
      <c r="N297" s="53">
        <v>16.510000000000002</v>
      </c>
      <c r="O297" s="55">
        <f t="shared" si="4"/>
        <v>-908.05</v>
      </c>
      <c r="P297" s="85"/>
    </row>
    <row r="298" spans="1:16" x14ac:dyDescent="0.2">
      <c r="A298" s="22">
        <v>296</v>
      </c>
      <c r="B298" s="23" t="s">
        <v>612</v>
      </c>
      <c r="C298" s="23" t="s">
        <v>612</v>
      </c>
      <c r="D298" s="22" t="str">
        <f>VLOOKUP(B298,'TAX INFO'!$B$2:$G$1000,3,0)</f>
        <v xml:space="preserve">Mapalad Power Corporation </v>
      </c>
      <c r="E298" s="22" t="str">
        <f>VLOOKUP(B298,'TAX INFO'!$B$2:$G$1000,5,0)</f>
        <v>007-814-093-000</v>
      </c>
      <c r="F298" s="23" t="s">
        <v>410</v>
      </c>
      <c r="G298" s="23" t="s">
        <v>411</v>
      </c>
      <c r="H298" s="23" t="s">
        <v>412</v>
      </c>
      <c r="I298" s="23" t="s">
        <v>412</v>
      </c>
      <c r="J298" s="23" t="s">
        <v>412</v>
      </c>
      <c r="K298" s="9">
        <v>-24.71</v>
      </c>
      <c r="L298" s="53">
        <v>0</v>
      </c>
      <c r="M298" s="54">
        <v>-2.97</v>
      </c>
      <c r="N298" s="53">
        <v>0.49</v>
      </c>
      <c r="O298" s="55">
        <f t="shared" si="4"/>
        <v>-27.19</v>
      </c>
      <c r="P298" s="85"/>
    </row>
    <row r="299" spans="1:16" x14ac:dyDescent="0.2">
      <c r="A299" s="22">
        <v>297</v>
      </c>
      <c r="B299" s="23" t="s">
        <v>614</v>
      </c>
      <c r="C299" s="23" t="s">
        <v>615</v>
      </c>
      <c r="D299" s="22" t="str">
        <f>VLOOKUP(B299,'TAX INFO'!$B$2:$G$1000,3,0)</f>
        <v xml:space="preserve">Mariveles Power Generation Corporation </v>
      </c>
      <c r="E299" s="22" t="str">
        <f>VLOOKUP(B299,'TAX INFO'!$B$2:$G$1000,5,0)</f>
        <v>008-941-048-00000</v>
      </c>
      <c r="F299" s="23" t="s">
        <v>410</v>
      </c>
      <c r="G299" s="23" t="s">
        <v>411</v>
      </c>
      <c r="H299" s="23" t="s">
        <v>411</v>
      </c>
      <c r="I299" s="23" t="s">
        <v>412</v>
      </c>
      <c r="J299" s="23" t="s">
        <v>412</v>
      </c>
      <c r="K299" s="9">
        <v>-55322.04</v>
      </c>
      <c r="L299" s="53">
        <v>0</v>
      </c>
      <c r="M299" s="54">
        <v>-6638.64</v>
      </c>
      <c r="N299" s="53">
        <v>0</v>
      </c>
      <c r="O299" s="55">
        <f t="shared" si="4"/>
        <v>-61960.68</v>
      </c>
      <c r="P299" s="85"/>
    </row>
    <row r="300" spans="1:16" x14ac:dyDescent="0.2">
      <c r="A300" s="22">
        <v>298</v>
      </c>
      <c r="B300" s="23" t="s">
        <v>616</v>
      </c>
      <c r="C300" s="23" t="s">
        <v>616</v>
      </c>
      <c r="D300" s="22" t="str">
        <f>VLOOKUP(B300,'TAX INFO'!$B$2:$G$1000,3,0)</f>
        <v>Meridian Power Inc.</v>
      </c>
      <c r="E300" s="22" t="str">
        <f>VLOOKUP(B300,'TAX INFO'!$B$2:$G$1000,5,0)</f>
        <v>625-481-957-00000</v>
      </c>
      <c r="F300" s="23" t="s">
        <v>410</v>
      </c>
      <c r="G300" s="23" t="s">
        <v>412</v>
      </c>
      <c r="H300" s="23" t="s">
        <v>412</v>
      </c>
      <c r="I300" s="23" t="s">
        <v>412</v>
      </c>
      <c r="J300" s="23" t="s">
        <v>412</v>
      </c>
      <c r="K300" s="9">
        <v>-1005.32</v>
      </c>
      <c r="L300" s="53">
        <v>0</v>
      </c>
      <c r="M300" s="54">
        <v>-120.64</v>
      </c>
      <c r="N300" s="53">
        <v>20.11</v>
      </c>
      <c r="O300" s="55">
        <f t="shared" si="4"/>
        <v>-1105.8500000000001</v>
      </c>
      <c r="P300" s="85"/>
    </row>
    <row r="301" spans="1:16" x14ac:dyDescent="0.2">
      <c r="A301" s="22">
        <v>299</v>
      </c>
      <c r="B301" s="23" t="s">
        <v>249</v>
      </c>
      <c r="C301" s="23" t="s">
        <v>249</v>
      </c>
      <c r="D301" s="22" t="str">
        <f>VLOOKUP(B301,'TAX INFO'!$B$2:$G$1000,3,0)</f>
        <v xml:space="preserve">Mapalad Partners Inc.  </v>
      </c>
      <c r="E301" s="22" t="str">
        <f>VLOOKUP(B301,'TAX INFO'!$B$2:$G$1000,5,0)</f>
        <v>008-644-102-000</v>
      </c>
      <c r="F301" s="23" t="s">
        <v>410</v>
      </c>
      <c r="G301" s="23" t="s">
        <v>411</v>
      </c>
      <c r="H301" s="23" t="s">
        <v>412</v>
      </c>
      <c r="I301" s="23" t="s">
        <v>412</v>
      </c>
      <c r="J301" s="23" t="s">
        <v>412</v>
      </c>
      <c r="K301" s="9">
        <v>-527.01</v>
      </c>
      <c r="L301" s="53">
        <v>0</v>
      </c>
      <c r="M301" s="54">
        <v>-63.24</v>
      </c>
      <c r="N301" s="53">
        <v>10.54</v>
      </c>
      <c r="O301" s="55">
        <f t="shared" si="4"/>
        <v>-579.71</v>
      </c>
      <c r="P301" s="85"/>
    </row>
    <row r="302" spans="1:16" x14ac:dyDescent="0.2">
      <c r="A302" s="22">
        <v>300</v>
      </c>
      <c r="B302" s="23" t="s">
        <v>441</v>
      </c>
      <c r="C302" s="23" t="s">
        <v>441</v>
      </c>
      <c r="D302" s="22" t="str">
        <f>VLOOKUP(B302,'TAX INFO'!$B$2:$G$1000,3,0)</f>
        <v>Masinloc Power Co. Ltd</v>
      </c>
      <c r="E302" s="22" t="str">
        <f>VLOOKUP(B302,'TAX INFO'!$B$2:$G$1000,5,0)</f>
        <v>006-786-124-000</v>
      </c>
      <c r="F302" s="23" t="s">
        <v>410</v>
      </c>
      <c r="G302" s="23" t="s">
        <v>411</v>
      </c>
      <c r="H302" s="23" t="s">
        <v>412</v>
      </c>
      <c r="I302" s="23" t="s">
        <v>412</v>
      </c>
      <c r="J302" s="23" t="s">
        <v>412</v>
      </c>
      <c r="K302" s="9">
        <v>-560.91</v>
      </c>
      <c r="L302" s="53">
        <v>0</v>
      </c>
      <c r="M302" s="54">
        <v>-67.31</v>
      </c>
      <c r="N302" s="53">
        <v>11.22</v>
      </c>
      <c r="O302" s="55">
        <f t="shared" si="4"/>
        <v>-617</v>
      </c>
      <c r="P302" s="85"/>
    </row>
    <row r="303" spans="1:16" x14ac:dyDescent="0.2">
      <c r="A303" s="22">
        <v>301</v>
      </c>
      <c r="B303" s="23" t="s">
        <v>252</v>
      </c>
      <c r="C303" s="23" t="s">
        <v>252</v>
      </c>
      <c r="D303" s="22" t="str">
        <f>VLOOKUP(B303,'TAX INFO'!$B$2:$G$1000,3,0)</f>
        <v>Masinloc Power Co. Ltd</v>
      </c>
      <c r="E303" s="22" t="str">
        <f>VLOOKUP(B303,'TAX INFO'!$B$2:$G$1000,5,0)</f>
        <v>006-786-124-000</v>
      </c>
      <c r="F303" s="23" t="s">
        <v>414</v>
      </c>
      <c r="G303" s="23" t="s">
        <v>411</v>
      </c>
      <c r="H303" s="23" t="s">
        <v>412</v>
      </c>
      <c r="I303" s="23" t="s">
        <v>412</v>
      </c>
      <c r="J303" s="23" t="s">
        <v>412</v>
      </c>
      <c r="K303" s="9">
        <v>-108.33</v>
      </c>
      <c r="L303" s="53">
        <v>0</v>
      </c>
      <c r="M303" s="54">
        <v>-13</v>
      </c>
      <c r="N303" s="53">
        <v>2.17</v>
      </c>
      <c r="O303" s="55">
        <f t="shared" si="4"/>
        <v>-119.16</v>
      </c>
      <c r="P303" s="85"/>
    </row>
    <row r="304" spans="1:16" x14ac:dyDescent="0.2">
      <c r="A304" s="22">
        <v>302</v>
      </c>
      <c r="B304" s="23" t="s">
        <v>252</v>
      </c>
      <c r="C304" s="23" t="s">
        <v>253</v>
      </c>
      <c r="D304" s="22" t="str">
        <f>VLOOKUP(B304,'TAX INFO'!$B$2:$G$1000,3,0)</f>
        <v>Masinloc Power Co. Ltd</v>
      </c>
      <c r="E304" s="22" t="str">
        <f>VLOOKUP(B304,'TAX INFO'!$B$2:$G$1000,5,0)</f>
        <v>006-786-124-000</v>
      </c>
      <c r="F304" s="23" t="s">
        <v>414</v>
      </c>
      <c r="G304" s="23" t="s">
        <v>411</v>
      </c>
      <c r="H304" s="23" t="s">
        <v>412</v>
      </c>
      <c r="I304" s="23" t="s">
        <v>412</v>
      </c>
      <c r="J304" s="23" t="s">
        <v>412</v>
      </c>
      <c r="K304" s="9">
        <v>-40.29</v>
      </c>
      <c r="L304" s="53">
        <v>0</v>
      </c>
      <c r="M304" s="54">
        <v>-4.83</v>
      </c>
      <c r="N304" s="53">
        <v>0.81</v>
      </c>
      <c r="O304" s="55">
        <f t="shared" si="4"/>
        <v>-44.309999999999995</v>
      </c>
      <c r="P304" s="85"/>
    </row>
    <row r="305" spans="1:16" x14ac:dyDescent="0.2">
      <c r="A305" s="22">
        <v>303</v>
      </c>
      <c r="B305" s="23" t="s">
        <v>252</v>
      </c>
      <c r="C305" s="23" t="s">
        <v>254</v>
      </c>
      <c r="D305" s="22" t="str">
        <f>VLOOKUP(B305,'TAX INFO'!$B$2:$G$1000,3,0)</f>
        <v>Masinloc Power Co. Ltd</v>
      </c>
      <c r="E305" s="22" t="str">
        <f>VLOOKUP(B305,'TAX INFO'!$B$2:$G$1000,5,0)</f>
        <v>006-786-124-000</v>
      </c>
      <c r="F305" s="23" t="s">
        <v>414</v>
      </c>
      <c r="G305" s="23" t="s">
        <v>411</v>
      </c>
      <c r="H305" s="23" t="s">
        <v>412</v>
      </c>
      <c r="I305" s="23" t="s">
        <v>412</v>
      </c>
      <c r="J305" s="23" t="s">
        <v>412</v>
      </c>
      <c r="K305" s="9">
        <v>-11.95</v>
      </c>
      <c r="L305" s="53">
        <v>0</v>
      </c>
      <c r="M305" s="54">
        <v>-1.43</v>
      </c>
      <c r="N305" s="53">
        <v>0.24</v>
      </c>
      <c r="O305" s="55">
        <f t="shared" si="4"/>
        <v>-13.139999999999999</v>
      </c>
      <c r="P305" s="85"/>
    </row>
    <row r="306" spans="1:16" x14ac:dyDescent="0.2">
      <c r="A306" s="22">
        <v>304</v>
      </c>
      <c r="B306" s="23" t="s">
        <v>618</v>
      </c>
      <c r="C306" s="23" t="s">
        <v>618</v>
      </c>
      <c r="D306" s="22" t="str">
        <f>VLOOKUP(B306,'TAX INFO'!$B$2:$G$1000,3,0)</f>
        <v>Matuno River Development Corporation</v>
      </c>
      <c r="E306" s="22" t="str">
        <f>VLOOKUP(B306,'TAX INFO'!$B$2:$G$1000,5,0)</f>
        <v>008-850-704-00000</v>
      </c>
      <c r="F306" s="23" t="s">
        <v>410</v>
      </c>
      <c r="G306" s="23" t="s">
        <v>411</v>
      </c>
      <c r="H306" s="23" t="s">
        <v>411</v>
      </c>
      <c r="I306" s="23" t="s">
        <v>411</v>
      </c>
      <c r="J306" s="23" t="s">
        <v>411</v>
      </c>
      <c r="K306" s="9">
        <v>0</v>
      </c>
      <c r="L306" s="53">
        <v>-892.07</v>
      </c>
      <c r="M306" s="54">
        <v>0</v>
      </c>
      <c r="N306" s="53">
        <v>0</v>
      </c>
      <c r="O306" s="55">
        <f t="shared" si="4"/>
        <v>-892.07</v>
      </c>
      <c r="P306" s="85"/>
    </row>
    <row r="307" spans="1:16" x14ac:dyDescent="0.2">
      <c r="A307" s="22">
        <v>305</v>
      </c>
      <c r="B307" s="23" t="s">
        <v>237</v>
      </c>
      <c r="C307" s="23" t="s">
        <v>237</v>
      </c>
      <c r="D307" s="22" t="str">
        <f>VLOOKUP(B307,'TAX INFO'!$B$2:$G$1000,3,0)</f>
        <v xml:space="preserve">Manila Electric Company </v>
      </c>
      <c r="E307" s="22" t="str">
        <f>VLOOKUP(B307,'TAX INFO'!$B$2:$G$1000,5,0)</f>
        <v>000-101-528-065</v>
      </c>
      <c r="F307" s="23" t="s">
        <v>414</v>
      </c>
      <c r="G307" s="23" t="s">
        <v>411</v>
      </c>
      <c r="H307" s="23" t="s">
        <v>412</v>
      </c>
      <c r="I307" s="23" t="s">
        <v>412</v>
      </c>
      <c r="J307" s="23" t="s">
        <v>412</v>
      </c>
      <c r="K307" s="9">
        <v>-8.5299999999999994</v>
      </c>
      <c r="L307" s="53">
        <v>0</v>
      </c>
      <c r="M307" s="54">
        <v>-1.02</v>
      </c>
      <c r="N307" s="53">
        <v>0.17</v>
      </c>
      <c r="O307" s="55">
        <f t="shared" si="4"/>
        <v>-9.379999999999999</v>
      </c>
      <c r="P307" s="85"/>
    </row>
    <row r="308" spans="1:16" x14ac:dyDescent="0.2">
      <c r="A308" s="22">
        <v>306</v>
      </c>
      <c r="B308" s="23" t="s">
        <v>248</v>
      </c>
      <c r="C308" s="23" t="s">
        <v>248</v>
      </c>
      <c r="D308" s="22" t="str">
        <f>VLOOKUP(B308,'TAX INFO'!$B$2:$G$1000,3,0)</f>
        <v xml:space="preserve">Manila Electric Company </v>
      </c>
      <c r="E308" s="22" t="str">
        <f>VLOOKUP(B308,'TAX INFO'!$B$2:$G$1000,5,0)</f>
        <v>000-101-528-065</v>
      </c>
      <c r="F308" s="23" t="s">
        <v>414</v>
      </c>
      <c r="G308" s="23" t="s">
        <v>411</v>
      </c>
      <c r="H308" s="23" t="s">
        <v>412</v>
      </c>
      <c r="I308" s="23" t="s">
        <v>412</v>
      </c>
      <c r="J308" s="23" t="s">
        <v>412</v>
      </c>
      <c r="K308" s="9">
        <v>-10936.56</v>
      </c>
      <c r="L308" s="53">
        <v>0</v>
      </c>
      <c r="M308" s="54">
        <v>-1312.39</v>
      </c>
      <c r="N308" s="53">
        <v>218.73</v>
      </c>
      <c r="O308" s="55">
        <f t="shared" si="4"/>
        <v>-12030.22</v>
      </c>
      <c r="P308" s="85"/>
    </row>
    <row r="309" spans="1:16" x14ac:dyDescent="0.2">
      <c r="A309" s="22">
        <v>307</v>
      </c>
      <c r="B309" s="23" t="s">
        <v>441</v>
      </c>
      <c r="C309" s="23" t="s">
        <v>250</v>
      </c>
      <c r="D309" s="22" t="str">
        <f>VLOOKUP(B309,'TAX INFO'!$B$2:$G$1000,3,0)</f>
        <v>Masinloc Power Co. Ltd</v>
      </c>
      <c r="E309" s="22" t="str">
        <f>VLOOKUP(B309,'TAX INFO'!$B$2:$G$1000,5,0)</f>
        <v>006-786-124-000</v>
      </c>
      <c r="F309" s="23" t="s">
        <v>410</v>
      </c>
      <c r="G309" s="23" t="s">
        <v>411</v>
      </c>
      <c r="H309" s="23" t="s">
        <v>412</v>
      </c>
      <c r="I309" s="23" t="s">
        <v>412</v>
      </c>
      <c r="J309" s="23" t="s">
        <v>412</v>
      </c>
      <c r="K309" s="9">
        <v>-2.94</v>
      </c>
      <c r="L309" s="53">
        <v>0</v>
      </c>
      <c r="M309" s="54">
        <v>-0.35</v>
      </c>
      <c r="N309" s="53">
        <v>0.06</v>
      </c>
      <c r="O309" s="55">
        <f t="shared" si="4"/>
        <v>-3.23</v>
      </c>
      <c r="P309" s="85"/>
    </row>
    <row r="310" spans="1:16" x14ac:dyDescent="0.2">
      <c r="A310" s="22">
        <v>308</v>
      </c>
      <c r="B310" s="23" t="s">
        <v>301</v>
      </c>
      <c r="C310" s="23" t="s">
        <v>619</v>
      </c>
      <c r="D310" s="22" t="str">
        <f>VLOOKUP(B310,'TAX INFO'!$B$2:$G$1000,3,0)</f>
        <v xml:space="preserve">Power Sector Asset and Liabilities Management Corporation </v>
      </c>
      <c r="E310" s="22" t="str">
        <f>VLOOKUP(B310,'TAX INFO'!$B$2:$G$1000,5,0)</f>
        <v>215-799-653-00000</v>
      </c>
      <c r="F310" s="23" t="s">
        <v>414</v>
      </c>
      <c r="G310" s="23" t="s">
        <v>411</v>
      </c>
      <c r="H310" s="23" t="s">
        <v>412</v>
      </c>
      <c r="I310" s="23" t="s">
        <v>412</v>
      </c>
      <c r="J310" s="23" t="s">
        <v>412</v>
      </c>
      <c r="K310" s="9">
        <v>-7.11</v>
      </c>
      <c r="L310" s="53">
        <v>0</v>
      </c>
      <c r="M310" s="54">
        <v>-0.85</v>
      </c>
      <c r="N310" s="53">
        <v>0.14000000000000001</v>
      </c>
      <c r="O310" s="55">
        <f t="shared" si="4"/>
        <v>-7.82</v>
      </c>
      <c r="P310" s="85"/>
    </row>
    <row r="311" spans="1:16" x14ac:dyDescent="0.2">
      <c r="A311" s="22">
        <v>309</v>
      </c>
      <c r="B311" s="23" t="s">
        <v>620</v>
      </c>
      <c r="C311" s="23" t="s">
        <v>620</v>
      </c>
      <c r="D311" s="22" t="str">
        <f>VLOOKUP(B311,'TAX INFO'!$B$2:$G$1000,3,0)</f>
        <v>Mabuhay Vinyl Corporation</v>
      </c>
      <c r="E311" s="22" t="str">
        <f>VLOOKUP(B311,'TAX INFO'!$B$2:$G$1000,5,0)</f>
        <v>000-164-009-00003</v>
      </c>
      <c r="F311" s="23" t="s">
        <v>414</v>
      </c>
      <c r="G311" s="23" t="s">
        <v>411</v>
      </c>
      <c r="H311" s="23" t="s">
        <v>412</v>
      </c>
      <c r="I311" s="23" t="s">
        <v>412</v>
      </c>
      <c r="J311" s="23" t="s">
        <v>412</v>
      </c>
      <c r="K311" s="9">
        <v>-432.45</v>
      </c>
      <c r="L311" s="53">
        <v>0</v>
      </c>
      <c r="M311" s="54">
        <v>-51.89</v>
      </c>
      <c r="N311" s="53">
        <v>8.65</v>
      </c>
      <c r="O311" s="55">
        <f t="shared" si="4"/>
        <v>-475.69</v>
      </c>
      <c r="P311" s="85"/>
    </row>
    <row r="312" spans="1:16" x14ac:dyDescent="0.2">
      <c r="A312" s="22">
        <v>310</v>
      </c>
      <c r="B312" s="23" t="s">
        <v>4154</v>
      </c>
      <c r="C312" s="23" t="s">
        <v>4154</v>
      </c>
      <c r="D312" s="22" t="str">
        <f>VLOOKUP(B312,'TAX INFO'!$B$2:$G$1000,3,0)</f>
        <v xml:space="preserve">Nickel Asia Corporation </v>
      </c>
      <c r="E312" s="22" t="str">
        <f>VLOOKUP(B312,'TAX INFO'!$B$2:$G$1000,5,0)</f>
        <v>007-085-191-00000</v>
      </c>
      <c r="F312" s="23" t="s">
        <v>410</v>
      </c>
      <c r="G312" s="23" t="s">
        <v>411</v>
      </c>
      <c r="H312" s="23" t="s">
        <v>412</v>
      </c>
      <c r="I312" s="23" t="s">
        <v>412</v>
      </c>
      <c r="J312" s="23" t="s">
        <v>412</v>
      </c>
      <c r="K312" s="9">
        <v>-6.36</v>
      </c>
      <c r="L312" s="53">
        <v>0</v>
      </c>
      <c r="M312" s="54">
        <v>-0.76</v>
      </c>
      <c r="N312" s="53">
        <v>0.13</v>
      </c>
      <c r="O312" s="55">
        <f t="shared" si="4"/>
        <v>-6.99</v>
      </c>
      <c r="P312" s="85"/>
    </row>
    <row r="313" spans="1:16" x14ac:dyDescent="0.2">
      <c r="A313" s="22">
        <v>311</v>
      </c>
      <c r="B313" s="23" t="s">
        <v>269</v>
      </c>
      <c r="C313" s="23" t="s">
        <v>269</v>
      </c>
      <c r="D313" s="22" t="str">
        <f>VLOOKUP(B313,'TAX INFO'!$B$2:$G$1000,3,0)</f>
        <v>Natures Renewable Energy Devt. Corporation</v>
      </c>
      <c r="E313" s="22" t="str">
        <f>VLOOKUP(B313,'TAX INFO'!$B$2:$G$1000,5,0)</f>
        <v>009-071-119-000</v>
      </c>
      <c r="F313" s="23" t="s">
        <v>410</v>
      </c>
      <c r="G313" s="23" t="s">
        <v>411</v>
      </c>
      <c r="H313" s="23" t="s">
        <v>412</v>
      </c>
      <c r="I313" s="23" t="s">
        <v>411</v>
      </c>
      <c r="J313" s="23" t="s">
        <v>411</v>
      </c>
      <c r="K313" s="9">
        <v>0</v>
      </c>
      <c r="L313" s="53">
        <v>-2242.5700000000002</v>
      </c>
      <c r="M313" s="54">
        <v>0</v>
      </c>
      <c r="N313" s="53">
        <v>44.85</v>
      </c>
      <c r="O313" s="55">
        <f t="shared" si="4"/>
        <v>-2197.7200000000003</v>
      </c>
      <c r="P313" s="85"/>
    </row>
    <row r="314" spans="1:16" x14ac:dyDescent="0.2">
      <c r="A314" s="22">
        <v>312</v>
      </c>
      <c r="B314" s="23" t="s">
        <v>621</v>
      </c>
      <c r="C314" s="23" t="s">
        <v>621</v>
      </c>
      <c r="D314" s="22" t="str">
        <f>VLOOKUP(B314,'TAX INFO'!$B$2:$G$1000,3,0)</f>
        <v>North BukidnonPower Corporation</v>
      </c>
      <c r="E314" s="22" t="str">
        <f>VLOOKUP(B314,'TAX INFO'!$B$2:$G$1000,5,0)</f>
        <v>009-432-129-000</v>
      </c>
      <c r="F314" s="23" t="s">
        <v>410</v>
      </c>
      <c r="G314" s="23" t="s">
        <v>411</v>
      </c>
      <c r="H314" s="23" t="s">
        <v>412</v>
      </c>
      <c r="I314" s="23" t="s">
        <v>412</v>
      </c>
      <c r="J314" s="23" t="s">
        <v>412</v>
      </c>
      <c r="K314" s="9">
        <v>-35.56</v>
      </c>
      <c r="L314" s="53">
        <v>0</v>
      </c>
      <c r="M314" s="54">
        <v>-4.2699999999999996</v>
      </c>
      <c r="N314" s="53">
        <v>0.71</v>
      </c>
      <c r="O314" s="55">
        <f t="shared" si="4"/>
        <v>-39.119999999999997</v>
      </c>
      <c r="P314" s="85"/>
    </row>
    <row r="315" spans="1:16" x14ac:dyDescent="0.2">
      <c r="A315" s="22">
        <v>313</v>
      </c>
      <c r="B315" s="23" t="s">
        <v>622</v>
      </c>
      <c r="C315" s="23" t="s">
        <v>622</v>
      </c>
      <c r="D315" s="22" t="str">
        <f>VLOOKUP(B315,'TAX INFO'!$B$2:$G$1000,3,0)</f>
        <v xml:space="preserve">Nuevasol Energy Corp. </v>
      </c>
      <c r="E315" s="22">
        <f>VLOOKUP(B315,'TAX INFO'!$B$2:$G$1000,5,0)</f>
        <v>608539279000</v>
      </c>
      <c r="F315" s="23" t="s">
        <v>410</v>
      </c>
      <c r="G315" s="23" t="s">
        <v>411</v>
      </c>
      <c r="H315" s="23" t="s">
        <v>412</v>
      </c>
      <c r="I315" s="23" t="s">
        <v>411</v>
      </c>
      <c r="J315" s="23" t="s">
        <v>411</v>
      </c>
      <c r="K315" s="9">
        <v>0</v>
      </c>
      <c r="L315" s="53">
        <v>-1138.03</v>
      </c>
      <c r="M315" s="54">
        <v>0</v>
      </c>
      <c r="N315" s="53">
        <v>22.76</v>
      </c>
      <c r="O315" s="55">
        <f t="shared" si="4"/>
        <v>-1115.27</v>
      </c>
      <c r="P315" s="85"/>
    </row>
    <row r="316" spans="1:16" x14ac:dyDescent="0.2">
      <c r="A316" s="22">
        <v>314</v>
      </c>
      <c r="B316" s="23" t="s">
        <v>624</v>
      </c>
      <c r="C316" s="23" t="s">
        <v>624</v>
      </c>
      <c r="D316" s="22" t="str">
        <f>VLOOKUP(B316,'TAX INFO'!$B$2:$G$1000,3,0)</f>
        <v xml:space="preserve">Nueva Ecija I Electric Cooperative, Inc. </v>
      </c>
      <c r="E316" s="22" t="str">
        <f>VLOOKUP(B316,'TAX INFO'!$B$2:$G$1000,5,0)</f>
        <v>000-540-511-000</v>
      </c>
      <c r="F316" s="23" t="s">
        <v>414</v>
      </c>
      <c r="G316" s="23" t="s">
        <v>411</v>
      </c>
      <c r="H316" s="23" t="s">
        <v>412</v>
      </c>
      <c r="I316" s="23" t="s">
        <v>412</v>
      </c>
      <c r="J316" s="23" t="s">
        <v>412</v>
      </c>
      <c r="K316" s="9">
        <v>-0.73</v>
      </c>
      <c r="L316" s="53">
        <v>0</v>
      </c>
      <c r="M316" s="54">
        <v>-0.09</v>
      </c>
      <c r="N316" s="53">
        <v>0.01</v>
      </c>
      <c r="O316" s="55">
        <f t="shared" si="4"/>
        <v>-0.80999999999999994</v>
      </c>
      <c r="P316" s="85"/>
    </row>
    <row r="317" spans="1:16" x14ac:dyDescent="0.2">
      <c r="A317" s="22">
        <v>315</v>
      </c>
      <c r="B317" s="23" t="s">
        <v>625</v>
      </c>
      <c r="C317" s="23" t="s">
        <v>625</v>
      </c>
      <c r="D317" s="22" t="str">
        <f>VLOOKUP(B317,'TAX INFO'!$B$2:$G$1000,3,0)</f>
        <v xml:space="preserve">Nueva Ecija II Electric Cooperative, Inc. - Area 2 </v>
      </c>
      <c r="E317" s="22" t="str">
        <f>VLOOKUP(B317,'TAX INFO'!$B$2:$G$1000,5,0)</f>
        <v>475-285-960-000</v>
      </c>
      <c r="F317" s="23" t="s">
        <v>414</v>
      </c>
      <c r="G317" s="23" t="s">
        <v>411</v>
      </c>
      <c r="H317" s="23" t="s">
        <v>412</v>
      </c>
      <c r="I317" s="23" t="s">
        <v>412</v>
      </c>
      <c r="J317" s="23" t="s">
        <v>412</v>
      </c>
      <c r="K317" s="9">
        <v>-4.72</v>
      </c>
      <c r="L317" s="53">
        <v>0</v>
      </c>
      <c r="M317" s="54">
        <v>-0.56999999999999995</v>
      </c>
      <c r="N317" s="53">
        <v>0.09</v>
      </c>
      <c r="O317" s="55">
        <f t="shared" si="4"/>
        <v>-5.2</v>
      </c>
      <c r="P317" s="85"/>
    </row>
    <row r="318" spans="1:16" x14ac:dyDescent="0.2">
      <c r="A318" s="22">
        <v>316</v>
      </c>
      <c r="B318" s="23" t="s">
        <v>283</v>
      </c>
      <c r="C318" s="23" t="s">
        <v>283</v>
      </c>
      <c r="D318" s="22" t="str">
        <f>VLOOKUP(B318,'TAX INFO'!$B$2:$G$1000,3,0)</f>
        <v>Nueva Ecija II Electric Cooperative, Inc. Area 1</v>
      </c>
      <c r="E318" s="22" t="str">
        <f>VLOOKUP(B318,'TAX INFO'!$B$2:$G$1000,5,0)</f>
        <v>000-540-544-0000</v>
      </c>
      <c r="F318" s="23" t="s">
        <v>414</v>
      </c>
      <c r="G318" s="23" t="s">
        <v>411</v>
      </c>
      <c r="H318" s="23" t="s">
        <v>412</v>
      </c>
      <c r="I318" s="23" t="s">
        <v>412</v>
      </c>
      <c r="J318" s="23" t="s">
        <v>412</v>
      </c>
      <c r="K318" s="9">
        <v>-23.61</v>
      </c>
      <c r="L318" s="53">
        <v>0</v>
      </c>
      <c r="M318" s="54">
        <v>-2.83</v>
      </c>
      <c r="N318" s="53">
        <v>0.47</v>
      </c>
      <c r="O318" s="55">
        <f t="shared" si="4"/>
        <v>-25.97</v>
      </c>
      <c r="P318" s="85"/>
    </row>
    <row r="319" spans="1:16" x14ac:dyDescent="0.2">
      <c r="A319" s="22">
        <v>317</v>
      </c>
      <c r="B319" s="23" t="s">
        <v>769</v>
      </c>
      <c r="C319" s="23" t="s">
        <v>769</v>
      </c>
      <c r="D319" s="22" t="str">
        <f>VLOOKUP(B319,'TAX INFO'!$B$2:$G$1000,3,0)</f>
        <v>Negros Electric and Power Corp.</v>
      </c>
      <c r="E319" s="22" t="str">
        <f>VLOOKUP(B319,'TAX INFO'!$B$2:$G$1000,5,0)</f>
        <v>629-153-221-00000</v>
      </c>
      <c r="F319" s="23" t="s">
        <v>414</v>
      </c>
      <c r="G319" s="23" t="s">
        <v>411</v>
      </c>
      <c r="H319" s="23" t="s">
        <v>412</v>
      </c>
      <c r="I319" s="23" t="s">
        <v>412</v>
      </c>
      <c r="J319" s="23" t="s">
        <v>412</v>
      </c>
      <c r="K319" s="9">
        <v>-7.78</v>
      </c>
      <c r="L319" s="53">
        <v>0</v>
      </c>
      <c r="M319" s="54">
        <v>-0.93</v>
      </c>
      <c r="N319" s="53">
        <v>0.16</v>
      </c>
      <c r="O319" s="55">
        <f t="shared" si="4"/>
        <v>-8.5500000000000007</v>
      </c>
      <c r="P319" s="85"/>
    </row>
    <row r="320" spans="1:16" x14ac:dyDescent="0.2">
      <c r="A320" s="22">
        <v>318</v>
      </c>
      <c r="B320" s="23" t="s">
        <v>275</v>
      </c>
      <c r="C320" s="23" t="s">
        <v>275</v>
      </c>
      <c r="D320" s="22" t="str">
        <f>VLOOKUP(B320,'TAX INFO'!$B$2:$G$1000,3,0)</f>
        <v xml:space="preserve">New Tech Pulp, Inc. </v>
      </c>
      <c r="E320" s="22" t="str">
        <f>VLOOKUP(B320,'TAX INFO'!$B$2:$G$1000,5,0)</f>
        <v>000-274-177-000</v>
      </c>
      <c r="F320" s="23" t="s">
        <v>414</v>
      </c>
      <c r="G320" s="23" t="s">
        <v>411</v>
      </c>
      <c r="H320" s="23" t="s">
        <v>412</v>
      </c>
      <c r="I320" s="23" t="s">
        <v>411</v>
      </c>
      <c r="J320" s="23" t="s">
        <v>411</v>
      </c>
      <c r="K320" s="9">
        <v>0</v>
      </c>
      <c r="L320" s="53">
        <v>-0.04</v>
      </c>
      <c r="M320" s="54">
        <v>0</v>
      </c>
      <c r="N320" s="53">
        <v>0</v>
      </c>
      <c r="O320" s="55">
        <f t="shared" si="4"/>
        <v>-0.04</v>
      </c>
      <c r="P320" s="85"/>
    </row>
    <row r="321" spans="1:16" x14ac:dyDescent="0.2">
      <c r="A321" s="22">
        <v>319</v>
      </c>
      <c r="B321" s="23" t="s">
        <v>132</v>
      </c>
      <c r="C321" s="23" t="s">
        <v>132</v>
      </c>
      <c r="D321" s="22" t="str">
        <f>VLOOKUP(B321,'TAX INFO'!$B$2:$G$1000,3,0)</f>
        <v>Citicore Solar Bataan, Inc.</v>
      </c>
      <c r="E321" s="22" t="str">
        <f>VLOOKUP(B321,'TAX INFO'!$B$2:$G$1000,5,0)</f>
        <v>008-673-696-000</v>
      </c>
      <c r="F321" s="23" t="s">
        <v>410</v>
      </c>
      <c r="G321" s="23" t="s">
        <v>411</v>
      </c>
      <c r="H321" s="23" t="s">
        <v>412</v>
      </c>
      <c r="I321" s="23" t="s">
        <v>411</v>
      </c>
      <c r="J321" s="23" t="s">
        <v>411</v>
      </c>
      <c r="K321" s="9">
        <v>0</v>
      </c>
      <c r="L321" s="53">
        <v>-250.08</v>
      </c>
      <c r="M321" s="54">
        <v>0</v>
      </c>
      <c r="N321" s="53">
        <v>5</v>
      </c>
      <c r="O321" s="55">
        <f t="shared" si="4"/>
        <v>-245.08</v>
      </c>
      <c r="P321" s="85"/>
    </row>
    <row r="322" spans="1:16" x14ac:dyDescent="0.2">
      <c r="A322" s="22">
        <v>320</v>
      </c>
      <c r="B322" s="23" t="s">
        <v>626</v>
      </c>
      <c r="C322" s="23" t="s">
        <v>626</v>
      </c>
      <c r="D322" s="22" t="str">
        <f>VLOOKUP(B322,'TAX INFO'!$B$2:$G$1000,3,0)</f>
        <v>National Grid Corporation of the Philippines</v>
      </c>
      <c r="E322" s="22" t="str">
        <f>VLOOKUP(B322,'TAX INFO'!$B$2:$G$1000,5,0)</f>
        <v>006-977-514-000</v>
      </c>
      <c r="F322" s="23" t="s">
        <v>414</v>
      </c>
      <c r="G322" s="23" t="s">
        <v>411</v>
      </c>
      <c r="H322" s="23" t="s">
        <v>412</v>
      </c>
      <c r="I322" s="23" t="s">
        <v>412</v>
      </c>
      <c r="J322" s="23" t="s">
        <v>412</v>
      </c>
      <c r="K322" s="9">
        <v>-0.06</v>
      </c>
      <c r="L322" s="53">
        <v>0</v>
      </c>
      <c r="M322" s="54">
        <v>-0.01</v>
      </c>
      <c r="N322" s="53">
        <v>0</v>
      </c>
      <c r="O322" s="55">
        <f t="shared" si="4"/>
        <v>-6.9999999999999993E-2</v>
      </c>
      <c r="P322" s="85"/>
    </row>
    <row r="323" spans="1:16" x14ac:dyDescent="0.2">
      <c r="A323" s="22">
        <v>321</v>
      </c>
      <c r="B323" s="23" t="s">
        <v>266</v>
      </c>
      <c r="C323" s="23" t="s">
        <v>266</v>
      </c>
      <c r="D323" s="22" t="str">
        <f>VLOOKUP(B323,'TAX INFO'!$B$2:$G$1000,3,0)</f>
        <v>National Grid Corporation of the Philippines</v>
      </c>
      <c r="E323" s="22" t="str">
        <f>VLOOKUP(B323,'TAX INFO'!$B$2:$G$1000,5,0)</f>
        <v>006-977-514-000</v>
      </c>
      <c r="F323" s="23" t="s">
        <v>414</v>
      </c>
      <c r="G323" s="23" t="s">
        <v>411</v>
      </c>
      <c r="H323" s="23" t="s">
        <v>411</v>
      </c>
      <c r="I323" s="23" t="s">
        <v>412</v>
      </c>
      <c r="J323" s="23" t="s">
        <v>412</v>
      </c>
      <c r="K323" s="9">
        <v>-0.11</v>
      </c>
      <c r="L323" s="53">
        <v>0</v>
      </c>
      <c r="M323" s="54">
        <v>-0.01</v>
      </c>
      <c r="N323" s="53">
        <v>0</v>
      </c>
      <c r="O323" s="55">
        <f t="shared" si="4"/>
        <v>-0.12</v>
      </c>
      <c r="P323" s="85"/>
    </row>
    <row r="324" spans="1:16" x14ac:dyDescent="0.2">
      <c r="A324" s="22">
        <v>322</v>
      </c>
      <c r="B324" s="23" t="s">
        <v>626</v>
      </c>
      <c r="C324" s="23" t="s">
        <v>267</v>
      </c>
      <c r="D324" s="22" t="str">
        <f>VLOOKUP(B324,'TAX INFO'!$B$2:$G$1000,3,0)</f>
        <v>National Grid Corporation of the Philippines</v>
      </c>
      <c r="E324" s="22" t="str">
        <f>VLOOKUP(B324,'TAX INFO'!$B$2:$G$1000,5,0)</f>
        <v>006-977-514-000</v>
      </c>
      <c r="F324" s="23" t="s">
        <v>414</v>
      </c>
      <c r="G324" s="23" t="s">
        <v>411</v>
      </c>
      <c r="H324" s="23" t="s">
        <v>412</v>
      </c>
      <c r="I324" s="23" t="s">
        <v>412</v>
      </c>
      <c r="J324" s="23" t="s">
        <v>412</v>
      </c>
      <c r="K324" s="9">
        <v>-0.04</v>
      </c>
      <c r="L324" s="53">
        <v>0</v>
      </c>
      <c r="M324" s="54">
        <v>0</v>
      </c>
      <c r="N324" s="53">
        <v>0</v>
      </c>
      <c r="O324" s="55">
        <f t="shared" ref="O324:O387" si="5">SUM(K324:N324)</f>
        <v>-0.04</v>
      </c>
      <c r="P324" s="85"/>
    </row>
    <row r="325" spans="1:16" x14ac:dyDescent="0.2">
      <c r="A325" s="22">
        <v>323</v>
      </c>
      <c r="B325" s="23" t="s">
        <v>627</v>
      </c>
      <c r="C325" s="23" t="s">
        <v>628</v>
      </c>
      <c r="D325" s="22" t="str">
        <f>VLOOKUP(B325,'TAX INFO'!$B$2:$G$1000,3,0)</f>
        <v xml:space="preserve">National Irrigation Administration </v>
      </c>
      <c r="E325" s="22" t="str">
        <f>VLOOKUP(B325,'TAX INFO'!$B$2:$G$1000,5,0)</f>
        <v>000-916-415-162</v>
      </c>
      <c r="F325" s="23" t="s">
        <v>414</v>
      </c>
      <c r="G325" s="23" t="s">
        <v>411</v>
      </c>
      <c r="H325" s="23" t="s">
        <v>412</v>
      </c>
      <c r="I325" s="23" t="s">
        <v>411</v>
      </c>
      <c r="J325" s="23" t="s">
        <v>412</v>
      </c>
      <c r="K325" s="9">
        <v>0</v>
      </c>
      <c r="L325" s="53">
        <v>0</v>
      </c>
      <c r="M325" s="54">
        <v>0</v>
      </c>
      <c r="N325" s="53">
        <v>0</v>
      </c>
      <c r="O325" s="55">
        <f t="shared" si="5"/>
        <v>0</v>
      </c>
      <c r="P325" s="85"/>
    </row>
    <row r="326" spans="1:16" x14ac:dyDescent="0.2">
      <c r="A326" s="22">
        <v>324</v>
      </c>
      <c r="B326" s="23" t="s">
        <v>627</v>
      </c>
      <c r="C326" s="23" t="s">
        <v>627</v>
      </c>
      <c r="D326" s="22" t="str">
        <f>VLOOKUP(B326,'TAX INFO'!$B$2:$G$1000,3,0)</f>
        <v xml:space="preserve">National Irrigation Administration </v>
      </c>
      <c r="E326" s="22" t="str">
        <f>VLOOKUP(B326,'TAX INFO'!$B$2:$G$1000,5,0)</f>
        <v>000-916-415-162</v>
      </c>
      <c r="F326" s="23" t="s">
        <v>410</v>
      </c>
      <c r="G326" s="23" t="s">
        <v>411</v>
      </c>
      <c r="H326" s="23" t="s">
        <v>412</v>
      </c>
      <c r="I326" s="23" t="s">
        <v>411</v>
      </c>
      <c r="J326" s="23" t="s">
        <v>412</v>
      </c>
      <c r="K326" s="9">
        <v>0</v>
      </c>
      <c r="L326" s="53">
        <v>-820.17</v>
      </c>
      <c r="M326" s="54">
        <v>0</v>
      </c>
      <c r="N326" s="53">
        <v>16.399999999999999</v>
      </c>
      <c r="O326" s="55">
        <f t="shared" si="5"/>
        <v>-803.77</v>
      </c>
      <c r="P326" s="85"/>
    </row>
    <row r="327" spans="1:16" x14ac:dyDescent="0.2">
      <c r="A327" s="22">
        <v>325</v>
      </c>
      <c r="B327" s="23" t="s">
        <v>301</v>
      </c>
      <c r="C327" s="23" t="s">
        <v>305</v>
      </c>
      <c r="D327" s="22" t="str">
        <f>VLOOKUP(B327,'TAX INFO'!$B$2:$G$1000,3,0)</f>
        <v xml:space="preserve">Power Sector Asset and Liabilities Management Corporation </v>
      </c>
      <c r="E327" s="22" t="str">
        <f>VLOOKUP(B327,'TAX INFO'!$B$2:$G$1000,5,0)</f>
        <v>215-799-653-00000</v>
      </c>
      <c r="F327" s="23" t="s">
        <v>414</v>
      </c>
      <c r="G327" s="23" t="s">
        <v>411</v>
      </c>
      <c r="H327" s="23" t="s">
        <v>412</v>
      </c>
      <c r="I327" s="23" t="s">
        <v>412</v>
      </c>
      <c r="J327" s="23" t="s">
        <v>412</v>
      </c>
      <c r="K327" s="9">
        <v>-52.9</v>
      </c>
      <c r="L327" s="53">
        <v>0</v>
      </c>
      <c r="M327" s="54">
        <v>-6.35</v>
      </c>
      <c r="N327" s="53">
        <v>1.06</v>
      </c>
      <c r="O327" s="55">
        <f t="shared" si="5"/>
        <v>-58.19</v>
      </c>
      <c r="P327" s="85"/>
    </row>
    <row r="328" spans="1:16" x14ac:dyDescent="0.2">
      <c r="A328" s="22">
        <v>326</v>
      </c>
      <c r="B328" s="23" t="s">
        <v>629</v>
      </c>
      <c r="C328" s="23" t="s">
        <v>629</v>
      </c>
      <c r="D328" s="22" t="str">
        <f>VLOOKUP(B328,'TAX INFO'!$B$2:$G$1000,3,0)</f>
        <v>National Irrigation Administration Magat River Integrated Irrigation System</v>
      </c>
      <c r="E328" s="22" t="str">
        <f>VLOOKUP(B328,'TAX INFO'!$B$2:$G$1000,5,0)</f>
        <v>000-916-415-162</v>
      </c>
      <c r="F328" s="23" t="s">
        <v>414</v>
      </c>
      <c r="G328" s="23" t="s">
        <v>411</v>
      </c>
      <c r="H328" s="23" t="s">
        <v>412</v>
      </c>
      <c r="I328" s="23" t="s">
        <v>412</v>
      </c>
      <c r="J328" s="23" t="s">
        <v>412</v>
      </c>
      <c r="K328" s="9">
        <v>-0.02</v>
      </c>
      <c r="L328" s="53">
        <v>0</v>
      </c>
      <c r="M328" s="54">
        <v>0</v>
      </c>
      <c r="N328" s="53">
        <v>0</v>
      </c>
      <c r="O328" s="55">
        <f t="shared" si="5"/>
        <v>-0.02</v>
      </c>
      <c r="P328" s="85"/>
    </row>
    <row r="329" spans="1:16" x14ac:dyDescent="0.2">
      <c r="A329" s="22">
        <v>327</v>
      </c>
      <c r="B329" s="23" t="s">
        <v>603</v>
      </c>
      <c r="C329" s="23" t="s">
        <v>325</v>
      </c>
      <c r="D329" s="22" t="str">
        <f>VLOOKUP(B329,'TAX INFO'!$B$2:$G$1000,3,0)</f>
        <v xml:space="preserve">SN Aboitiz Power - Magat, Inc. </v>
      </c>
      <c r="E329" s="22" t="str">
        <f>VLOOKUP(B329,'TAX INFO'!$B$2:$G$1000,5,0)</f>
        <v>242-224-593-00000</v>
      </c>
      <c r="F329" s="23" t="s">
        <v>410</v>
      </c>
      <c r="G329" s="23" t="s">
        <v>411</v>
      </c>
      <c r="H329" s="23" t="s">
        <v>412</v>
      </c>
      <c r="I329" s="23" t="s">
        <v>411</v>
      </c>
      <c r="J329" s="23" t="s">
        <v>411</v>
      </c>
      <c r="K329" s="9">
        <v>0</v>
      </c>
      <c r="L329" s="53">
        <v>-698.09</v>
      </c>
      <c r="M329" s="54">
        <v>0</v>
      </c>
      <c r="N329" s="53">
        <v>13.96</v>
      </c>
      <c r="O329" s="55">
        <f t="shared" si="5"/>
        <v>-684.13</v>
      </c>
      <c r="P329" s="85"/>
    </row>
    <row r="330" spans="1:16" x14ac:dyDescent="0.2">
      <c r="A330" s="22">
        <v>328</v>
      </c>
      <c r="B330" s="23" t="s">
        <v>268</v>
      </c>
      <c r="C330" s="23" t="s">
        <v>268</v>
      </c>
      <c r="D330" s="22" t="str">
        <f>VLOOKUP(B330,'TAX INFO'!$B$2:$G$1000,3,0)</f>
        <v>National Irrigation Administration Region 2</v>
      </c>
      <c r="E330" s="22" t="str">
        <f>VLOOKUP(B330,'TAX INFO'!$B$2:$G$1000,5,0)</f>
        <v>000-916-415-156</v>
      </c>
      <c r="F330" s="23" t="s">
        <v>414</v>
      </c>
      <c r="G330" s="23" t="s">
        <v>411</v>
      </c>
      <c r="H330" s="23" t="s">
        <v>412</v>
      </c>
      <c r="I330" s="23" t="s">
        <v>412</v>
      </c>
      <c r="J330" s="23" t="s">
        <v>412</v>
      </c>
      <c r="K330" s="9">
        <v>-0.04</v>
      </c>
      <c r="L330" s="53">
        <v>0</v>
      </c>
      <c r="M330" s="54">
        <v>0</v>
      </c>
      <c r="N330" s="53">
        <v>0</v>
      </c>
      <c r="O330" s="55">
        <f t="shared" si="5"/>
        <v>-0.04</v>
      </c>
      <c r="P330" s="85"/>
    </row>
    <row r="331" spans="1:16" x14ac:dyDescent="0.2">
      <c r="A331" s="22">
        <v>329</v>
      </c>
      <c r="B331" s="23" t="s">
        <v>630</v>
      </c>
      <c r="C331" s="23" t="s">
        <v>630</v>
      </c>
      <c r="D331" s="22" t="str">
        <f>VLOOKUP(B331,'TAX INFO'!$B$2:$G$1000,3,0)</f>
        <v xml:space="preserve">Negros Island Solar Power Inc. </v>
      </c>
      <c r="E331" s="22" t="str">
        <f>VLOOKUP(B331,'TAX INFO'!$B$2:$G$1000,5,0)</f>
        <v>008-899-881-000</v>
      </c>
      <c r="F331" s="23" t="s">
        <v>410</v>
      </c>
      <c r="G331" s="23" t="s">
        <v>411</v>
      </c>
      <c r="H331" s="23" t="s">
        <v>412</v>
      </c>
      <c r="I331" s="23" t="s">
        <v>411</v>
      </c>
      <c r="J331" s="23" t="s">
        <v>411</v>
      </c>
      <c r="K331" s="9">
        <v>0</v>
      </c>
      <c r="L331" s="53">
        <v>-599.30999999999995</v>
      </c>
      <c r="M331" s="54">
        <v>0</v>
      </c>
      <c r="N331" s="53">
        <v>11.99</v>
      </c>
      <c r="O331" s="55">
        <f t="shared" si="5"/>
        <v>-587.31999999999994</v>
      </c>
      <c r="P331" s="85"/>
    </row>
    <row r="332" spans="1:16" x14ac:dyDescent="0.2">
      <c r="A332" s="22">
        <v>330</v>
      </c>
      <c r="B332" s="23" t="s">
        <v>631</v>
      </c>
      <c r="C332" s="23" t="s">
        <v>631</v>
      </c>
      <c r="D332" s="22" t="str">
        <f>VLOOKUP(B332,'TAX INFO'!$B$2:$G$1000,3,0)</f>
        <v>Negros Island Solar Power Inc.  (NISPI2)</v>
      </c>
      <c r="E332" s="22" t="str">
        <f>VLOOKUP(B332,'TAX INFO'!$B$2:$G$1000,5,0)</f>
        <v>008-899-881-000</v>
      </c>
      <c r="F332" s="23" t="s">
        <v>410</v>
      </c>
      <c r="G332" s="23" t="s">
        <v>411</v>
      </c>
      <c r="H332" s="23" t="s">
        <v>412</v>
      </c>
      <c r="I332" s="23" t="s">
        <v>411</v>
      </c>
      <c r="J332" s="23" t="s">
        <v>411</v>
      </c>
      <c r="K332" s="9">
        <v>0</v>
      </c>
      <c r="L332" s="53">
        <v>-1052.24</v>
      </c>
      <c r="M332" s="54">
        <v>0</v>
      </c>
      <c r="N332" s="53">
        <v>21.04</v>
      </c>
      <c r="O332" s="55">
        <f t="shared" si="5"/>
        <v>-1031.2</v>
      </c>
      <c r="P332" s="85"/>
    </row>
    <row r="333" spans="1:16" x14ac:dyDescent="0.2">
      <c r="A333" s="22">
        <v>331</v>
      </c>
      <c r="B333" s="23" t="s">
        <v>633</v>
      </c>
      <c r="C333" s="23" t="s">
        <v>633</v>
      </c>
      <c r="D333" s="22" t="str">
        <f>VLOOKUP(B333,'TAX INFO'!$B$2:$G$1000,3,0)</f>
        <v xml:space="preserve">North Luzon Renewable Energy Corporation </v>
      </c>
      <c r="E333" s="22" t="str">
        <f>VLOOKUP(B333,'TAX INFO'!$B$2:$G$1000,5,0)</f>
        <v>245-726-106-000</v>
      </c>
      <c r="F333" s="23" t="s">
        <v>410</v>
      </c>
      <c r="G333" s="23" t="s">
        <v>411</v>
      </c>
      <c r="H333" s="23" t="s">
        <v>412</v>
      </c>
      <c r="I333" s="23" t="s">
        <v>411</v>
      </c>
      <c r="J333" s="23" t="s">
        <v>411</v>
      </c>
      <c r="K333" s="9">
        <v>0</v>
      </c>
      <c r="L333" s="53">
        <v>-4242.76</v>
      </c>
      <c r="M333" s="54">
        <v>0</v>
      </c>
      <c r="N333" s="53">
        <v>84.86</v>
      </c>
      <c r="O333" s="55">
        <f t="shared" si="5"/>
        <v>-4157.9000000000005</v>
      </c>
      <c r="P333" s="85"/>
    </row>
    <row r="334" spans="1:16" x14ac:dyDescent="0.2">
      <c r="A334" s="22">
        <v>332</v>
      </c>
      <c r="B334" s="23" t="s">
        <v>634</v>
      </c>
      <c r="C334" s="23" t="s">
        <v>634</v>
      </c>
      <c r="D334" s="22" t="str">
        <f>VLOOKUP(B334,'TAX INFO'!$B$2:$G$1000,3,0)</f>
        <v xml:space="preserve">North Negros Biopower, Inc. </v>
      </c>
      <c r="E334" s="22" t="str">
        <f>VLOOKUP(B334,'TAX INFO'!$B$2:$G$1000,5,0)</f>
        <v>006-964-680-000</v>
      </c>
      <c r="F334" s="23" t="s">
        <v>410</v>
      </c>
      <c r="G334" s="23" t="s">
        <v>412</v>
      </c>
      <c r="H334" s="23" t="s">
        <v>411</v>
      </c>
      <c r="I334" s="23" t="s">
        <v>411</v>
      </c>
      <c r="J334" s="23" t="s">
        <v>411</v>
      </c>
      <c r="K334" s="9">
        <v>0</v>
      </c>
      <c r="L334" s="53">
        <v>-23.41</v>
      </c>
      <c r="M334" s="54">
        <v>0</v>
      </c>
      <c r="N334" s="53">
        <v>0</v>
      </c>
      <c r="O334" s="55">
        <f t="shared" si="5"/>
        <v>-23.41</v>
      </c>
      <c r="P334" s="85"/>
    </row>
    <row r="335" spans="1:16" x14ac:dyDescent="0.2">
      <c r="A335" s="22">
        <v>333</v>
      </c>
      <c r="B335" s="23" t="s">
        <v>272</v>
      </c>
      <c r="C335" s="23" t="s">
        <v>272</v>
      </c>
      <c r="D335" s="22" t="str">
        <f>VLOOKUP(B335,'TAX INFO'!$B$2:$G$1000,3,0)</f>
        <v>NEGROS OCCIDENTAL ELECTRIC COOPERATIVE</v>
      </c>
      <c r="E335" s="22" t="str">
        <f>VLOOKUP(B335,'TAX INFO'!$B$2:$G$1000,5,0)</f>
        <v>000-560-345-000</v>
      </c>
      <c r="F335" s="23" t="s">
        <v>414</v>
      </c>
      <c r="G335" s="23" t="s">
        <v>411</v>
      </c>
      <c r="H335" s="23" t="s">
        <v>412</v>
      </c>
      <c r="I335" s="23" t="s">
        <v>412</v>
      </c>
      <c r="J335" s="23" t="s">
        <v>412</v>
      </c>
      <c r="K335" s="9">
        <v>-5.96</v>
      </c>
      <c r="L335" s="53">
        <v>0</v>
      </c>
      <c r="M335" s="54">
        <v>-0.72</v>
      </c>
      <c r="N335" s="53">
        <v>0.12</v>
      </c>
      <c r="O335" s="55">
        <f t="shared" si="5"/>
        <v>-6.56</v>
      </c>
      <c r="P335" s="85"/>
    </row>
    <row r="336" spans="1:16" x14ac:dyDescent="0.2">
      <c r="A336" s="22">
        <v>334</v>
      </c>
      <c r="B336" s="23" t="s">
        <v>278</v>
      </c>
      <c r="C336" s="23" t="s">
        <v>278</v>
      </c>
      <c r="D336" s="22" t="str">
        <f>VLOOKUP(B336,'TAX INFO'!$B$2:$G$1000,3,0)</f>
        <v xml:space="preserve">Northern Negros Electric Cooperative, Inc. </v>
      </c>
      <c r="E336" s="22" t="str">
        <f>VLOOKUP(B336,'TAX INFO'!$B$2:$G$1000,5,0)</f>
        <v>001-005-053-0000</v>
      </c>
      <c r="F336" s="23" t="s">
        <v>414</v>
      </c>
      <c r="G336" s="23" t="s">
        <v>411</v>
      </c>
      <c r="H336" s="23" t="s">
        <v>412</v>
      </c>
      <c r="I336" s="23" t="s">
        <v>412</v>
      </c>
      <c r="J336" s="23" t="s">
        <v>412</v>
      </c>
      <c r="K336" s="9">
        <v>-42.92</v>
      </c>
      <c r="L336" s="53">
        <v>0</v>
      </c>
      <c r="M336" s="54">
        <v>-5.15</v>
      </c>
      <c r="N336" s="53">
        <v>0.86</v>
      </c>
      <c r="O336" s="55">
        <f t="shared" si="5"/>
        <v>-47.21</v>
      </c>
      <c r="P336" s="85"/>
    </row>
    <row r="337" spans="1:16" x14ac:dyDescent="0.2">
      <c r="A337" s="22">
        <v>335</v>
      </c>
      <c r="B337" s="23" t="s">
        <v>273</v>
      </c>
      <c r="C337" s="23" t="s">
        <v>273</v>
      </c>
      <c r="D337" s="22" t="str">
        <f>VLOOKUP(B337,'TAX INFO'!$B$2:$G$1000,3,0)</f>
        <v xml:space="preserve">Negros Oriental I Electric Cooperative, Inc. </v>
      </c>
      <c r="E337" s="22" t="str">
        <f>VLOOKUP(B337,'TAX INFO'!$B$2:$G$1000,5,0)</f>
        <v>000-613-539-000</v>
      </c>
      <c r="F337" s="23" t="s">
        <v>414</v>
      </c>
      <c r="G337" s="23" t="s">
        <v>411</v>
      </c>
      <c r="H337" s="23" t="s">
        <v>412</v>
      </c>
      <c r="I337" s="23" t="s">
        <v>412</v>
      </c>
      <c r="J337" s="23" t="s">
        <v>412</v>
      </c>
      <c r="K337" s="9">
        <v>-1.67</v>
      </c>
      <c r="L337" s="53">
        <v>0</v>
      </c>
      <c r="M337" s="54">
        <v>-0.2</v>
      </c>
      <c r="N337" s="53">
        <v>0.03</v>
      </c>
      <c r="O337" s="55">
        <f t="shared" si="5"/>
        <v>-1.8399999999999999</v>
      </c>
      <c r="P337" s="85"/>
    </row>
    <row r="338" spans="1:16" x14ac:dyDescent="0.2">
      <c r="A338" s="22">
        <v>336</v>
      </c>
      <c r="B338" s="23" t="s">
        <v>274</v>
      </c>
      <c r="C338" s="23" t="s">
        <v>274</v>
      </c>
      <c r="D338" s="22" t="str">
        <f>VLOOKUP(B338,'TAX INFO'!$B$2:$G$1000,3,0)</f>
        <v>NEGROS ORIENTAL II ELECTRIC COOPERATIVE</v>
      </c>
      <c r="E338" s="22" t="str">
        <f>VLOOKUP(B338,'TAX INFO'!$B$2:$G$1000,5,0)</f>
        <v>000-613-546-000</v>
      </c>
      <c r="F338" s="23" t="s">
        <v>414</v>
      </c>
      <c r="G338" s="23" t="s">
        <v>411</v>
      </c>
      <c r="H338" s="23" t="s">
        <v>411</v>
      </c>
      <c r="I338" s="23" t="s">
        <v>411</v>
      </c>
      <c r="J338" s="23" t="s">
        <v>412</v>
      </c>
      <c r="K338" s="9">
        <v>0</v>
      </c>
      <c r="L338" s="53">
        <v>-57.35</v>
      </c>
      <c r="M338" s="54">
        <v>0</v>
      </c>
      <c r="N338" s="53">
        <v>0</v>
      </c>
      <c r="O338" s="55">
        <f t="shared" si="5"/>
        <v>-57.35</v>
      </c>
      <c r="P338" s="85"/>
    </row>
    <row r="339" spans="1:16" x14ac:dyDescent="0.2">
      <c r="A339" s="22">
        <v>337</v>
      </c>
      <c r="B339" s="23" t="s">
        <v>279</v>
      </c>
      <c r="C339" s="23" t="s">
        <v>279</v>
      </c>
      <c r="D339" s="22" t="str">
        <f>VLOOKUP(B339,'TAX INFO'!$B$2:$G$1000,3,0)</f>
        <v xml:space="preserve">Northern Samar Electric Cooperative, Inc. </v>
      </c>
      <c r="E339" s="22" t="str">
        <f>VLOOKUP(B339,'TAX INFO'!$B$2:$G$1000,5,0)</f>
        <v>001-585-897-000</v>
      </c>
      <c r="F339" s="23" t="s">
        <v>414</v>
      </c>
      <c r="G339" s="23" t="s">
        <v>411</v>
      </c>
      <c r="H339" s="23" t="s">
        <v>411</v>
      </c>
      <c r="I339" s="23" t="s">
        <v>412</v>
      </c>
      <c r="J339" s="23" t="s">
        <v>412</v>
      </c>
      <c r="K339" s="9">
        <v>-30.58</v>
      </c>
      <c r="L339" s="53">
        <v>0</v>
      </c>
      <c r="M339" s="54">
        <v>-3.67</v>
      </c>
      <c r="N339" s="53">
        <v>0</v>
      </c>
      <c r="O339" s="55">
        <f t="shared" si="5"/>
        <v>-34.25</v>
      </c>
      <c r="P339" s="85"/>
    </row>
    <row r="340" spans="1:16" x14ac:dyDescent="0.2">
      <c r="A340" s="22">
        <v>338</v>
      </c>
      <c r="B340" s="23" t="s">
        <v>280</v>
      </c>
      <c r="C340" s="23" t="s">
        <v>280</v>
      </c>
      <c r="D340" s="22" t="str">
        <f>VLOOKUP(B340,'TAX INFO'!$B$2:$G$1000,3,0)</f>
        <v xml:space="preserve">Northwind Power Development Corporation </v>
      </c>
      <c r="E340" s="22" t="str">
        <f>VLOOKUP(B340,'TAX INFO'!$B$2:$G$1000,5,0)</f>
        <v>208-101-373-000</v>
      </c>
      <c r="F340" s="23" t="s">
        <v>410</v>
      </c>
      <c r="G340" s="23" t="s">
        <v>411</v>
      </c>
      <c r="H340" s="23" t="s">
        <v>412</v>
      </c>
      <c r="I340" s="23" t="s">
        <v>411</v>
      </c>
      <c r="J340" s="23" t="s">
        <v>411</v>
      </c>
      <c r="K340" s="9">
        <v>0</v>
      </c>
      <c r="L340" s="53">
        <v>-647.04</v>
      </c>
      <c r="M340" s="54">
        <v>0</v>
      </c>
      <c r="N340" s="53">
        <v>12.94</v>
      </c>
      <c r="O340" s="55">
        <f t="shared" si="5"/>
        <v>-634.09999999999991</v>
      </c>
      <c r="P340" s="85"/>
    </row>
    <row r="341" spans="1:16" x14ac:dyDescent="0.2">
      <c r="A341" s="22">
        <v>339</v>
      </c>
      <c r="B341" s="23" t="s">
        <v>635</v>
      </c>
      <c r="C341" s="23" t="s">
        <v>635</v>
      </c>
      <c r="D341" s="22" t="str">
        <f>VLOOKUP(B341,'TAX INFO'!$B$2:$G$1000,3,0)</f>
        <v xml:space="preserve">Northern Renewables Generation Corporation </v>
      </c>
      <c r="E341" s="22" t="str">
        <f>VLOOKUP(B341,'TAX INFO'!$B$2:$G$1000,5,0)</f>
        <v>279-626-683-000</v>
      </c>
      <c r="F341" s="23" t="s">
        <v>410</v>
      </c>
      <c r="G341" s="23" t="s">
        <v>412</v>
      </c>
      <c r="H341" s="23" t="s">
        <v>411</v>
      </c>
      <c r="I341" s="23" t="s">
        <v>411</v>
      </c>
      <c r="J341" s="23" t="s">
        <v>412</v>
      </c>
      <c r="K341" s="9">
        <v>0</v>
      </c>
      <c r="L341" s="53">
        <v>-787.97</v>
      </c>
      <c r="M341" s="54">
        <v>0</v>
      </c>
      <c r="N341" s="53">
        <v>0</v>
      </c>
      <c r="O341" s="55">
        <f t="shared" si="5"/>
        <v>-787.97</v>
      </c>
      <c r="P341" s="85"/>
    </row>
    <row r="342" spans="1:16" x14ac:dyDescent="0.2">
      <c r="A342" s="22">
        <v>340</v>
      </c>
      <c r="B342" s="23" t="s">
        <v>483</v>
      </c>
      <c r="C342" s="23" t="s">
        <v>373</v>
      </c>
      <c r="D342" s="22" t="str">
        <f>VLOOKUP(B342,'TAX INFO'!$B$2:$G$1000,3,0)</f>
        <v>Sual Power Inc.</v>
      </c>
      <c r="E342" s="22" t="str">
        <f>VLOOKUP(B342,'TAX INFO'!$B$2:$G$1000,5,0)</f>
        <v>225-353-447-000</v>
      </c>
      <c r="F342" s="23" t="s">
        <v>414</v>
      </c>
      <c r="G342" s="23" t="s">
        <v>411</v>
      </c>
      <c r="H342" s="23" t="s">
        <v>412</v>
      </c>
      <c r="I342" s="23" t="s">
        <v>412</v>
      </c>
      <c r="J342" s="23" t="s">
        <v>412</v>
      </c>
      <c r="K342" s="9">
        <v>-2.0699999999999998</v>
      </c>
      <c r="L342" s="53">
        <v>0</v>
      </c>
      <c r="M342" s="54">
        <v>-0.25</v>
      </c>
      <c r="N342" s="53">
        <v>0.04</v>
      </c>
      <c r="O342" s="55">
        <f t="shared" si="5"/>
        <v>-2.2799999999999998</v>
      </c>
      <c r="P342" s="85"/>
    </row>
    <row r="343" spans="1:16" x14ac:dyDescent="0.2">
      <c r="A343" s="22">
        <v>341</v>
      </c>
      <c r="B343" s="23" t="s">
        <v>140</v>
      </c>
      <c r="C343" s="23" t="s">
        <v>140</v>
      </c>
      <c r="D343" s="22" t="str">
        <f>VLOOKUP(B343,'TAX INFO'!$B$2:$G$1000,3,0)</f>
        <v>Citicore Solar Tarlac 1, Inc.</v>
      </c>
      <c r="E343" s="22" t="str">
        <f>VLOOKUP(B343,'TAX INFO'!$B$2:$G$1000,5,0)</f>
        <v>008-654-146-000</v>
      </c>
      <c r="F343" s="23" t="s">
        <v>410</v>
      </c>
      <c r="G343" s="23" t="s">
        <v>411</v>
      </c>
      <c r="H343" s="23" t="s">
        <v>412</v>
      </c>
      <c r="I343" s="23" t="s">
        <v>411</v>
      </c>
      <c r="J343" s="23" t="s">
        <v>411</v>
      </c>
      <c r="K343" s="9">
        <v>0</v>
      </c>
      <c r="L343" s="53">
        <v>-204.72</v>
      </c>
      <c r="M343" s="54">
        <v>0</v>
      </c>
      <c r="N343" s="53">
        <v>4.09</v>
      </c>
      <c r="O343" s="55">
        <f t="shared" si="5"/>
        <v>-200.63</v>
      </c>
      <c r="P343" s="85"/>
    </row>
    <row r="344" spans="1:16" x14ac:dyDescent="0.2">
      <c r="A344" s="22">
        <v>342</v>
      </c>
      <c r="B344" s="23" t="s">
        <v>141</v>
      </c>
      <c r="C344" s="23" t="s">
        <v>141</v>
      </c>
      <c r="D344" s="22" t="str">
        <f>VLOOKUP(B344,'TAX INFO'!$B$2:$G$1000,3,0)</f>
        <v>Citicore Solar Tarlac 2, Inc.</v>
      </c>
      <c r="E344" s="22" t="str">
        <f>VLOOKUP(B344,'TAX INFO'!$B$2:$G$1000,5,0)</f>
        <v>008-654-139-000</v>
      </c>
      <c r="F344" s="23" t="s">
        <v>410</v>
      </c>
      <c r="G344" s="23" t="s">
        <v>411</v>
      </c>
      <c r="H344" s="23" t="s">
        <v>412</v>
      </c>
      <c r="I344" s="23" t="s">
        <v>411</v>
      </c>
      <c r="J344" s="23" t="s">
        <v>411</v>
      </c>
      <c r="K344" s="9">
        <v>0</v>
      </c>
      <c r="L344" s="53">
        <v>-183.37</v>
      </c>
      <c r="M344" s="54">
        <v>0</v>
      </c>
      <c r="N344" s="53">
        <v>3.67</v>
      </c>
      <c r="O344" s="55">
        <f t="shared" si="5"/>
        <v>-179.70000000000002</v>
      </c>
      <c r="P344" s="85"/>
    </row>
    <row r="345" spans="1:16" x14ac:dyDescent="0.2">
      <c r="A345" s="22">
        <v>343</v>
      </c>
      <c r="B345" s="23" t="s">
        <v>139</v>
      </c>
      <c r="C345" s="23" t="s">
        <v>139</v>
      </c>
      <c r="D345" s="22" t="str">
        <f>VLOOKUP(B345,'TAX INFO'!$B$2:$G$1000,3,0)</f>
        <v xml:space="preserve">Citicore Solar South Cotabato, Inc. </v>
      </c>
      <c r="E345" s="22" t="str">
        <f>VLOOKUP(B345,'TAX INFO'!$B$2:$G$1000,5,0)</f>
        <v>008-523-504-000</v>
      </c>
      <c r="F345" s="23" t="s">
        <v>410</v>
      </c>
      <c r="G345" s="23" t="s">
        <v>411</v>
      </c>
      <c r="H345" s="23" t="s">
        <v>412</v>
      </c>
      <c r="I345" s="23" t="s">
        <v>411</v>
      </c>
      <c r="J345" s="23" t="s">
        <v>411</v>
      </c>
      <c r="K345" s="9">
        <v>0</v>
      </c>
      <c r="L345" s="53">
        <v>-116.76</v>
      </c>
      <c r="M345" s="54">
        <v>0</v>
      </c>
      <c r="N345" s="53">
        <v>2.34</v>
      </c>
      <c r="O345" s="55">
        <f t="shared" si="5"/>
        <v>-114.42</v>
      </c>
      <c r="P345" s="85"/>
    </row>
    <row r="346" spans="1:16" x14ac:dyDescent="0.2">
      <c r="A346" s="22">
        <v>344</v>
      </c>
      <c r="B346" s="23" t="s">
        <v>280</v>
      </c>
      <c r="C346" s="23" t="s">
        <v>639</v>
      </c>
      <c r="D346" s="22" t="str">
        <f>VLOOKUP(B346,'TAX INFO'!$B$2:$G$1000,3,0)</f>
        <v xml:space="preserve">Northwind Power Development Corporation </v>
      </c>
      <c r="E346" s="22" t="str">
        <f>VLOOKUP(B346,'TAX INFO'!$B$2:$G$1000,5,0)</f>
        <v>208-101-373-000</v>
      </c>
      <c r="F346" s="23" t="s">
        <v>410</v>
      </c>
      <c r="G346" s="23" t="s">
        <v>411</v>
      </c>
      <c r="H346" s="23" t="s">
        <v>412</v>
      </c>
      <c r="I346" s="23" t="s">
        <v>411</v>
      </c>
      <c r="J346" s="23" t="s">
        <v>411</v>
      </c>
      <c r="K346" s="9">
        <v>0</v>
      </c>
      <c r="L346" s="53">
        <v>-844.08</v>
      </c>
      <c r="M346" s="54">
        <v>0</v>
      </c>
      <c r="N346" s="53">
        <v>16.88</v>
      </c>
      <c r="O346" s="55">
        <f t="shared" si="5"/>
        <v>-827.2</v>
      </c>
      <c r="P346" s="85"/>
    </row>
    <row r="347" spans="1:16" x14ac:dyDescent="0.2">
      <c r="A347" s="22">
        <v>345</v>
      </c>
      <c r="B347" s="23" t="s">
        <v>640</v>
      </c>
      <c r="C347" s="23" t="s">
        <v>640</v>
      </c>
      <c r="D347" s="22" t="str">
        <f>VLOOKUP(B347,'TAX INFO'!$B$2:$G$1000,3,0)</f>
        <v xml:space="preserve">Olongapo Electricity Distribution Company, Inc. </v>
      </c>
      <c r="E347" s="22" t="str">
        <f>VLOOKUP(B347,'TAX INFO'!$B$2:$G$1000,5,0)</f>
        <v>008-365-759-000</v>
      </c>
      <c r="F347" s="23" t="s">
        <v>414</v>
      </c>
      <c r="G347" s="23" t="s">
        <v>411</v>
      </c>
      <c r="H347" s="23" t="s">
        <v>412</v>
      </c>
      <c r="I347" s="23" t="s">
        <v>412</v>
      </c>
      <c r="J347" s="23" t="s">
        <v>412</v>
      </c>
      <c r="K347" s="9">
        <v>-17.899999999999999</v>
      </c>
      <c r="L347" s="53">
        <v>0</v>
      </c>
      <c r="M347" s="54">
        <v>-2.15</v>
      </c>
      <c r="N347" s="53">
        <v>0.36</v>
      </c>
      <c r="O347" s="55">
        <f t="shared" si="5"/>
        <v>-19.689999999999998</v>
      </c>
      <c r="P347" s="85"/>
    </row>
    <row r="348" spans="1:16" x14ac:dyDescent="0.2">
      <c r="A348" s="22">
        <v>346</v>
      </c>
      <c r="B348" s="23" t="s">
        <v>641</v>
      </c>
      <c r="C348" s="23" t="s">
        <v>641</v>
      </c>
      <c r="D348" s="22" t="str">
        <f>VLOOKUP(B348,'TAX INFO'!$B$2:$G$1000,3,0)</f>
        <v>ORIENTAL ENERGY AND POWER GENERATION CORPORATION</v>
      </c>
      <c r="E348" s="22" t="str">
        <f>VLOOKUP(B348,'TAX INFO'!$B$2:$G$1000,5,0)</f>
        <v>263-666-452-000</v>
      </c>
      <c r="F348" s="23" t="s">
        <v>410</v>
      </c>
      <c r="G348" s="23" t="s">
        <v>411</v>
      </c>
      <c r="H348" s="23" t="s">
        <v>411</v>
      </c>
      <c r="I348" s="23" t="s">
        <v>411</v>
      </c>
      <c r="J348" s="23" t="s">
        <v>411</v>
      </c>
      <c r="K348" s="9">
        <v>0</v>
      </c>
      <c r="L348" s="53">
        <v>-2891.44</v>
      </c>
      <c r="M348" s="54">
        <v>0</v>
      </c>
      <c r="N348" s="53">
        <v>0</v>
      </c>
      <c r="O348" s="55">
        <f t="shared" si="5"/>
        <v>-2891.44</v>
      </c>
      <c r="P348" s="85"/>
    </row>
    <row r="349" spans="1:16" x14ac:dyDescent="0.2">
      <c r="A349" s="22">
        <v>347</v>
      </c>
      <c r="B349" s="23" t="s">
        <v>642</v>
      </c>
      <c r="C349" s="23" t="s">
        <v>642</v>
      </c>
      <c r="D349" s="22" t="str">
        <f>VLOOKUP(B349,'TAX INFO'!$B$2:$G$1000,3,0)</f>
        <v xml:space="preserve">One Subic Power Generation Corporation </v>
      </c>
      <c r="E349" s="22" t="str">
        <f>VLOOKUP(B349,'TAX INFO'!$B$2:$G$1000,5,0)</f>
        <v>007-836-459-000</v>
      </c>
      <c r="F349" s="23" t="s">
        <v>410</v>
      </c>
      <c r="G349" s="23" t="s">
        <v>411</v>
      </c>
      <c r="H349" s="23" t="s">
        <v>412</v>
      </c>
      <c r="I349" s="23" t="s">
        <v>412</v>
      </c>
      <c r="J349" s="23" t="s">
        <v>412</v>
      </c>
      <c r="K349" s="9">
        <v>-4290.8900000000003</v>
      </c>
      <c r="L349" s="53">
        <v>0</v>
      </c>
      <c r="M349" s="54">
        <v>-514.91</v>
      </c>
      <c r="N349" s="53">
        <v>85.82</v>
      </c>
      <c r="O349" s="55">
        <f t="shared" si="5"/>
        <v>-4719.9800000000005</v>
      </c>
      <c r="P349" s="85"/>
    </row>
    <row r="350" spans="1:16" x14ac:dyDescent="0.2">
      <c r="A350" s="22">
        <v>348</v>
      </c>
      <c r="B350" s="23" t="s">
        <v>642</v>
      </c>
      <c r="C350" s="23" t="s">
        <v>284</v>
      </c>
      <c r="D350" s="22" t="str">
        <f>VLOOKUP(B350,'TAX INFO'!$B$2:$G$1000,3,0)</f>
        <v xml:space="preserve">One Subic Power Generation Corporation </v>
      </c>
      <c r="E350" s="22" t="str">
        <f>VLOOKUP(B350,'TAX INFO'!$B$2:$G$1000,5,0)</f>
        <v>007-836-459-000</v>
      </c>
      <c r="F350" s="23" t="s">
        <v>414</v>
      </c>
      <c r="G350" s="23" t="s">
        <v>411</v>
      </c>
      <c r="H350" s="23" t="s">
        <v>412</v>
      </c>
      <c r="I350" s="23" t="s">
        <v>412</v>
      </c>
      <c r="J350" s="23" t="s">
        <v>412</v>
      </c>
      <c r="K350" s="9">
        <v>-0.01</v>
      </c>
      <c r="L350" s="53">
        <v>0</v>
      </c>
      <c r="M350" s="54">
        <v>0</v>
      </c>
      <c r="N350" s="53">
        <v>0</v>
      </c>
      <c r="O350" s="55">
        <f t="shared" si="5"/>
        <v>-0.01</v>
      </c>
      <c r="P350" s="85"/>
    </row>
    <row r="351" spans="1:16" x14ac:dyDescent="0.2">
      <c r="A351" s="22">
        <v>349</v>
      </c>
      <c r="B351" s="23" t="s">
        <v>643</v>
      </c>
      <c r="C351" s="23" t="s">
        <v>643</v>
      </c>
      <c r="D351" s="22" t="str">
        <f>VLOOKUP(B351,'TAX INFO'!$B$2:$G$1000,3,0)</f>
        <v>Panasia Energy, Inc.</v>
      </c>
      <c r="E351" s="22" t="str">
        <f>VLOOKUP(B351,'TAX INFO'!$B$2:$G$1000,5,0)</f>
        <v>006-907-342-000</v>
      </c>
      <c r="F351" s="23" t="s">
        <v>410</v>
      </c>
      <c r="G351" s="23" t="s">
        <v>411</v>
      </c>
      <c r="H351" s="23" t="s">
        <v>412</v>
      </c>
      <c r="I351" s="23" t="s">
        <v>412</v>
      </c>
      <c r="J351" s="23" t="s">
        <v>412</v>
      </c>
      <c r="K351" s="9">
        <v>-6389.89</v>
      </c>
      <c r="L351" s="53">
        <v>0</v>
      </c>
      <c r="M351" s="54">
        <v>-766.79</v>
      </c>
      <c r="N351" s="53">
        <v>127.8</v>
      </c>
      <c r="O351" s="55">
        <f t="shared" si="5"/>
        <v>-7028.88</v>
      </c>
      <c r="P351" s="85"/>
    </row>
    <row r="352" spans="1:16" x14ac:dyDescent="0.2">
      <c r="A352" s="22">
        <v>350</v>
      </c>
      <c r="B352" s="23" t="s">
        <v>643</v>
      </c>
      <c r="C352" s="23" t="s">
        <v>291</v>
      </c>
      <c r="D352" s="22" t="str">
        <f>VLOOKUP(B352,'TAX INFO'!$B$2:$G$1000,3,0)</f>
        <v>Panasia Energy, Inc.</v>
      </c>
      <c r="E352" s="22" t="str">
        <f>VLOOKUP(B352,'TAX INFO'!$B$2:$G$1000,5,0)</f>
        <v>006-907-342-000</v>
      </c>
      <c r="F352" s="23" t="s">
        <v>414</v>
      </c>
      <c r="G352" s="23" t="s">
        <v>411</v>
      </c>
      <c r="H352" s="23" t="s">
        <v>412</v>
      </c>
      <c r="I352" s="23" t="s">
        <v>412</v>
      </c>
      <c r="J352" s="23" t="s">
        <v>412</v>
      </c>
      <c r="K352" s="9">
        <v>-0.02</v>
      </c>
      <c r="L352" s="53">
        <v>0</v>
      </c>
      <c r="M352" s="54">
        <v>0</v>
      </c>
      <c r="N352" s="53">
        <v>0</v>
      </c>
      <c r="O352" s="55">
        <f t="shared" si="5"/>
        <v>-0.02</v>
      </c>
      <c r="P352" s="85"/>
    </row>
    <row r="353" spans="1:16" x14ac:dyDescent="0.2">
      <c r="A353" s="22">
        <v>351</v>
      </c>
      <c r="B353" s="23" t="s">
        <v>292</v>
      </c>
      <c r="C353" s="23" t="s">
        <v>292</v>
      </c>
      <c r="D353" s="22" t="str">
        <f>VLOOKUP(B353,'TAX INFO'!$B$2:$G$1000,3,0)</f>
        <v>PANGASINAN I ELECTRIC COOPERATIVE, INC.</v>
      </c>
      <c r="E353" s="22" t="str">
        <f>VLOOKUP(B353,'TAX INFO'!$B$2:$G$1000,5,0)</f>
        <v>000-633-841-000</v>
      </c>
      <c r="F353" s="23" t="s">
        <v>414</v>
      </c>
      <c r="G353" s="23" t="s">
        <v>411</v>
      </c>
      <c r="H353" s="23" t="s">
        <v>412</v>
      </c>
      <c r="I353" s="23" t="s">
        <v>412</v>
      </c>
      <c r="J353" s="23" t="s">
        <v>412</v>
      </c>
      <c r="K353" s="9">
        <v>-0.32</v>
      </c>
      <c r="L353" s="53">
        <v>0</v>
      </c>
      <c r="M353" s="54">
        <v>-0.04</v>
      </c>
      <c r="N353" s="53">
        <v>0.01</v>
      </c>
      <c r="O353" s="55">
        <f t="shared" si="5"/>
        <v>-0.35</v>
      </c>
      <c r="P353" s="85"/>
    </row>
    <row r="354" spans="1:16" x14ac:dyDescent="0.2">
      <c r="A354" s="22">
        <v>352</v>
      </c>
      <c r="B354" s="23" t="s">
        <v>293</v>
      </c>
      <c r="C354" s="23" t="s">
        <v>293</v>
      </c>
      <c r="D354" s="22" t="str">
        <f>VLOOKUP(B354,'TAX INFO'!$B$2:$G$1000,3,0)</f>
        <v xml:space="preserve">Pangasinan III Electric Cooperative, Inc. </v>
      </c>
      <c r="E354" s="22" t="str">
        <f>VLOOKUP(B354,'TAX INFO'!$B$2:$G$1000,5,0)</f>
        <v>000-801-156-00000</v>
      </c>
      <c r="F354" s="23" t="s">
        <v>414</v>
      </c>
      <c r="G354" s="23" t="s">
        <v>411</v>
      </c>
      <c r="H354" s="23" t="s">
        <v>411</v>
      </c>
      <c r="I354" s="23" t="s">
        <v>412</v>
      </c>
      <c r="J354" s="23" t="s">
        <v>412</v>
      </c>
      <c r="K354" s="9">
        <v>-37.950000000000003</v>
      </c>
      <c r="L354" s="53">
        <v>0</v>
      </c>
      <c r="M354" s="54">
        <v>-4.55</v>
      </c>
      <c r="N354" s="53">
        <v>0</v>
      </c>
      <c r="O354" s="55">
        <f t="shared" si="5"/>
        <v>-42.5</v>
      </c>
      <c r="P354" s="85"/>
    </row>
    <row r="355" spans="1:16" x14ac:dyDescent="0.2">
      <c r="A355" s="22">
        <v>353</v>
      </c>
      <c r="B355" s="23" t="s">
        <v>644</v>
      </c>
      <c r="C355" s="23" t="s">
        <v>644</v>
      </c>
      <c r="D355" s="22" t="str">
        <f>VLOOKUP(B355,'TAX INFO'!$B$2:$G$1000,3,0)</f>
        <v>Philippine Associated Smelting &amp; Refining Corporation</v>
      </c>
      <c r="E355" s="22" t="str">
        <f>VLOOKUP(B355,'TAX INFO'!$B$2:$G$1000,5,0)</f>
        <v>000-226-532-000</v>
      </c>
      <c r="F355" s="23" t="s">
        <v>414</v>
      </c>
      <c r="G355" s="23" t="s">
        <v>411</v>
      </c>
      <c r="H355" s="23" t="s">
        <v>412</v>
      </c>
      <c r="I355" s="23" t="s">
        <v>412</v>
      </c>
      <c r="J355" s="23" t="s">
        <v>411</v>
      </c>
      <c r="K355" s="9">
        <v>-0.68</v>
      </c>
      <c r="L355" s="53">
        <v>0</v>
      </c>
      <c r="M355" s="54">
        <v>-0.08</v>
      </c>
      <c r="N355" s="53">
        <v>0.01</v>
      </c>
      <c r="O355" s="55">
        <f t="shared" si="5"/>
        <v>-0.75</v>
      </c>
      <c r="P355" s="85"/>
    </row>
    <row r="356" spans="1:16" x14ac:dyDescent="0.2">
      <c r="A356" s="22">
        <v>354</v>
      </c>
      <c r="B356" s="23" t="s">
        <v>645</v>
      </c>
      <c r="C356" s="23" t="s">
        <v>645</v>
      </c>
      <c r="D356" s="22" t="str">
        <f>VLOOKUP(B356,'TAX INFO'!$B$2:$G$1000,3,0)</f>
        <v xml:space="preserve">Palm Concepcion Power Corporation </v>
      </c>
      <c r="E356" s="22" t="str">
        <f>VLOOKUP(B356,'TAX INFO'!$B$2:$G$1000,5,0)</f>
        <v>006-931-417-000</v>
      </c>
      <c r="F356" s="23" t="s">
        <v>410</v>
      </c>
      <c r="G356" s="23" t="s">
        <v>411</v>
      </c>
      <c r="H356" s="23" t="s">
        <v>412</v>
      </c>
      <c r="I356" s="23" t="s">
        <v>412</v>
      </c>
      <c r="J356" s="23" t="s">
        <v>412</v>
      </c>
      <c r="K356" s="9">
        <v>-920.28</v>
      </c>
      <c r="L356" s="53">
        <v>0</v>
      </c>
      <c r="M356" s="54">
        <v>-110.43</v>
      </c>
      <c r="N356" s="53">
        <v>18.41</v>
      </c>
      <c r="O356" s="55">
        <f t="shared" si="5"/>
        <v>-1012.3000000000001</v>
      </c>
      <c r="P356" s="85"/>
    </row>
    <row r="357" spans="1:16" x14ac:dyDescent="0.2">
      <c r="A357" s="22">
        <v>355</v>
      </c>
      <c r="B357" s="23" t="s">
        <v>645</v>
      </c>
      <c r="C357" s="23" t="s">
        <v>2911</v>
      </c>
      <c r="D357" s="22" t="str">
        <f>VLOOKUP(B357,'TAX INFO'!$B$2:$G$1000,3,0)</f>
        <v xml:space="preserve">Palm Concepcion Power Corporation </v>
      </c>
      <c r="E357" s="22" t="str">
        <f>VLOOKUP(B357,'TAX INFO'!$B$2:$G$1000,5,0)</f>
        <v>006-931-417-000</v>
      </c>
      <c r="F357" s="23" t="s">
        <v>414</v>
      </c>
      <c r="G357" s="23" t="s">
        <v>411</v>
      </c>
      <c r="H357" s="23" t="s">
        <v>412</v>
      </c>
      <c r="I357" s="23" t="s">
        <v>412</v>
      </c>
      <c r="J357" s="23" t="s">
        <v>412</v>
      </c>
      <c r="K357" s="9">
        <v>-0.01</v>
      </c>
      <c r="L357" s="53">
        <v>0</v>
      </c>
      <c r="M357" s="54">
        <v>0</v>
      </c>
      <c r="N357" s="53">
        <v>0</v>
      </c>
      <c r="O357" s="55">
        <f t="shared" si="5"/>
        <v>-0.01</v>
      </c>
      <c r="P357" s="85"/>
    </row>
    <row r="358" spans="1:16" x14ac:dyDescent="0.2">
      <c r="A358" s="22">
        <v>356</v>
      </c>
      <c r="B358" s="23" t="s">
        <v>646</v>
      </c>
      <c r="C358" s="23" t="s">
        <v>646</v>
      </c>
      <c r="D358" s="22" t="str">
        <f>VLOOKUP(B358,'TAX INFO'!$B$2:$G$1000,3,0)</f>
        <v xml:space="preserve">Peakpower Bukidnon Inc. </v>
      </c>
      <c r="E358" s="22" t="str">
        <f>VLOOKUP(B358,'TAX INFO'!$B$2:$G$1000,5,0)</f>
        <v>008-826-263-000</v>
      </c>
      <c r="F358" s="23" t="s">
        <v>410</v>
      </c>
      <c r="G358" s="23" t="s">
        <v>411</v>
      </c>
      <c r="H358" s="23" t="s">
        <v>412</v>
      </c>
      <c r="I358" s="23" t="s">
        <v>412</v>
      </c>
      <c r="J358" s="23" t="s">
        <v>412</v>
      </c>
      <c r="K358" s="9">
        <v>-10.220000000000001</v>
      </c>
      <c r="L358" s="53">
        <v>0</v>
      </c>
      <c r="M358" s="54">
        <v>-1.23</v>
      </c>
      <c r="N358" s="53">
        <v>0.2</v>
      </c>
      <c r="O358" s="55">
        <f t="shared" si="5"/>
        <v>-11.250000000000002</v>
      </c>
      <c r="P358" s="85"/>
    </row>
    <row r="359" spans="1:16" x14ac:dyDescent="0.2">
      <c r="A359" s="22">
        <v>357</v>
      </c>
      <c r="B359" s="23" t="s">
        <v>287</v>
      </c>
      <c r="C359" s="23" t="s">
        <v>287</v>
      </c>
      <c r="D359" s="22" t="str">
        <f>VLOOKUP(B359,'TAX INFO'!$B$2:$G$1000,3,0)</f>
        <v xml:space="preserve">Peakpower San Francisco Inc. </v>
      </c>
      <c r="E359" s="22" t="str">
        <f>VLOOKUP(B359,'TAX INFO'!$B$2:$G$1000,5,0)</f>
        <v>008-531-813-00000</v>
      </c>
      <c r="F359" s="23" t="s">
        <v>410</v>
      </c>
      <c r="G359" s="23" t="s">
        <v>411</v>
      </c>
      <c r="H359" s="23" t="s">
        <v>412</v>
      </c>
      <c r="I359" s="23" t="s">
        <v>412</v>
      </c>
      <c r="J359" s="23" t="s">
        <v>412</v>
      </c>
      <c r="K359" s="9">
        <v>-57.04</v>
      </c>
      <c r="L359" s="53">
        <v>0</v>
      </c>
      <c r="M359" s="54">
        <v>-6.84</v>
      </c>
      <c r="N359" s="53">
        <v>1.1399999999999999</v>
      </c>
      <c r="O359" s="55">
        <f t="shared" si="5"/>
        <v>-62.739999999999995</v>
      </c>
      <c r="P359" s="85"/>
    </row>
    <row r="360" spans="1:16" x14ac:dyDescent="0.2">
      <c r="A360" s="22">
        <v>358</v>
      </c>
      <c r="B360" s="23" t="s">
        <v>647</v>
      </c>
      <c r="C360" s="23" t="s">
        <v>647</v>
      </c>
      <c r="D360" s="22" t="str">
        <f>VLOOKUP(B360,'TAX INFO'!$B$2:$G$1000,3,0)</f>
        <v xml:space="preserve">Pagbilao Energy Corporation </v>
      </c>
      <c r="E360" s="22" t="str">
        <f>VLOOKUP(B360,'TAX INFO'!$B$2:$G$1000,5,0)</f>
        <v>008-275-398-000</v>
      </c>
      <c r="F360" s="23" t="s">
        <v>410</v>
      </c>
      <c r="G360" s="23" t="s">
        <v>411</v>
      </c>
      <c r="H360" s="23" t="s">
        <v>412</v>
      </c>
      <c r="I360" s="23" t="s">
        <v>412</v>
      </c>
      <c r="J360" s="23" t="s">
        <v>412</v>
      </c>
      <c r="K360" s="9">
        <v>-7351.22</v>
      </c>
      <c r="L360" s="53">
        <v>0</v>
      </c>
      <c r="M360" s="54">
        <v>-882.15</v>
      </c>
      <c r="N360" s="53">
        <v>147.02000000000001</v>
      </c>
      <c r="O360" s="55">
        <f t="shared" si="5"/>
        <v>-8086.35</v>
      </c>
      <c r="P360" s="85"/>
    </row>
    <row r="361" spans="1:16" x14ac:dyDescent="0.2">
      <c r="A361" s="22">
        <v>359</v>
      </c>
      <c r="B361" s="23" t="s">
        <v>647</v>
      </c>
      <c r="C361" s="23" t="s">
        <v>648</v>
      </c>
      <c r="D361" s="22" t="str">
        <f>VLOOKUP(B361,'TAX INFO'!$B$2:$G$1000,3,0)</f>
        <v xml:space="preserve">Pagbilao Energy Corporation </v>
      </c>
      <c r="E361" s="22" t="str">
        <f>VLOOKUP(B361,'TAX INFO'!$B$2:$G$1000,5,0)</f>
        <v>008-275-398-000</v>
      </c>
      <c r="F361" s="23" t="s">
        <v>414</v>
      </c>
      <c r="G361" s="23" t="s">
        <v>411</v>
      </c>
      <c r="H361" s="23" t="s">
        <v>412</v>
      </c>
      <c r="I361" s="23" t="s">
        <v>412</v>
      </c>
      <c r="J361" s="23" t="s">
        <v>412</v>
      </c>
      <c r="K361" s="9">
        <v>-0.02</v>
      </c>
      <c r="L361" s="53">
        <v>0</v>
      </c>
      <c r="M361" s="54">
        <v>0</v>
      </c>
      <c r="N361" s="53">
        <v>0</v>
      </c>
      <c r="O361" s="55">
        <f t="shared" si="5"/>
        <v>-0.02</v>
      </c>
      <c r="P361" s="85"/>
    </row>
    <row r="362" spans="1:16" x14ac:dyDescent="0.2">
      <c r="A362" s="22">
        <v>360</v>
      </c>
      <c r="B362" s="23" t="s">
        <v>649</v>
      </c>
      <c r="C362" s="23" t="s">
        <v>649</v>
      </c>
      <c r="D362" s="22" t="str">
        <f>VLOOKUP(B362,'TAX INFO'!$B$2:$G$1000,3,0)</f>
        <v xml:space="preserve">Panay Energy Development Corporation </v>
      </c>
      <c r="E362" s="22" t="str">
        <f>VLOOKUP(B362,'TAX INFO'!$B$2:$G$1000,5,0)</f>
        <v>007-243-246-000</v>
      </c>
      <c r="F362" s="23" t="s">
        <v>410</v>
      </c>
      <c r="G362" s="23" t="s">
        <v>411</v>
      </c>
      <c r="H362" s="23" t="s">
        <v>412</v>
      </c>
      <c r="I362" s="23" t="s">
        <v>412</v>
      </c>
      <c r="J362" s="23" t="s">
        <v>412</v>
      </c>
      <c r="K362" s="9">
        <v>-13274.01</v>
      </c>
      <c r="L362" s="53">
        <v>0</v>
      </c>
      <c r="M362" s="54">
        <v>-1592.88</v>
      </c>
      <c r="N362" s="53">
        <v>265.48</v>
      </c>
      <c r="O362" s="55">
        <f t="shared" si="5"/>
        <v>-14601.41</v>
      </c>
      <c r="P362" s="85"/>
    </row>
    <row r="363" spans="1:16" x14ac:dyDescent="0.2">
      <c r="A363" s="22">
        <v>361</v>
      </c>
      <c r="B363" s="23" t="s">
        <v>651</v>
      </c>
      <c r="C363" s="23" t="s">
        <v>651</v>
      </c>
      <c r="D363" s="22" t="str">
        <f>VLOOKUP(B363,'TAX INFO'!$B$2:$G$1000,3,0)</f>
        <v>PAMPANGA I ELECTRIC COOPERATIVE, INC.</v>
      </c>
      <c r="E363" s="22" t="str">
        <f>VLOOKUP(B363,'TAX INFO'!$B$2:$G$1000,5,0)</f>
        <v>000-800-905-0000</v>
      </c>
      <c r="F363" s="23" t="s">
        <v>414</v>
      </c>
      <c r="G363" s="23" t="s">
        <v>411</v>
      </c>
      <c r="H363" s="23" t="s">
        <v>412</v>
      </c>
      <c r="I363" s="23" t="s">
        <v>412</v>
      </c>
      <c r="J363" s="23" t="s">
        <v>412</v>
      </c>
      <c r="K363" s="9">
        <v>-1.74</v>
      </c>
      <c r="L363" s="53">
        <v>0</v>
      </c>
      <c r="M363" s="54">
        <v>-0.21</v>
      </c>
      <c r="N363" s="53">
        <v>0.03</v>
      </c>
      <c r="O363" s="55">
        <f t="shared" si="5"/>
        <v>-1.92</v>
      </c>
      <c r="P363" s="85"/>
    </row>
    <row r="364" spans="1:16" x14ac:dyDescent="0.2">
      <c r="A364" s="22">
        <v>362</v>
      </c>
      <c r="B364" s="23" t="s">
        <v>652</v>
      </c>
      <c r="C364" s="23" t="s">
        <v>652</v>
      </c>
      <c r="D364" s="22" t="str">
        <f>VLOOKUP(B364,'TAX INFO'!$B$2:$G$1000,3,0)</f>
        <v xml:space="preserve">Pampanga II Electric Cooperative, Inc. </v>
      </c>
      <c r="E364" s="22" t="str">
        <f>VLOOKUP(B364,'TAX INFO'!$B$2:$G$1000,5,0)</f>
        <v>000-800-858-000</v>
      </c>
      <c r="F364" s="23" t="s">
        <v>414</v>
      </c>
      <c r="G364" s="23" t="s">
        <v>411</v>
      </c>
      <c r="H364" s="23" t="s">
        <v>412</v>
      </c>
      <c r="I364" s="23" t="s">
        <v>412</v>
      </c>
      <c r="J364" s="23" t="s">
        <v>412</v>
      </c>
      <c r="K364" s="9">
        <v>-75.09</v>
      </c>
      <c r="L364" s="53">
        <v>0</v>
      </c>
      <c r="M364" s="54">
        <v>-9.01</v>
      </c>
      <c r="N364" s="53">
        <v>1.5</v>
      </c>
      <c r="O364" s="55">
        <f t="shared" si="5"/>
        <v>-82.600000000000009</v>
      </c>
      <c r="P364" s="85"/>
    </row>
    <row r="365" spans="1:16" x14ac:dyDescent="0.2">
      <c r="A365" s="22">
        <v>363</v>
      </c>
      <c r="B365" s="23" t="s">
        <v>294</v>
      </c>
      <c r="C365" s="23" t="s">
        <v>294</v>
      </c>
      <c r="D365" s="22" t="str">
        <f>VLOOKUP(B365,'TAX INFO'!$B$2:$G$1000,3,0)</f>
        <v xml:space="preserve">Peninsula Electric Cooperative, Inc. </v>
      </c>
      <c r="E365" s="22" t="str">
        <f>VLOOKUP(B365,'TAX INFO'!$B$2:$G$1000,5,0)</f>
        <v>000-540-959-0000</v>
      </c>
      <c r="F365" s="23" t="s">
        <v>414</v>
      </c>
      <c r="G365" s="23" t="s">
        <v>411</v>
      </c>
      <c r="H365" s="23" t="s">
        <v>411</v>
      </c>
      <c r="I365" s="23" t="s">
        <v>412</v>
      </c>
      <c r="J365" s="23" t="s">
        <v>412</v>
      </c>
      <c r="K365" s="9">
        <v>-1.82</v>
      </c>
      <c r="L365" s="53">
        <v>0</v>
      </c>
      <c r="M365" s="54">
        <v>-0.22</v>
      </c>
      <c r="N365" s="53">
        <v>0</v>
      </c>
      <c r="O365" s="55">
        <f t="shared" si="5"/>
        <v>-2.04</v>
      </c>
      <c r="P365" s="85"/>
    </row>
    <row r="366" spans="1:16" x14ac:dyDescent="0.2">
      <c r="A366" s="22">
        <v>364</v>
      </c>
      <c r="B366" s="23" t="s">
        <v>653</v>
      </c>
      <c r="C366" s="23" t="s">
        <v>653</v>
      </c>
      <c r="D366" s="22" t="str">
        <f>VLOOKUP(B366,'TAX INFO'!$B$2:$G$1000,3,0)</f>
        <v>People's Energy Services, Inc.</v>
      </c>
      <c r="E366" s="22" t="str">
        <f>VLOOKUP(B366,'TAX INFO'!$B$2:$G$1000,5,0)</f>
        <v>005-662-686-000</v>
      </c>
      <c r="F366" s="23" t="s">
        <v>410</v>
      </c>
      <c r="G366" s="23" t="s">
        <v>411</v>
      </c>
      <c r="H366" s="23" t="s">
        <v>412</v>
      </c>
      <c r="I366" s="23" t="s">
        <v>411</v>
      </c>
      <c r="J366" s="23" t="s">
        <v>411</v>
      </c>
      <c r="K366" s="9">
        <v>0</v>
      </c>
      <c r="L366" s="53">
        <v>-253.72</v>
      </c>
      <c r="M366" s="54">
        <v>0</v>
      </c>
      <c r="N366" s="53">
        <v>5.07</v>
      </c>
      <c r="O366" s="55">
        <f t="shared" si="5"/>
        <v>-248.65</v>
      </c>
      <c r="P366" s="85"/>
    </row>
    <row r="367" spans="1:16" x14ac:dyDescent="0.2">
      <c r="A367" s="22">
        <v>365</v>
      </c>
      <c r="B367" s="23" t="s">
        <v>299</v>
      </c>
      <c r="C367" s="23" t="s">
        <v>299</v>
      </c>
      <c r="D367" s="22" t="str">
        <f>VLOOKUP(B367,'TAX INFO'!$B$2:$G$1000,3,0)</f>
        <v xml:space="preserve">Petron Corporation </v>
      </c>
      <c r="E367" s="22" t="str">
        <f>VLOOKUP(B367,'TAX INFO'!$B$2:$G$1000,5,0)</f>
        <v>000-168-801-000</v>
      </c>
      <c r="F367" s="23" t="s">
        <v>410</v>
      </c>
      <c r="G367" s="23" t="s">
        <v>411</v>
      </c>
      <c r="H367" s="23" t="s">
        <v>412</v>
      </c>
      <c r="I367" s="23" t="s">
        <v>412</v>
      </c>
      <c r="J367" s="23" t="s">
        <v>412</v>
      </c>
      <c r="K367" s="9">
        <v>-7628.09</v>
      </c>
      <c r="L367" s="53">
        <v>0</v>
      </c>
      <c r="M367" s="54">
        <v>-915.37</v>
      </c>
      <c r="N367" s="53">
        <v>152.56</v>
      </c>
      <c r="O367" s="55">
        <f t="shared" si="5"/>
        <v>-8390.9000000000015</v>
      </c>
      <c r="P367" s="85"/>
    </row>
    <row r="368" spans="1:16" x14ac:dyDescent="0.2">
      <c r="A368" s="22">
        <v>366</v>
      </c>
      <c r="B368" s="23" t="s">
        <v>295</v>
      </c>
      <c r="C368" s="23" t="s">
        <v>295</v>
      </c>
      <c r="D368" s="22" t="str">
        <f>VLOOKUP(B368,'TAX INFO'!$B$2:$G$1000,3,0)</f>
        <v xml:space="preserve">PetroSolar Corporation </v>
      </c>
      <c r="E368" s="22" t="str">
        <f>VLOOKUP(B368,'TAX INFO'!$B$2:$G$1000,5,0)</f>
        <v>009-064-006-000</v>
      </c>
      <c r="F368" s="23" t="s">
        <v>410</v>
      </c>
      <c r="G368" s="23" t="s">
        <v>411</v>
      </c>
      <c r="H368" s="23" t="s">
        <v>411</v>
      </c>
      <c r="I368" s="23" t="s">
        <v>411</v>
      </c>
      <c r="J368" s="23" t="s">
        <v>411</v>
      </c>
      <c r="K368" s="9">
        <v>0</v>
      </c>
      <c r="L368" s="53">
        <v>-1135.8399999999999</v>
      </c>
      <c r="M368" s="54">
        <v>0</v>
      </c>
      <c r="N368" s="53">
        <v>0</v>
      </c>
      <c r="O368" s="55">
        <f t="shared" si="5"/>
        <v>-1135.8399999999999</v>
      </c>
      <c r="P368" s="85"/>
    </row>
    <row r="369" spans="1:16" x14ac:dyDescent="0.2">
      <c r="A369" s="22">
        <v>367</v>
      </c>
      <c r="B369" s="23" t="s">
        <v>295</v>
      </c>
      <c r="C369" s="23" t="s">
        <v>654</v>
      </c>
      <c r="D369" s="22" t="str">
        <f>VLOOKUP(B369,'TAX INFO'!$B$2:$G$1000,3,0)</f>
        <v xml:space="preserve">PetroSolar Corporation </v>
      </c>
      <c r="E369" s="22" t="str">
        <f>VLOOKUP(B369,'TAX INFO'!$B$2:$G$1000,5,0)</f>
        <v>009-064-006-000</v>
      </c>
      <c r="F369" s="23" t="s">
        <v>410</v>
      </c>
      <c r="G369" s="23" t="s">
        <v>411</v>
      </c>
      <c r="H369" s="23" t="s">
        <v>411</v>
      </c>
      <c r="I369" s="23" t="s">
        <v>411</v>
      </c>
      <c r="J369" s="23" t="s">
        <v>411</v>
      </c>
      <c r="K369" s="9">
        <v>0</v>
      </c>
      <c r="L369" s="53">
        <v>-2.46</v>
      </c>
      <c r="M369" s="54">
        <v>0</v>
      </c>
      <c r="N369" s="53">
        <v>0</v>
      </c>
      <c r="O369" s="55">
        <f t="shared" si="5"/>
        <v>-2.46</v>
      </c>
      <c r="P369" s="85"/>
    </row>
    <row r="370" spans="1:16" x14ac:dyDescent="0.2">
      <c r="A370" s="22">
        <v>368</v>
      </c>
      <c r="B370" s="23" t="s">
        <v>656</v>
      </c>
      <c r="C370" s="23" t="s">
        <v>656</v>
      </c>
      <c r="D370" s="22" t="str">
        <f>VLOOKUP(B370,'TAX INFO'!$B$2:$G$1000,3,0)</f>
        <v xml:space="preserve">PAVI Green Bataan Renewable Energy Inc. </v>
      </c>
      <c r="E370" s="22" t="str">
        <f>VLOOKUP(B370,'TAX INFO'!$B$2:$G$1000,5,0)</f>
        <v>604-425-349-000</v>
      </c>
      <c r="F370" s="23" t="s">
        <v>410</v>
      </c>
      <c r="G370" s="23" t="s">
        <v>411</v>
      </c>
      <c r="H370" s="23" t="s">
        <v>411</v>
      </c>
      <c r="I370" s="23" t="s">
        <v>411</v>
      </c>
      <c r="J370" s="23" t="s">
        <v>411</v>
      </c>
      <c r="K370" s="9">
        <v>0</v>
      </c>
      <c r="L370" s="53">
        <v>-6.09</v>
      </c>
      <c r="M370" s="54">
        <v>0</v>
      </c>
      <c r="N370" s="53">
        <v>0</v>
      </c>
      <c r="O370" s="55">
        <f t="shared" si="5"/>
        <v>-6.09</v>
      </c>
      <c r="P370" s="85"/>
    </row>
    <row r="371" spans="1:16" x14ac:dyDescent="0.2">
      <c r="A371" s="22">
        <v>369</v>
      </c>
      <c r="B371" s="23" t="s">
        <v>657</v>
      </c>
      <c r="C371" s="23" t="s">
        <v>657</v>
      </c>
      <c r="D371" s="22" t="str">
        <f>VLOOKUP(B371,'TAX INFO'!$B$2:$G$1000,3,0)</f>
        <v xml:space="preserve">Pangea Green Energy Philippines, Inc. </v>
      </c>
      <c r="E371" s="22" t="str">
        <f>VLOOKUP(B371,'TAX INFO'!$B$2:$G$1000,5,0)</f>
        <v>247-296-829-000</v>
      </c>
      <c r="F371" s="23" t="s">
        <v>410</v>
      </c>
      <c r="G371" s="23" t="s">
        <v>411</v>
      </c>
      <c r="H371" s="23" t="s">
        <v>411</v>
      </c>
      <c r="I371" s="23" t="s">
        <v>411</v>
      </c>
      <c r="J371" s="23" t="s">
        <v>411</v>
      </c>
      <c r="K371" s="9">
        <v>0</v>
      </c>
      <c r="L371" s="53">
        <v>-22.14</v>
      </c>
      <c r="M371" s="54">
        <v>0</v>
      </c>
      <c r="N371" s="53">
        <v>0</v>
      </c>
      <c r="O371" s="55">
        <f t="shared" si="5"/>
        <v>-22.14</v>
      </c>
      <c r="P371" s="85"/>
    </row>
    <row r="372" spans="1:16" x14ac:dyDescent="0.2">
      <c r="A372" s="22">
        <v>370</v>
      </c>
      <c r="B372" s="23" t="s">
        <v>441</v>
      </c>
      <c r="C372" s="23" t="s">
        <v>255</v>
      </c>
      <c r="D372" s="22" t="str">
        <f>VLOOKUP(B372,'TAX INFO'!$B$2:$G$1000,3,0)</f>
        <v>Masinloc Power Co. Ltd</v>
      </c>
      <c r="E372" s="22" t="str">
        <f>VLOOKUP(B372,'TAX INFO'!$B$2:$G$1000,5,0)</f>
        <v>006-786-124-000</v>
      </c>
      <c r="F372" s="23" t="s">
        <v>414</v>
      </c>
      <c r="G372" s="23" t="s">
        <v>411</v>
      </c>
      <c r="H372" s="23" t="s">
        <v>412</v>
      </c>
      <c r="I372" s="23" t="s">
        <v>412</v>
      </c>
      <c r="J372" s="23" t="s">
        <v>412</v>
      </c>
      <c r="K372" s="9">
        <v>-0.41</v>
      </c>
      <c r="L372" s="53">
        <v>0</v>
      </c>
      <c r="M372" s="54">
        <v>-0.05</v>
      </c>
      <c r="N372" s="53">
        <v>0.01</v>
      </c>
      <c r="O372" s="55">
        <f t="shared" si="5"/>
        <v>-0.44999999999999996</v>
      </c>
      <c r="P372" s="85"/>
    </row>
    <row r="373" spans="1:16" x14ac:dyDescent="0.2">
      <c r="A373" s="22">
        <v>371</v>
      </c>
      <c r="B373" s="23" t="s">
        <v>658</v>
      </c>
      <c r="C373" s="23" t="s">
        <v>658</v>
      </c>
      <c r="D373" s="22" t="str">
        <f>VLOOKUP(B373,'TAX INFO'!$B$2:$G$1000,3,0)</f>
        <v>PH Renewables, Inc.</v>
      </c>
      <c r="E373" s="22" t="str">
        <f>VLOOKUP(B373,'TAX INFO'!$B$2:$G$1000,5,0)</f>
        <v>735-737-211-00000</v>
      </c>
      <c r="F373" s="23" t="s">
        <v>410</v>
      </c>
      <c r="G373" s="23" t="s">
        <v>411</v>
      </c>
      <c r="H373" s="23" t="s">
        <v>411</v>
      </c>
      <c r="I373" s="23" t="s">
        <v>411</v>
      </c>
      <c r="J373" s="23" t="s">
        <v>412</v>
      </c>
      <c r="K373" s="9">
        <v>0</v>
      </c>
      <c r="L373" s="53">
        <v>-2.2999999999999998</v>
      </c>
      <c r="M373" s="54">
        <v>0</v>
      </c>
      <c r="N373" s="53">
        <v>0</v>
      </c>
      <c r="O373" s="55">
        <f t="shared" si="5"/>
        <v>-2.2999999999999998</v>
      </c>
      <c r="P373" s="85"/>
    </row>
    <row r="374" spans="1:16" x14ac:dyDescent="0.2">
      <c r="A374" s="22">
        <v>372</v>
      </c>
      <c r="B374" s="23" t="s">
        <v>659</v>
      </c>
      <c r="C374" s="23" t="s">
        <v>659</v>
      </c>
      <c r="D374" s="22" t="str">
        <f>VLOOKUP(B374,'TAX INFO'!$B$2:$G$1000,3,0)</f>
        <v xml:space="preserve">Prime Meridian PowerGen Corporation </v>
      </c>
      <c r="E374" s="22" t="str">
        <f>VLOOKUP(B374,'TAX INFO'!$B$2:$G$1000,5,0)</f>
        <v>008-101-224-000</v>
      </c>
      <c r="F374" s="23" t="s">
        <v>410</v>
      </c>
      <c r="G374" s="23" t="s">
        <v>411</v>
      </c>
      <c r="H374" s="23" t="s">
        <v>412</v>
      </c>
      <c r="I374" s="23" t="s">
        <v>412</v>
      </c>
      <c r="J374" s="23" t="s">
        <v>412</v>
      </c>
      <c r="K374" s="9">
        <v>-5683.82</v>
      </c>
      <c r="L374" s="53">
        <v>0</v>
      </c>
      <c r="M374" s="54">
        <v>-682.06</v>
      </c>
      <c r="N374" s="53">
        <v>113.68</v>
      </c>
      <c r="O374" s="55">
        <f t="shared" si="5"/>
        <v>-6252.1999999999989</v>
      </c>
      <c r="P374" s="85"/>
    </row>
    <row r="375" spans="1:16" x14ac:dyDescent="0.2">
      <c r="A375" s="22">
        <v>373</v>
      </c>
      <c r="B375" s="23" t="s">
        <v>476</v>
      </c>
      <c r="C375" s="23" t="s">
        <v>393</v>
      </c>
      <c r="D375" s="22" t="str">
        <f>VLOOKUP(B375,'TAX INFO'!$B$2:$G$1000,3,0)</f>
        <v xml:space="preserve">Toledo Power Company </v>
      </c>
      <c r="E375" s="22" t="str">
        <f>VLOOKUP(B375,'TAX INFO'!$B$2:$G$1000,5,0)</f>
        <v>003-883-626-00000</v>
      </c>
      <c r="F375" s="23" t="s">
        <v>414</v>
      </c>
      <c r="G375" s="23" t="s">
        <v>411</v>
      </c>
      <c r="H375" s="23" t="s">
        <v>412</v>
      </c>
      <c r="I375" s="23" t="s">
        <v>412</v>
      </c>
      <c r="J375" s="23" t="s">
        <v>412</v>
      </c>
      <c r="K375" s="9">
        <v>-0.84</v>
      </c>
      <c r="L375" s="53">
        <v>0</v>
      </c>
      <c r="M375" s="54">
        <v>-0.1</v>
      </c>
      <c r="N375" s="53">
        <v>0.02</v>
      </c>
      <c r="O375" s="55">
        <f t="shared" si="5"/>
        <v>-0.91999999999999993</v>
      </c>
      <c r="P375" s="85"/>
    </row>
    <row r="376" spans="1:16" x14ac:dyDescent="0.2">
      <c r="A376" s="22">
        <v>374</v>
      </c>
      <c r="B376" s="23" t="s">
        <v>301</v>
      </c>
      <c r="C376" s="23" t="s">
        <v>660</v>
      </c>
      <c r="D376" s="22" t="str">
        <f>VLOOKUP(B376,'TAX INFO'!$B$2:$G$1000,3,0)</f>
        <v xml:space="preserve">Power Sector Asset and Liabilities Management Corporation </v>
      </c>
      <c r="E376" s="22" t="str">
        <f>VLOOKUP(B376,'TAX INFO'!$B$2:$G$1000,5,0)</f>
        <v>215-799-653-00000</v>
      </c>
      <c r="F376" s="23" t="s">
        <v>414</v>
      </c>
      <c r="G376" s="23" t="s">
        <v>411</v>
      </c>
      <c r="H376" s="23" t="s">
        <v>412</v>
      </c>
      <c r="I376" s="23" t="s">
        <v>412</v>
      </c>
      <c r="J376" s="23" t="s">
        <v>412</v>
      </c>
      <c r="K376" s="9">
        <v>-11.35</v>
      </c>
      <c r="L376" s="53">
        <v>0</v>
      </c>
      <c r="M376" s="54">
        <v>-1.36</v>
      </c>
      <c r="N376" s="53">
        <v>0.23</v>
      </c>
      <c r="O376" s="55">
        <f t="shared" si="5"/>
        <v>-12.479999999999999</v>
      </c>
      <c r="P376" s="85"/>
    </row>
    <row r="377" spans="1:16" x14ac:dyDescent="0.2">
      <c r="A377" s="22">
        <v>375</v>
      </c>
      <c r="B377" s="23" t="s">
        <v>661</v>
      </c>
      <c r="C377" s="23" t="s">
        <v>661</v>
      </c>
      <c r="D377" s="22" t="str">
        <f>VLOOKUP(B377,'TAX INFO'!$B$2:$G$1000,3,0)</f>
        <v xml:space="preserve">Panay Power Corporation </v>
      </c>
      <c r="E377" s="22" t="str">
        <f>VLOOKUP(B377,'TAX INFO'!$B$2:$G$1000,5,0)</f>
        <v>004-964-861-000</v>
      </c>
      <c r="F377" s="23" t="s">
        <v>410</v>
      </c>
      <c r="G377" s="23" t="s">
        <v>411</v>
      </c>
      <c r="H377" s="23" t="s">
        <v>412</v>
      </c>
      <c r="I377" s="23" t="s">
        <v>412</v>
      </c>
      <c r="J377" s="23" t="s">
        <v>412</v>
      </c>
      <c r="K377" s="9">
        <v>-139.33000000000001</v>
      </c>
      <c r="L377" s="53">
        <v>0</v>
      </c>
      <c r="M377" s="54">
        <v>-16.72</v>
      </c>
      <c r="N377" s="53">
        <v>2.79</v>
      </c>
      <c r="O377" s="55">
        <f t="shared" si="5"/>
        <v>-153.26000000000002</v>
      </c>
      <c r="P377" s="85"/>
    </row>
    <row r="378" spans="1:16" x14ac:dyDescent="0.2">
      <c r="A378" s="22">
        <v>376</v>
      </c>
      <c r="B378" s="23" t="s">
        <v>663</v>
      </c>
      <c r="C378" s="23" t="s">
        <v>663</v>
      </c>
      <c r="D378" s="22" t="str">
        <f>VLOOKUP(B378,'TAX INFO'!$B$2:$G$1000,3,0)</f>
        <v>Philippine Power and Development Company</v>
      </c>
      <c r="E378" s="22" t="str">
        <f>VLOOKUP(B378,'TAX INFO'!$B$2:$G$1000,5,0)</f>
        <v>000-804-431-000</v>
      </c>
      <c r="F378" s="23" t="s">
        <v>410</v>
      </c>
      <c r="G378" s="23" t="s">
        <v>411</v>
      </c>
      <c r="H378" s="23" t="s">
        <v>411</v>
      </c>
      <c r="I378" s="23" t="s">
        <v>411</v>
      </c>
      <c r="J378" s="23" t="s">
        <v>411</v>
      </c>
      <c r="K378" s="9">
        <v>0</v>
      </c>
      <c r="L378" s="53">
        <v>-186.16</v>
      </c>
      <c r="M378" s="54">
        <v>0</v>
      </c>
      <c r="N378" s="53">
        <v>0</v>
      </c>
      <c r="O378" s="55">
        <f t="shared" si="5"/>
        <v>-186.16</v>
      </c>
      <c r="P378" s="85"/>
    </row>
    <row r="379" spans="1:16" x14ac:dyDescent="0.2">
      <c r="A379" s="22">
        <v>377</v>
      </c>
      <c r="B379" s="23" t="s">
        <v>663</v>
      </c>
      <c r="C379" s="23" t="s">
        <v>664</v>
      </c>
      <c r="D379" s="22" t="str">
        <f>VLOOKUP(B379,'TAX INFO'!$B$2:$G$1000,3,0)</f>
        <v>Philippine Power and Development Company</v>
      </c>
      <c r="E379" s="22" t="str">
        <f>VLOOKUP(B379,'TAX INFO'!$B$2:$G$1000,5,0)</f>
        <v>000-804-431-000</v>
      </c>
      <c r="F379" s="23" t="s">
        <v>410</v>
      </c>
      <c r="G379" s="23" t="s">
        <v>411</v>
      </c>
      <c r="H379" s="23" t="s">
        <v>411</v>
      </c>
      <c r="I379" s="23" t="s">
        <v>411</v>
      </c>
      <c r="J379" s="23" t="s">
        <v>411</v>
      </c>
      <c r="K379" s="9">
        <v>0</v>
      </c>
      <c r="L379" s="53">
        <v>-175.87</v>
      </c>
      <c r="M379" s="54">
        <v>0</v>
      </c>
      <c r="N379" s="53">
        <v>0</v>
      </c>
      <c r="O379" s="55">
        <f t="shared" si="5"/>
        <v>-175.87</v>
      </c>
      <c r="P379" s="85"/>
    </row>
    <row r="380" spans="1:16" x14ac:dyDescent="0.2">
      <c r="A380" s="22">
        <v>378</v>
      </c>
      <c r="B380" s="23" t="s">
        <v>663</v>
      </c>
      <c r="C380" s="23" t="s">
        <v>665</v>
      </c>
      <c r="D380" s="22" t="str">
        <f>VLOOKUP(B380,'TAX INFO'!$B$2:$G$1000,3,0)</f>
        <v>Philippine Power and Development Company</v>
      </c>
      <c r="E380" s="22" t="str">
        <f>VLOOKUP(B380,'TAX INFO'!$B$2:$G$1000,5,0)</f>
        <v>000-804-431-000</v>
      </c>
      <c r="F380" s="23" t="s">
        <v>410</v>
      </c>
      <c r="G380" s="23" t="s">
        <v>411</v>
      </c>
      <c r="H380" s="23" t="s">
        <v>411</v>
      </c>
      <c r="I380" s="23" t="s">
        <v>411</v>
      </c>
      <c r="J380" s="23" t="s">
        <v>411</v>
      </c>
      <c r="K380" s="9">
        <v>0</v>
      </c>
      <c r="L380" s="53">
        <v>-48.9</v>
      </c>
      <c r="M380" s="54">
        <v>0</v>
      </c>
      <c r="N380" s="53">
        <v>0</v>
      </c>
      <c r="O380" s="55">
        <f t="shared" si="5"/>
        <v>-48.9</v>
      </c>
      <c r="P380" s="85"/>
    </row>
    <row r="381" spans="1:16" x14ac:dyDescent="0.2">
      <c r="A381" s="22">
        <v>379</v>
      </c>
      <c r="B381" s="23" t="s">
        <v>666</v>
      </c>
      <c r="C381" s="23" t="s">
        <v>666</v>
      </c>
      <c r="D381" s="22" t="str">
        <f>VLOOKUP(B381,'TAX INFO'!$B$2:$G$1000,3,0)</f>
        <v xml:space="preserve">PowerSource Philippines Energy, Inc. </v>
      </c>
      <c r="E381" s="22" t="str">
        <f>VLOOKUP(B381,'TAX INFO'!$B$2:$G$1000,5,0)</f>
        <v>008-806-451-0000</v>
      </c>
      <c r="F381" s="23" t="s">
        <v>410</v>
      </c>
      <c r="G381" s="23" t="s">
        <v>411</v>
      </c>
      <c r="H381" s="23" t="s">
        <v>412</v>
      </c>
      <c r="I381" s="23" t="s">
        <v>412</v>
      </c>
      <c r="J381" s="23" t="s">
        <v>412</v>
      </c>
      <c r="K381" s="9">
        <v>-135.79</v>
      </c>
      <c r="L381" s="53">
        <v>0</v>
      </c>
      <c r="M381" s="54">
        <v>-16.29</v>
      </c>
      <c r="N381" s="53">
        <v>2.72</v>
      </c>
      <c r="O381" s="55">
        <f t="shared" si="5"/>
        <v>-149.35999999999999</v>
      </c>
      <c r="P381" s="85"/>
    </row>
    <row r="382" spans="1:16" x14ac:dyDescent="0.2">
      <c r="A382" s="22">
        <v>380</v>
      </c>
      <c r="B382" s="23" t="s">
        <v>667</v>
      </c>
      <c r="C382" s="23" t="s">
        <v>667</v>
      </c>
      <c r="D382" s="22" t="str">
        <f>VLOOKUP(B382,'TAX INFO'!$B$2:$G$1000,3,0)</f>
        <v xml:space="preserve">Pampanga Rural Electric Service Cooperative Inc. </v>
      </c>
      <c r="E382" s="22" t="str">
        <f>VLOOKUP(B382,'TAX INFO'!$B$2:$G$1000,5,0)</f>
        <v>004911796000</v>
      </c>
      <c r="F382" s="23" t="s">
        <v>414</v>
      </c>
      <c r="G382" s="23" t="s">
        <v>411</v>
      </c>
      <c r="H382" s="23" t="s">
        <v>411</v>
      </c>
      <c r="I382" s="23" t="s">
        <v>412</v>
      </c>
      <c r="J382" s="23" t="s">
        <v>412</v>
      </c>
      <c r="K382" s="9">
        <v>-27.13</v>
      </c>
      <c r="L382" s="53">
        <v>0</v>
      </c>
      <c r="M382" s="54">
        <v>-3.26</v>
      </c>
      <c r="N382" s="53">
        <v>0</v>
      </c>
      <c r="O382" s="55">
        <f t="shared" si="5"/>
        <v>-30.39</v>
      </c>
      <c r="P382" s="85"/>
    </row>
    <row r="383" spans="1:16" x14ac:dyDescent="0.2">
      <c r="A383" s="22">
        <v>381</v>
      </c>
      <c r="B383" s="23" t="s">
        <v>3794</v>
      </c>
      <c r="C383" s="23" t="s">
        <v>3794</v>
      </c>
      <c r="D383" s="22" t="str">
        <f>VLOOKUP(B383,'TAX INFO'!$B$2:$G$1000,3,0)</f>
        <v>PRIMERES ENERGY CORPORATION</v>
      </c>
      <c r="E383" s="22" t="str">
        <f>VLOOKUP(B383,'TAX INFO'!$B$2:$G$1000,5,0)</f>
        <v>608-415-918-0000</v>
      </c>
      <c r="F383" s="23" t="s">
        <v>414</v>
      </c>
      <c r="G383" s="23" t="s">
        <v>412</v>
      </c>
      <c r="H383" s="23" t="s">
        <v>412</v>
      </c>
      <c r="I383" s="23" t="s">
        <v>412</v>
      </c>
      <c r="J383" s="23" t="s">
        <v>412</v>
      </c>
      <c r="K383" s="9">
        <v>-2335.41</v>
      </c>
      <c r="L383" s="53">
        <v>0</v>
      </c>
      <c r="M383" s="54">
        <v>-280.25</v>
      </c>
      <c r="N383" s="53">
        <v>46.71</v>
      </c>
      <c r="O383" s="55">
        <f t="shared" si="5"/>
        <v>-2568.9499999999998</v>
      </c>
      <c r="P383" s="85"/>
    </row>
    <row r="384" spans="1:16" x14ac:dyDescent="0.2">
      <c r="A384" s="22">
        <v>382</v>
      </c>
      <c r="B384" s="23" t="s">
        <v>3794</v>
      </c>
      <c r="C384" s="23" t="s">
        <v>4528</v>
      </c>
      <c r="D384" s="22" t="str">
        <f>VLOOKUP(B384,'TAX INFO'!$B$2:$G$1000,3,0)</f>
        <v>PRIMERES ENERGY CORPORATION</v>
      </c>
      <c r="E384" s="22" t="str">
        <f>VLOOKUP(B384,'TAX INFO'!$B$2:$G$1000,5,0)</f>
        <v>608-415-918-0000</v>
      </c>
      <c r="F384" s="23" t="s">
        <v>414</v>
      </c>
      <c r="G384" s="23" t="s">
        <v>412</v>
      </c>
      <c r="H384" s="23" t="s">
        <v>412</v>
      </c>
      <c r="I384" s="23" t="s">
        <v>412</v>
      </c>
      <c r="J384" s="23" t="s">
        <v>412</v>
      </c>
      <c r="K384" s="9">
        <v>-0.02</v>
      </c>
      <c r="L384" s="53">
        <v>0</v>
      </c>
      <c r="M384" s="54">
        <v>0</v>
      </c>
      <c r="N384" s="53">
        <v>0</v>
      </c>
      <c r="O384" s="55">
        <f t="shared" si="5"/>
        <v>-0.02</v>
      </c>
      <c r="P384" s="85"/>
    </row>
    <row r="385" spans="1:16" x14ac:dyDescent="0.2">
      <c r="A385" s="22">
        <v>383</v>
      </c>
      <c r="B385" s="23" t="s">
        <v>3794</v>
      </c>
      <c r="C385" s="23" t="s">
        <v>4627</v>
      </c>
      <c r="D385" s="22" t="str">
        <f>VLOOKUP(B385,'TAX INFO'!$B$2:$G$1000,3,0)</f>
        <v>PRIMERES ENERGY CORPORATION</v>
      </c>
      <c r="E385" s="22" t="str">
        <f>VLOOKUP(B385,'TAX INFO'!$B$2:$G$1000,5,0)</f>
        <v>608-415-918-0000</v>
      </c>
      <c r="F385" s="23" t="s">
        <v>414</v>
      </c>
      <c r="G385" s="23" t="s">
        <v>412</v>
      </c>
      <c r="H385" s="23" t="s">
        <v>412</v>
      </c>
      <c r="I385" s="23" t="s">
        <v>412</v>
      </c>
      <c r="J385" s="23" t="s">
        <v>412</v>
      </c>
      <c r="K385" s="9">
        <v>-1549.13</v>
      </c>
      <c r="L385" s="53">
        <v>0</v>
      </c>
      <c r="M385" s="54">
        <v>-185.9</v>
      </c>
      <c r="N385" s="53">
        <v>30.98</v>
      </c>
      <c r="O385" s="55">
        <f t="shared" si="5"/>
        <v>-1704.0500000000002</v>
      </c>
      <c r="P385" s="85"/>
    </row>
    <row r="386" spans="1:16" x14ac:dyDescent="0.2">
      <c r="A386" s="22">
        <v>384</v>
      </c>
      <c r="B386" s="23" t="s">
        <v>448</v>
      </c>
      <c r="C386" s="23" t="s">
        <v>448</v>
      </c>
      <c r="D386" s="22" t="str">
        <f>VLOOKUP(B386,'TAX INFO'!$B$2:$G$1000,3,0)</f>
        <v xml:space="preserve">Power Sector Assets &amp; Liabilities Management Corporation </v>
      </c>
      <c r="E386" s="22" t="str">
        <f>VLOOKUP(B386,'TAX INFO'!$B$2:$G$1000,5,0)</f>
        <v>215-799-653-00000</v>
      </c>
      <c r="F386" s="23" t="s">
        <v>410</v>
      </c>
      <c r="G386" s="23" t="s">
        <v>411</v>
      </c>
      <c r="H386" s="23" t="s">
        <v>412</v>
      </c>
      <c r="I386" s="23" t="s">
        <v>411</v>
      </c>
      <c r="J386" s="23" t="s">
        <v>412</v>
      </c>
      <c r="K386" s="9">
        <v>0</v>
      </c>
      <c r="L386" s="53">
        <v>-18611.34</v>
      </c>
      <c r="M386" s="54">
        <v>0</v>
      </c>
      <c r="N386" s="53">
        <v>372.23</v>
      </c>
      <c r="O386" s="55">
        <f t="shared" si="5"/>
        <v>-18239.11</v>
      </c>
      <c r="P386" s="85"/>
    </row>
    <row r="387" spans="1:16" x14ac:dyDescent="0.2">
      <c r="A387" s="22">
        <v>385</v>
      </c>
      <c r="B387" s="23" t="s">
        <v>301</v>
      </c>
      <c r="C387" s="23" t="s">
        <v>301</v>
      </c>
      <c r="D387" s="22" t="str">
        <f>VLOOKUP(B387,'TAX INFO'!$B$2:$G$1000,3,0)</f>
        <v xml:space="preserve">Power Sector Asset and Liabilities Management Corporation </v>
      </c>
      <c r="E387" s="22" t="str">
        <f>VLOOKUP(B387,'TAX INFO'!$B$2:$G$1000,5,0)</f>
        <v>215-799-653-00000</v>
      </c>
      <c r="F387" s="23" t="s">
        <v>410</v>
      </c>
      <c r="G387" s="23" t="s">
        <v>411</v>
      </c>
      <c r="H387" s="23" t="s">
        <v>412</v>
      </c>
      <c r="I387" s="23" t="s">
        <v>412</v>
      </c>
      <c r="J387" s="23" t="s">
        <v>412</v>
      </c>
      <c r="K387" s="9">
        <v>-1434.4</v>
      </c>
      <c r="L387" s="53">
        <v>0</v>
      </c>
      <c r="M387" s="54">
        <v>-172.13</v>
      </c>
      <c r="N387" s="53">
        <v>28.69</v>
      </c>
      <c r="O387" s="55">
        <f t="shared" si="5"/>
        <v>-1577.8400000000001</v>
      </c>
      <c r="P387" s="85"/>
    </row>
    <row r="388" spans="1:16" x14ac:dyDescent="0.2">
      <c r="A388" s="22">
        <v>386</v>
      </c>
      <c r="B388" s="23" t="s">
        <v>301</v>
      </c>
      <c r="C388" s="23" t="s">
        <v>306</v>
      </c>
      <c r="D388" s="22" t="str">
        <f>VLOOKUP(B388,'TAX INFO'!$B$2:$G$1000,3,0)</f>
        <v xml:space="preserve">Power Sector Asset and Liabilities Management Corporation </v>
      </c>
      <c r="E388" s="22" t="str">
        <f>VLOOKUP(B388,'TAX INFO'!$B$2:$G$1000,5,0)</f>
        <v>215-799-653-00000</v>
      </c>
      <c r="F388" s="23" t="s">
        <v>414</v>
      </c>
      <c r="G388" s="23" t="s">
        <v>411</v>
      </c>
      <c r="H388" s="23" t="s">
        <v>412</v>
      </c>
      <c r="I388" s="23" t="s">
        <v>412</v>
      </c>
      <c r="J388" s="23" t="s">
        <v>412</v>
      </c>
      <c r="K388" s="9">
        <v>-75.62</v>
      </c>
      <c r="L388" s="53">
        <v>0</v>
      </c>
      <c r="M388" s="54">
        <v>-9.07</v>
      </c>
      <c r="N388" s="53">
        <v>1.51</v>
      </c>
      <c r="O388" s="55">
        <f t="shared" ref="O388:O451" si="6">SUM(K388:N388)</f>
        <v>-83.179999999999993</v>
      </c>
      <c r="P388" s="85"/>
    </row>
    <row r="389" spans="1:16" x14ac:dyDescent="0.2">
      <c r="A389" s="22">
        <v>387</v>
      </c>
      <c r="B389" s="23" t="s">
        <v>301</v>
      </c>
      <c r="C389" s="23" t="s">
        <v>302</v>
      </c>
      <c r="D389" s="22" t="str">
        <f>VLOOKUP(B389,'TAX INFO'!$B$2:$G$1000,3,0)</f>
        <v xml:space="preserve">Power Sector Asset and Liabilities Management Corporation </v>
      </c>
      <c r="E389" s="22" t="str">
        <f>VLOOKUP(B389,'TAX INFO'!$B$2:$G$1000,5,0)</f>
        <v>215-799-653-00000</v>
      </c>
      <c r="F389" s="23" t="s">
        <v>410</v>
      </c>
      <c r="G389" s="23" t="s">
        <v>411</v>
      </c>
      <c r="H389" s="23" t="s">
        <v>412</v>
      </c>
      <c r="I389" s="23" t="s">
        <v>411</v>
      </c>
      <c r="J389" s="23" t="s">
        <v>412</v>
      </c>
      <c r="K389" s="9">
        <v>0</v>
      </c>
      <c r="L389" s="53">
        <v>-10728.73</v>
      </c>
      <c r="M389" s="54">
        <v>0</v>
      </c>
      <c r="N389" s="53">
        <v>214.57</v>
      </c>
      <c r="O389" s="55">
        <f t="shared" si="6"/>
        <v>-10514.16</v>
      </c>
      <c r="P389" s="85"/>
    </row>
    <row r="390" spans="1:16" x14ac:dyDescent="0.2">
      <c r="A390" s="22">
        <v>388</v>
      </c>
      <c r="B390" s="23" t="s">
        <v>301</v>
      </c>
      <c r="C390" s="23" t="s">
        <v>668</v>
      </c>
      <c r="D390" s="22" t="str">
        <f>VLOOKUP(B390,'TAX INFO'!$B$2:$G$1000,3,0)</f>
        <v xml:space="preserve">Power Sector Asset and Liabilities Management Corporation </v>
      </c>
      <c r="E390" s="22" t="str">
        <f>VLOOKUP(B390,'TAX INFO'!$B$2:$G$1000,5,0)</f>
        <v>215-799-653-00000</v>
      </c>
      <c r="F390" s="23" t="s">
        <v>414</v>
      </c>
      <c r="G390" s="23" t="s">
        <v>411</v>
      </c>
      <c r="H390" s="23" t="s">
        <v>412</v>
      </c>
      <c r="I390" s="23" t="s">
        <v>412</v>
      </c>
      <c r="J390" s="23" t="s">
        <v>412</v>
      </c>
      <c r="K390" s="9">
        <v>-0.04</v>
      </c>
      <c r="L390" s="53">
        <v>0</v>
      </c>
      <c r="M390" s="54">
        <v>0</v>
      </c>
      <c r="N390" s="53">
        <v>0</v>
      </c>
      <c r="O390" s="55">
        <f t="shared" si="6"/>
        <v>-0.04</v>
      </c>
      <c r="P390" s="85"/>
    </row>
    <row r="391" spans="1:16" x14ac:dyDescent="0.2">
      <c r="A391" s="22">
        <v>389</v>
      </c>
      <c r="B391" s="23" t="s">
        <v>448</v>
      </c>
      <c r="C391" s="23" t="s">
        <v>308</v>
      </c>
      <c r="D391" s="22" t="str">
        <f>VLOOKUP(B391,'TAX INFO'!$B$2:$G$1000,3,0)</f>
        <v xml:space="preserve">Power Sector Assets &amp; Liabilities Management Corporation </v>
      </c>
      <c r="E391" s="22" t="str">
        <f>VLOOKUP(B391,'TAX INFO'!$B$2:$G$1000,5,0)</f>
        <v>215-799-653-00000</v>
      </c>
      <c r="F391" s="23" t="s">
        <v>414</v>
      </c>
      <c r="G391" s="23" t="s">
        <v>411</v>
      </c>
      <c r="H391" s="23" t="s">
        <v>412</v>
      </c>
      <c r="I391" s="23" t="s">
        <v>411</v>
      </c>
      <c r="J391" s="23" t="s">
        <v>412</v>
      </c>
      <c r="K391" s="9">
        <v>0</v>
      </c>
      <c r="L391" s="53">
        <v>-0.02</v>
      </c>
      <c r="M391" s="54">
        <v>0</v>
      </c>
      <c r="N391" s="53">
        <v>0</v>
      </c>
      <c r="O391" s="55">
        <f t="shared" si="6"/>
        <v>-0.02</v>
      </c>
      <c r="P391" s="85"/>
    </row>
    <row r="392" spans="1:16" x14ac:dyDescent="0.2">
      <c r="A392" s="22">
        <v>390</v>
      </c>
      <c r="B392" s="23" t="s">
        <v>669</v>
      </c>
      <c r="C392" s="23" t="s">
        <v>669</v>
      </c>
      <c r="D392" s="22" t="str">
        <f>VLOOKUP(B392,'TAX INFO'!$B$2:$G$1000,3,0)</f>
        <v xml:space="preserve">Peakpower Soccsargen Inc.  </v>
      </c>
      <c r="E392" s="22" t="str">
        <f>VLOOKUP(B392,'TAX INFO'!$B$2:$G$1000,5,0)</f>
        <v>008-465-098-00000</v>
      </c>
      <c r="F392" s="23" t="s">
        <v>410</v>
      </c>
      <c r="G392" s="23" t="s">
        <v>411</v>
      </c>
      <c r="H392" s="23" t="s">
        <v>412</v>
      </c>
      <c r="I392" s="23" t="s">
        <v>412</v>
      </c>
      <c r="J392" s="23" t="s">
        <v>412</v>
      </c>
      <c r="K392" s="9">
        <v>-470.58</v>
      </c>
      <c r="L392" s="53">
        <v>0</v>
      </c>
      <c r="M392" s="54">
        <v>-56.47</v>
      </c>
      <c r="N392" s="53">
        <v>9.41</v>
      </c>
      <c r="O392" s="55">
        <f t="shared" si="6"/>
        <v>-517.64</v>
      </c>
      <c r="P392" s="85"/>
    </row>
    <row r="393" spans="1:16" x14ac:dyDescent="0.2">
      <c r="A393" s="22">
        <v>391</v>
      </c>
      <c r="B393" s="23" t="s">
        <v>670</v>
      </c>
      <c r="C393" s="23" t="s">
        <v>670</v>
      </c>
      <c r="D393" s="22" t="str">
        <f>VLOOKUP(B393,'TAX INFO'!$B$2:$G$1000,3,0)</f>
        <v>PV Sinag Power, Inc.</v>
      </c>
      <c r="E393" s="22" t="str">
        <f>VLOOKUP(B393,'TAX INFO'!$B$2:$G$1000,5,0)</f>
        <v>008-568-562-00000</v>
      </c>
      <c r="F393" s="23" t="s">
        <v>410</v>
      </c>
      <c r="G393" s="23" t="s">
        <v>411</v>
      </c>
      <c r="H393" s="23" t="s">
        <v>411</v>
      </c>
      <c r="I393" s="23" t="s">
        <v>411</v>
      </c>
      <c r="J393" s="23" t="s">
        <v>411</v>
      </c>
      <c r="K393" s="9">
        <v>0</v>
      </c>
      <c r="L393" s="53">
        <v>-72.790000000000006</v>
      </c>
      <c r="M393" s="54">
        <v>0</v>
      </c>
      <c r="N393" s="53">
        <v>0</v>
      </c>
      <c r="O393" s="55">
        <f t="shared" si="6"/>
        <v>-72.790000000000006</v>
      </c>
      <c r="P393" s="85"/>
    </row>
    <row r="394" spans="1:16" x14ac:dyDescent="0.2">
      <c r="A394" s="22">
        <v>392</v>
      </c>
      <c r="B394" s="23" t="s">
        <v>670</v>
      </c>
      <c r="C394" s="23" t="s">
        <v>671</v>
      </c>
      <c r="D394" s="22" t="str">
        <f>VLOOKUP(B394,'TAX INFO'!$B$2:$G$1000,3,0)</f>
        <v>PV Sinag Power, Inc.</v>
      </c>
      <c r="E394" s="22" t="str">
        <f>VLOOKUP(B394,'TAX INFO'!$B$2:$G$1000,5,0)</f>
        <v>008-568-562-00000</v>
      </c>
      <c r="F394" s="23" t="s">
        <v>410</v>
      </c>
      <c r="G394" s="23" t="s">
        <v>411</v>
      </c>
      <c r="H394" s="23" t="s">
        <v>411</v>
      </c>
      <c r="I394" s="23" t="s">
        <v>411</v>
      </c>
      <c r="J394" s="23" t="s">
        <v>411</v>
      </c>
      <c r="K394" s="9">
        <v>0</v>
      </c>
      <c r="L394" s="53">
        <v>-39.979999999999997</v>
      </c>
      <c r="M394" s="54">
        <v>0</v>
      </c>
      <c r="N394" s="53">
        <v>0</v>
      </c>
      <c r="O394" s="55">
        <f t="shared" si="6"/>
        <v>-39.979999999999997</v>
      </c>
      <c r="P394" s="85"/>
    </row>
    <row r="395" spans="1:16" x14ac:dyDescent="0.2">
      <c r="A395" s="22">
        <v>393</v>
      </c>
      <c r="B395" s="23" t="s">
        <v>670</v>
      </c>
      <c r="C395" s="23" t="s">
        <v>290</v>
      </c>
      <c r="D395" s="22" t="str">
        <f>VLOOKUP(B395,'TAX INFO'!$B$2:$G$1000,3,0)</f>
        <v>PV Sinag Power, Inc.</v>
      </c>
      <c r="E395" s="22" t="str">
        <f>VLOOKUP(B395,'TAX INFO'!$B$2:$G$1000,5,0)</f>
        <v>008-568-562-00000</v>
      </c>
      <c r="F395" s="23" t="s">
        <v>414</v>
      </c>
      <c r="G395" s="23" t="s">
        <v>411</v>
      </c>
      <c r="H395" s="23" t="s">
        <v>411</v>
      </c>
      <c r="I395" s="23" t="s">
        <v>411</v>
      </c>
      <c r="J395" s="23" t="s">
        <v>411</v>
      </c>
      <c r="K395" s="9">
        <v>0</v>
      </c>
      <c r="L395" s="53">
        <v>0</v>
      </c>
      <c r="M395" s="54">
        <v>0</v>
      </c>
      <c r="N395" s="53">
        <v>0</v>
      </c>
      <c r="O395" s="55">
        <f t="shared" si="6"/>
        <v>0</v>
      </c>
      <c r="P395" s="85"/>
    </row>
    <row r="396" spans="1:16" x14ac:dyDescent="0.2">
      <c r="A396" s="22">
        <v>394</v>
      </c>
      <c r="B396" s="23" t="s">
        <v>672</v>
      </c>
      <c r="C396" s="23" t="s">
        <v>672</v>
      </c>
      <c r="D396" s="22" t="str">
        <f>VLOOKUP(B396,'TAX INFO'!$B$2:$G$1000,3,0)</f>
        <v xml:space="preserve">PetroWind Energy Inc. </v>
      </c>
      <c r="E396" s="22" t="str">
        <f>VLOOKUP(B396,'TAX INFO'!$B$2:$G$1000,5,0)</f>
        <v>008-482-597-000</v>
      </c>
      <c r="F396" s="23" t="s">
        <v>410</v>
      </c>
      <c r="G396" s="23" t="s">
        <v>411</v>
      </c>
      <c r="H396" s="23" t="s">
        <v>412</v>
      </c>
      <c r="I396" s="23" t="s">
        <v>411</v>
      </c>
      <c r="J396" s="23" t="s">
        <v>411</v>
      </c>
      <c r="K396" s="9">
        <v>0</v>
      </c>
      <c r="L396" s="53">
        <v>-2587.6999999999998</v>
      </c>
      <c r="M396" s="54">
        <v>0</v>
      </c>
      <c r="N396" s="53">
        <v>51.75</v>
      </c>
      <c r="O396" s="55">
        <f t="shared" si="6"/>
        <v>-2535.9499999999998</v>
      </c>
      <c r="P396" s="85"/>
    </row>
    <row r="397" spans="1:16" x14ac:dyDescent="0.2">
      <c r="A397" s="22">
        <v>395</v>
      </c>
      <c r="B397" s="23" t="s">
        <v>672</v>
      </c>
      <c r="C397" s="23" t="s">
        <v>297</v>
      </c>
      <c r="D397" s="22" t="str">
        <f>VLOOKUP(B397,'TAX INFO'!$B$2:$G$1000,3,0)</f>
        <v xml:space="preserve">PetroWind Energy Inc. </v>
      </c>
      <c r="E397" s="22" t="str">
        <f>VLOOKUP(B397,'TAX INFO'!$B$2:$G$1000,5,0)</f>
        <v>008-482-597-000</v>
      </c>
      <c r="F397" s="23" t="s">
        <v>410</v>
      </c>
      <c r="G397" s="23" t="s">
        <v>411</v>
      </c>
      <c r="H397" s="23" t="s">
        <v>412</v>
      </c>
      <c r="I397" s="23" t="s">
        <v>411</v>
      </c>
      <c r="J397" s="23" t="s">
        <v>411</v>
      </c>
      <c r="K397" s="9">
        <v>0</v>
      </c>
      <c r="L397" s="53">
        <v>-873.77</v>
      </c>
      <c r="M397" s="54">
        <v>0</v>
      </c>
      <c r="N397" s="53">
        <v>17.48</v>
      </c>
      <c r="O397" s="55">
        <f t="shared" si="6"/>
        <v>-856.29</v>
      </c>
      <c r="P397" s="85"/>
    </row>
    <row r="398" spans="1:16" x14ac:dyDescent="0.2">
      <c r="A398" s="22">
        <v>396</v>
      </c>
      <c r="B398" s="23" t="s">
        <v>674</v>
      </c>
      <c r="C398" s="23" t="s">
        <v>674</v>
      </c>
      <c r="D398" s="22" t="str">
        <f>VLOOKUP(B398,'TAX INFO'!$B$2:$G$1000,3,0)</f>
        <v>Quezon Power (Philippines), Limited Co.</v>
      </c>
      <c r="E398" s="22" t="str">
        <f>VLOOKUP(B398,'TAX INFO'!$B$2:$G$1000,5,0)</f>
        <v>005-025-704-00000</v>
      </c>
      <c r="F398" s="23" t="s">
        <v>410</v>
      </c>
      <c r="G398" s="23" t="s">
        <v>411</v>
      </c>
      <c r="H398" s="23" t="s">
        <v>412</v>
      </c>
      <c r="I398" s="23" t="s">
        <v>412</v>
      </c>
      <c r="J398" s="23" t="s">
        <v>412</v>
      </c>
      <c r="K398" s="9">
        <v>-122.71</v>
      </c>
      <c r="L398" s="53">
        <v>0</v>
      </c>
      <c r="M398" s="54">
        <v>-14.73</v>
      </c>
      <c r="N398" s="53">
        <v>2.4500000000000002</v>
      </c>
      <c r="O398" s="55">
        <f t="shared" si="6"/>
        <v>-134.99</v>
      </c>
      <c r="P398" s="85"/>
    </row>
    <row r="399" spans="1:16" x14ac:dyDescent="0.2">
      <c r="A399" s="22">
        <v>397</v>
      </c>
      <c r="B399" s="23" t="s">
        <v>674</v>
      </c>
      <c r="C399" s="23" t="s">
        <v>675</v>
      </c>
      <c r="D399" s="22" t="str">
        <f>VLOOKUP(B399,'TAX INFO'!$B$2:$G$1000,3,0)</f>
        <v>Quezon Power (Philippines), Limited Co.</v>
      </c>
      <c r="E399" s="22" t="str">
        <f>VLOOKUP(B399,'TAX INFO'!$B$2:$G$1000,5,0)</f>
        <v>005-025-704-00000</v>
      </c>
      <c r="F399" s="23" t="s">
        <v>414</v>
      </c>
      <c r="G399" s="23" t="s">
        <v>411</v>
      </c>
      <c r="H399" s="23" t="s">
        <v>412</v>
      </c>
      <c r="I399" s="23" t="s">
        <v>412</v>
      </c>
      <c r="J399" s="23" t="s">
        <v>412</v>
      </c>
      <c r="K399" s="9">
        <v>-0.03</v>
      </c>
      <c r="L399" s="53">
        <v>0</v>
      </c>
      <c r="M399" s="54">
        <v>0</v>
      </c>
      <c r="N399" s="53">
        <v>0</v>
      </c>
      <c r="O399" s="55">
        <f t="shared" si="6"/>
        <v>-0.03</v>
      </c>
      <c r="P399" s="85"/>
    </row>
    <row r="400" spans="1:16" x14ac:dyDescent="0.2">
      <c r="A400" s="22">
        <v>398</v>
      </c>
      <c r="B400" s="23" t="s">
        <v>310</v>
      </c>
      <c r="C400" s="23" t="s">
        <v>310</v>
      </c>
      <c r="D400" s="22" t="str">
        <f>VLOOKUP(B400,'TAX INFO'!$B$2:$G$1000,3,0)</f>
        <v xml:space="preserve">Quezon I Electric Cooperative, Inc. </v>
      </c>
      <c r="E400" s="22" t="str">
        <f>VLOOKUP(B400,'TAX INFO'!$B$2:$G$1000,5,0)</f>
        <v>000-541-425-000</v>
      </c>
      <c r="F400" s="23" t="s">
        <v>414</v>
      </c>
      <c r="G400" s="23" t="s">
        <v>411</v>
      </c>
      <c r="H400" s="23" t="s">
        <v>412</v>
      </c>
      <c r="I400" s="23" t="s">
        <v>412</v>
      </c>
      <c r="J400" s="23" t="s">
        <v>412</v>
      </c>
      <c r="K400" s="9">
        <v>-0.57999999999999996</v>
      </c>
      <c r="L400" s="53">
        <v>0</v>
      </c>
      <c r="M400" s="54">
        <v>-7.0000000000000007E-2</v>
      </c>
      <c r="N400" s="53">
        <v>0.01</v>
      </c>
      <c r="O400" s="55">
        <f t="shared" si="6"/>
        <v>-0.6399999999999999</v>
      </c>
      <c r="P400" s="85"/>
    </row>
    <row r="401" spans="1:16" x14ac:dyDescent="0.2">
      <c r="A401" s="22">
        <v>399</v>
      </c>
      <c r="B401" s="23" t="s">
        <v>311</v>
      </c>
      <c r="C401" s="23" t="s">
        <v>311</v>
      </c>
      <c r="D401" s="22" t="str">
        <f>VLOOKUP(B401,'TAX INFO'!$B$2:$G$1000,3,0)</f>
        <v xml:space="preserve">Quezon II Electric Cooperative, Inc. </v>
      </c>
      <c r="E401" s="22" t="str">
        <f>VLOOKUP(B401,'TAX INFO'!$B$2:$G$1000,5,0)</f>
        <v>000-635-463-000</v>
      </c>
      <c r="F401" s="23" t="s">
        <v>414</v>
      </c>
      <c r="G401" s="23" t="s">
        <v>411</v>
      </c>
      <c r="H401" s="23" t="s">
        <v>412</v>
      </c>
      <c r="I401" s="23" t="s">
        <v>412</v>
      </c>
      <c r="J401" s="23" t="s">
        <v>412</v>
      </c>
      <c r="K401" s="9">
        <v>-4.42</v>
      </c>
      <c r="L401" s="53">
        <v>0</v>
      </c>
      <c r="M401" s="54">
        <v>-0.53</v>
      </c>
      <c r="N401" s="53">
        <v>0.09</v>
      </c>
      <c r="O401" s="55">
        <f t="shared" si="6"/>
        <v>-4.8600000000000003</v>
      </c>
      <c r="P401" s="85"/>
    </row>
    <row r="402" spans="1:16" x14ac:dyDescent="0.2">
      <c r="A402" s="22">
        <v>400</v>
      </c>
      <c r="B402" s="23" t="s">
        <v>312</v>
      </c>
      <c r="C402" s="23" t="s">
        <v>312</v>
      </c>
      <c r="D402" s="22" t="str">
        <f>VLOOKUP(B402,'TAX INFO'!$B$2:$G$1000,3,0)</f>
        <v>Quirino Electric Cooperative</v>
      </c>
      <c r="E402" s="22" t="str">
        <f>VLOOKUP(B402,'TAX INFO'!$B$2:$G$1000,5,0)</f>
        <v>000-614-628-000</v>
      </c>
      <c r="F402" s="23" t="s">
        <v>414</v>
      </c>
      <c r="G402" s="23" t="s">
        <v>411</v>
      </c>
      <c r="H402" s="23" t="s">
        <v>411</v>
      </c>
      <c r="I402" s="23" t="s">
        <v>412</v>
      </c>
      <c r="J402" s="23" t="s">
        <v>412</v>
      </c>
      <c r="K402" s="9">
        <v>-7.0000000000000007E-2</v>
      </c>
      <c r="L402" s="53">
        <v>0</v>
      </c>
      <c r="M402" s="54">
        <v>-0.01</v>
      </c>
      <c r="N402" s="53">
        <v>0</v>
      </c>
      <c r="O402" s="55">
        <f t="shared" si="6"/>
        <v>-0.08</v>
      </c>
      <c r="P402" s="85"/>
    </row>
    <row r="403" spans="1:16" x14ac:dyDescent="0.2">
      <c r="A403" s="22">
        <v>401</v>
      </c>
      <c r="B403" s="23" t="s">
        <v>676</v>
      </c>
      <c r="C403" s="23" t="s">
        <v>676</v>
      </c>
      <c r="D403" s="22" t="str">
        <f>VLOOKUP(B403,'TAX INFO'!$B$2:$G$1000,3,0)</f>
        <v xml:space="preserve">RASLAG Corp. </v>
      </c>
      <c r="E403" s="22" t="str">
        <f>VLOOKUP(B403,'TAX INFO'!$B$2:$G$1000,5,0)</f>
        <v>008-521-690-000</v>
      </c>
      <c r="F403" s="23" t="s">
        <v>410</v>
      </c>
      <c r="G403" s="23" t="s">
        <v>411</v>
      </c>
      <c r="H403" s="23" t="s">
        <v>412</v>
      </c>
      <c r="I403" s="23" t="s">
        <v>411</v>
      </c>
      <c r="J403" s="23" t="s">
        <v>412</v>
      </c>
      <c r="K403" s="9">
        <v>0</v>
      </c>
      <c r="L403" s="53">
        <v>-229.74</v>
      </c>
      <c r="M403" s="54">
        <v>0</v>
      </c>
      <c r="N403" s="53">
        <v>4.59</v>
      </c>
      <c r="O403" s="55">
        <f t="shared" si="6"/>
        <v>-225.15</v>
      </c>
      <c r="P403" s="85"/>
    </row>
    <row r="404" spans="1:16" x14ac:dyDescent="0.2">
      <c r="A404" s="22">
        <v>402</v>
      </c>
      <c r="B404" s="23" t="s">
        <v>677</v>
      </c>
      <c r="C404" s="23" t="s">
        <v>677</v>
      </c>
      <c r="D404" s="22" t="str">
        <f>VLOOKUP(B404,'TAX INFO'!$B$2:$G$1000,3,0)</f>
        <v xml:space="preserve">Republic Cement &amp; Building Materials, Inc. </v>
      </c>
      <c r="E404" s="22" t="str">
        <f>VLOOKUP(B404,'TAX INFO'!$B$2:$G$1000,5,0)</f>
        <v>000-237-540-000</v>
      </c>
      <c r="F404" s="23" t="s">
        <v>410</v>
      </c>
      <c r="G404" s="23" t="s">
        <v>411</v>
      </c>
      <c r="H404" s="23" t="s">
        <v>412</v>
      </c>
      <c r="I404" s="23" t="s">
        <v>412</v>
      </c>
      <c r="J404" s="23" t="s">
        <v>412</v>
      </c>
      <c r="K404" s="9">
        <v>-471.62</v>
      </c>
      <c r="L404" s="53">
        <v>0</v>
      </c>
      <c r="M404" s="54">
        <v>-56.59</v>
      </c>
      <c r="N404" s="53">
        <v>9.43</v>
      </c>
      <c r="O404" s="55">
        <f t="shared" si="6"/>
        <v>-518.78000000000009</v>
      </c>
      <c r="P404" s="85"/>
    </row>
    <row r="405" spans="1:16" x14ac:dyDescent="0.2">
      <c r="A405" s="22">
        <v>403</v>
      </c>
      <c r="B405" s="23" t="s">
        <v>676</v>
      </c>
      <c r="C405" s="23" t="s">
        <v>678</v>
      </c>
      <c r="D405" s="22" t="str">
        <f>VLOOKUP(B405,'TAX INFO'!$B$2:$G$1000,3,0)</f>
        <v xml:space="preserve">RASLAG Corp. </v>
      </c>
      <c r="E405" s="22" t="str">
        <f>VLOOKUP(B405,'TAX INFO'!$B$2:$G$1000,5,0)</f>
        <v>008-521-690-000</v>
      </c>
      <c r="F405" s="23" t="s">
        <v>410</v>
      </c>
      <c r="G405" s="23" t="s">
        <v>411</v>
      </c>
      <c r="H405" s="23" t="s">
        <v>412</v>
      </c>
      <c r="I405" s="23" t="s">
        <v>411</v>
      </c>
      <c r="J405" s="23" t="s">
        <v>412</v>
      </c>
      <c r="K405" s="9">
        <v>0</v>
      </c>
      <c r="L405" s="53">
        <v>-303.79000000000002</v>
      </c>
      <c r="M405" s="54">
        <v>0</v>
      </c>
      <c r="N405" s="53">
        <v>6.08</v>
      </c>
      <c r="O405" s="55">
        <f t="shared" si="6"/>
        <v>-297.71000000000004</v>
      </c>
      <c r="P405" s="85"/>
    </row>
    <row r="406" spans="1:16" x14ac:dyDescent="0.2">
      <c r="A406" s="22">
        <v>404</v>
      </c>
      <c r="B406" s="23" t="s">
        <v>676</v>
      </c>
      <c r="C406" s="23" t="s">
        <v>679</v>
      </c>
      <c r="D406" s="22" t="str">
        <f>VLOOKUP(B406,'TAX INFO'!$B$2:$G$1000,3,0)</f>
        <v xml:space="preserve">RASLAG Corp. </v>
      </c>
      <c r="E406" s="22" t="str">
        <f>VLOOKUP(B406,'TAX INFO'!$B$2:$G$1000,5,0)</f>
        <v>008-521-690-000</v>
      </c>
      <c r="F406" s="23" t="s">
        <v>410</v>
      </c>
      <c r="G406" s="23" t="s">
        <v>411</v>
      </c>
      <c r="H406" s="23" t="s">
        <v>411</v>
      </c>
      <c r="I406" s="23" t="s">
        <v>411</v>
      </c>
      <c r="J406" s="23" t="s">
        <v>412</v>
      </c>
      <c r="K406" s="9">
        <v>0</v>
      </c>
      <c r="L406" s="53">
        <v>-117.46</v>
      </c>
      <c r="M406" s="54">
        <v>0</v>
      </c>
      <c r="N406" s="53">
        <v>0</v>
      </c>
      <c r="O406" s="55">
        <f t="shared" si="6"/>
        <v>-117.46</v>
      </c>
      <c r="P406" s="85"/>
    </row>
    <row r="407" spans="1:16" x14ac:dyDescent="0.2">
      <c r="A407" s="22">
        <v>405</v>
      </c>
      <c r="B407" s="23" t="s">
        <v>676</v>
      </c>
      <c r="C407" s="23" t="s">
        <v>681</v>
      </c>
      <c r="D407" s="22" t="str">
        <f>VLOOKUP(B407,'TAX INFO'!$B$2:$G$1000,3,0)</f>
        <v xml:space="preserve">RASLAG Corp. </v>
      </c>
      <c r="E407" s="22" t="str">
        <f>VLOOKUP(B407,'TAX INFO'!$B$2:$G$1000,5,0)</f>
        <v>008-521-690-000</v>
      </c>
      <c r="F407" s="23" t="s">
        <v>410</v>
      </c>
      <c r="G407" s="23" t="s">
        <v>411</v>
      </c>
      <c r="H407" s="23" t="s">
        <v>412</v>
      </c>
      <c r="I407" s="23" t="s">
        <v>411</v>
      </c>
      <c r="J407" s="23" t="s">
        <v>412</v>
      </c>
      <c r="K407" s="9">
        <v>0</v>
      </c>
      <c r="L407" s="53">
        <v>-771.61</v>
      </c>
      <c r="M407" s="54">
        <v>0</v>
      </c>
      <c r="N407" s="53">
        <v>15.43</v>
      </c>
      <c r="O407" s="55">
        <f t="shared" si="6"/>
        <v>-756.18000000000006</v>
      </c>
      <c r="P407" s="85"/>
    </row>
    <row r="408" spans="1:16" x14ac:dyDescent="0.2">
      <c r="A408" s="22">
        <v>406</v>
      </c>
      <c r="B408" s="23" t="s">
        <v>313</v>
      </c>
      <c r="C408" s="23" t="s">
        <v>313</v>
      </c>
      <c r="D408" s="22" t="str">
        <f>VLOOKUP(B408,'TAX INFO'!$B$2:$G$1000,3,0)</f>
        <v>Realsteel Corporation</v>
      </c>
      <c r="E408" s="22" t="str">
        <f>VLOOKUP(B408,'TAX INFO'!$B$2:$G$1000,5,0)</f>
        <v>008-172-735-000</v>
      </c>
      <c r="F408" s="23" t="s">
        <v>414</v>
      </c>
      <c r="G408" s="23" t="s">
        <v>411</v>
      </c>
      <c r="H408" s="23" t="s">
        <v>411</v>
      </c>
      <c r="I408" s="23" t="s">
        <v>412</v>
      </c>
      <c r="J408" s="23" t="s">
        <v>412</v>
      </c>
      <c r="K408" s="9">
        <v>-1174.82</v>
      </c>
      <c r="L408" s="53">
        <v>0</v>
      </c>
      <c r="M408" s="54">
        <v>-140.97999999999999</v>
      </c>
      <c r="N408" s="53">
        <v>0</v>
      </c>
      <c r="O408" s="55">
        <f t="shared" si="6"/>
        <v>-1315.8</v>
      </c>
      <c r="P408" s="85"/>
    </row>
    <row r="409" spans="1:16" x14ac:dyDescent="0.2">
      <c r="A409" s="22">
        <v>407</v>
      </c>
      <c r="B409" s="23" t="s">
        <v>683</v>
      </c>
      <c r="C409" s="23" t="s">
        <v>683</v>
      </c>
      <c r="D409" s="22" t="str">
        <f>VLOOKUP(B409,'TAX INFO'!$B$2:$G$1000,3,0)</f>
        <v xml:space="preserve">RE Resources, Inc (RERI) </v>
      </c>
      <c r="E409" s="22" t="str">
        <f>VLOOKUP(B409,'TAX INFO'!$B$2:$G$1000,5,0)</f>
        <v>008-762-840-00000</v>
      </c>
      <c r="F409" s="23" t="s">
        <v>410</v>
      </c>
      <c r="G409" s="23" t="s">
        <v>412</v>
      </c>
      <c r="H409" s="23" t="s">
        <v>412</v>
      </c>
      <c r="I409" s="23" t="s">
        <v>411</v>
      </c>
      <c r="J409" s="23" t="s">
        <v>411</v>
      </c>
      <c r="K409" s="9">
        <v>0</v>
      </c>
      <c r="L409" s="53">
        <v>-61.78</v>
      </c>
      <c r="M409" s="54">
        <v>0</v>
      </c>
      <c r="N409" s="53">
        <v>1.24</v>
      </c>
      <c r="O409" s="55">
        <f t="shared" si="6"/>
        <v>-60.54</v>
      </c>
      <c r="P409" s="85"/>
    </row>
    <row r="410" spans="1:16" x14ac:dyDescent="0.2">
      <c r="A410" s="22">
        <v>408</v>
      </c>
      <c r="B410" s="23" t="s">
        <v>483</v>
      </c>
      <c r="C410" s="23" t="s">
        <v>685</v>
      </c>
      <c r="D410" s="22" t="str">
        <f>VLOOKUP(B410,'TAX INFO'!$B$2:$G$1000,3,0)</f>
        <v>Sual Power Inc.</v>
      </c>
      <c r="E410" s="22" t="str">
        <f>VLOOKUP(B410,'TAX INFO'!$B$2:$G$1000,5,0)</f>
        <v>225-353-447-000</v>
      </c>
      <c r="F410" s="23" t="s">
        <v>414</v>
      </c>
      <c r="G410" s="23" t="s">
        <v>411</v>
      </c>
      <c r="H410" s="23" t="s">
        <v>412</v>
      </c>
      <c r="I410" s="23" t="s">
        <v>412</v>
      </c>
      <c r="J410" s="23" t="s">
        <v>412</v>
      </c>
      <c r="K410" s="9">
        <v>-0.79</v>
      </c>
      <c r="L410" s="53">
        <v>0</v>
      </c>
      <c r="M410" s="54">
        <v>-0.09</v>
      </c>
      <c r="N410" s="53">
        <v>0.02</v>
      </c>
      <c r="O410" s="55">
        <f t="shared" si="6"/>
        <v>-0.86</v>
      </c>
      <c r="P410" s="85"/>
    </row>
    <row r="411" spans="1:16" x14ac:dyDescent="0.2">
      <c r="A411" s="22">
        <v>409</v>
      </c>
      <c r="B411" s="23" t="s">
        <v>314</v>
      </c>
      <c r="C411" s="23" t="s">
        <v>314</v>
      </c>
      <c r="D411" s="22" t="str">
        <f>VLOOKUP(B411,'TAX INFO'!$B$2:$G$1000,3,0)</f>
        <v xml:space="preserve">Rockport Power Inc. </v>
      </c>
      <c r="E411" s="22" t="str">
        <f>VLOOKUP(B411,'TAX INFO'!$B$2:$G$1000,5,0)</f>
        <v>764-056-706-000</v>
      </c>
      <c r="F411" s="23" t="s">
        <v>414</v>
      </c>
      <c r="G411" s="23" t="s">
        <v>411</v>
      </c>
      <c r="H411" s="23" t="s">
        <v>412</v>
      </c>
      <c r="I411" s="23" t="s">
        <v>412</v>
      </c>
      <c r="J411" s="23" t="s">
        <v>412</v>
      </c>
      <c r="K411" s="9">
        <v>-0.02</v>
      </c>
      <c r="L411" s="53">
        <v>0</v>
      </c>
      <c r="M411" s="54">
        <v>0</v>
      </c>
      <c r="N411" s="53">
        <v>0</v>
      </c>
      <c r="O411" s="55">
        <f t="shared" si="6"/>
        <v>-0.02</v>
      </c>
      <c r="P411" s="85"/>
    </row>
    <row r="412" spans="1:16" x14ac:dyDescent="0.2">
      <c r="A412" s="22">
        <v>410</v>
      </c>
      <c r="B412" s="23" t="s">
        <v>341</v>
      </c>
      <c r="C412" s="23" t="s">
        <v>341</v>
      </c>
      <c r="D412" s="22" t="str">
        <f>VLOOKUP(B412,'TAX INFO'!$B$2:$G$1000,3,0)</f>
        <v xml:space="preserve">San Carlos Solar Energy Inc. </v>
      </c>
      <c r="E412" s="22" t="str">
        <f>VLOOKUP(B412,'TAX INFO'!$B$2:$G$1000,5,0)</f>
        <v>008-514-713-000</v>
      </c>
      <c r="F412" s="23" t="s">
        <v>410</v>
      </c>
      <c r="G412" s="23" t="s">
        <v>411</v>
      </c>
      <c r="H412" s="23" t="s">
        <v>412</v>
      </c>
      <c r="I412" s="23" t="s">
        <v>411</v>
      </c>
      <c r="J412" s="23" t="s">
        <v>411</v>
      </c>
      <c r="K412" s="9">
        <v>0</v>
      </c>
      <c r="L412" s="53">
        <v>-405.48</v>
      </c>
      <c r="M412" s="54">
        <v>0</v>
      </c>
      <c r="N412" s="53">
        <v>8.11</v>
      </c>
      <c r="O412" s="55">
        <f t="shared" si="6"/>
        <v>-397.37</v>
      </c>
      <c r="P412" s="85"/>
    </row>
    <row r="413" spans="1:16" x14ac:dyDescent="0.2">
      <c r="A413" s="22">
        <v>411</v>
      </c>
      <c r="B413" s="23" t="s">
        <v>341</v>
      </c>
      <c r="C413" s="23" t="s">
        <v>342</v>
      </c>
      <c r="D413" s="22" t="str">
        <f>VLOOKUP(B413,'TAX INFO'!$B$2:$G$1000,3,0)</f>
        <v xml:space="preserve">San Carlos Solar Energy Inc. </v>
      </c>
      <c r="E413" s="22" t="str">
        <f>VLOOKUP(B413,'TAX INFO'!$B$2:$G$1000,5,0)</f>
        <v>008-514-713-000</v>
      </c>
      <c r="F413" s="23" t="s">
        <v>410</v>
      </c>
      <c r="G413" s="23" t="s">
        <v>411</v>
      </c>
      <c r="H413" s="23" t="s">
        <v>412</v>
      </c>
      <c r="I413" s="23" t="s">
        <v>411</v>
      </c>
      <c r="J413" s="23" t="s">
        <v>411</v>
      </c>
      <c r="K413" s="9">
        <v>0</v>
      </c>
      <c r="L413" s="53">
        <v>-465.87</v>
      </c>
      <c r="M413" s="54">
        <v>0</v>
      </c>
      <c r="N413" s="53">
        <v>9.32</v>
      </c>
      <c r="O413" s="55">
        <f t="shared" si="6"/>
        <v>-456.55</v>
      </c>
      <c r="P413" s="85"/>
    </row>
    <row r="414" spans="1:16" x14ac:dyDescent="0.2">
      <c r="A414" s="22">
        <v>412</v>
      </c>
      <c r="B414" s="23" t="s">
        <v>345</v>
      </c>
      <c r="C414" s="23" t="s">
        <v>345</v>
      </c>
      <c r="D414" s="22" t="str">
        <f>VLOOKUP(B414,'TAX INFO'!$B$2:$G$1000,3,0)</f>
        <v xml:space="preserve">San Carlos Sun Power Inc. </v>
      </c>
      <c r="E414" s="22" t="str">
        <f>VLOOKUP(B414,'TAX INFO'!$B$2:$G$1000,5,0)</f>
        <v>008-828-101-000</v>
      </c>
      <c r="F414" s="23" t="s">
        <v>410</v>
      </c>
      <c r="G414" s="23" t="s">
        <v>411</v>
      </c>
      <c r="H414" s="23" t="s">
        <v>412</v>
      </c>
      <c r="I414" s="23" t="s">
        <v>411</v>
      </c>
      <c r="J414" s="23" t="s">
        <v>411</v>
      </c>
      <c r="K414" s="9">
        <v>0</v>
      </c>
      <c r="L414" s="53">
        <v>-1302.5899999999999</v>
      </c>
      <c r="M414" s="54">
        <v>0</v>
      </c>
      <c r="N414" s="53">
        <v>26.05</v>
      </c>
      <c r="O414" s="55">
        <f t="shared" si="6"/>
        <v>-1276.54</v>
      </c>
      <c r="P414" s="85"/>
    </row>
    <row r="415" spans="1:16" x14ac:dyDescent="0.2">
      <c r="A415" s="22">
        <v>413</v>
      </c>
      <c r="B415" s="23" t="s">
        <v>441</v>
      </c>
      <c r="C415" s="23" t="s">
        <v>374</v>
      </c>
      <c r="D415" s="22" t="str">
        <f>VLOOKUP(B415,'TAX INFO'!$B$2:$G$1000,3,0)</f>
        <v>Masinloc Power Co. Ltd</v>
      </c>
      <c r="E415" s="22" t="str">
        <f>VLOOKUP(B415,'TAX INFO'!$B$2:$G$1000,5,0)</f>
        <v>006-786-124-000</v>
      </c>
      <c r="F415" s="23" t="s">
        <v>414</v>
      </c>
      <c r="G415" s="23" t="s">
        <v>411</v>
      </c>
      <c r="H415" s="23" t="s">
        <v>412</v>
      </c>
      <c r="I415" s="23" t="s">
        <v>412</v>
      </c>
      <c r="J415" s="23" t="s">
        <v>412</v>
      </c>
      <c r="K415" s="9">
        <v>-0.21</v>
      </c>
      <c r="L415" s="53">
        <v>0</v>
      </c>
      <c r="M415" s="54">
        <v>-0.03</v>
      </c>
      <c r="N415" s="53">
        <v>0</v>
      </c>
      <c r="O415" s="55">
        <f t="shared" si="6"/>
        <v>-0.24</v>
      </c>
      <c r="P415" s="85"/>
    </row>
    <row r="416" spans="1:16" x14ac:dyDescent="0.2">
      <c r="A416" s="22">
        <v>414</v>
      </c>
      <c r="B416" s="23" t="s">
        <v>4616</v>
      </c>
      <c r="C416" s="23" t="s">
        <v>4616</v>
      </c>
      <c r="D416" s="22" t="str">
        <f>VLOOKUP(B416,'TAX INFO'!$B$2:$G$1000,3,0)</f>
        <v>Samal Solar Renewable Energy Corp.</v>
      </c>
      <c r="E416" s="22" t="str">
        <f>VLOOKUP(B416,'TAX INFO'!$B$2:$G$1000,5,0)</f>
        <v>000-000-000-000</v>
      </c>
      <c r="F416" s="23" t="s">
        <v>410</v>
      </c>
      <c r="G416" s="23" t="s">
        <v>411</v>
      </c>
      <c r="H416" s="23" t="s">
        <v>412</v>
      </c>
      <c r="I416" s="23" t="s">
        <v>411</v>
      </c>
      <c r="J416" s="23" t="s">
        <v>411</v>
      </c>
      <c r="K416" s="9">
        <v>0</v>
      </c>
      <c r="L416" s="53">
        <v>-137.68</v>
      </c>
      <c r="M416" s="54">
        <v>0</v>
      </c>
      <c r="N416" s="53">
        <v>2.75</v>
      </c>
      <c r="O416" s="55">
        <f t="shared" si="6"/>
        <v>-134.93</v>
      </c>
      <c r="P416" s="85"/>
    </row>
    <row r="417" spans="1:16" x14ac:dyDescent="0.2">
      <c r="A417" s="22">
        <v>415</v>
      </c>
      <c r="B417" s="23" t="s">
        <v>336</v>
      </c>
      <c r="C417" s="23" t="s">
        <v>336</v>
      </c>
      <c r="D417" s="22" t="str">
        <f>VLOOKUP(B417,'TAX INFO'!$B$2:$G$1000,3,0)</f>
        <v xml:space="preserve">Samar I Electric Cooperative, Inc. </v>
      </c>
      <c r="E417" s="22" t="str">
        <f>VLOOKUP(B417,'TAX INFO'!$B$2:$G$1000,5,0)</f>
        <v>000-563-573-000</v>
      </c>
      <c r="F417" s="23" t="s">
        <v>414</v>
      </c>
      <c r="G417" s="23" t="s">
        <v>411</v>
      </c>
      <c r="H417" s="23" t="s">
        <v>412</v>
      </c>
      <c r="I417" s="23" t="s">
        <v>412</v>
      </c>
      <c r="J417" s="23" t="s">
        <v>412</v>
      </c>
      <c r="K417" s="9">
        <v>-3.07</v>
      </c>
      <c r="L417" s="53">
        <v>0</v>
      </c>
      <c r="M417" s="54">
        <v>-0.37</v>
      </c>
      <c r="N417" s="53">
        <v>0.06</v>
      </c>
      <c r="O417" s="55">
        <f t="shared" si="6"/>
        <v>-3.38</v>
      </c>
      <c r="P417" s="85"/>
    </row>
    <row r="418" spans="1:16" x14ac:dyDescent="0.2">
      <c r="A418" s="22">
        <v>416</v>
      </c>
      <c r="B418" s="23" t="s">
        <v>337</v>
      </c>
      <c r="C418" s="23" t="s">
        <v>337</v>
      </c>
      <c r="D418" s="22" t="str">
        <f>VLOOKUP(B418,'TAX INFO'!$B$2:$G$1000,3,0)</f>
        <v xml:space="preserve">Samar II Electric Cooperative, Inc. </v>
      </c>
      <c r="E418" s="22" t="str">
        <f>VLOOKUP(B418,'TAX INFO'!$B$2:$G$1000,5,0)</f>
        <v>000-563-581-000</v>
      </c>
      <c r="F418" s="23" t="s">
        <v>414</v>
      </c>
      <c r="G418" s="23" t="s">
        <v>411</v>
      </c>
      <c r="H418" s="23" t="s">
        <v>411</v>
      </c>
      <c r="I418" s="23" t="s">
        <v>412</v>
      </c>
      <c r="J418" s="23" t="s">
        <v>412</v>
      </c>
      <c r="K418" s="9">
        <v>-19.88</v>
      </c>
      <c r="L418" s="53">
        <v>0</v>
      </c>
      <c r="M418" s="54">
        <v>-2.39</v>
      </c>
      <c r="N418" s="53">
        <v>0</v>
      </c>
      <c r="O418" s="55">
        <f t="shared" si="6"/>
        <v>-22.27</v>
      </c>
      <c r="P418" s="85"/>
    </row>
    <row r="419" spans="1:16" x14ac:dyDescent="0.2">
      <c r="A419" s="22">
        <v>417</v>
      </c>
      <c r="B419" s="23" t="s">
        <v>686</v>
      </c>
      <c r="C419" s="23" t="s">
        <v>686</v>
      </c>
      <c r="D419" s="22" t="str">
        <f>VLOOKUP(B419,'TAX INFO'!$B$2:$G$1000,3,0)</f>
        <v xml:space="preserve">San Buenaventura Power Ltd. Co. </v>
      </c>
      <c r="E419" s="22" t="str">
        <f>VLOOKUP(B419,'TAX INFO'!$B$2:$G$1000,5,0)</f>
        <v>008-647-944-000</v>
      </c>
      <c r="F419" s="23" t="s">
        <v>410</v>
      </c>
      <c r="G419" s="23" t="s">
        <v>411</v>
      </c>
      <c r="H419" s="23" t="s">
        <v>412</v>
      </c>
      <c r="I419" s="23" t="s">
        <v>412</v>
      </c>
      <c r="J419" s="23" t="s">
        <v>412</v>
      </c>
      <c r="K419" s="9">
        <v>-68.680000000000007</v>
      </c>
      <c r="L419" s="53">
        <v>0</v>
      </c>
      <c r="M419" s="54">
        <v>-8.24</v>
      </c>
      <c r="N419" s="53">
        <v>1.37</v>
      </c>
      <c r="O419" s="55">
        <f t="shared" si="6"/>
        <v>-75.55</v>
      </c>
      <c r="P419" s="85"/>
    </row>
    <row r="420" spans="1:16" x14ac:dyDescent="0.2">
      <c r="A420" s="22">
        <v>418</v>
      </c>
      <c r="B420" s="23" t="s">
        <v>689</v>
      </c>
      <c r="C420" s="23" t="s">
        <v>689</v>
      </c>
      <c r="D420" s="22" t="str">
        <f>VLOOKUP(B420,'TAX INFO'!$B$2:$G$1000,3,0)</f>
        <v>SC GLOBAL COCO PRODUCTS, INC.</v>
      </c>
      <c r="E420" s="22" t="str">
        <f>VLOOKUP(B420,'TAX INFO'!$B$2:$G$1000,5,0)</f>
        <v>005-761-999-000</v>
      </c>
      <c r="F420" s="23" t="s">
        <v>414</v>
      </c>
      <c r="G420" s="23" t="s">
        <v>411</v>
      </c>
      <c r="H420" s="23" t="s">
        <v>412</v>
      </c>
      <c r="I420" s="23" t="s">
        <v>412</v>
      </c>
      <c r="J420" s="23" t="s">
        <v>412</v>
      </c>
      <c r="K420" s="9">
        <v>-0.04</v>
      </c>
      <c r="L420" s="53">
        <v>0</v>
      </c>
      <c r="M420" s="54">
        <v>0</v>
      </c>
      <c r="N420" s="53">
        <v>0</v>
      </c>
      <c r="O420" s="55">
        <f t="shared" si="6"/>
        <v>-0.04</v>
      </c>
      <c r="P420" s="85"/>
    </row>
    <row r="421" spans="1:16" x14ac:dyDescent="0.2">
      <c r="A421" s="22">
        <v>419</v>
      </c>
      <c r="B421" s="23" t="s">
        <v>690</v>
      </c>
      <c r="C421" s="23" t="s">
        <v>690</v>
      </c>
      <c r="D421" s="22" t="str">
        <f>VLOOKUP(B421,'TAX INFO'!$B$2:$G$1000,3,0)</f>
        <v xml:space="preserve">SEM-Calaca Power Corporation </v>
      </c>
      <c r="E421" s="22" t="str">
        <f>VLOOKUP(B421,'TAX INFO'!$B$2:$G$1000,5,0)</f>
        <v>007-483-945</v>
      </c>
      <c r="F421" s="23" t="s">
        <v>410</v>
      </c>
      <c r="G421" s="23" t="s">
        <v>411</v>
      </c>
      <c r="H421" s="23" t="s">
        <v>412</v>
      </c>
      <c r="I421" s="23" t="s">
        <v>412</v>
      </c>
      <c r="J421" s="23" t="s">
        <v>412</v>
      </c>
      <c r="K421" s="9">
        <v>-46317.77</v>
      </c>
      <c r="L421" s="53">
        <v>0</v>
      </c>
      <c r="M421" s="54">
        <v>-5558.13</v>
      </c>
      <c r="N421" s="53">
        <v>926.36</v>
      </c>
      <c r="O421" s="55">
        <f t="shared" si="6"/>
        <v>-50949.539999999994</v>
      </c>
      <c r="P421" s="85"/>
    </row>
    <row r="422" spans="1:16" x14ac:dyDescent="0.2">
      <c r="A422" s="22">
        <v>420</v>
      </c>
      <c r="B422" s="23" t="s">
        <v>690</v>
      </c>
      <c r="C422" s="23" t="s">
        <v>691</v>
      </c>
      <c r="D422" s="22" t="str">
        <f>VLOOKUP(B422,'TAX INFO'!$B$2:$G$1000,3,0)</f>
        <v xml:space="preserve">SEM-Calaca Power Corporation </v>
      </c>
      <c r="E422" s="22" t="str">
        <f>VLOOKUP(B422,'TAX INFO'!$B$2:$G$1000,5,0)</f>
        <v>007-483-945</v>
      </c>
      <c r="F422" s="23" t="s">
        <v>414</v>
      </c>
      <c r="G422" s="23" t="s">
        <v>411</v>
      </c>
      <c r="H422" s="23" t="s">
        <v>412</v>
      </c>
      <c r="I422" s="23" t="s">
        <v>412</v>
      </c>
      <c r="J422" s="23" t="s">
        <v>412</v>
      </c>
      <c r="K422" s="9">
        <v>-0.15</v>
      </c>
      <c r="L422" s="53">
        <v>0</v>
      </c>
      <c r="M422" s="54">
        <v>-0.02</v>
      </c>
      <c r="N422" s="53">
        <v>0</v>
      </c>
      <c r="O422" s="55">
        <f t="shared" si="6"/>
        <v>-0.16999999999999998</v>
      </c>
      <c r="P422" s="85"/>
    </row>
    <row r="423" spans="1:16" x14ac:dyDescent="0.2">
      <c r="A423" s="22">
        <v>421</v>
      </c>
      <c r="B423" s="23" t="s">
        <v>315</v>
      </c>
      <c r="C423" s="23" t="s">
        <v>315</v>
      </c>
      <c r="D423" s="22" t="str">
        <f>VLOOKUP(B423,'TAX INFO'!$B$2:$G$1000,3,0)</f>
        <v xml:space="preserve">SEM-CALACA RES CORPORATION </v>
      </c>
      <c r="E423" s="22" t="str">
        <f>VLOOKUP(B423,'TAX INFO'!$B$2:$G$1000,5,0)</f>
        <v>007-357-576-0000</v>
      </c>
      <c r="F423" s="23" t="s">
        <v>414</v>
      </c>
      <c r="G423" s="23" t="s">
        <v>411</v>
      </c>
      <c r="H423" s="23" t="s">
        <v>412</v>
      </c>
      <c r="I423" s="23" t="s">
        <v>412</v>
      </c>
      <c r="J423" s="23" t="s">
        <v>412</v>
      </c>
      <c r="K423" s="9">
        <v>-0.25</v>
      </c>
      <c r="L423" s="53">
        <v>0</v>
      </c>
      <c r="M423" s="54">
        <v>-0.03</v>
      </c>
      <c r="N423" s="53">
        <v>0</v>
      </c>
      <c r="O423" s="55">
        <f t="shared" si="6"/>
        <v>-0.28000000000000003</v>
      </c>
      <c r="P423" s="85"/>
    </row>
    <row r="424" spans="1:16" x14ac:dyDescent="0.2">
      <c r="A424" s="22">
        <v>422</v>
      </c>
      <c r="B424" s="23" t="s">
        <v>692</v>
      </c>
      <c r="C424" s="23" t="s">
        <v>692</v>
      </c>
      <c r="D424" s="22" t="str">
        <f>VLOOKUP(B424,'TAX INFO'!$B$2:$G$1000,3,0)</f>
        <v xml:space="preserve">Santa Cruz Solar Energy Inc. </v>
      </c>
      <c r="E424" s="22" t="str">
        <f>VLOOKUP(B424,'TAX INFO'!$B$2:$G$1000,5,0)</f>
        <v>009-346-494-00000</v>
      </c>
      <c r="F424" s="23" t="s">
        <v>410</v>
      </c>
      <c r="G424" s="23" t="s">
        <v>412</v>
      </c>
      <c r="H424" s="23" t="s">
        <v>412</v>
      </c>
      <c r="I424" s="23" t="s">
        <v>411</v>
      </c>
      <c r="J424" s="23" t="s">
        <v>411</v>
      </c>
      <c r="K424" s="9">
        <v>0</v>
      </c>
      <c r="L424" s="53">
        <v>-3757.73</v>
      </c>
      <c r="M424" s="54">
        <v>0</v>
      </c>
      <c r="N424" s="53">
        <v>75.150000000000006</v>
      </c>
      <c r="O424" s="55">
        <f t="shared" si="6"/>
        <v>-3682.58</v>
      </c>
      <c r="P424" s="85"/>
    </row>
    <row r="425" spans="1:16" x14ac:dyDescent="0.2">
      <c r="A425" s="22">
        <v>423</v>
      </c>
      <c r="B425" s="23" t="s">
        <v>692</v>
      </c>
      <c r="C425" s="23" t="s">
        <v>351</v>
      </c>
      <c r="D425" s="22" t="str">
        <f>VLOOKUP(B425,'TAX INFO'!$B$2:$G$1000,3,0)</f>
        <v xml:space="preserve">Santa Cruz Solar Energy Inc. </v>
      </c>
      <c r="E425" s="22" t="str">
        <f>VLOOKUP(B425,'TAX INFO'!$B$2:$G$1000,5,0)</f>
        <v>009-346-494-00000</v>
      </c>
      <c r="F425" s="23" t="s">
        <v>414</v>
      </c>
      <c r="G425" s="23" t="s">
        <v>412</v>
      </c>
      <c r="H425" s="23" t="s">
        <v>412</v>
      </c>
      <c r="I425" s="23" t="s">
        <v>411</v>
      </c>
      <c r="J425" s="23" t="s">
        <v>411</v>
      </c>
      <c r="K425" s="9">
        <v>0</v>
      </c>
      <c r="L425" s="53">
        <v>0</v>
      </c>
      <c r="M425" s="54">
        <v>0</v>
      </c>
      <c r="N425" s="53">
        <v>0</v>
      </c>
      <c r="O425" s="55">
        <f t="shared" si="6"/>
        <v>0</v>
      </c>
      <c r="P425" s="85"/>
    </row>
    <row r="426" spans="1:16" x14ac:dyDescent="0.2">
      <c r="A426" s="22">
        <v>424</v>
      </c>
      <c r="B426" s="23" t="s">
        <v>693</v>
      </c>
      <c r="C426" s="23" t="s">
        <v>693</v>
      </c>
      <c r="D426" s="22" t="str">
        <f>VLOOKUP(B426,'TAX INFO'!$B$2:$G$1000,3,0)</f>
        <v xml:space="preserve">Sarangani Energy Corporation </v>
      </c>
      <c r="E426" s="22" t="str">
        <f>VLOOKUP(B426,'TAX INFO'!$B$2:$G$1000,5,0)</f>
        <v>007-901-880-000</v>
      </c>
      <c r="F426" s="23" t="s">
        <v>410</v>
      </c>
      <c r="G426" s="23" t="s">
        <v>411</v>
      </c>
      <c r="H426" s="23" t="s">
        <v>411</v>
      </c>
      <c r="I426" s="23" t="s">
        <v>412</v>
      </c>
      <c r="J426" s="23" t="s">
        <v>412</v>
      </c>
      <c r="K426" s="9">
        <v>-3939.65</v>
      </c>
      <c r="L426" s="53">
        <v>0</v>
      </c>
      <c r="M426" s="54">
        <v>-472.76</v>
      </c>
      <c r="N426" s="53">
        <v>0</v>
      </c>
      <c r="O426" s="55">
        <f t="shared" si="6"/>
        <v>-4412.41</v>
      </c>
      <c r="P426" s="85"/>
    </row>
    <row r="427" spans="1:16" x14ac:dyDescent="0.2">
      <c r="A427" s="22">
        <v>425</v>
      </c>
      <c r="B427" s="23" t="s">
        <v>693</v>
      </c>
      <c r="C427" s="23" t="s">
        <v>771</v>
      </c>
      <c r="D427" s="22" t="str">
        <f>VLOOKUP(B427,'TAX INFO'!$B$2:$G$1000,3,0)</f>
        <v xml:space="preserve">Sarangani Energy Corporation </v>
      </c>
      <c r="E427" s="22" t="str">
        <f>VLOOKUP(B427,'TAX INFO'!$B$2:$G$1000,5,0)</f>
        <v>007-901-880-000</v>
      </c>
      <c r="F427" s="23" t="s">
        <v>414</v>
      </c>
      <c r="G427" s="23" t="s">
        <v>411</v>
      </c>
      <c r="H427" s="23" t="s">
        <v>411</v>
      </c>
      <c r="I427" s="23" t="s">
        <v>412</v>
      </c>
      <c r="J427" s="23" t="s">
        <v>412</v>
      </c>
      <c r="K427" s="9">
        <v>-0.01</v>
      </c>
      <c r="L427" s="53">
        <v>0</v>
      </c>
      <c r="M427" s="54">
        <v>0</v>
      </c>
      <c r="N427" s="53">
        <v>0</v>
      </c>
      <c r="O427" s="55">
        <f t="shared" si="6"/>
        <v>-0.01</v>
      </c>
      <c r="P427" s="85"/>
    </row>
    <row r="428" spans="1:16" x14ac:dyDescent="0.2">
      <c r="A428" s="22">
        <v>426</v>
      </c>
      <c r="B428" s="23" t="s">
        <v>694</v>
      </c>
      <c r="C428" s="23" t="s">
        <v>694</v>
      </c>
      <c r="D428" s="22" t="str">
        <f>VLOOKUP(B428,'TAX INFO'!$B$2:$G$1000,3,0)</f>
        <v xml:space="preserve">Strategic Energy Development Inc. </v>
      </c>
      <c r="E428" s="22" t="str">
        <f>VLOOKUP(B428,'TAX INFO'!$B$2:$G$1000,5,0)</f>
        <v>010-437-354-000</v>
      </c>
      <c r="F428" s="23" t="s">
        <v>410</v>
      </c>
      <c r="G428" s="23" t="s">
        <v>411</v>
      </c>
      <c r="H428" s="23" t="s">
        <v>412</v>
      </c>
      <c r="I428" s="23" t="s">
        <v>412</v>
      </c>
      <c r="J428" s="23" t="s">
        <v>412</v>
      </c>
      <c r="K428" s="9">
        <v>-236.97</v>
      </c>
      <c r="L428" s="53">
        <v>0</v>
      </c>
      <c r="M428" s="54">
        <v>-28.44</v>
      </c>
      <c r="N428" s="53">
        <v>4.74</v>
      </c>
      <c r="O428" s="55">
        <f t="shared" si="6"/>
        <v>-260.67</v>
      </c>
      <c r="P428" s="85"/>
    </row>
    <row r="429" spans="1:16" x14ac:dyDescent="0.2">
      <c r="A429" s="22">
        <v>427</v>
      </c>
      <c r="B429" s="23" t="s">
        <v>377</v>
      </c>
      <c r="C429" s="23" t="s">
        <v>377</v>
      </c>
      <c r="D429" s="22" t="str">
        <f>VLOOKUP(B429,'TAX INFO'!$B$2:$G$1000,3,0)</f>
        <v>Sulu Electric Power and Light (Phils.), Inc.</v>
      </c>
      <c r="E429" s="22" t="str">
        <f>VLOOKUP(B429,'TAX INFO'!$B$2:$G$1000,5,0)</f>
        <v>008-685-342-000</v>
      </c>
      <c r="F429" s="23" t="s">
        <v>410</v>
      </c>
      <c r="G429" s="23" t="s">
        <v>411</v>
      </c>
      <c r="H429" s="23" t="s">
        <v>412</v>
      </c>
      <c r="I429" s="23" t="s">
        <v>411</v>
      </c>
      <c r="J429" s="23" t="s">
        <v>412</v>
      </c>
      <c r="K429" s="9">
        <v>0</v>
      </c>
      <c r="L429" s="53">
        <v>-809.56</v>
      </c>
      <c r="M429" s="54">
        <v>0</v>
      </c>
      <c r="N429" s="53">
        <v>16.190000000000001</v>
      </c>
      <c r="O429" s="55">
        <f t="shared" si="6"/>
        <v>-793.36999999999989</v>
      </c>
      <c r="P429" s="85"/>
    </row>
    <row r="430" spans="1:16" x14ac:dyDescent="0.2">
      <c r="A430" s="22">
        <v>428</v>
      </c>
      <c r="B430" s="23" t="s">
        <v>352</v>
      </c>
      <c r="C430" s="23" t="s">
        <v>352</v>
      </c>
      <c r="D430" s="22" t="str">
        <f>VLOOKUP(B430,'TAX INFO'!$B$2:$G$1000,3,0)</f>
        <v>Shell Energy Philippines, Inc.</v>
      </c>
      <c r="E430" s="22" t="str">
        <f>VLOOKUP(B430,'TAX INFO'!$B$2:$G$1000,5,0)</f>
        <v>006-733-227-0000</v>
      </c>
      <c r="F430" s="23" t="s">
        <v>414</v>
      </c>
      <c r="G430" s="23" t="s">
        <v>411</v>
      </c>
      <c r="H430" s="23" t="s">
        <v>412</v>
      </c>
      <c r="I430" s="23" t="s">
        <v>412</v>
      </c>
      <c r="J430" s="23" t="s">
        <v>412</v>
      </c>
      <c r="K430" s="9">
        <v>-1092.19</v>
      </c>
      <c r="L430" s="53">
        <v>0</v>
      </c>
      <c r="M430" s="54">
        <v>-131.06</v>
      </c>
      <c r="N430" s="53">
        <v>21.84</v>
      </c>
      <c r="O430" s="55">
        <f t="shared" si="6"/>
        <v>-1201.4100000000001</v>
      </c>
      <c r="P430" s="85"/>
    </row>
    <row r="431" spans="1:16" x14ac:dyDescent="0.2">
      <c r="A431" s="22">
        <v>429</v>
      </c>
      <c r="B431" s="23" t="s">
        <v>352</v>
      </c>
      <c r="C431" s="23" t="s">
        <v>353</v>
      </c>
      <c r="D431" s="22" t="str">
        <f>VLOOKUP(B431,'TAX INFO'!$B$2:$G$1000,3,0)</f>
        <v>Shell Energy Philippines, Inc.</v>
      </c>
      <c r="E431" s="22" t="str">
        <f>VLOOKUP(B431,'TAX INFO'!$B$2:$G$1000,5,0)</f>
        <v>006-733-227-0000</v>
      </c>
      <c r="F431" s="23" t="s">
        <v>414</v>
      </c>
      <c r="G431" s="23" t="s">
        <v>411</v>
      </c>
      <c r="H431" s="23" t="s">
        <v>412</v>
      </c>
      <c r="I431" s="23" t="s">
        <v>412</v>
      </c>
      <c r="J431" s="23" t="s">
        <v>412</v>
      </c>
      <c r="K431" s="9">
        <v>-214.11</v>
      </c>
      <c r="L431" s="53">
        <v>0</v>
      </c>
      <c r="M431" s="54">
        <v>-25.69</v>
      </c>
      <c r="N431" s="53">
        <v>4.28</v>
      </c>
      <c r="O431" s="55">
        <f t="shared" si="6"/>
        <v>-235.52</v>
      </c>
      <c r="P431" s="85"/>
    </row>
    <row r="432" spans="1:16" x14ac:dyDescent="0.2">
      <c r="A432" s="22">
        <v>430</v>
      </c>
      <c r="B432" s="23" t="s">
        <v>695</v>
      </c>
      <c r="C432" s="23" t="s">
        <v>695</v>
      </c>
      <c r="D432" s="22" t="str">
        <f>VLOOKUP(B432,'TAX INFO'!$B$2:$G$1000,3,0)</f>
        <v xml:space="preserve">Subic Enerzone Corporation </v>
      </c>
      <c r="E432" s="22" t="str">
        <f>VLOOKUP(B432,'TAX INFO'!$B$2:$G$1000,5,0)</f>
        <v>224-523-316-000</v>
      </c>
      <c r="F432" s="23" t="s">
        <v>414</v>
      </c>
      <c r="G432" s="23" t="s">
        <v>411</v>
      </c>
      <c r="H432" s="23" t="s">
        <v>412</v>
      </c>
      <c r="I432" s="23" t="s">
        <v>412</v>
      </c>
      <c r="J432" s="23" t="s">
        <v>412</v>
      </c>
      <c r="K432" s="9">
        <v>-0.27</v>
      </c>
      <c r="L432" s="53">
        <v>0</v>
      </c>
      <c r="M432" s="54">
        <v>-0.03</v>
      </c>
      <c r="N432" s="53">
        <v>0.01</v>
      </c>
      <c r="O432" s="55">
        <f t="shared" si="6"/>
        <v>-0.29000000000000004</v>
      </c>
      <c r="P432" s="85"/>
    </row>
    <row r="433" spans="1:16" x14ac:dyDescent="0.2">
      <c r="A433" s="22">
        <v>431</v>
      </c>
      <c r="B433" s="23" t="s">
        <v>347</v>
      </c>
      <c r="C433" s="23" t="s">
        <v>347</v>
      </c>
      <c r="D433" s="22" t="str">
        <f>VLOOKUP(B433,'TAX INFO'!$B$2:$G$1000,3,0)</f>
        <v xml:space="preserve">San Fernando Electric Light And Power Co., Inc. </v>
      </c>
      <c r="E433" s="22" t="str">
        <f>VLOOKUP(B433,'TAX INFO'!$B$2:$G$1000,5,0)</f>
        <v>000-877-891-000</v>
      </c>
      <c r="F433" s="23" t="s">
        <v>414</v>
      </c>
      <c r="G433" s="23" t="s">
        <v>411</v>
      </c>
      <c r="H433" s="23" t="s">
        <v>412</v>
      </c>
      <c r="I433" s="23" t="s">
        <v>412</v>
      </c>
      <c r="J433" s="23" t="s">
        <v>412</v>
      </c>
      <c r="K433" s="9">
        <v>-1218.25</v>
      </c>
      <c r="L433" s="53">
        <v>0</v>
      </c>
      <c r="M433" s="54">
        <v>-146.19</v>
      </c>
      <c r="N433" s="53">
        <v>24.36</v>
      </c>
      <c r="O433" s="55">
        <f t="shared" si="6"/>
        <v>-1340.0800000000002</v>
      </c>
      <c r="P433" s="85"/>
    </row>
    <row r="434" spans="1:16" x14ac:dyDescent="0.2">
      <c r="A434" s="22">
        <v>432</v>
      </c>
      <c r="B434" s="23" t="s">
        <v>697</v>
      </c>
      <c r="C434" s="23" t="s">
        <v>697</v>
      </c>
      <c r="D434" s="22" t="str">
        <f>VLOOKUP(B434,'TAX INFO'!$B$2:$G$1000,3,0)</f>
        <v>Siguil Hydro Power Corporation</v>
      </c>
      <c r="E434" s="22" t="str">
        <f>VLOOKUP(B434,'TAX INFO'!$B$2:$G$1000,5,0)</f>
        <v>008-088-150-00000</v>
      </c>
      <c r="F434" s="23" t="s">
        <v>410</v>
      </c>
      <c r="G434" s="23" t="s">
        <v>411</v>
      </c>
      <c r="H434" s="23" t="s">
        <v>411</v>
      </c>
      <c r="I434" s="23" t="s">
        <v>411</v>
      </c>
      <c r="J434" s="23" t="s">
        <v>411</v>
      </c>
      <c r="K434" s="9">
        <v>0</v>
      </c>
      <c r="L434" s="53">
        <v>-1454.71</v>
      </c>
      <c r="M434" s="54">
        <v>0</v>
      </c>
      <c r="N434" s="53">
        <v>0</v>
      </c>
      <c r="O434" s="55">
        <f t="shared" si="6"/>
        <v>-1454.71</v>
      </c>
      <c r="P434" s="85"/>
    </row>
    <row r="435" spans="1:16" x14ac:dyDescent="0.2">
      <c r="A435" s="22">
        <v>433</v>
      </c>
      <c r="B435" s="23" t="s">
        <v>698</v>
      </c>
      <c r="C435" s="23" t="s">
        <v>358</v>
      </c>
      <c r="D435" s="22" t="str">
        <f>VLOOKUP(B435,'TAX INFO'!$B$2:$G$1000,3,0)</f>
        <v xml:space="preserve">Siargao Electric Cooperative, Inc. </v>
      </c>
      <c r="E435" s="22" t="str">
        <f>VLOOKUP(B435,'TAX INFO'!$B$2:$G$1000,5,0)</f>
        <v>001-004-149-00000</v>
      </c>
      <c r="F435" s="23" t="s">
        <v>414</v>
      </c>
      <c r="G435" s="23" t="s">
        <v>411</v>
      </c>
      <c r="H435" s="23" t="s">
        <v>411</v>
      </c>
      <c r="I435" s="23" t="s">
        <v>412</v>
      </c>
      <c r="J435" s="23" t="s">
        <v>412</v>
      </c>
      <c r="K435" s="9">
        <v>-72.11</v>
      </c>
      <c r="L435" s="53">
        <v>0</v>
      </c>
      <c r="M435" s="54">
        <v>-8.65</v>
      </c>
      <c r="N435" s="53">
        <v>0</v>
      </c>
      <c r="O435" s="55">
        <f t="shared" si="6"/>
        <v>-80.760000000000005</v>
      </c>
      <c r="P435" s="85"/>
    </row>
    <row r="436" spans="1:16" x14ac:dyDescent="0.2">
      <c r="A436" s="22">
        <v>434</v>
      </c>
      <c r="B436" s="23" t="s">
        <v>203</v>
      </c>
      <c r="C436" s="23" t="s">
        <v>203</v>
      </c>
      <c r="D436" s="22" t="str">
        <f>VLOOKUP(B436,'TAX INFO'!$B$2:$G$1000,3,0)</f>
        <v>Hedcor Sibulan Inc.</v>
      </c>
      <c r="E436" s="22" t="str">
        <f>VLOOKUP(B436,'TAX INFO'!$B$2:$G$1000,5,0)</f>
        <v>005-633-984-00000</v>
      </c>
      <c r="F436" s="23" t="s">
        <v>410</v>
      </c>
      <c r="G436" s="23" t="s">
        <v>411</v>
      </c>
      <c r="H436" s="23" t="s">
        <v>412</v>
      </c>
      <c r="I436" s="23" t="s">
        <v>411</v>
      </c>
      <c r="J436" s="23" t="s">
        <v>411</v>
      </c>
      <c r="K436" s="9">
        <v>0</v>
      </c>
      <c r="L436" s="53">
        <v>-0.31</v>
      </c>
      <c r="M436" s="54">
        <v>0</v>
      </c>
      <c r="N436" s="53">
        <v>0.01</v>
      </c>
      <c r="O436" s="55">
        <f t="shared" si="6"/>
        <v>-0.3</v>
      </c>
      <c r="P436" s="85"/>
    </row>
    <row r="437" spans="1:16" x14ac:dyDescent="0.2">
      <c r="A437" s="22">
        <v>435</v>
      </c>
      <c r="B437" s="23" t="s">
        <v>137</v>
      </c>
      <c r="C437" s="23" t="s">
        <v>137</v>
      </c>
      <c r="D437" s="22" t="str">
        <f>VLOOKUP(B437,'TAX INFO'!$B$2:$G$1000,3,0)</f>
        <v xml:space="preserve">Citicore Solar Negros Occidental, Inc. </v>
      </c>
      <c r="E437" s="22" t="str">
        <f>VLOOKUP(B437,'TAX INFO'!$B$2:$G$1000,5,0)</f>
        <v>009-103-282-000</v>
      </c>
      <c r="F437" s="23" t="s">
        <v>410</v>
      </c>
      <c r="G437" s="23" t="s">
        <v>411</v>
      </c>
      <c r="H437" s="23" t="s">
        <v>412</v>
      </c>
      <c r="I437" s="23" t="s">
        <v>411</v>
      </c>
      <c r="J437" s="23" t="s">
        <v>411</v>
      </c>
      <c r="K437" s="9">
        <v>0</v>
      </c>
      <c r="L437" s="53">
        <v>-0.37</v>
      </c>
      <c r="M437" s="54">
        <v>0</v>
      </c>
      <c r="N437" s="53">
        <v>0.01</v>
      </c>
      <c r="O437" s="55">
        <f t="shared" si="6"/>
        <v>-0.36</v>
      </c>
      <c r="P437" s="85"/>
    </row>
    <row r="438" spans="1:16" x14ac:dyDescent="0.2">
      <c r="A438" s="22">
        <v>436</v>
      </c>
      <c r="B438" s="23" t="s">
        <v>700</v>
      </c>
      <c r="C438" s="23" t="s">
        <v>700</v>
      </c>
      <c r="D438" s="22" t="str">
        <f>VLOOKUP(B438,'TAX INFO'!$B$2:$G$1000,3,0)</f>
        <v xml:space="preserve">SPC Island Power Corporation </v>
      </c>
      <c r="E438" s="22" t="str">
        <f>VLOOKUP(B438,'TAX INFO'!$B$2:$G$1000,5,0)</f>
        <v>218-474-921-00000</v>
      </c>
      <c r="F438" s="23" t="s">
        <v>410</v>
      </c>
      <c r="G438" s="23" t="s">
        <v>411</v>
      </c>
      <c r="H438" s="23" t="s">
        <v>412</v>
      </c>
      <c r="I438" s="23" t="s">
        <v>412</v>
      </c>
      <c r="J438" s="23" t="s">
        <v>412</v>
      </c>
      <c r="K438" s="9">
        <v>-451.29</v>
      </c>
      <c r="L438" s="53">
        <v>0</v>
      </c>
      <c r="M438" s="54">
        <v>-54.15</v>
      </c>
      <c r="N438" s="53">
        <v>9.0299999999999994</v>
      </c>
      <c r="O438" s="55">
        <f t="shared" si="6"/>
        <v>-496.41</v>
      </c>
      <c r="P438" s="85"/>
    </row>
    <row r="439" spans="1:16" x14ac:dyDescent="0.2">
      <c r="A439" s="22">
        <v>437</v>
      </c>
      <c r="B439" s="23" t="s">
        <v>700</v>
      </c>
      <c r="C439" s="23" t="s">
        <v>701</v>
      </c>
      <c r="D439" s="22" t="str">
        <f>VLOOKUP(B439,'TAX INFO'!$B$2:$G$1000,3,0)</f>
        <v xml:space="preserve">SPC Island Power Corporation </v>
      </c>
      <c r="E439" s="22" t="str">
        <f>VLOOKUP(B439,'TAX INFO'!$B$2:$G$1000,5,0)</f>
        <v>218-474-921-00000</v>
      </c>
      <c r="F439" s="23" t="s">
        <v>414</v>
      </c>
      <c r="G439" s="23" t="s">
        <v>411</v>
      </c>
      <c r="H439" s="23" t="s">
        <v>412</v>
      </c>
      <c r="I439" s="23" t="s">
        <v>412</v>
      </c>
      <c r="J439" s="23" t="s">
        <v>412</v>
      </c>
      <c r="K439" s="9">
        <v>-0.01</v>
      </c>
      <c r="L439" s="53">
        <v>0</v>
      </c>
      <c r="M439" s="54">
        <v>0</v>
      </c>
      <c r="N439" s="53">
        <v>0</v>
      </c>
      <c r="O439" s="55">
        <f t="shared" si="6"/>
        <v>-0.01</v>
      </c>
      <c r="P439" s="85"/>
    </row>
    <row r="440" spans="1:16" x14ac:dyDescent="0.2">
      <c r="A440" s="22">
        <v>438</v>
      </c>
      <c r="B440" s="23" t="s">
        <v>702</v>
      </c>
      <c r="C440" s="23" t="s">
        <v>702</v>
      </c>
      <c r="D440" s="22" t="str">
        <f>VLOOKUP(B440,'TAX INFO'!$B$2:$G$1000,3,0)</f>
        <v>San Jose Green Energy Corporation (SJGEC) WESM-GEN</v>
      </c>
      <c r="E440" s="22" t="str">
        <f>VLOOKUP(B440,'TAX INFO'!$B$2:$G$1000,5,0)</f>
        <v>636-962-974-000</v>
      </c>
      <c r="F440" s="23" t="s">
        <v>410</v>
      </c>
      <c r="G440" s="23" t="s">
        <v>412</v>
      </c>
      <c r="H440" s="23" t="s">
        <v>412</v>
      </c>
      <c r="I440" s="23" t="s">
        <v>411</v>
      </c>
      <c r="J440" s="23" t="s">
        <v>411</v>
      </c>
      <c r="K440" s="9">
        <v>0</v>
      </c>
      <c r="L440" s="53">
        <v>-516.91</v>
      </c>
      <c r="M440" s="54">
        <v>0</v>
      </c>
      <c r="N440" s="53">
        <v>10.34</v>
      </c>
      <c r="O440" s="55">
        <f t="shared" si="6"/>
        <v>-506.57</v>
      </c>
      <c r="P440" s="85"/>
    </row>
    <row r="441" spans="1:16" x14ac:dyDescent="0.2">
      <c r="A441" s="22">
        <v>439</v>
      </c>
      <c r="B441" s="23" t="s">
        <v>703</v>
      </c>
      <c r="C441" s="23" t="s">
        <v>703</v>
      </c>
      <c r="D441" s="22" t="str">
        <f>VLOOKUP(B441,'TAX INFO'!$B$2:$G$1000,3,0)</f>
        <v xml:space="preserve">Southwest Luzon Power Generation Corporation </v>
      </c>
      <c r="E441" s="22" t="str">
        <f>VLOOKUP(B441,'TAX INFO'!$B$2:$G$1000,5,0)</f>
        <v>008-115-664-000</v>
      </c>
      <c r="F441" s="23" t="s">
        <v>410</v>
      </c>
      <c r="G441" s="23" t="s">
        <v>411</v>
      </c>
      <c r="H441" s="23" t="s">
        <v>412</v>
      </c>
      <c r="I441" s="23" t="s">
        <v>412</v>
      </c>
      <c r="J441" s="23" t="s">
        <v>412</v>
      </c>
      <c r="K441" s="9">
        <v>-33036.339999999997</v>
      </c>
      <c r="L441" s="53">
        <v>0</v>
      </c>
      <c r="M441" s="54">
        <v>-3964.36</v>
      </c>
      <c r="N441" s="53">
        <v>660.73</v>
      </c>
      <c r="O441" s="55">
        <f t="shared" si="6"/>
        <v>-36339.969999999994</v>
      </c>
      <c r="P441" s="85"/>
    </row>
    <row r="442" spans="1:16" x14ac:dyDescent="0.2">
      <c r="A442" s="22">
        <v>440</v>
      </c>
      <c r="B442" s="23" t="s">
        <v>554</v>
      </c>
      <c r="C442" s="23" t="s">
        <v>554</v>
      </c>
      <c r="D442" s="22" t="str">
        <f>VLOOKUP(B442,'TAX INFO'!$B$2:$G$1000,3,0)</f>
        <v xml:space="preserve">South Luzon Thermal Energy Corporation </v>
      </c>
      <c r="E442" s="22" t="str">
        <f>VLOOKUP(B442,'TAX INFO'!$B$2:$G$1000,5,0)</f>
        <v>008-095-005-000</v>
      </c>
      <c r="F442" s="23" t="s">
        <v>410</v>
      </c>
      <c r="G442" s="23" t="s">
        <v>411</v>
      </c>
      <c r="H442" s="23" t="s">
        <v>412</v>
      </c>
      <c r="I442" s="23" t="s">
        <v>412</v>
      </c>
      <c r="J442" s="23" t="s">
        <v>412</v>
      </c>
      <c r="K442" s="9">
        <v>-13903.85</v>
      </c>
      <c r="L442" s="53">
        <v>0</v>
      </c>
      <c r="M442" s="54">
        <v>-1668.46</v>
      </c>
      <c r="N442" s="53">
        <v>278.08</v>
      </c>
      <c r="O442" s="55">
        <f t="shared" si="6"/>
        <v>-15294.230000000001</v>
      </c>
      <c r="P442" s="85"/>
    </row>
    <row r="443" spans="1:16" x14ac:dyDescent="0.2">
      <c r="A443" s="22">
        <v>441</v>
      </c>
      <c r="B443" s="23" t="s">
        <v>231</v>
      </c>
      <c r="C443" s="23" t="s">
        <v>231</v>
      </c>
      <c r="D443" s="22" t="str">
        <f>VLOOKUP(B443,'TAX INFO'!$B$2:$G$1000,3,0)</f>
        <v>LIMAY POWER INC.</v>
      </c>
      <c r="E443" s="22" t="str">
        <f>VLOOKUP(B443,'TAX INFO'!$B$2:$G$1000,5,0)</f>
        <v>008-107-131-000</v>
      </c>
      <c r="F443" s="23" t="s">
        <v>410</v>
      </c>
      <c r="G443" s="23" t="s">
        <v>411</v>
      </c>
      <c r="H443" s="23" t="s">
        <v>412</v>
      </c>
      <c r="I443" s="23" t="s">
        <v>412</v>
      </c>
      <c r="J443" s="23" t="s">
        <v>412</v>
      </c>
      <c r="K443" s="9">
        <v>-18618.11</v>
      </c>
      <c r="L443" s="53">
        <v>0</v>
      </c>
      <c r="M443" s="54">
        <v>-2234.17</v>
      </c>
      <c r="N443" s="53">
        <v>372.36</v>
      </c>
      <c r="O443" s="55">
        <f t="shared" si="6"/>
        <v>-20479.919999999998</v>
      </c>
      <c r="P443" s="85"/>
    </row>
    <row r="444" spans="1:16" x14ac:dyDescent="0.2">
      <c r="A444" s="22">
        <v>442</v>
      </c>
      <c r="B444" s="23" t="s">
        <v>231</v>
      </c>
      <c r="C444" s="23" t="s">
        <v>233</v>
      </c>
      <c r="D444" s="22" t="str">
        <f>VLOOKUP(B444,'TAX INFO'!$B$2:$G$1000,3,0)</f>
        <v>LIMAY POWER INC.</v>
      </c>
      <c r="E444" s="22" t="str">
        <f>VLOOKUP(B444,'TAX INFO'!$B$2:$G$1000,5,0)</f>
        <v>008-107-131-000</v>
      </c>
      <c r="F444" s="23" t="s">
        <v>414</v>
      </c>
      <c r="G444" s="23" t="s">
        <v>411</v>
      </c>
      <c r="H444" s="23" t="s">
        <v>412</v>
      </c>
      <c r="I444" s="23" t="s">
        <v>412</v>
      </c>
      <c r="J444" s="23" t="s">
        <v>412</v>
      </c>
      <c r="K444" s="9">
        <v>-32.76</v>
      </c>
      <c r="L444" s="53">
        <v>0</v>
      </c>
      <c r="M444" s="54">
        <v>-3.93</v>
      </c>
      <c r="N444" s="53">
        <v>0.66</v>
      </c>
      <c r="O444" s="55">
        <f t="shared" si="6"/>
        <v>-36.03</v>
      </c>
      <c r="P444" s="85"/>
    </row>
    <row r="445" spans="1:16" x14ac:dyDescent="0.2">
      <c r="A445" s="22">
        <v>443</v>
      </c>
      <c r="B445" s="23" t="s">
        <v>235</v>
      </c>
      <c r="C445" s="23" t="s">
        <v>235</v>
      </c>
      <c r="D445" s="22" t="str">
        <f>VLOOKUP(B445,'TAX INFO'!$B$2:$G$1000,3,0)</f>
        <v>LIMAY POWER INC.</v>
      </c>
      <c r="E445" s="22" t="str">
        <f>VLOOKUP(B445,'TAX INFO'!$B$2:$G$1000,5,0)</f>
        <v>008-107-131-000</v>
      </c>
      <c r="F445" s="23" t="s">
        <v>414</v>
      </c>
      <c r="G445" s="23" t="s">
        <v>411</v>
      </c>
      <c r="H445" s="23" t="s">
        <v>412</v>
      </c>
      <c r="I445" s="23" t="s">
        <v>412</v>
      </c>
      <c r="J445" s="23" t="s">
        <v>412</v>
      </c>
      <c r="K445" s="9">
        <v>-66.03</v>
      </c>
      <c r="L445" s="53">
        <v>0</v>
      </c>
      <c r="M445" s="54">
        <v>-7.92</v>
      </c>
      <c r="N445" s="53">
        <v>1.32</v>
      </c>
      <c r="O445" s="55">
        <f t="shared" si="6"/>
        <v>-72.63000000000001</v>
      </c>
      <c r="P445" s="85"/>
    </row>
    <row r="446" spans="1:16" x14ac:dyDescent="0.2">
      <c r="A446" s="22">
        <v>444</v>
      </c>
      <c r="B446" s="23" t="s">
        <v>235</v>
      </c>
      <c r="C446" s="23" t="s">
        <v>236</v>
      </c>
      <c r="D446" s="22" t="str">
        <f>VLOOKUP(B446,'TAX INFO'!$B$2:$G$1000,3,0)</f>
        <v>LIMAY POWER INC.</v>
      </c>
      <c r="E446" s="22" t="str">
        <f>VLOOKUP(B446,'TAX INFO'!$B$2:$G$1000,5,0)</f>
        <v>008-107-131-000</v>
      </c>
      <c r="F446" s="23" t="s">
        <v>414</v>
      </c>
      <c r="G446" s="23" t="s">
        <v>411</v>
      </c>
      <c r="H446" s="23" t="s">
        <v>412</v>
      </c>
      <c r="I446" s="23" t="s">
        <v>412</v>
      </c>
      <c r="J446" s="23" t="s">
        <v>412</v>
      </c>
      <c r="K446" s="9">
        <v>-34.130000000000003</v>
      </c>
      <c r="L446" s="53">
        <v>0</v>
      </c>
      <c r="M446" s="54">
        <v>-4.0999999999999996</v>
      </c>
      <c r="N446" s="53">
        <v>0.68</v>
      </c>
      <c r="O446" s="55">
        <f t="shared" si="6"/>
        <v>-37.550000000000004</v>
      </c>
      <c r="P446" s="85"/>
    </row>
    <row r="447" spans="1:16" x14ac:dyDescent="0.2">
      <c r="A447" s="22">
        <v>445</v>
      </c>
      <c r="B447" s="23" t="s">
        <v>705</v>
      </c>
      <c r="C447" s="23" t="s">
        <v>705</v>
      </c>
      <c r="D447" s="22" t="str">
        <f>VLOOKUP(B447,'TAX INFO'!$B$2:$G$1000,3,0)</f>
        <v>Malita Power Inc.</v>
      </c>
      <c r="E447" s="22" t="str">
        <f>VLOOKUP(B447,'TAX INFO'!$B$2:$G$1000,5,0)</f>
        <v>008-107-123-00000</v>
      </c>
      <c r="F447" s="23" t="s">
        <v>410</v>
      </c>
      <c r="G447" s="23" t="s">
        <v>411</v>
      </c>
      <c r="H447" s="23" t="s">
        <v>412</v>
      </c>
      <c r="I447" s="23" t="s">
        <v>412</v>
      </c>
      <c r="J447" s="23" t="s">
        <v>412</v>
      </c>
      <c r="K447" s="9">
        <v>-9974.93</v>
      </c>
      <c r="L447" s="53">
        <v>0</v>
      </c>
      <c r="M447" s="54">
        <v>-1196.99</v>
      </c>
      <c r="N447" s="53">
        <v>199.5</v>
      </c>
      <c r="O447" s="55">
        <f t="shared" si="6"/>
        <v>-10972.42</v>
      </c>
      <c r="P447" s="85"/>
    </row>
    <row r="448" spans="1:16" x14ac:dyDescent="0.2">
      <c r="A448" s="22">
        <v>446</v>
      </c>
      <c r="B448" s="23" t="s">
        <v>705</v>
      </c>
      <c r="C448" s="23" t="s">
        <v>245</v>
      </c>
      <c r="D448" s="22" t="str">
        <f>VLOOKUP(B448,'TAX INFO'!$B$2:$G$1000,3,0)</f>
        <v>Malita Power Inc.</v>
      </c>
      <c r="E448" s="22" t="str">
        <f>VLOOKUP(B448,'TAX INFO'!$B$2:$G$1000,5,0)</f>
        <v>008-107-123-00000</v>
      </c>
      <c r="F448" s="23" t="s">
        <v>414</v>
      </c>
      <c r="G448" s="23" t="s">
        <v>411</v>
      </c>
      <c r="H448" s="23" t="s">
        <v>412</v>
      </c>
      <c r="I448" s="23" t="s">
        <v>412</v>
      </c>
      <c r="J448" s="23" t="s">
        <v>412</v>
      </c>
      <c r="K448" s="9">
        <v>-0.06</v>
      </c>
      <c r="L448" s="53">
        <v>0</v>
      </c>
      <c r="M448" s="54">
        <v>-0.01</v>
      </c>
      <c r="N448" s="53">
        <v>0</v>
      </c>
      <c r="O448" s="55">
        <f t="shared" si="6"/>
        <v>-6.9999999999999993E-2</v>
      </c>
      <c r="P448" s="85"/>
    </row>
    <row r="449" spans="1:16" x14ac:dyDescent="0.2">
      <c r="A449" s="22">
        <v>447</v>
      </c>
      <c r="B449" s="23" t="s">
        <v>483</v>
      </c>
      <c r="C449" s="23" t="s">
        <v>483</v>
      </c>
      <c r="D449" s="22" t="str">
        <f>VLOOKUP(B449,'TAX INFO'!$B$2:$G$1000,3,0)</f>
        <v>Sual Power Inc.</v>
      </c>
      <c r="E449" s="22" t="str">
        <f>VLOOKUP(B449,'TAX INFO'!$B$2:$G$1000,5,0)</f>
        <v>225-353-447-000</v>
      </c>
      <c r="F449" s="23" t="s">
        <v>410</v>
      </c>
      <c r="G449" s="23" t="s">
        <v>411</v>
      </c>
      <c r="H449" s="23" t="s">
        <v>412</v>
      </c>
      <c r="I449" s="23" t="s">
        <v>412</v>
      </c>
      <c r="J449" s="23" t="s">
        <v>412</v>
      </c>
      <c r="K449" s="9">
        <v>-53405.87</v>
      </c>
      <c r="L449" s="53">
        <v>0</v>
      </c>
      <c r="M449" s="54">
        <v>-6408.7</v>
      </c>
      <c r="N449" s="53">
        <v>1068.1199999999999</v>
      </c>
      <c r="O449" s="55">
        <f t="shared" si="6"/>
        <v>-58746.45</v>
      </c>
      <c r="P449" s="85"/>
    </row>
    <row r="450" spans="1:16" x14ac:dyDescent="0.2">
      <c r="A450" s="22">
        <v>448</v>
      </c>
      <c r="B450" s="23" t="s">
        <v>483</v>
      </c>
      <c r="C450" s="23" t="s">
        <v>375</v>
      </c>
      <c r="D450" s="22" t="str">
        <f>VLOOKUP(B450,'TAX INFO'!$B$2:$G$1000,3,0)</f>
        <v>Sual Power Inc.</v>
      </c>
      <c r="E450" s="22" t="str">
        <f>VLOOKUP(B450,'TAX INFO'!$B$2:$G$1000,5,0)</f>
        <v>225-353-447-000</v>
      </c>
      <c r="F450" s="23" t="s">
        <v>414</v>
      </c>
      <c r="G450" s="23" t="s">
        <v>411</v>
      </c>
      <c r="H450" s="23" t="s">
        <v>412</v>
      </c>
      <c r="I450" s="23" t="s">
        <v>412</v>
      </c>
      <c r="J450" s="23" t="s">
        <v>412</v>
      </c>
      <c r="K450" s="9">
        <v>-20.36</v>
      </c>
      <c r="L450" s="53">
        <v>0</v>
      </c>
      <c r="M450" s="54">
        <v>-2.44</v>
      </c>
      <c r="N450" s="53">
        <v>0.41</v>
      </c>
      <c r="O450" s="55">
        <f t="shared" si="6"/>
        <v>-22.39</v>
      </c>
      <c r="P450" s="85"/>
    </row>
    <row r="451" spans="1:16" x14ac:dyDescent="0.2">
      <c r="A451" s="22">
        <v>449</v>
      </c>
      <c r="B451" s="23" t="s">
        <v>483</v>
      </c>
      <c r="C451" s="23" t="s">
        <v>376</v>
      </c>
      <c r="D451" s="22" t="str">
        <f>VLOOKUP(B451,'TAX INFO'!$B$2:$G$1000,3,0)</f>
        <v>Sual Power Inc.</v>
      </c>
      <c r="E451" s="22" t="str">
        <f>VLOOKUP(B451,'TAX INFO'!$B$2:$G$1000,5,0)</f>
        <v>225-353-447-000</v>
      </c>
      <c r="F451" s="23" t="s">
        <v>414</v>
      </c>
      <c r="G451" s="23" t="s">
        <v>411</v>
      </c>
      <c r="H451" s="23" t="s">
        <v>412</v>
      </c>
      <c r="I451" s="23" t="s">
        <v>412</v>
      </c>
      <c r="J451" s="23" t="s">
        <v>412</v>
      </c>
      <c r="K451" s="9">
        <v>-40.630000000000003</v>
      </c>
      <c r="L451" s="53">
        <v>0</v>
      </c>
      <c r="M451" s="54">
        <v>-4.88</v>
      </c>
      <c r="N451" s="53">
        <v>0.81</v>
      </c>
      <c r="O451" s="55">
        <f t="shared" si="6"/>
        <v>-44.7</v>
      </c>
      <c r="P451" s="85"/>
    </row>
    <row r="452" spans="1:16" x14ac:dyDescent="0.2">
      <c r="A452" s="22">
        <v>450</v>
      </c>
      <c r="B452" s="23" t="s">
        <v>359</v>
      </c>
      <c r="C452" s="23" t="s">
        <v>359</v>
      </c>
      <c r="D452" s="22" t="str">
        <f>VLOOKUP(B452,'TAX INFO'!$B$2:$G$1000,3,0)</f>
        <v xml:space="preserve">Smith Bell Mini-Hydro Corporation </v>
      </c>
      <c r="E452" s="22" t="str">
        <f>VLOOKUP(B452,'TAX INFO'!$B$2:$G$1000,5,0)</f>
        <v>240-205-077-000</v>
      </c>
      <c r="F452" s="23" t="s">
        <v>410</v>
      </c>
      <c r="G452" s="23" t="s">
        <v>411</v>
      </c>
      <c r="H452" s="23" t="s">
        <v>412</v>
      </c>
      <c r="I452" s="23" t="s">
        <v>411</v>
      </c>
      <c r="J452" s="23" t="s">
        <v>411</v>
      </c>
      <c r="K452" s="9">
        <v>0</v>
      </c>
      <c r="L452" s="53">
        <v>-60.97</v>
      </c>
      <c r="M452" s="54">
        <v>0</v>
      </c>
      <c r="N452" s="53">
        <v>1.22</v>
      </c>
      <c r="O452" s="55">
        <f t="shared" ref="O452:O515" si="7">SUM(K452:N452)</f>
        <v>-59.75</v>
      </c>
      <c r="P452" s="85"/>
    </row>
    <row r="453" spans="1:16" x14ac:dyDescent="0.2">
      <c r="A453" s="22">
        <v>451</v>
      </c>
      <c r="B453" s="23" t="s">
        <v>603</v>
      </c>
      <c r="C453" s="23" t="s">
        <v>603</v>
      </c>
      <c r="D453" s="22" t="str">
        <f>VLOOKUP(B453,'TAX INFO'!$B$2:$G$1000,3,0)</f>
        <v xml:space="preserve">SN Aboitiz Power - Magat, Inc. </v>
      </c>
      <c r="E453" s="22" t="str">
        <f>VLOOKUP(B453,'TAX INFO'!$B$2:$G$1000,5,0)</f>
        <v>242-224-593-00000</v>
      </c>
      <c r="F453" s="23" t="s">
        <v>410</v>
      </c>
      <c r="G453" s="23" t="s">
        <v>411</v>
      </c>
      <c r="H453" s="23" t="s">
        <v>412</v>
      </c>
      <c r="I453" s="23" t="s">
        <v>411</v>
      </c>
      <c r="J453" s="23" t="s">
        <v>411</v>
      </c>
      <c r="K453" s="9">
        <v>0</v>
      </c>
      <c r="L453" s="53">
        <v>-8806.26</v>
      </c>
      <c r="M453" s="54">
        <v>0</v>
      </c>
      <c r="N453" s="53">
        <v>176.13</v>
      </c>
      <c r="O453" s="55">
        <f t="shared" si="7"/>
        <v>-8630.130000000001</v>
      </c>
      <c r="P453" s="85"/>
    </row>
    <row r="454" spans="1:16" x14ac:dyDescent="0.2">
      <c r="A454" s="22">
        <v>452</v>
      </c>
      <c r="B454" s="23" t="s">
        <v>603</v>
      </c>
      <c r="C454" s="23" t="s">
        <v>326</v>
      </c>
      <c r="D454" s="22" t="str">
        <f>VLOOKUP(B454,'TAX INFO'!$B$2:$G$1000,3,0)</f>
        <v xml:space="preserve">SN Aboitiz Power - Magat, Inc. </v>
      </c>
      <c r="E454" s="22" t="str">
        <f>VLOOKUP(B454,'TAX INFO'!$B$2:$G$1000,5,0)</f>
        <v>242-224-593-00000</v>
      </c>
      <c r="F454" s="23" t="s">
        <v>410</v>
      </c>
      <c r="G454" s="23" t="s">
        <v>411</v>
      </c>
      <c r="H454" s="23" t="s">
        <v>412</v>
      </c>
      <c r="I454" s="23" t="s">
        <v>412</v>
      </c>
      <c r="J454" s="23" t="s">
        <v>412</v>
      </c>
      <c r="K454" s="9">
        <v>-25.05</v>
      </c>
      <c r="L454" s="53">
        <v>0</v>
      </c>
      <c r="M454" s="54">
        <v>-3.01</v>
      </c>
      <c r="N454" s="53">
        <v>0.5</v>
      </c>
      <c r="O454" s="55">
        <f t="shared" si="7"/>
        <v>-27.560000000000002</v>
      </c>
      <c r="P454" s="85"/>
    </row>
    <row r="455" spans="1:16" x14ac:dyDescent="0.2">
      <c r="A455" s="22">
        <v>453</v>
      </c>
      <c r="B455" s="23" t="s">
        <v>603</v>
      </c>
      <c r="C455" s="23" t="s">
        <v>4529</v>
      </c>
      <c r="D455" s="22" t="str">
        <f>VLOOKUP(B455,'TAX INFO'!$B$2:$G$1000,3,0)</f>
        <v xml:space="preserve">SN Aboitiz Power - Magat, Inc. </v>
      </c>
      <c r="E455" s="22" t="str">
        <f>VLOOKUP(B455,'TAX INFO'!$B$2:$G$1000,5,0)</f>
        <v>242-224-593-00000</v>
      </c>
      <c r="F455" s="23" t="s">
        <v>414</v>
      </c>
      <c r="G455" s="23" t="s">
        <v>411</v>
      </c>
      <c r="H455" s="23" t="s">
        <v>412</v>
      </c>
      <c r="I455" s="23" t="s">
        <v>412</v>
      </c>
      <c r="J455" s="23" t="s">
        <v>412</v>
      </c>
      <c r="K455" s="9">
        <v>0</v>
      </c>
      <c r="L455" s="53">
        <v>0</v>
      </c>
      <c r="M455" s="54">
        <v>0</v>
      </c>
      <c r="N455" s="53">
        <v>0</v>
      </c>
      <c r="O455" s="55">
        <f t="shared" si="7"/>
        <v>0</v>
      </c>
      <c r="P455" s="85"/>
    </row>
    <row r="456" spans="1:16" x14ac:dyDescent="0.2">
      <c r="A456" s="22">
        <v>454</v>
      </c>
      <c r="B456" s="23" t="s">
        <v>321</v>
      </c>
      <c r="C456" s="23" t="s">
        <v>321</v>
      </c>
      <c r="D456" s="22" t="str">
        <f>VLOOKUP(B456,'TAX INFO'!$B$2:$G$1000,3,0)</f>
        <v xml:space="preserve">SN Aboitiz Power - Benguet, Inc. </v>
      </c>
      <c r="E456" s="22" t="str">
        <f>VLOOKUP(B456,'TAX INFO'!$B$2:$G$1000,5,0)</f>
        <v>006-659-491-00000</v>
      </c>
      <c r="F456" s="23" t="s">
        <v>410</v>
      </c>
      <c r="G456" s="23" t="s">
        <v>411</v>
      </c>
      <c r="H456" s="23" t="s">
        <v>412</v>
      </c>
      <c r="I456" s="23" t="s">
        <v>411</v>
      </c>
      <c r="J456" s="23" t="s">
        <v>411</v>
      </c>
      <c r="K456" s="9">
        <v>0</v>
      </c>
      <c r="L456" s="53">
        <v>-4630.7299999999996</v>
      </c>
      <c r="M456" s="54">
        <v>0</v>
      </c>
      <c r="N456" s="53">
        <v>92.61</v>
      </c>
      <c r="O456" s="55">
        <f t="shared" si="7"/>
        <v>-4538.12</v>
      </c>
      <c r="P456" s="85"/>
    </row>
    <row r="457" spans="1:16" x14ac:dyDescent="0.2">
      <c r="A457" s="22">
        <v>455</v>
      </c>
      <c r="B457" s="23" t="s">
        <v>328</v>
      </c>
      <c r="C457" s="23" t="s">
        <v>328</v>
      </c>
      <c r="D457" s="22" t="str">
        <f>VLOOKUP(B457,'TAX INFO'!$B$2:$G$1000,3,0)</f>
        <v>SN Aboitiz Power-Magat, Inc.</v>
      </c>
      <c r="E457" s="22" t="str">
        <f>VLOOKUP(B457,'TAX INFO'!$B$2:$G$1000,5,0)</f>
        <v>242-224-593-00000</v>
      </c>
      <c r="F457" s="23" t="s">
        <v>414</v>
      </c>
      <c r="G457" s="23" t="s">
        <v>411</v>
      </c>
      <c r="H457" s="23" t="s">
        <v>412</v>
      </c>
      <c r="I457" s="23" t="s">
        <v>412</v>
      </c>
      <c r="J457" s="23" t="s">
        <v>411</v>
      </c>
      <c r="K457" s="9">
        <v>-2.38</v>
      </c>
      <c r="L457" s="53">
        <v>0</v>
      </c>
      <c r="M457" s="54">
        <v>-0.28999999999999998</v>
      </c>
      <c r="N457" s="53">
        <v>0.05</v>
      </c>
      <c r="O457" s="55">
        <f t="shared" si="7"/>
        <v>-2.62</v>
      </c>
      <c r="P457" s="85"/>
    </row>
    <row r="458" spans="1:16" x14ac:dyDescent="0.2">
      <c r="A458" s="22">
        <v>456</v>
      </c>
      <c r="B458" s="23" t="s">
        <v>323</v>
      </c>
      <c r="C458" s="23" t="s">
        <v>323</v>
      </c>
      <c r="D458" s="22" t="str">
        <f>VLOOKUP(B458,'TAX INFO'!$B$2:$G$1000,3,0)</f>
        <v xml:space="preserve">SN Aboitiz Power- Magat, Inc. </v>
      </c>
      <c r="E458" s="22" t="str">
        <f>VLOOKUP(B458,'TAX INFO'!$B$2:$G$1000,5,0)</f>
        <v>242-224-593-00000</v>
      </c>
      <c r="F458" s="23" t="s">
        <v>414</v>
      </c>
      <c r="G458" s="23" t="s">
        <v>411</v>
      </c>
      <c r="H458" s="23" t="s">
        <v>412</v>
      </c>
      <c r="I458" s="23" t="s">
        <v>412</v>
      </c>
      <c r="J458" s="23" t="s">
        <v>411</v>
      </c>
      <c r="K458" s="9">
        <v>-1568.23</v>
      </c>
      <c r="L458" s="53">
        <v>0</v>
      </c>
      <c r="M458" s="54">
        <v>-188.19</v>
      </c>
      <c r="N458" s="53">
        <v>31.36</v>
      </c>
      <c r="O458" s="55">
        <f t="shared" si="7"/>
        <v>-1725.0600000000002</v>
      </c>
      <c r="P458" s="85"/>
    </row>
    <row r="459" spans="1:16" x14ac:dyDescent="0.2">
      <c r="A459" s="22">
        <v>457</v>
      </c>
      <c r="B459" s="23" t="s">
        <v>323</v>
      </c>
      <c r="C459" s="23" t="s">
        <v>324</v>
      </c>
      <c r="D459" s="22" t="str">
        <f>VLOOKUP(B459,'TAX INFO'!$B$2:$G$1000,3,0)</f>
        <v xml:space="preserve">SN Aboitiz Power- Magat, Inc. </v>
      </c>
      <c r="E459" s="22" t="str">
        <f>VLOOKUP(B459,'TAX INFO'!$B$2:$G$1000,5,0)</f>
        <v>242-224-593-00000</v>
      </c>
      <c r="F459" s="23" t="s">
        <v>414</v>
      </c>
      <c r="G459" s="23" t="s">
        <v>411</v>
      </c>
      <c r="H459" s="23" t="s">
        <v>412</v>
      </c>
      <c r="I459" s="23" t="s">
        <v>412</v>
      </c>
      <c r="J459" s="23" t="s">
        <v>411</v>
      </c>
      <c r="K459" s="9">
        <v>-207.77</v>
      </c>
      <c r="L459" s="53">
        <v>0</v>
      </c>
      <c r="M459" s="54">
        <v>-24.93</v>
      </c>
      <c r="N459" s="53">
        <v>4.16</v>
      </c>
      <c r="O459" s="55">
        <f t="shared" si="7"/>
        <v>-228.54000000000002</v>
      </c>
      <c r="P459" s="85"/>
    </row>
    <row r="460" spans="1:16" x14ac:dyDescent="0.2">
      <c r="A460" s="22">
        <v>458</v>
      </c>
      <c r="B460" s="23" t="s">
        <v>329</v>
      </c>
      <c r="C460" s="23" t="s">
        <v>329</v>
      </c>
      <c r="D460" s="22" t="str">
        <f>VLOOKUP(B460,'TAX INFO'!$B$2:$G$1000,3,0)</f>
        <v xml:space="preserve">SN Aboitiz Power-RES, Inc. </v>
      </c>
      <c r="E460" s="22" t="str">
        <f>VLOOKUP(B460,'TAX INFO'!$B$2:$G$1000,5,0)</f>
        <v>007-544-287-00000</v>
      </c>
      <c r="F460" s="23" t="s">
        <v>414</v>
      </c>
      <c r="G460" s="23" t="s">
        <v>411</v>
      </c>
      <c r="H460" s="23" t="s">
        <v>412</v>
      </c>
      <c r="I460" s="23" t="s">
        <v>412</v>
      </c>
      <c r="J460" s="23" t="s">
        <v>412</v>
      </c>
      <c r="K460" s="9">
        <v>-6.36</v>
      </c>
      <c r="L460" s="53">
        <v>0</v>
      </c>
      <c r="M460" s="54">
        <v>-0.76</v>
      </c>
      <c r="N460" s="53">
        <v>0.13</v>
      </c>
      <c r="O460" s="55">
        <f t="shared" si="7"/>
        <v>-6.99</v>
      </c>
      <c r="P460" s="85"/>
    </row>
    <row r="461" spans="1:16" x14ac:dyDescent="0.2">
      <c r="A461" s="22">
        <v>459</v>
      </c>
      <c r="B461" s="23" t="s">
        <v>366</v>
      </c>
      <c r="C461" s="23" t="s">
        <v>366</v>
      </c>
      <c r="D461" s="22" t="str">
        <f>VLOOKUP(B461,'TAX INFO'!$B$2:$G$1000,3,0)</f>
        <v xml:space="preserve">South Cotabato I Electric Cooperative, Inc. </v>
      </c>
      <c r="E461" s="22" t="str">
        <f>VLOOKUP(B461,'TAX INFO'!$B$2:$G$1000,5,0)</f>
        <v>000-940-174-00000</v>
      </c>
      <c r="F461" s="23" t="s">
        <v>414</v>
      </c>
      <c r="G461" s="23" t="s">
        <v>411</v>
      </c>
      <c r="H461" s="23" t="s">
        <v>411</v>
      </c>
      <c r="I461" s="23" t="s">
        <v>412</v>
      </c>
      <c r="J461" s="23" t="s">
        <v>412</v>
      </c>
      <c r="K461" s="9">
        <v>-16.68</v>
      </c>
      <c r="L461" s="53">
        <v>0</v>
      </c>
      <c r="M461" s="54">
        <v>-2</v>
      </c>
      <c r="N461" s="53">
        <v>0</v>
      </c>
      <c r="O461" s="55">
        <f t="shared" si="7"/>
        <v>-18.68</v>
      </c>
      <c r="P461" s="85"/>
    </row>
    <row r="462" spans="1:16" x14ac:dyDescent="0.2">
      <c r="A462" s="22">
        <v>460</v>
      </c>
      <c r="B462" s="23" t="s">
        <v>367</v>
      </c>
      <c r="C462" s="23" t="s">
        <v>367</v>
      </c>
      <c r="D462" s="22" t="str">
        <f>VLOOKUP(B462,'TAX INFO'!$B$2:$G$1000,3,0)</f>
        <v xml:space="preserve">South Cotabato II Electric Cooperative, Inc. </v>
      </c>
      <c r="E462" s="22" t="str">
        <f>VLOOKUP(B462,'TAX INFO'!$B$2:$G$1000,5,0)</f>
        <v>000-940-182-00000</v>
      </c>
      <c r="F462" s="23" t="s">
        <v>414</v>
      </c>
      <c r="G462" s="23" t="s">
        <v>411</v>
      </c>
      <c r="H462" s="23" t="s">
        <v>412</v>
      </c>
      <c r="I462" s="23" t="s">
        <v>412</v>
      </c>
      <c r="J462" s="23" t="s">
        <v>412</v>
      </c>
      <c r="K462" s="9">
        <v>-267.02999999999997</v>
      </c>
      <c r="L462" s="53">
        <v>0</v>
      </c>
      <c r="M462" s="54">
        <v>-32.04</v>
      </c>
      <c r="N462" s="53">
        <v>5.34</v>
      </c>
      <c r="O462" s="55">
        <f t="shared" si="7"/>
        <v>-293.73</v>
      </c>
      <c r="P462" s="85"/>
    </row>
    <row r="463" spans="1:16" x14ac:dyDescent="0.2">
      <c r="A463" s="22">
        <v>461</v>
      </c>
      <c r="B463" s="23" t="s">
        <v>330</v>
      </c>
      <c r="C463" s="23" t="s">
        <v>330</v>
      </c>
      <c r="D463" s="22" t="str">
        <f>VLOOKUP(B463,'TAX INFO'!$B$2:$G$1000,3,0)</f>
        <v xml:space="preserve">SOLARACE1 Energy Corp. </v>
      </c>
      <c r="E463" s="22" t="str">
        <f>VLOOKUP(B463,'TAX INFO'!$B$2:$G$1000,5,0)</f>
        <v>009-606-740-000</v>
      </c>
      <c r="F463" s="23" t="s">
        <v>410</v>
      </c>
      <c r="G463" s="23" t="s">
        <v>411</v>
      </c>
      <c r="H463" s="23" t="s">
        <v>411</v>
      </c>
      <c r="I463" s="23" t="s">
        <v>411</v>
      </c>
      <c r="J463" s="23" t="s">
        <v>411</v>
      </c>
      <c r="K463" s="9">
        <v>0</v>
      </c>
      <c r="L463" s="53">
        <v>-2727.17</v>
      </c>
      <c r="M463" s="54">
        <v>0</v>
      </c>
      <c r="N463" s="53">
        <v>0</v>
      </c>
      <c r="O463" s="55">
        <f t="shared" si="7"/>
        <v>-2727.17</v>
      </c>
      <c r="P463" s="85"/>
    </row>
    <row r="464" spans="1:16" x14ac:dyDescent="0.2">
      <c r="A464" s="22">
        <v>462</v>
      </c>
      <c r="B464" s="23" t="s">
        <v>360</v>
      </c>
      <c r="C464" s="23" t="s">
        <v>360</v>
      </c>
      <c r="D464" s="22" t="str">
        <f>VLOOKUP(B464,'TAX INFO'!$B$2:$G$1000,3,0)</f>
        <v xml:space="preserve">Solar Philippines Calatagan Corporation </v>
      </c>
      <c r="E464" s="22" t="str">
        <f>VLOOKUP(B464,'TAX INFO'!$B$2:$G$1000,5,0)</f>
        <v>009-058-825-000</v>
      </c>
      <c r="F464" s="23" t="s">
        <v>410</v>
      </c>
      <c r="G464" s="23" t="s">
        <v>411</v>
      </c>
      <c r="H464" s="23" t="s">
        <v>412</v>
      </c>
      <c r="I464" s="23" t="s">
        <v>411</v>
      </c>
      <c r="J464" s="23" t="s">
        <v>411</v>
      </c>
      <c r="K464" s="9">
        <v>0</v>
      </c>
      <c r="L464" s="53">
        <v>-1417.7</v>
      </c>
      <c r="M464" s="54">
        <v>0</v>
      </c>
      <c r="N464" s="53">
        <v>28.35</v>
      </c>
      <c r="O464" s="55">
        <f t="shared" si="7"/>
        <v>-1389.3500000000001</v>
      </c>
      <c r="P464" s="85"/>
    </row>
    <row r="465" spans="1:16" x14ac:dyDescent="0.2">
      <c r="A465" s="22">
        <v>463</v>
      </c>
      <c r="B465" s="23" t="s">
        <v>362</v>
      </c>
      <c r="C465" s="23" t="s">
        <v>362</v>
      </c>
      <c r="D465" s="22" t="str">
        <f>VLOOKUP(B465,'TAX INFO'!$B$2:$G$1000,3,0)</f>
        <v>Solar Philippines Tarlac Corporation</v>
      </c>
      <c r="E465" s="22" t="str">
        <f>VLOOKUP(B465,'TAX INFO'!$B$2:$G$1000,5,0)</f>
        <v>009-085-818-000</v>
      </c>
      <c r="F465" s="23" t="s">
        <v>410</v>
      </c>
      <c r="G465" s="23" t="s">
        <v>411</v>
      </c>
      <c r="H465" s="23" t="s">
        <v>411</v>
      </c>
      <c r="I465" s="23" t="s">
        <v>411</v>
      </c>
      <c r="J465" s="23" t="s">
        <v>411</v>
      </c>
      <c r="K465" s="9">
        <v>0</v>
      </c>
      <c r="L465" s="53">
        <v>-20.149999999999999</v>
      </c>
      <c r="M465" s="54">
        <v>0</v>
      </c>
      <c r="N465" s="53">
        <v>0</v>
      </c>
      <c r="O465" s="55">
        <f t="shared" si="7"/>
        <v>-20.149999999999999</v>
      </c>
      <c r="P465" s="85"/>
    </row>
    <row r="466" spans="1:16" x14ac:dyDescent="0.2">
      <c r="A466" s="22">
        <v>464</v>
      </c>
      <c r="B466" s="23" t="s">
        <v>710</v>
      </c>
      <c r="C466" s="23" t="s">
        <v>710</v>
      </c>
      <c r="D466" s="22" t="str">
        <f>VLOOKUP(B466,'TAX INFO'!$B$2:$G$1000,3,0)</f>
        <v>Southern Leyte Electric Cooperative, Inc.</v>
      </c>
      <c r="E466" s="22" t="str">
        <f>VLOOKUP(B466,'TAX INFO'!$B$2:$G$1000,5,0)</f>
        <v>000-819-044-000</v>
      </c>
      <c r="F466" s="23" t="s">
        <v>414</v>
      </c>
      <c r="G466" s="23" t="s">
        <v>411</v>
      </c>
      <c r="H466" s="23" t="s">
        <v>411</v>
      </c>
      <c r="I466" s="23" t="s">
        <v>412</v>
      </c>
      <c r="J466" s="23" t="s">
        <v>412</v>
      </c>
      <c r="K466" s="9">
        <v>-21.12</v>
      </c>
      <c r="L466" s="53">
        <v>0</v>
      </c>
      <c r="M466" s="54">
        <v>-2.5299999999999998</v>
      </c>
      <c r="N466" s="53">
        <v>0</v>
      </c>
      <c r="O466" s="55">
        <f t="shared" si="7"/>
        <v>-23.650000000000002</v>
      </c>
      <c r="P466" s="85"/>
    </row>
    <row r="467" spans="1:16" x14ac:dyDescent="0.2">
      <c r="A467" s="22">
        <v>465</v>
      </c>
      <c r="B467" s="23" t="s">
        <v>364</v>
      </c>
      <c r="C467" s="23" t="s">
        <v>364</v>
      </c>
      <c r="D467" s="22" t="str">
        <f>VLOOKUP(B467,'TAX INFO'!$B$2:$G$1000,3,0)</f>
        <v xml:space="preserve">Sorsogon I Electric Cooperative, Inc. </v>
      </c>
      <c r="E467" s="22" t="str">
        <f>VLOOKUP(B467,'TAX INFO'!$B$2:$G$1000,5,0)</f>
        <v>000-819-757-000</v>
      </c>
      <c r="F467" s="23" t="s">
        <v>414</v>
      </c>
      <c r="G467" s="23" t="s">
        <v>411</v>
      </c>
      <c r="H467" s="23" t="s">
        <v>412</v>
      </c>
      <c r="I467" s="23" t="s">
        <v>412</v>
      </c>
      <c r="J467" s="23" t="s">
        <v>412</v>
      </c>
      <c r="K467" s="9">
        <v>-0.08</v>
      </c>
      <c r="L467" s="53">
        <v>0</v>
      </c>
      <c r="M467" s="54">
        <v>-0.01</v>
      </c>
      <c r="N467" s="53">
        <v>0</v>
      </c>
      <c r="O467" s="55">
        <f t="shared" si="7"/>
        <v>-0.09</v>
      </c>
      <c r="P467" s="85"/>
    </row>
    <row r="468" spans="1:16" x14ac:dyDescent="0.2">
      <c r="A468" s="22">
        <v>466</v>
      </c>
      <c r="B468" s="23" t="s">
        <v>365</v>
      </c>
      <c r="C468" s="23" t="s">
        <v>365</v>
      </c>
      <c r="D468" s="22" t="str">
        <f>VLOOKUP(B468,'TAX INFO'!$B$2:$G$1000,3,0)</f>
        <v xml:space="preserve">Sorsogon II Electric Cooperative, Inc. </v>
      </c>
      <c r="E468" s="22" t="str">
        <f>VLOOKUP(B468,'TAX INFO'!$B$2:$G$1000,5,0)</f>
        <v>000-819-769-000</v>
      </c>
      <c r="F468" s="23" t="s">
        <v>414</v>
      </c>
      <c r="G468" s="23" t="s">
        <v>411</v>
      </c>
      <c r="H468" s="23" t="s">
        <v>412</v>
      </c>
      <c r="I468" s="23" t="s">
        <v>412</v>
      </c>
      <c r="J468" s="23" t="s">
        <v>412</v>
      </c>
      <c r="K468" s="9">
        <v>-0.22</v>
      </c>
      <c r="L468" s="53">
        <v>0</v>
      </c>
      <c r="M468" s="54">
        <v>-0.03</v>
      </c>
      <c r="N468" s="53">
        <v>0</v>
      </c>
      <c r="O468" s="55">
        <f t="shared" si="7"/>
        <v>-0.25</v>
      </c>
      <c r="P468" s="85"/>
    </row>
    <row r="469" spans="1:16" x14ac:dyDescent="0.2">
      <c r="A469" s="22">
        <v>467</v>
      </c>
      <c r="B469" s="23" t="s">
        <v>711</v>
      </c>
      <c r="C469" s="23" t="s">
        <v>711</v>
      </c>
      <c r="D469" s="22" t="str">
        <f>VLOOKUP(B469,'TAX INFO'!$B$2:$G$1000,3,0)</f>
        <v xml:space="preserve">SPARC-Solar Powered Agri-Rural Communities Corporation </v>
      </c>
      <c r="E469" s="22" t="str">
        <f>VLOOKUP(B469,'TAX INFO'!$B$2:$G$1000,5,0)</f>
        <v>008-048-450-000</v>
      </c>
      <c r="F469" s="23" t="s">
        <v>410</v>
      </c>
      <c r="G469" s="23" t="s">
        <v>411</v>
      </c>
      <c r="H469" s="23" t="s">
        <v>412</v>
      </c>
      <c r="I469" s="23" t="s">
        <v>411</v>
      </c>
      <c r="J469" s="23" t="s">
        <v>411</v>
      </c>
      <c r="K469" s="9">
        <v>0</v>
      </c>
      <c r="L469" s="53">
        <v>-113.14</v>
      </c>
      <c r="M469" s="54">
        <v>0</v>
      </c>
      <c r="N469" s="53">
        <v>2.2599999999999998</v>
      </c>
      <c r="O469" s="55">
        <f t="shared" si="7"/>
        <v>-110.88</v>
      </c>
      <c r="P469" s="85"/>
    </row>
    <row r="470" spans="1:16" x14ac:dyDescent="0.2">
      <c r="A470" s="22">
        <v>468</v>
      </c>
      <c r="B470" s="23" t="s">
        <v>711</v>
      </c>
      <c r="C470" s="23" t="s">
        <v>712</v>
      </c>
      <c r="D470" s="22" t="str">
        <f>VLOOKUP(B470,'TAX INFO'!$B$2:$G$1000,3,0)</f>
        <v xml:space="preserve">SPARC-Solar Powered Agri-Rural Communities Corporation </v>
      </c>
      <c r="E470" s="22" t="str">
        <f>VLOOKUP(B470,'TAX INFO'!$B$2:$G$1000,5,0)</f>
        <v>008-048-450-000</v>
      </c>
      <c r="F470" s="23" t="s">
        <v>410</v>
      </c>
      <c r="G470" s="23" t="s">
        <v>411</v>
      </c>
      <c r="H470" s="23" t="s">
        <v>412</v>
      </c>
      <c r="I470" s="23" t="s">
        <v>411</v>
      </c>
      <c r="J470" s="23" t="s">
        <v>411</v>
      </c>
      <c r="K470" s="9">
        <v>0</v>
      </c>
      <c r="L470" s="53">
        <v>-87.47</v>
      </c>
      <c r="M470" s="54">
        <v>0</v>
      </c>
      <c r="N470" s="53">
        <v>1.75</v>
      </c>
      <c r="O470" s="55">
        <f t="shared" si="7"/>
        <v>-85.72</v>
      </c>
      <c r="P470" s="85"/>
    </row>
    <row r="471" spans="1:16" x14ac:dyDescent="0.2">
      <c r="A471" s="22">
        <v>469</v>
      </c>
      <c r="B471" s="23" t="s">
        <v>711</v>
      </c>
      <c r="C471" s="23" t="s">
        <v>713</v>
      </c>
      <c r="D471" s="22" t="str">
        <f>VLOOKUP(B471,'TAX INFO'!$B$2:$G$1000,3,0)</f>
        <v xml:space="preserve">SPARC-Solar Powered Agri-Rural Communities Corporation </v>
      </c>
      <c r="E471" s="22" t="str">
        <f>VLOOKUP(B471,'TAX INFO'!$B$2:$G$1000,5,0)</f>
        <v>008-048-450-000</v>
      </c>
      <c r="F471" s="23" t="s">
        <v>410</v>
      </c>
      <c r="G471" s="23" t="s">
        <v>411</v>
      </c>
      <c r="H471" s="23" t="s">
        <v>412</v>
      </c>
      <c r="I471" s="23" t="s">
        <v>411</v>
      </c>
      <c r="J471" s="23" t="s">
        <v>411</v>
      </c>
      <c r="K471" s="9">
        <v>0</v>
      </c>
      <c r="L471" s="53">
        <v>-74.739999999999995</v>
      </c>
      <c r="M471" s="54">
        <v>0</v>
      </c>
      <c r="N471" s="53">
        <v>1.49</v>
      </c>
      <c r="O471" s="55">
        <f t="shared" si="7"/>
        <v>-73.25</v>
      </c>
      <c r="P471" s="85"/>
    </row>
    <row r="472" spans="1:16" x14ac:dyDescent="0.2">
      <c r="A472" s="22">
        <v>470</v>
      </c>
      <c r="B472" s="23" t="s">
        <v>332</v>
      </c>
      <c r="C472" s="23" t="s">
        <v>332</v>
      </c>
      <c r="D472" s="22" t="str">
        <f>VLOOKUP(B472,'TAX INFO'!$B$2:$G$1000,3,0)</f>
        <v xml:space="preserve">SPC Power Corporation </v>
      </c>
      <c r="E472" s="22" t="str">
        <f>VLOOKUP(B472,'TAX INFO'!$B$2:$G$1000,5,0)</f>
        <v>003-868-048-000</v>
      </c>
      <c r="F472" s="23" t="s">
        <v>410</v>
      </c>
      <c r="G472" s="23" t="s">
        <v>411</v>
      </c>
      <c r="H472" s="23" t="s">
        <v>412</v>
      </c>
      <c r="I472" s="23" t="s">
        <v>412</v>
      </c>
      <c r="J472" s="23" t="s">
        <v>412</v>
      </c>
      <c r="K472" s="9">
        <v>-193.57</v>
      </c>
      <c r="L472" s="53">
        <v>0</v>
      </c>
      <c r="M472" s="54">
        <v>-23.23</v>
      </c>
      <c r="N472" s="53">
        <v>3.87</v>
      </c>
      <c r="O472" s="55">
        <f t="shared" si="7"/>
        <v>-212.92999999999998</v>
      </c>
      <c r="P472" s="85"/>
    </row>
    <row r="473" spans="1:16" x14ac:dyDescent="0.2">
      <c r="A473" s="22">
        <v>471</v>
      </c>
      <c r="B473" s="23" t="s">
        <v>714</v>
      </c>
      <c r="C473" s="23" t="s">
        <v>714</v>
      </c>
      <c r="D473" s="22" t="str">
        <f>VLOOKUP(B473,'TAX INFO'!$B$2:$G$1000,3,0)</f>
        <v>San Roque Hydropower Inc. (Formerly Strategic Power Development Corporation)</v>
      </c>
      <c r="E473" s="22" t="str">
        <f>VLOOKUP(B473,'TAX INFO'!$B$2:$G$1000,5,0)</f>
        <v>227-545-141-000</v>
      </c>
      <c r="F473" s="23" t="s">
        <v>410</v>
      </c>
      <c r="G473" s="23" t="s">
        <v>411</v>
      </c>
      <c r="H473" s="23" t="s">
        <v>412</v>
      </c>
      <c r="I473" s="23" t="s">
        <v>411</v>
      </c>
      <c r="J473" s="23" t="s">
        <v>412</v>
      </c>
      <c r="K473" s="9">
        <v>0</v>
      </c>
      <c r="L473" s="53">
        <v>-30714.04</v>
      </c>
      <c r="M473" s="54">
        <v>0</v>
      </c>
      <c r="N473" s="53">
        <v>614.28</v>
      </c>
      <c r="O473" s="55">
        <f t="shared" si="7"/>
        <v>-30099.760000000002</v>
      </c>
      <c r="P473" s="85"/>
    </row>
    <row r="474" spans="1:16" x14ac:dyDescent="0.2">
      <c r="A474" s="22">
        <v>472</v>
      </c>
      <c r="B474" s="23" t="s">
        <v>715</v>
      </c>
      <c r="C474" s="23" t="s">
        <v>715</v>
      </c>
      <c r="D474" s="22" t="str">
        <f>VLOOKUP(B474,'TAX INFO'!$B$2:$G$1000,3,0)</f>
        <v xml:space="preserve">SMGP Kabankalan Power Co. Ltd. </v>
      </c>
      <c r="E474" s="22" t="str">
        <f>VLOOKUP(B474,'TAX INFO'!$B$2:$G$1000,5,0)</f>
        <v>009-064-992-000</v>
      </c>
      <c r="F474" s="23" t="s">
        <v>410</v>
      </c>
      <c r="G474" s="23" t="s">
        <v>411</v>
      </c>
      <c r="H474" s="23" t="s">
        <v>412</v>
      </c>
      <c r="I474" s="23" t="s">
        <v>412</v>
      </c>
      <c r="J474" s="23" t="s">
        <v>412</v>
      </c>
      <c r="K474" s="9">
        <v>-92.01</v>
      </c>
      <c r="L474" s="53">
        <v>0</v>
      </c>
      <c r="M474" s="54">
        <v>-11.04</v>
      </c>
      <c r="N474" s="53">
        <v>1.84</v>
      </c>
      <c r="O474" s="55">
        <f t="shared" si="7"/>
        <v>-101.21000000000001</v>
      </c>
      <c r="P474" s="85"/>
    </row>
    <row r="475" spans="1:16" x14ac:dyDescent="0.2">
      <c r="A475" s="22">
        <v>473</v>
      </c>
      <c r="B475" s="23" t="s">
        <v>715</v>
      </c>
      <c r="C475" s="23" t="s">
        <v>320</v>
      </c>
      <c r="D475" s="22" t="str">
        <f>VLOOKUP(B475,'TAX INFO'!$B$2:$G$1000,3,0)</f>
        <v xml:space="preserve">SMGP Kabankalan Power Co. Ltd. </v>
      </c>
      <c r="E475" s="22" t="str">
        <f>VLOOKUP(B475,'TAX INFO'!$B$2:$G$1000,5,0)</f>
        <v>009-064-992-000</v>
      </c>
      <c r="F475" s="23" t="s">
        <v>414</v>
      </c>
      <c r="G475" s="23" t="s">
        <v>411</v>
      </c>
      <c r="H475" s="23" t="s">
        <v>412</v>
      </c>
      <c r="I475" s="23" t="s">
        <v>412</v>
      </c>
      <c r="J475" s="23" t="s">
        <v>412</v>
      </c>
      <c r="K475" s="9">
        <v>-0.01</v>
      </c>
      <c r="L475" s="53">
        <v>0</v>
      </c>
      <c r="M475" s="54">
        <v>0</v>
      </c>
      <c r="N475" s="53">
        <v>0</v>
      </c>
      <c r="O475" s="55">
        <f t="shared" si="7"/>
        <v>-0.01</v>
      </c>
      <c r="P475" s="85"/>
    </row>
    <row r="476" spans="1:16" x14ac:dyDescent="0.2">
      <c r="A476" s="22">
        <v>474</v>
      </c>
      <c r="B476" s="23" t="s">
        <v>716</v>
      </c>
      <c r="C476" s="23" t="s">
        <v>716</v>
      </c>
      <c r="D476" s="22" t="str">
        <f>VLOOKUP(B476,'TAX INFO'!$B$2:$G$1000,3,0)</f>
        <v xml:space="preserve">Surallah Power Generation Inc. </v>
      </c>
      <c r="E476" s="22" t="str">
        <f>VLOOKUP(B476,'TAX INFO'!$B$2:$G$1000,5,0)</f>
        <v>009-515-845-000</v>
      </c>
      <c r="F476" s="23" t="s">
        <v>410</v>
      </c>
      <c r="G476" s="23" t="s">
        <v>412</v>
      </c>
      <c r="H476" s="23" t="s">
        <v>411</v>
      </c>
      <c r="I476" s="23" t="s">
        <v>411</v>
      </c>
      <c r="J476" s="23" t="s">
        <v>411</v>
      </c>
      <c r="K476" s="9">
        <v>0</v>
      </c>
      <c r="L476" s="53">
        <v>-413.65</v>
      </c>
      <c r="M476" s="54">
        <v>0</v>
      </c>
      <c r="N476" s="53">
        <v>0</v>
      </c>
      <c r="O476" s="55">
        <f t="shared" si="7"/>
        <v>-413.65</v>
      </c>
      <c r="P476" s="85"/>
    </row>
    <row r="477" spans="1:16" x14ac:dyDescent="0.2">
      <c r="A477" s="22">
        <v>475</v>
      </c>
      <c r="B477" s="23" t="s">
        <v>717</v>
      </c>
      <c r="C477" s="23" t="s">
        <v>717</v>
      </c>
      <c r="D477" s="22" t="str">
        <f>VLOOKUP(B477,'TAX INFO'!$B$2:$G$1000,3,0)</f>
        <v xml:space="preserve">South Premiere Power Corporation </v>
      </c>
      <c r="E477" s="22" t="str">
        <f>VLOOKUP(B477,'TAX INFO'!$B$2:$G$1000,5,0)</f>
        <v>227-308-464-000</v>
      </c>
      <c r="F477" s="23" t="s">
        <v>410</v>
      </c>
      <c r="G477" s="23" t="s">
        <v>411</v>
      </c>
      <c r="H477" s="23" t="s">
        <v>412</v>
      </c>
      <c r="I477" s="23" t="s">
        <v>412</v>
      </c>
      <c r="J477" s="23" t="s">
        <v>412</v>
      </c>
      <c r="K477" s="9">
        <v>-60.2</v>
      </c>
      <c r="L477" s="53">
        <v>0</v>
      </c>
      <c r="M477" s="54">
        <v>-7.22</v>
      </c>
      <c r="N477" s="53">
        <v>1.2</v>
      </c>
      <c r="O477" s="55">
        <f t="shared" si="7"/>
        <v>-66.22</v>
      </c>
      <c r="P477" s="85"/>
    </row>
    <row r="478" spans="1:16" x14ac:dyDescent="0.2">
      <c r="A478" s="22">
        <v>476</v>
      </c>
      <c r="B478" s="23" t="s">
        <v>717</v>
      </c>
      <c r="C478" s="23" t="s">
        <v>718</v>
      </c>
      <c r="D478" s="22" t="str">
        <f>VLOOKUP(B478,'TAX INFO'!$B$2:$G$1000,3,0)</f>
        <v xml:space="preserve">South Premiere Power Corporation </v>
      </c>
      <c r="E478" s="22" t="str">
        <f>VLOOKUP(B478,'TAX INFO'!$B$2:$G$1000,5,0)</f>
        <v>227-308-464-000</v>
      </c>
      <c r="F478" s="23" t="s">
        <v>414</v>
      </c>
      <c r="G478" s="23" t="s">
        <v>411</v>
      </c>
      <c r="H478" s="23" t="s">
        <v>412</v>
      </c>
      <c r="I478" s="23" t="s">
        <v>412</v>
      </c>
      <c r="J478" s="23" t="s">
        <v>412</v>
      </c>
      <c r="K478" s="9">
        <v>-0.03</v>
      </c>
      <c r="L478" s="53">
        <v>0</v>
      </c>
      <c r="M478" s="54">
        <v>0</v>
      </c>
      <c r="N478" s="53">
        <v>0</v>
      </c>
      <c r="O478" s="55">
        <f t="shared" si="7"/>
        <v>-0.03</v>
      </c>
      <c r="P478" s="85"/>
    </row>
    <row r="479" spans="1:16" x14ac:dyDescent="0.2">
      <c r="A479" s="22">
        <v>477</v>
      </c>
      <c r="B479" s="23" t="s">
        <v>719</v>
      </c>
      <c r="C479" s="23" t="s">
        <v>719</v>
      </c>
      <c r="D479" s="22" t="str">
        <f>VLOOKUP(B479,'TAX INFO'!$B$2:$G$1000,3,0)</f>
        <v>Sinocalan Solar Power Corp.</v>
      </c>
      <c r="E479" s="22" t="str">
        <f>VLOOKUP(B479,'TAX INFO'!$B$2:$G$1000,5,0)</f>
        <v>010-613-385-00000</v>
      </c>
      <c r="F479" s="23" t="s">
        <v>410</v>
      </c>
      <c r="G479" s="23" t="s">
        <v>412</v>
      </c>
      <c r="H479" s="23" t="s">
        <v>412</v>
      </c>
      <c r="I479" s="23" t="s">
        <v>411</v>
      </c>
      <c r="J479" s="23" t="s">
        <v>411</v>
      </c>
      <c r="K479" s="9">
        <v>0</v>
      </c>
      <c r="L479" s="53">
        <v>-1555.59</v>
      </c>
      <c r="M479" s="54">
        <v>0</v>
      </c>
      <c r="N479" s="53">
        <v>31.11</v>
      </c>
      <c r="O479" s="55">
        <f t="shared" si="7"/>
        <v>-1524.48</v>
      </c>
      <c r="P479" s="85"/>
    </row>
    <row r="480" spans="1:16" x14ac:dyDescent="0.2">
      <c r="A480" s="22">
        <v>478</v>
      </c>
      <c r="B480" s="23" t="s">
        <v>4605</v>
      </c>
      <c r="C480" s="23" t="s">
        <v>4605</v>
      </c>
      <c r="D480" s="22" t="str">
        <f>VLOOKUP(B480,'TAX INFO'!$B$2:$G$1000,3,0)</f>
        <v>SUNNY SIDE UP POWER CORP.</v>
      </c>
      <c r="E480" s="22" t="str">
        <f>VLOOKUP(B480,'TAX INFO'!$B$2:$G$1000,5,0)</f>
        <v>008-913-325-00000</v>
      </c>
      <c r="F480" s="23" t="s">
        <v>414</v>
      </c>
      <c r="G480" s="23" t="s">
        <v>411</v>
      </c>
      <c r="H480" s="23" t="s">
        <v>412</v>
      </c>
      <c r="I480" s="23" t="s">
        <v>412</v>
      </c>
      <c r="J480" s="23" t="s">
        <v>411</v>
      </c>
      <c r="K480" s="9">
        <v>-4.28</v>
      </c>
      <c r="L480" s="53">
        <v>0</v>
      </c>
      <c r="M480" s="54">
        <v>-0.51</v>
      </c>
      <c r="N480" s="53">
        <v>0.09</v>
      </c>
      <c r="O480" s="55">
        <f t="shared" si="7"/>
        <v>-4.7</v>
      </c>
      <c r="P480" s="85"/>
    </row>
    <row r="481" spans="1:16" x14ac:dyDescent="0.2">
      <c r="A481" s="22">
        <v>479</v>
      </c>
      <c r="B481" s="23" t="s">
        <v>370</v>
      </c>
      <c r="C481" s="23" t="s">
        <v>370</v>
      </c>
      <c r="D481" s="22" t="str">
        <f>VLOOKUP(B481,'TAX INFO'!$B$2:$G$1000,3,0)</f>
        <v>Sta. Clara Power Corporation</v>
      </c>
      <c r="E481" s="22" t="str">
        <f>VLOOKUP(B481,'TAX INFO'!$B$2:$G$1000,5,0)</f>
        <v>228-833-810-000</v>
      </c>
      <c r="F481" s="23" t="s">
        <v>410</v>
      </c>
      <c r="G481" s="23" t="s">
        <v>411</v>
      </c>
      <c r="H481" s="23" t="s">
        <v>411</v>
      </c>
      <c r="I481" s="23" t="s">
        <v>411</v>
      </c>
      <c r="J481" s="23" t="s">
        <v>411</v>
      </c>
      <c r="K481" s="9">
        <v>0</v>
      </c>
      <c r="L481" s="53">
        <v>-4.91</v>
      </c>
      <c r="M481" s="54">
        <v>0</v>
      </c>
      <c r="N481" s="53">
        <v>0</v>
      </c>
      <c r="O481" s="55">
        <f t="shared" si="7"/>
        <v>-4.91</v>
      </c>
      <c r="P481" s="85"/>
    </row>
    <row r="482" spans="1:16" x14ac:dyDescent="0.2">
      <c r="A482" s="22">
        <v>480</v>
      </c>
      <c r="B482" s="23" t="s">
        <v>370</v>
      </c>
      <c r="C482" s="23" t="s">
        <v>721</v>
      </c>
      <c r="D482" s="22" t="str">
        <f>VLOOKUP(B482,'TAX INFO'!$B$2:$G$1000,3,0)</f>
        <v>Sta. Clara Power Corporation</v>
      </c>
      <c r="E482" s="22" t="str">
        <f>VLOOKUP(B482,'TAX INFO'!$B$2:$G$1000,5,0)</f>
        <v>228-833-810-000</v>
      </c>
      <c r="F482" s="23" t="s">
        <v>410</v>
      </c>
      <c r="G482" s="23" t="s">
        <v>411</v>
      </c>
      <c r="H482" s="23" t="s">
        <v>411</v>
      </c>
      <c r="I482" s="23" t="s">
        <v>411</v>
      </c>
      <c r="J482" s="23" t="s">
        <v>411</v>
      </c>
      <c r="K482" s="9">
        <v>0</v>
      </c>
      <c r="L482" s="53">
        <v>-77.78</v>
      </c>
      <c r="M482" s="54">
        <v>0</v>
      </c>
      <c r="N482" s="53">
        <v>0</v>
      </c>
      <c r="O482" s="55">
        <f t="shared" si="7"/>
        <v>-77.78</v>
      </c>
      <c r="P482" s="85"/>
    </row>
    <row r="483" spans="1:16" x14ac:dyDescent="0.2">
      <c r="A483" s="22">
        <v>481</v>
      </c>
      <c r="B483" s="23" t="s">
        <v>334</v>
      </c>
      <c r="C483" s="23" t="s">
        <v>334</v>
      </c>
      <c r="D483" s="22" t="str">
        <f>VLOOKUP(B483,'TAX INFO'!$B$2:$G$1000,3,0)</f>
        <v xml:space="preserve">Sultan Kudarat Electric Cooperative, Inc. </v>
      </c>
      <c r="E483" s="22" t="str">
        <f>VLOOKUP(B483,'TAX INFO'!$B$2:$G$1000,5,0)</f>
        <v>000582966000</v>
      </c>
      <c r="F483" s="23" t="s">
        <v>414</v>
      </c>
      <c r="G483" s="23" t="s">
        <v>411</v>
      </c>
      <c r="H483" s="23" t="s">
        <v>411</v>
      </c>
      <c r="I483" s="23" t="s">
        <v>412</v>
      </c>
      <c r="J483" s="23" t="s">
        <v>412</v>
      </c>
      <c r="K483" s="9">
        <v>-140.1</v>
      </c>
      <c r="L483" s="53">
        <v>0</v>
      </c>
      <c r="M483" s="54">
        <v>-16.809999999999999</v>
      </c>
      <c r="N483" s="53">
        <v>0</v>
      </c>
      <c r="O483" s="55">
        <f t="shared" si="7"/>
        <v>-156.91</v>
      </c>
      <c r="P483" s="85"/>
    </row>
    <row r="484" spans="1:16" x14ac:dyDescent="0.2">
      <c r="A484" s="22">
        <v>482</v>
      </c>
      <c r="B484" s="23" t="s">
        <v>723</v>
      </c>
      <c r="C484" s="23" t="s">
        <v>723</v>
      </c>
      <c r="D484" s="22" t="str">
        <f>VLOOKUP(B484,'TAX INFO'!$B$2:$G$1000,3,0)</f>
        <v xml:space="preserve">Supreme Power Corporation </v>
      </c>
      <c r="E484" s="22" t="str">
        <f>VLOOKUP(B484,'TAX INFO'!$B$2:$G$1000,5,0)</f>
        <v>008-524-898-000</v>
      </c>
      <c r="F484" s="23" t="s">
        <v>410</v>
      </c>
      <c r="G484" s="23" t="s">
        <v>411</v>
      </c>
      <c r="H484" s="23" t="s">
        <v>412</v>
      </c>
      <c r="I484" s="23" t="s">
        <v>412</v>
      </c>
      <c r="J484" s="23" t="s">
        <v>412</v>
      </c>
      <c r="K484" s="9">
        <v>-68.14</v>
      </c>
      <c r="L484" s="53">
        <v>0</v>
      </c>
      <c r="M484" s="54">
        <v>-8.18</v>
      </c>
      <c r="N484" s="53">
        <v>1.36</v>
      </c>
      <c r="O484" s="55">
        <f t="shared" si="7"/>
        <v>-74.959999999999994</v>
      </c>
      <c r="P484" s="85"/>
    </row>
    <row r="485" spans="1:16" x14ac:dyDescent="0.2">
      <c r="A485" s="22">
        <v>483</v>
      </c>
      <c r="B485" s="23" t="s">
        <v>381</v>
      </c>
      <c r="C485" s="23" t="s">
        <v>381</v>
      </c>
      <c r="D485" s="22" t="str">
        <f>VLOOKUP(B485,'TAX INFO'!$B$2:$G$1000,3,0)</f>
        <v xml:space="preserve">Surigao del Norte Electric Cooperative, Inc. </v>
      </c>
      <c r="E485" s="22" t="str">
        <f>VLOOKUP(B485,'TAX INFO'!$B$2:$G$1000,5,0)</f>
        <v>000-998-653-000</v>
      </c>
      <c r="F485" s="23" t="s">
        <v>414</v>
      </c>
      <c r="G485" s="23" t="s">
        <v>411</v>
      </c>
      <c r="H485" s="23" t="s">
        <v>411</v>
      </c>
      <c r="I485" s="23" t="s">
        <v>412</v>
      </c>
      <c r="J485" s="23" t="s">
        <v>412</v>
      </c>
      <c r="K485" s="9">
        <v>-2.8</v>
      </c>
      <c r="L485" s="53">
        <v>0</v>
      </c>
      <c r="M485" s="54">
        <v>-0.34</v>
      </c>
      <c r="N485" s="53">
        <v>0</v>
      </c>
      <c r="O485" s="55">
        <f t="shared" si="7"/>
        <v>-3.1399999999999997</v>
      </c>
      <c r="P485" s="85"/>
    </row>
    <row r="486" spans="1:16" x14ac:dyDescent="0.2">
      <c r="A486" s="22">
        <v>484</v>
      </c>
      <c r="B486" s="23" t="s">
        <v>382</v>
      </c>
      <c r="C486" s="23" t="s">
        <v>382</v>
      </c>
      <c r="D486" s="22" t="str">
        <f>VLOOKUP(B486,'TAX INFO'!$B$2:$G$1000,3,0)</f>
        <v xml:space="preserve">Surigao del Sur I Electric Cooperative, Inc. </v>
      </c>
      <c r="E486" s="22" t="str">
        <f>VLOOKUP(B486,'TAX INFO'!$B$2:$G$1000,5,0)</f>
        <v>000-955-094-000</v>
      </c>
      <c r="F486" s="23" t="s">
        <v>414</v>
      </c>
      <c r="G486" s="23" t="s">
        <v>411</v>
      </c>
      <c r="H486" s="23" t="s">
        <v>411</v>
      </c>
      <c r="I486" s="23" t="s">
        <v>412</v>
      </c>
      <c r="J486" s="23" t="s">
        <v>412</v>
      </c>
      <c r="K486" s="9">
        <v>-96.04</v>
      </c>
      <c r="L486" s="53">
        <v>0</v>
      </c>
      <c r="M486" s="54">
        <v>-11.52</v>
      </c>
      <c r="N486" s="53">
        <v>0</v>
      </c>
      <c r="O486" s="55">
        <f t="shared" si="7"/>
        <v>-107.56</v>
      </c>
      <c r="P486" s="85"/>
    </row>
    <row r="487" spans="1:16" x14ac:dyDescent="0.2">
      <c r="A487" s="22">
        <v>485</v>
      </c>
      <c r="B487" s="23" t="s">
        <v>335</v>
      </c>
      <c r="C487" s="23" t="s">
        <v>335</v>
      </c>
      <c r="D487" s="22" t="str">
        <f>VLOOKUP(B487,'TAX INFO'!$B$2:$G$1000,3,0)</f>
        <v xml:space="preserve">Surigao del Sur II Electric Cooperative, Inc. </v>
      </c>
      <c r="E487" s="22" t="str">
        <f>VLOOKUP(B487,'TAX INFO'!$B$2:$G$1000,5,0)</f>
        <v>000-955-107-000</v>
      </c>
      <c r="F487" s="23" t="s">
        <v>414</v>
      </c>
      <c r="G487" s="23" t="s">
        <v>411</v>
      </c>
      <c r="H487" s="23" t="s">
        <v>411</v>
      </c>
      <c r="I487" s="23" t="s">
        <v>412</v>
      </c>
      <c r="J487" s="23" t="s">
        <v>412</v>
      </c>
      <c r="K487" s="9">
        <v>-27.63</v>
      </c>
      <c r="L487" s="53">
        <v>0</v>
      </c>
      <c r="M487" s="54">
        <v>-3.32</v>
      </c>
      <c r="N487" s="53">
        <v>0</v>
      </c>
      <c r="O487" s="55">
        <f t="shared" si="7"/>
        <v>-30.95</v>
      </c>
      <c r="P487" s="85"/>
    </row>
    <row r="488" spans="1:16" x14ac:dyDescent="0.2">
      <c r="A488" s="22">
        <v>486</v>
      </c>
      <c r="B488" s="23" t="s">
        <v>379</v>
      </c>
      <c r="C488" s="23" t="s">
        <v>379</v>
      </c>
      <c r="D488" s="22" t="str">
        <f>VLOOKUP(B488,'TAX INFO'!$B$2:$G$1000,3,0)</f>
        <v xml:space="preserve">Sunwest Water and Electric Company 2, Inc. </v>
      </c>
      <c r="E488" s="22" t="str">
        <f>VLOOKUP(B488,'TAX INFO'!$B$2:$G$1000,5,0)</f>
        <v>005-770-958-000</v>
      </c>
      <c r="F488" s="23" t="s">
        <v>410</v>
      </c>
      <c r="G488" s="23" t="s">
        <v>412</v>
      </c>
      <c r="H488" s="23" t="s">
        <v>412</v>
      </c>
      <c r="I488" s="23" t="s">
        <v>411</v>
      </c>
      <c r="J488" s="23" t="s">
        <v>411</v>
      </c>
      <c r="K488" s="9">
        <v>0</v>
      </c>
      <c r="L488" s="53">
        <v>-523.54999999999995</v>
      </c>
      <c r="M488" s="54">
        <v>0</v>
      </c>
      <c r="N488" s="53">
        <v>10.47</v>
      </c>
      <c r="O488" s="55">
        <f t="shared" si="7"/>
        <v>-513.07999999999993</v>
      </c>
      <c r="P488" s="85"/>
    </row>
    <row r="489" spans="1:16" x14ac:dyDescent="0.2">
      <c r="A489" s="22">
        <v>487</v>
      </c>
      <c r="B489" s="23" t="s">
        <v>384</v>
      </c>
      <c r="C489" s="23" t="s">
        <v>384</v>
      </c>
      <c r="D489" s="22" t="str">
        <f>VLOOKUP(B489,'TAX INFO'!$B$2:$G$1000,3,0)</f>
        <v>Taft HydroEnergy Corporation</v>
      </c>
      <c r="E489" s="22" t="str">
        <f>VLOOKUP(B489,'TAX INFO'!$B$2:$G$1000,5,0)</f>
        <v>009-712-420-0000</v>
      </c>
      <c r="F489" s="23" t="s">
        <v>410</v>
      </c>
      <c r="G489" s="23" t="s">
        <v>411</v>
      </c>
      <c r="H489" s="23" t="s">
        <v>411</v>
      </c>
      <c r="I489" s="23" t="s">
        <v>411</v>
      </c>
      <c r="J489" s="23" t="s">
        <v>411</v>
      </c>
      <c r="K489" s="9">
        <v>0</v>
      </c>
      <c r="L489" s="53">
        <v>-1900.3</v>
      </c>
      <c r="M489" s="54">
        <v>0</v>
      </c>
      <c r="N489" s="53">
        <v>0</v>
      </c>
      <c r="O489" s="55">
        <f t="shared" si="7"/>
        <v>-1900.3</v>
      </c>
      <c r="P489" s="85"/>
    </row>
    <row r="490" spans="1:16" x14ac:dyDescent="0.2">
      <c r="A490" s="22">
        <v>488</v>
      </c>
      <c r="B490" s="23" t="s">
        <v>724</v>
      </c>
      <c r="C490" s="23" t="s">
        <v>724</v>
      </c>
      <c r="D490" s="22" t="str">
        <f>VLOOKUP(B490,'TAX INFO'!$B$2:$G$1000,3,0)</f>
        <v>BULACAN POWER GENERATION CORPORATION</v>
      </c>
      <c r="E490" s="22" t="str">
        <f>VLOOKUP(B490,'TAX INFO'!$B$2:$G$1000,5,0)</f>
        <v>004-523-557-000</v>
      </c>
      <c r="F490" s="23" t="s">
        <v>410</v>
      </c>
      <c r="G490" s="23" t="s">
        <v>411</v>
      </c>
      <c r="H490" s="23" t="s">
        <v>412</v>
      </c>
      <c r="I490" s="23" t="s">
        <v>412</v>
      </c>
      <c r="J490" s="23" t="s">
        <v>412</v>
      </c>
      <c r="K490" s="9">
        <v>-1284.5999999999999</v>
      </c>
      <c r="L490" s="53">
        <v>0</v>
      </c>
      <c r="M490" s="54">
        <v>-154.15</v>
      </c>
      <c r="N490" s="53">
        <v>25.69</v>
      </c>
      <c r="O490" s="55">
        <f t="shared" si="7"/>
        <v>-1413.06</v>
      </c>
      <c r="P490" s="85"/>
    </row>
    <row r="491" spans="1:16" x14ac:dyDescent="0.2">
      <c r="A491" s="22">
        <v>489</v>
      </c>
      <c r="B491" s="23" t="s">
        <v>773</v>
      </c>
      <c r="C491" s="23" t="s">
        <v>773</v>
      </c>
      <c r="D491" s="22" t="str">
        <f>VLOOKUP(B491,'TAX INFO'!$B$2:$G$1000,3,0)</f>
        <v>Tarlac Power Corporation</v>
      </c>
      <c r="E491" s="22" t="str">
        <f>VLOOKUP(B491,'TAX INFO'!$B$2:$G$1000,5,0)</f>
        <v>003-842-555-00000</v>
      </c>
      <c r="F491" s="23" t="s">
        <v>410</v>
      </c>
      <c r="G491" s="23" t="s">
        <v>411</v>
      </c>
      <c r="H491" s="23" t="s">
        <v>412</v>
      </c>
      <c r="I491" s="23" t="s">
        <v>412</v>
      </c>
      <c r="J491" s="23" t="s">
        <v>412</v>
      </c>
      <c r="K491" s="9">
        <v>-189.26</v>
      </c>
      <c r="L491" s="53">
        <v>0</v>
      </c>
      <c r="M491" s="54">
        <v>-22.71</v>
      </c>
      <c r="N491" s="53">
        <v>3.79</v>
      </c>
      <c r="O491" s="55">
        <f t="shared" si="7"/>
        <v>-208.18</v>
      </c>
      <c r="P491" s="85"/>
    </row>
    <row r="492" spans="1:16" x14ac:dyDescent="0.2">
      <c r="A492" s="22">
        <v>490</v>
      </c>
      <c r="B492" s="23" t="s">
        <v>725</v>
      </c>
      <c r="C492" s="23" t="s">
        <v>725</v>
      </c>
      <c r="D492" s="22" t="str">
        <f>VLOOKUP(B492,'TAX INFO'!$B$2:$G$1000,3,0)</f>
        <v xml:space="preserve">Guimaras Wind Corporation </v>
      </c>
      <c r="E492" s="22" t="str">
        <f>VLOOKUP(B492,'TAX INFO'!$B$2:$G$1000,5,0)</f>
        <v>004-500-956-000</v>
      </c>
      <c r="F492" s="23" t="s">
        <v>410</v>
      </c>
      <c r="G492" s="23" t="s">
        <v>411</v>
      </c>
      <c r="H492" s="23" t="s">
        <v>412</v>
      </c>
      <c r="I492" s="23" t="s">
        <v>411</v>
      </c>
      <c r="J492" s="23" t="s">
        <v>411</v>
      </c>
      <c r="K492" s="9">
        <v>0</v>
      </c>
      <c r="L492" s="53">
        <v>-2898.66</v>
      </c>
      <c r="M492" s="54">
        <v>0</v>
      </c>
      <c r="N492" s="53">
        <v>57.97</v>
      </c>
      <c r="O492" s="55">
        <f t="shared" si="7"/>
        <v>-2840.69</v>
      </c>
      <c r="P492" s="85"/>
    </row>
    <row r="493" spans="1:16" x14ac:dyDescent="0.2">
      <c r="A493" s="22">
        <v>491</v>
      </c>
      <c r="B493" s="23" t="s">
        <v>386</v>
      </c>
      <c r="C493" s="23" t="s">
        <v>386</v>
      </c>
      <c r="D493" s="22" t="str">
        <f>VLOOKUP(B493,'TAX INFO'!$B$2:$G$1000,3,0)</f>
        <v xml:space="preserve">Tarlac I Electric Cooperative, Inc. </v>
      </c>
      <c r="E493" s="22" t="str">
        <f>VLOOKUP(B493,'TAX INFO'!$B$2:$G$1000,5,0)</f>
        <v>000-543-781-000</v>
      </c>
      <c r="F493" s="23" t="s">
        <v>414</v>
      </c>
      <c r="G493" s="23" t="s">
        <v>411</v>
      </c>
      <c r="H493" s="23" t="s">
        <v>412</v>
      </c>
      <c r="I493" s="23" t="s">
        <v>412</v>
      </c>
      <c r="J493" s="23" t="s">
        <v>412</v>
      </c>
      <c r="K493" s="9">
        <v>-0.25</v>
      </c>
      <c r="L493" s="53">
        <v>0</v>
      </c>
      <c r="M493" s="54">
        <v>-0.03</v>
      </c>
      <c r="N493" s="53">
        <v>0</v>
      </c>
      <c r="O493" s="55">
        <f t="shared" si="7"/>
        <v>-0.28000000000000003</v>
      </c>
      <c r="P493" s="85"/>
    </row>
    <row r="494" spans="1:16" x14ac:dyDescent="0.2">
      <c r="A494" s="22">
        <v>492</v>
      </c>
      <c r="B494" s="23" t="s">
        <v>726</v>
      </c>
      <c r="C494" s="23" t="s">
        <v>726</v>
      </c>
      <c r="D494" s="22" t="str">
        <f>VLOOKUP(B494,'TAX INFO'!$B$2:$G$1000,3,0)</f>
        <v xml:space="preserve">Tarlac II Electric Cooperative, Inc. </v>
      </c>
      <c r="E494" s="22" t="str">
        <f>VLOOKUP(B494,'TAX INFO'!$B$2:$G$1000,5,0)</f>
        <v>000-543-815-000</v>
      </c>
      <c r="F494" s="23" t="s">
        <v>414</v>
      </c>
      <c r="G494" s="23" t="s">
        <v>411</v>
      </c>
      <c r="H494" s="23" t="s">
        <v>412</v>
      </c>
      <c r="I494" s="23" t="s">
        <v>412</v>
      </c>
      <c r="J494" s="23" t="s">
        <v>412</v>
      </c>
      <c r="K494" s="9">
        <v>-0.64</v>
      </c>
      <c r="L494" s="53">
        <v>0</v>
      </c>
      <c r="M494" s="54">
        <v>-0.08</v>
      </c>
      <c r="N494" s="53">
        <v>0.01</v>
      </c>
      <c r="O494" s="55">
        <f t="shared" si="7"/>
        <v>-0.71</v>
      </c>
      <c r="P494" s="85"/>
    </row>
    <row r="495" spans="1:16" x14ac:dyDescent="0.2">
      <c r="A495" s="22">
        <v>493</v>
      </c>
      <c r="B495" s="23" t="s">
        <v>727</v>
      </c>
      <c r="C495" s="23" t="s">
        <v>727</v>
      </c>
      <c r="D495" s="22" t="str">
        <f>VLOOKUP(B495,'TAX INFO'!$B$2:$G$1000,3,0)</f>
        <v xml:space="preserve">TeaM Energy Corporation </v>
      </c>
      <c r="E495" s="22" t="str">
        <f>VLOOKUP(B495,'TAX INFO'!$B$2:$G$1000,5,0)</f>
        <v>001-726-870-000</v>
      </c>
      <c r="F495" s="23" t="s">
        <v>414</v>
      </c>
      <c r="G495" s="23" t="s">
        <v>411</v>
      </c>
      <c r="H495" s="23" t="s">
        <v>412</v>
      </c>
      <c r="I495" s="23" t="s">
        <v>412</v>
      </c>
      <c r="J495" s="23" t="s">
        <v>412</v>
      </c>
      <c r="K495" s="9">
        <v>-7.0000000000000007E-2</v>
      </c>
      <c r="L495" s="53">
        <v>0</v>
      </c>
      <c r="M495" s="54">
        <v>-0.01</v>
      </c>
      <c r="N495" s="53">
        <v>0</v>
      </c>
      <c r="O495" s="55">
        <f t="shared" si="7"/>
        <v>-0.08</v>
      </c>
      <c r="P495" s="85"/>
    </row>
    <row r="496" spans="1:16" x14ac:dyDescent="0.2">
      <c r="A496" s="22">
        <v>494</v>
      </c>
      <c r="B496" s="23" t="s">
        <v>728</v>
      </c>
      <c r="C496" s="23" t="s">
        <v>728</v>
      </c>
      <c r="D496" s="22" t="str">
        <f>VLOOKUP(B496,'TAX INFO'!$B$2:$G$1000,3,0)</f>
        <v>Tarlac Electric, Inc.</v>
      </c>
      <c r="E496" s="22" t="str">
        <f>VLOOKUP(B496,'TAX INFO'!$B$2:$G$1000,5,0)</f>
        <v>004-070-881-00000</v>
      </c>
      <c r="F496" s="23" t="s">
        <v>414</v>
      </c>
      <c r="G496" s="23" t="s">
        <v>411</v>
      </c>
      <c r="H496" s="23" t="s">
        <v>412</v>
      </c>
      <c r="I496" s="23" t="s">
        <v>412</v>
      </c>
      <c r="J496" s="23" t="s">
        <v>412</v>
      </c>
      <c r="K496" s="9">
        <v>-4.54</v>
      </c>
      <c r="L496" s="53">
        <v>0</v>
      </c>
      <c r="M496" s="54">
        <v>-0.54</v>
      </c>
      <c r="N496" s="53">
        <v>0.09</v>
      </c>
      <c r="O496" s="55">
        <f t="shared" si="7"/>
        <v>-4.99</v>
      </c>
      <c r="P496" s="85"/>
    </row>
    <row r="497" spans="1:16" x14ac:dyDescent="0.2">
      <c r="A497" s="22">
        <v>495</v>
      </c>
      <c r="B497" s="23" t="s">
        <v>729</v>
      </c>
      <c r="C497" s="23" t="s">
        <v>729</v>
      </c>
      <c r="D497" s="22" t="str">
        <f>VLOOKUP(B497,'TAX INFO'!$B$2:$G$1000,3,0)</f>
        <v xml:space="preserve">Terasu Energy Inc. </v>
      </c>
      <c r="E497" s="22" t="str">
        <f>VLOOKUP(B497,'TAX INFO'!$B$2:$G$1000,5,0)</f>
        <v>010-065-406-000</v>
      </c>
      <c r="F497" s="23" t="s">
        <v>410</v>
      </c>
      <c r="G497" s="23" t="s">
        <v>411</v>
      </c>
      <c r="H497" s="23" t="s">
        <v>411</v>
      </c>
      <c r="I497" s="23" t="s">
        <v>411</v>
      </c>
      <c r="J497" s="23" t="s">
        <v>411</v>
      </c>
      <c r="K497" s="9">
        <v>0</v>
      </c>
      <c r="L497" s="53">
        <v>-1.76</v>
      </c>
      <c r="M497" s="54">
        <v>0</v>
      </c>
      <c r="N497" s="53">
        <v>0</v>
      </c>
      <c r="O497" s="55">
        <f t="shared" si="7"/>
        <v>-1.76</v>
      </c>
      <c r="P497" s="85"/>
    </row>
    <row r="498" spans="1:16" x14ac:dyDescent="0.2">
      <c r="A498" s="22">
        <v>496</v>
      </c>
      <c r="B498" s="23" t="s">
        <v>301</v>
      </c>
      <c r="C498" s="23" t="s">
        <v>309</v>
      </c>
      <c r="D498" s="22" t="str">
        <f>VLOOKUP(B498,'TAX INFO'!$B$2:$G$1000,3,0)</f>
        <v xml:space="preserve">Power Sector Asset and Liabilities Management Corporation </v>
      </c>
      <c r="E498" s="22" t="str">
        <f>VLOOKUP(B498,'TAX INFO'!$B$2:$G$1000,5,0)</f>
        <v>215-799-653-00000</v>
      </c>
      <c r="F498" s="23" t="s">
        <v>414</v>
      </c>
      <c r="G498" s="23" t="s">
        <v>411</v>
      </c>
      <c r="H498" s="23" t="s">
        <v>412</v>
      </c>
      <c r="I498" s="23" t="s">
        <v>412</v>
      </c>
      <c r="J498" s="23" t="s">
        <v>412</v>
      </c>
      <c r="K498" s="9">
        <v>-0.26</v>
      </c>
      <c r="L498" s="53">
        <v>0</v>
      </c>
      <c r="M498" s="54">
        <v>-0.03</v>
      </c>
      <c r="N498" s="53">
        <v>0.01</v>
      </c>
      <c r="O498" s="55">
        <f t="shared" si="7"/>
        <v>-0.28000000000000003</v>
      </c>
      <c r="P498" s="85"/>
    </row>
    <row r="499" spans="1:16" x14ac:dyDescent="0.2">
      <c r="A499" s="22">
        <v>497</v>
      </c>
      <c r="B499" s="23" t="s">
        <v>730</v>
      </c>
      <c r="C499" s="23" t="s">
        <v>730</v>
      </c>
      <c r="D499" s="22" t="str">
        <f>VLOOKUP(B499,'TAX INFO'!$B$2:$G$1000,3,0)</f>
        <v>Tibag Hydropower Corporation</v>
      </c>
      <c r="E499" s="22" t="str">
        <f>VLOOKUP(B499,'TAX INFO'!$B$2:$G$1000,5,0)</f>
        <v>009-752-403-00000</v>
      </c>
      <c r="F499" s="23" t="s">
        <v>410</v>
      </c>
      <c r="G499" s="23" t="s">
        <v>411</v>
      </c>
      <c r="H499" s="23" t="s">
        <v>411</v>
      </c>
      <c r="I499" s="23" t="s">
        <v>411</v>
      </c>
      <c r="J499" s="23" t="s">
        <v>411</v>
      </c>
      <c r="K499" s="9">
        <v>0</v>
      </c>
      <c r="L499" s="53">
        <v>-879.64</v>
      </c>
      <c r="M499" s="54">
        <v>0</v>
      </c>
      <c r="N499" s="53">
        <v>0</v>
      </c>
      <c r="O499" s="55">
        <f t="shared" si="7"/>
        <v>-879.64</v>
      </c>
      <c r="P499" s="85"/>
    </row>
    <row r="500" spans="1:16" x14ac:dyDescent="0.2">
      <c r="A500" s="22">
        <v>498</v>
      </c>
      <c r="B500" s="23" t="s">
        <v>445</v>
      </c>
      <c r="C500" s="23" t="s">
        <v>445</v>
      </c>
      <c r="D500" s="22" t="str">
        <f>VLOOKUP(B500,'TAX INFO'!$B$2:$G$1000,3,0)</f>
        <v xml:space="preserve">Therma Luzon, Inc. </v>
      </c>
      <c r="E500" s="22" t="str">
        <f>VLOOKUP(B500,'TAX INFO'!$B$2:$G$1000,5,0)</f>
        <v>266-567-164-00000</v>
      </c>
      <c r="F500" s="23" t="s">
        <v>410</v>
      </c>
      <c r="G500" s="23" t="s">
        <v>411</v>
      </c>
      <c r="H500" s="23" t="s">
        <v>412</v>
      </c>
      <c r="I500" s="23" t="s">
        <v>412</v>
      </c>
      <c r="J500" s="23" t="s">
        <v>412</v>
      </c>
      <c r="K500" s="9">
        <v>-19680.91</v>
      </c>
      <c r="L500" s="53">
        <v>0</v>
      </c>
      <c r="M500" s="54">
        <v>-2361.71</v>
      </c>
      <c r="N500" s="53">
        <v>393.62</v>
      </c>
      <c r="O500" s="55">
        <f t="shared" si="7"/>
        <v>-21649</v>
      </c>
      <c r="P500" s="85"/>
    </row>
    <row r="501" spans="1:16" x14ac:dyDescent="0.2">
      <c r="A501" s="22">
        <v>499</v>
      </c>
      <c r="B501" s="23" t="s">
        <v>774</v>
      </c>
      <c r="C501" s="23" t="s">
        <v>774</v>
      </c>
      <c r="D501" s="22" t="str">
        <f>VLOOKUP(B501,'TAX INFO'!$B$2:$G$1000,3,0)</f>
        <v xml:space="preserve">Therma Luzon, Inc. </v>
      </c>
      <c r="E501" s="22" t="str">
        <f>VLOOKUP(B501,'TAX INFO'!$B$2:$G$1000,5,0)</f>
        <v>266-567-164-00000</v>
      </c>
      <c r="F501" s="23" t="s">
        <v>414</v>
      </c>
      <c r="G501" s="23" t="s">
        <v>411</v>
      </c>
      <c r="H501" s="23" t="s">
        <v>412</v>
      </c>
      <c r="I501" s="23" t="s">
        <v>412</v>
      </c>
      <c r="J501" s="23" t="s">
        <v>412</v>
      </c>
      <c r="K501" s="9">
        <v>-1374.49</v>
      </c>
      <c r="L501" s="53">
        <v>0</v>
      </c>
      <c r="M501" s="54">
        <v>-164.94</v>
      </c>
      <c r="N501" s="53">
        <v>27.49</v>
      </c>
      <c r="O501" s="55">
        <f t="shared" si="7"/>
        <v>-1511.94</v>
      </c>
      <c r="P501" s="85"/>
    </row>
    <row r="502" spans="1:16" x14ac:dyDescent="0.2">
      <c r="A502" s="22">
        <v>500</v>
      </c>
      <c r="B502" s="23" t="s">
        <v>774</v>
      </c>
      <c r="C502" s="23" t="s">
        <v>4530</v>
      </c>
      <c r="D502" s="22" t="str">
        <f>VLOOKUP(B502,'TAX INFO'!$B$2:$G$1000,3,0)</f>
        <v xml:space="preserve">Therma Luzon, Inc. </v>
      </c>
      <c r="E502" s="22" t="str">
        <f>VLOOKUP(B502,'TAX INFO'!$B$2:$G$1000,5,0)</f>
        <v>266-567-164-00000</v>
      </c>
      <c r="F502" s="23" t="s">
        <v>414</v>
      </c>
      <c r="G502" s="23" t="s">
        <v>411</v>
      </c>
      <c r="H502" s="23" t="s">
        <v>412</v>
      </c>
      <c r="I502" s="23" t="s">
        <v>412</v>
      </c>
      <c r="J502" s="23" t="s">
        <v>412</v>
      </c>
      <c r="K502" s="9">
        <v>-0.04</v>
      </c>
      <c r="L502" s="53">
        <v>0</v>
      </c>
      <c r="M502" s="54">
        <v>0</v>
      </c>
      <c r="N502" s="53">
        <v>0</v>
      </c>
      <c r="O502" s="55">
        <f t="shared" si="7"/>
        <v>-0.04</v>
      </c>
      <c r="P502" s="85"/>
    </row>
    <row r="503" spans="1:16" x14ac:dyDescent="0.2">
      <c r="A503" s="22">
        <v>501</v>
      </c>
      <c r="B503" s="23" t="s">
        <v>732</v>
      </c>
      <c r="C503" s="23" t="s">
        <v>732</v>
      </c>
      <c r="D503" s="22" t="str">
        <f>VLOOKUP(B503,'TAX INFO'!$B$2:$G$1000,3,0)</f>
        <v xml:space="preserve">Therma Marine, Inc. </v>
      </c>
      <c r="E503" s="22" t="str">
        <f>VLOOKUP(B503,'TAX INFO'!$B$2:$G$1000,5,0)</f>
        <v>267-090-070-00000</v>
      </c>
      <c r="F503" s="23" t="s">
        <v>410</v>
      </c>
      <c r="G503" s="23" t="s">
        <v>411</v>
      </c>
      <c r="H503" s="23" t="s">
        <v>411</v>
      </c>
      <c r="I503" s="23" t="s">
        <v>412</v>
      </c>
      <c r="J503" s="23" t="s">
        <v>412</v>
      </c>
      <c r="K503" s="9">
        <v>-437.66</v>
      </c>
      <c r="L503" s="53">
        <v>0</v>
      </c>
      <c r="M503" s="54">
        <v>-52.52</v>
      </c>
      <c r="N503" s="53">
        <v>0</v>
      </c>
      <c r="O503" s="55">
        <f t="shared" si="7"/>
        <v>-490.18</v>
      </c>
      <c r="P503" s="85"/>
    </row>
    <row r="504" spans="1:16" x14ac:dyDescent="0.2">
      <c r="A504" s="22">
        <v>502</v>
      </c>
      <c r="B504" s="23" t="s">
        <v>732</v>
      </c>
      <c r="C504" s="23" t="s">
        <v>733</v>
      </c>
      <c r="D504" s="22" t="str">
        <f>VLOOKUP(B504,'TAX INFO'!$B$2:$G$1000,3,0)</f>
        <v xml:space="preserve">Therma Marine, Inc. </v>
      </c>
      <c r="E504" s="22" t="str">
        <f>VLOOKUP(B504,'TAX INFO'!$B$2:$G$1000,5,0)</f>
        <v>267-090-070-00000</v>
      </c>
      <c r="F504" s="23" t="s">
        <v>414</v>
      </c>
      <c r="G504" s="23" t="s">
        <v>411</v>
      </c>
      <c r="H504" s="23" t="s">
        <v>411</v>
      </c>
      <c r="I504" s="23" t="s">
        <v>412</v>
      </c>
      <c r="J504" s="23" t="s">
        <v>412</v>
      </c>
      <c r="K504" s="9">
        <v>-0.05</v>
      </c>
      <c r="L504" s="53">
        <v>0</v>
      </c>
      <c r="M504" s="54">
        <v>-0.01</v>
      </c>
      <c r="N504" s="53">
        <v>0</v>
      </c>
      <c r="O504" s="55">
        <f t="shared" si="7"/>
        <v>-6.0000000000000005E-2</v>
      </c>
      <c r="P504" s="85"/>
    </row>
    <row r="505" spans="1:16" x14ac:dyDescent="0.2">
      <c r="A505" s="22">
        <v>503</v>
      </c>
      <c r="B505" s="23" t="s">
        <v>3430</v>
      </c>
      <c r="C505" s="23" t="s">
        <v>3430</v>
      </c>
      <c r="D505" s="22" t="str">
        <f>VLOOKUP(B505,'TAX INFO'!$B$2:$G$1000,3,0)</f>
        <v xml:space="preserve">Therma Mobile, Inc. </v>
      </c>
      <c r="E505" s="22" t="str">
        <f>VLOOKUP(B505,'TAX INFO'!$B$2:$G$1000,5,0)</f>
        <v>266-566-116-000</v>
      </c>
      <c r="F505" s="23" t="s">
        <v>410</v>
      </c>
      <c r="G505" s="23" t="s">
        <v>411</v>
      </c>
      <c r="H505" s="23" t="s">
        <v>412</v>
      </c>
      <c r="I505" s="23" t="s">
        <v>412</v>
      </c>
      <c r="J505" s="23" t="s">
        <v>412</v>
      </c>
      <c r="K505" s="9">
        <v>-568.99</v>
      </c>
      <c r="L505" s="53">
        <v>0</v>
      </c>
      <c r="M505" s="54">
        <v>-68.28</v>
      </c>
      <c r="N505" s="53">
        <v>11.38</v>
      </c>
      <c r="O505" s="55">
        <f t="shared" si="7"/>
        <v>-625.89</v>
      </c>
      <c r="P505" s="85"/>
    </row>
    <row r="506" spans="1:16" x14ac:dyDescent="0.2">
      <c r="A506" s="22">
        <v>504</v>
      </c>
      <c r="B506" s="23" t="s">
        <v>476</v>
      </c>
      <c r="C506" s="23" t="s">
        <v>476</v>
      </c>
      <c r="D506" s="22" t="str">
        <f>VLOOKUP(B506,'TAX INFO'!$B$2:$G$1000,3,0)</f>
        <v xml:space="preserve">Toledo Power Company </v>
      </c>
      <c r="E506" s="22" t="str">
        <f>VLOOKUP(B506,'TAX INFO'!$B$2:$G$1000,5,0)</f>
        <v>003-883-626-00000</v>
      </c>
      <c r="F506" s="23" t="s">
        <v>410</v>
      </c>
      <c r="G506" s="23" t="s">
        <v>411</v>
      </c>
      <c r="H506" s="23" t="s">
        <v>412</v>
      </c>
      <c r="I506" s="23" t="s">
        <v>412</v>
      </c>
      <c r="J506" s="23" t="s">
        <v>412</v>
      </c>
      <c r="K506" s="9">
        <v>-1943.31</v>
      </c>
      <c r="L506" s="53">
        <v>0</v>
      </c>
      <c r="M506" s="54">
        <v>-233.2</v>
      </c>
      <c r="N506" s="53">
        <v>38.869999999999997</v>
      </c>
      <c r="O506" s="55">
        <f t="shared" si="7"/>
        <v>-2137.64</v>
      </c>
      <c r="P506" s="85"/>
    </row>
    <row r="507" spans="1:16" x14ac:dyDescent="0.2">
      <c r="A507" s="22">
        <v>505</v>
      </c>
      <c r="B507" s="23" t="s">
        <v>476</v>
      </c>
      <c r="C507" s="23" t="s">
        <v>734</v>
      </c>
      <c r="D507" s="22" t="str">
        <f>VLOOKUP(B507,'TAX INFO'!$B$2:$G$1000,3,0)</f>
        <v xml:space="preserve">Toledo Power Company </v>
      </c>
      <c r="E507" s="22" t="str">
        <f>VLOOKUP(B507,'TAX INFO'!$B$2:$G$1000,5,0)</f>
        <v>003-883-626-00000</v>
      </c>
      <c r="F507" s="23" t="s">
        <v>414</v>
      </c>
      <c r="G507" s="23" t="s">
        <v>411</v>
      </c>
      <c r="H507" s="23" t="s">
        <v>412</v>
      </c>
      <c r="I507" s="23" t="s">
        <v>412</v>
      </c>
      <c r="J507" s="23" t="s">
        <v>412</v>
      </c>
      <c r="K507" s="9">
        <v>0</v>
      </c>
      <c r="L507" s="53">
        <v>0</v>
      </c>
      <c r="M507" s="54">
        <v>0</v>
      </c>
      <c r="N507" s="53">
        <v>0</v>
      </c>
      <c r="O507" s="55">
        <f t="shared" si="7"/>
        <v>0</v>
      </c>
      <c r="P507" s="85"/>
    </row>
    <row r="508" spans="1:16" x14ac:dyDescent="0.2">
      <c r="A508" s="22">
        <v>506</v>
      </c>
      <c r="B508" s="23" t="s">
        <v>387</v>
      </c>
      <c r="C508" s="23" t="s">
        <v>387</v>
      </c>
      <c r="D508" s="22" t="str">
        <f>VLOOKUP(B508,'TAX INFO'!$B$2:$G$1000,3,0)</f>
        <v>TeaM (Philippines) Energy Corporation</v>
      </c>
      <c r="E508" s="22" t="str">
        <f>VLOOKUP(B508,'TAX INFO'!$B$2:$G$1000,5,0)</f>
        <v>002-243-275-000</v>
      </c>
      <c r="F508" s="23" t="s">
        <v>414</v>
      </c>
      <c r="G508" s="23" t="s">
        <v>411</v>
      </c>
      <c r="H508" s="23" t="s">
        <v>412</v>
      </c>
      <c r="I508" s="23" t="s">
        <v>412</v>
      </c>
      <c r="J508" s="23" t="s">
        <v>412</v>
      </c>
      <c r="K508" s="9">
        <v>-9.18</v>
      </c>
      <c r="L508" s="53">
        <v>0</v>
      </c>
      <c r="M508" s="54">
        <v>-1.1000000000000001</v>
      </c>
      <c r="N508" s="53">
        <v>0.18</v>
      </c>
      <c r="O508" s="55">
        <f t="shared" si="7"/>
        <v>-10.1</v>
      </c>
      <c r="P508" s="85"/>
    </row>
    <row r="509" spans="1:16" x14ac:dyDescent="0.2">
      <c r="A509" s="22">
        <v>507</v>
      </c>
      <c r="B509" s="23" t="s">
        <v>387</v>
      </c>
      <c r="C509" s="23" t="s">
        <v>388</v>
      </c>
      <c r="D509" s="22" t="str">
        <f>VLOOKUP(B509,'TAX INFO'!$B$2:$G$1000,3,0)</f>
        <v>TeaM (Philippines) Energy Corporation</v>
      </c>
      <c r="E509" s="22" t="str">
        <f>VLOOKUP(B509,'TAX INFO'!$B$2:$G$1000,5,0)</f>
        <v>002-243-275-000</v>
      </c>
      <c r="F509" s="23" t="s">
        <v>414</v>
      </c>
      <c r="G509" s="23" t="s">
        <v>411</v>
      </c>
      <c r="H509" s="23" t="s">
        <v>412</v>
      </c>
      <c r="I509" s="23" t="s">
        <v>412</v>
      </c>
      <c r="J509" s="23" t="s">
        <v>412</v>
      </c>
      <c r="K509" s="9">
        <v>-98.61</v>
      </c>
      <c r="L509" s="53">
        <v>0</v>
      </c>
      <c r="M509" s="54">
        <v>-11.83</v>
      </c>
      <c r="N509" s="53">
        <v>1.97</v>
      </c>
      <c r="O509" s="55">
        <f t="shared" si="7"/>
        <v>-108.47</v>
      </c>
      <c r="P509" s="85"/>
    </row>
    <row r="510" spans="1:16" x14ac:dyDescent="0.2">
      <c r="A510" s="22">
        <v>508</v>
      </c>
      <c r="B510" s="23" t="s">
        <v>387</v>
      </c>
      <c r="C510" s="23" t="s">
        <v>389</v>
      </c>
      <c r="D510" s="22" t="str">
        <f>VLOOKUP(B510,'TAX INFO'!$B$2:$G$1000,3,0)</f>
        <v>TeaM (Philippines) Energy Corporation</v>
      </c>
      <c r="E510" s="22" t="str">
        <f>VLOOKUP(B510,'TAX INFO'!$B$2:$G$1000,5,0)</f>
        <v>002-243-275-000</v>
      </c>
      <c r="F510" s="23" t="s">
        <v>414</v>
      </c>
      <c r="G510" s="23" t="s">
        <v>411</v>
      </c>
      <c r="H510" s="23" t="s">
        <v>412</v>
      </c>
      <c r="I510" s="23" t="s">
        <v>412</v>
      </c>
      <c r="J510" s="23" t="s">
        <v>412</v>
      </c>
      <c r="K510" s="9">
        <v>-106.98</v>
      </c>
      <c r="L510" s="53">
        <v>0</v>
      </c>
      <c r="M510" s="54">
        <v>-12.84</v>
      </c>
      <c r="N510" s="53">
        <v>2.14</v>
      </c>
      <c r="O510" s="55">
        <f t="shared" si="7"/>
        <v>-117.68</v>
      </c>
      <c r="P510" s="85"/>
    </row>
    <row r="511" spans="1:16" x14ac:dyDescent="0.2">
      <c r="A511" s="22">
        <v>509</v>
      </c>
      <c r="B511" s="23" t="s">
        <v>735</v>
      </c>
      <c r="C511" s="23" t="s">
        <v>735</v>
      </c>
      <c r="D511" s="22" t="str">
        <f>VLOOKUP(B511,'TAX INFO'!$B$2:$G$1000,3,0)</f>
        <v xml:space="preserve">Therma Power -Visayas, Inc. </v>
      </c>
      <c r="E511" s="22" t="str">
        <f>VLOOKUP(B511,'TAX INFO'!$B$2:$G$1000,5,0)</f>
        <v>006-893-449-00000</v>
      </c>
      <c r="F511" s="23" t="s">
        <v>410</v>
      </c>
      <c r="G511" s="23" t="s">
        <v>411</v>
      </c>
      <c r="H511" s="23" t="s">
        <v>412</v>
      </c>
      <c r="I511" s="23" t="s">
        <v>412</v>
      </c>
      <c r="J511" s="23" t="s">
        <v>412</v>
      </c>
      <c r="K511" s="9">
        <v>-988.29</v>
      </c>
      <c r="L511" s="53">
        <v>0</v>
      </c>
      <c r="M511" s="54">
        <v>-118.59</v>
      </c>
      <c r="N511" s="53">
        <v>19.77</v>
      </c>
      <c r="O511" s="55">
        <f t="shared" si="7"/>
        <v>-1087.1099999999999</v>
      </c>
      <c r="P511" s="85"/>
    </row>
    <row r="512" spans="1:16" x14ac:dyDescent="0.2">
      <c r="A512" s="22">
        <v>510</v>
      </c>
      <c r="B512" s="23" t="s">
        <v>394</v>
      </c>
      <c r="C512" s="23" t="s">
        <v>394</v>
      </c>
      <c r="D512" s="22" t="str">
        <f>VLOOKUP(B512,'TAX INFO'!$B$2:$G$1000,3,0)</f>
        <v>Trustpower Corporation</v>
      </c>
      <c r="E512" s="22">
        <f>VLOOKUP(B512,'TAX INFO'!$B$2:$G$1000,5,0)</f>
        <v>8734476000</v>
      </c>
      <c r="F512" s="23" t="s">
        <v>410</v>
      </c>
      <c r="G512" s="23" t="s">
        <v>411</v>
      </c>
      <c r="H512" s="23" t="s">
        <v>411</v>
      </c>
      <c r="I512" s="23" t="s">
        <v>411</v>
      </c>
      <c r="J512" s="23" t="s">
        <v>411</v>
      </c>
      <c r="K512" s="9">
        <v>0</v>
      </c>
      <c r="L512" s="53">
        <v>-439.22</v>
      </c>
      <c r="M512" s="54">
        <v>0</v>
      </c>
      <c r="N512" s="53">
        <v>0</v>
      </c>
      <c r="O512" s="55">
        <f t="shared" si="7"/>
        <v>-439.22</v>
      </c>
      <c r="P512" s="85"/>
    </row>
    <row r="513" spans="1:16" x14ac:dyDescent="0.2">
      <c r="A513" s="22">
        <v>511</v>
      </c>
      <c r="B513" s="23" t="s">
        <v>394</v>
      </c>
      <c r="C513" s="23" t="s">
        <v>737</v>
      </c>
      <c r="D513" s="22" t="str">
        <f>VLOOKUP(B513,'TAX INFO'!$B$2:$G$1000,3,0)</f>
        <v>Trustpower Corporation</v>
      </c>
      <c r="E513" s="22">
        <f>VLOOKUP(B513,'TAX INFO'!$B$2:$G$1000,5,0)</f>
        <v>8734476000</v>
      </c>
      <c r="F513" s="23" t="s">
        <v>410</v>
      </c>
      <c r="G513" s="23" t="s">
        <v>411</v>
      </c>
      <c r="H513" s="23" t="s">
        <v>411</v>
      </c>
      <c r="I513" s="23" t="s">
        <v>411</v>
      </c>
      <c r="J513" s="23" t="s">
        <v>411</v>
      </c>
      <c r="K513" s="9">
        <v>0</v>
      </c>
      <c r="L513" s="53">
        <v>-106.41</v>
      </c>
      <c r="M513" s="54">
        <v>0</v>
      </c>
      <c r="N513" s="53">
        <v>0</v>
      </c>
      <c r="O513" s="55">
        <f t="shared" si="7"/>
        <v>-106.41</v>
      </c>
      <c r="P513" s="85"/>
    </row>
    <row r="514" spans="1:16" x14ac:dyDescent="0.2">
      <c r="A514" s="22">
        <v>512</v>
      </c>
      <c r="B514" s="23" t="s">
        <v>738</v>
      </c>
      <c r="C514" s="23" t="s">
        <v>738</v>
      </c>
      <c r="D514" s="22" t="str">
        <f>VLOOKUP(B514,'TAX INFO'!$B$2:$G$1000,3,0)</f>
        <v xml:space="preserve">Therma South, Inc. </v>
      </c>
      <c r="E514" s="22" t="str">
        <f>VLOOKUP(B514,'TAX INFO'!$B$2:$G$1000,5,0)</f>
        <v>267-447-083-00000</v>
      </c>
      <c r="F514" s="23" t="s">
        <v>410</v>
      </c>
      <c r="G514" s="23" t="s">
        <v>411</v>
      </c>
      <c r="H514" s="23" t="s">
        <v>412</v>
      </c>
      <c r="I514" s="23" t="s">
        <v>412</v>
      </c>
      <c r="J514" s="23" t="s">
        <v>412</v>
      </c>
      <c r="K514" s="9">
        <v>-4545.79</v>
      </c>
      <c r="L514" s="53">
        <v>0</v>
      </c>
      <c r="M514" s="54">
        <v>-545.49</v>
      </c>
      <c r="N514" s="53">
        <v>90.92</v>
      </c>
      <c r="O514" s="55">
        <f t="shared" si="7"/>
        <v>-5000.3599999999997</v>
      </c>
      <c r="P514" s="85"/>
    </row>
    <row r="515" spans="1:16" x14ac:dyDescent="0.2">
      <c r="A515" s="22">
        <v>513</v>
      </c>
      <c r="B515" s="23" t="s">
        <v>739</v>
      </c>
      <c r="C515" s="23" t="s">
        <v>739</v>
      </c>
      <c r="D515" s="22" t="str">
        <f>VLOOKUP(B515,'TAX INFO'!$B$2:$G$1000,3,0)</f>
        <v xml:space="preserve">Therma Visayas, Inc. </v>
      </c>
      <c r="E515" s="22" t="str">
        <f>VLOOKUP(B515,'TAX INFO'!$B$2:$G$1000,5,0)</f>
        <v>005-031-663-00000</v>
      </c>
      <c r="F515" s="23" t="s">
        <v>410</v>
      </c>
      <c r="G515" s="23" t="s">
        <v>411</v>
      </c>
      <c r="H515" s="23" t="s">
        <v>412</v>
      </c>
      <c r="I515" s="23" t="s">
        <v>412</v>
      </c>
      <c r="J515" s="23" t="s">
        <v>412</v>
      </c>
      <c r="K515" s="9">
        <v>-5026.92</v>
      </c>
      <c r="L515" s="53">
        <v>0</v>
      </c>
      <c r="M515" s="54">
        <v>-603.23</v>
      </c>
      <c r="N515" s="53">
        <v>100.54</v>
      </c>
      <c r="O515" s="55">
        <f t="shared" si="7"/>
        <v>-5529.61</v>
      </c>
      <c r="P515" s="85"/>
    </row>
    <row r="516" spans="1:16" x14ac:dyDescent="0.2">
      <c r="A516" s="22">
        <v>514</v>
      </c>
      <c r="B516" s="23" t="s">
        <v>739</v>
      </c>
      <c r="C516" s="23" t="s">
        <v>775</v>
      </c>
      <c r="D516" s="22" t="str">
        <f>VLOOKUP(B516,'TAX INFO'!$B$2:$G$1000,3,0)</f>
        <v xml:space="preserve">Therma Visayas, Inc. </v>
      </c>
      <c r="E516" s="22" t="str">
        <f>VLOOKUP(B516,'TAX INFO'!$B$2:$G$1000,5,0)</f>
        <v>005-031-663-00000</v>
      </c>
      <c r="F516" s="23" t="s">
        <v>414</v>
      </c>
      <c r="G516" s="23" t="s">
        <v>411</v>
      </c>
      <c r="H516" s="23" t="s">
        <v>412</v>
      </c>
      <c r="I516" s="23" t="s">
        <v>412</v>
      </c>
      <c r="J516" s="23" t="s">
        <v>412</v>
      </c>
      <c r="K516" s="9">
        <v>0</v>
      </c>
      <c r="L516" s="53">
        <v>0</v>
      </c>
      <c r="M516" s="54">
        <v>0</v>
      </c>
      <c r="N516" s="53">
        <v>0</v>
      </c>
      <c r="O516" s="55">
        <f t="shared" ref="O516:O545" si="8">SUM(K516:N516)</f>
        <v>0</v>
      </c>
      <c r="P516" s="85"/>
    </row>
    <row r="517" spans="1:16" x14ac:dyDescent="0.2">
      <c r="A517" s="22">
        <v>515</v>
      </c>
      <c r="B517" s="23" t="s">
        <v>740</v>
      </c>
      <c r="C517" s="23" t="s">
        <v>740</v>
      </c>
      <c r="D517" s="22" t="str">
        <f>VLOOKUP(B517,'TAX INFO'!$B$2:$G$1000,3,0)</f>
        <v>LABAYAT I HYDROPOWER</v>
      </c>
      <c r="E517" s="22" t="str">
        <f>VLOOKUP(B517,'TAX INFO'!$B$2:$G$1000,5,0)</f>
        <v>009-110-521-000</v>
      </c>
      <c r="F517" s="23" t="s">
        <v>410</v>
      </c>
      <c r="G517" s="23" t="s">
        <v>411</v>
      </c>
      <c r="H517" s="23" t="s">
        <v>411</v>
      </c>
      <c r="I517" s="23" t="s">
        <v>411</v>
      </c>
      <c r="J517" s="23" t="s">
        <v>411</v>
      </c>
      <c r="K517" s="9">
        <v>0</v>
      </c>
      <c r="L517" s="53">
        <v>-551.95000000000005</v>
      </c>
      <c r="M517" s="54">
        <v>0</v>
      </c>
      <c r="N517" s="53">
        <v>0</v>
      </c>
      <c r="O517" s="55">
        <f t="shared" si="8"/>
        <v>-551.95000000000005</v>
      </c>
      <c r="P517" s="85"/>
    </row>
    <row r="518" spans="1:16" x14ac:dyDescent="0.2">
      <c r="A518" s="22">
        <v>516</v>
      </c>
      <c r="B518" s="23" t="s">
        <v>741</v>
      </c>
      <c r="C518" s="23" t="s">
        <v>741</v>
      </c>
      <c r="D518" s="22" t="str">
        <f>VLOOKUP(B518,'TAX INFO'!$B$2:$G$1000,3,0)</f>
        <v xml:space="preserve">University of the Philippines Los Baños </v>
      </c>
      <c r="E518" s="22" t="str">
        <f>VLOOKUP(B518,'TAX INFO'!$B$2:$G$1000,5,0)</f>
        <v>000-864-006-00004</v>
      </c>
      <c r="F518" s="23" t="s">
        <v>414</v>
      </c>
      <c r="G518" s="23" t="s">
        <v>411</v>
      </c>
      <c r="H518" s="23" t="s">
        <v>412</v>
      </c>
      <c r="I518" s="23" t="s">
        <v>412</v>
      </c>
      <c r="J518" s="23" t="s">
        <v>412</v>
      </c>
      <c r="K518" s="9">
        <v>-0.05</v>
      </c>
      <c r="L518" s="53">
        <v>0</v>
      </c>
      <c r="M518" s="54">
        <v>-0.01</v>
      </c>
      <c r="N518" s="53">
        <v>0</v>
      </c>
      <c r="O518" s="55">
        <f t="shared" si="8"/>
        <v>-6.0000000000000005E-2</v>
      </c>
      <c r="P518" s="85"/>
    </row>
    <row r="519" spans="1:16" x14ac:dyDescent="0.2">
      <c r="A519" s="22">
        <v>517</v>
      </c>
      <c r="B519" s="23" t="s">
        <v>742</v>
      </c>
      <c r="C519" s="23" t="s">
        <v>397</v>
      </c>
      <c r="D519" s="22" t="str">
        <f>VLOOKUP(B519,'TAX INFO'!$B$2:$G$1000,3,0)</f>
        <v>UNITED PULP AND PAPER CO., INC.</v>
      </c>
      <c r="E519" s="22" t="str">
        <f>VLOOKUP(B519,'TAX INFO'!$B$2:$G$1000,5,0)</f>
        <v>000-149-834-000</v>
      </c>
      <c r="F519" s="23" t="s">
        <v>414</v>
      </c>
      <c r="G519" s="23" t="s">
        <v>411</v>
      </c>
      <c r="H519" s="23" t="s">
        <v>412</v>
      </c>
      <c r="I519" s="23" t="s">
        <v>412</v>
      </c>
      <c r="J519" s="23" t="s">
        <v>412</v>
      </c>
      <c r="K519" s="9">
        <v>-0.06</v>
      </c>
      <c r="L519" s="53">
        <v>0</v>
      </c>
      <c r="M519" s="54">
        <v>-0.01</v>
      </c>
      <c r="N519" s="53">
        <v>0</v>
      </c>
      <c r="O519" s="55">
        <f t="shared" si="8"/>
        <v>-6.9999999999999993E-2</v>
      </c>
      <c r="P519" s="85"/>
    </row>
    <row r="520" spans="1:16" x14ac:dyDescent="0.2">
      <c r="A520" s="22">
        <v>518</v>
      </c>
      <c r="B520" s="23" t="s">
        <v>743</v>
      </c>
      <c r="C520" s="23" t="s">
        <v>743</v>
      </c>
      <c r="D520" s="22" t="str">
        <f>VLOOKUP(B520,'TAX INFO'!$B$2:$G$1000,3,0)</f>
        <v>SMGP BESS POWER INC</v>
      </c>
      <c r="E520" s="22" t="str">
        <f>VLOOKUP(B520,'TAX INFO'!$B$2:$G$1000,5,0)</f>
        <v>008-471-214-000</v>
      </c>
      <c r="F520" s="23" t="s">
        <v>410</v>
      </c>
      <c r="G520" s="23" t="s">
        <v>411</v>
      </c>
      <c r="H520" s="23" t="s">
        <v>412</v>
      </c>
      <c r="I520" s="23" t="s">
        <v>412</v>
      </c>
      <c r="J520" s="23" t="s">
        <v>412</v>
      </c>
      <c r="K520" s="9">
        <v>-2918.9</v>
      </c>
      <c r="L520" s="53">
        <v>0</v>
      </c>
      <c r="M520" s="54">
        <v>-350.27</v>
      </c>
      <c r="N520" s="53">
        <v>58.38</v>
      </c>
      <c r="O520" s="55">
        <f t="shared" si="8"/>
        <v>-3210.79</v>
      </c>
      <c r="P520" s="85"/>
    </row>
    <row r="521" spans="1:16" x14ac:dyDescent="0.2">
      <c r="A521" s="22">
        <v>519</v>
      </c>
      <c r="B521" s="23" t="s">
        <v>317</v>
      </c>
      <c r="C521" s="23" t="s">
        <v>317</v>
      </c>
      <c r="D521" s="22" t="str">
        <f>VLOOKUP(B521,'TAX INFO'!$B$2:$G$1000,3,0)</f>
        <v>SMGP BESS Power Inc.</v>
      </c>
      <c r="E521" s="22" t="str">
        <f>VLOOKUP(B521,'TAX INFO'!$B$2:$G$1000,5,0)</f>
        <v>008-471-214-000</v>
      </c>
      <c r="F521" s="23" t="s">
        <v>410</v>
      </c>
      <c r="G521" s="23" t="s">
        <v>411</v>
      </c>
      <c r="H521" s="23" t="s">
        <v>412</v>
      </c>
      <c r="I521" s="23" t="s">
        <v>412</v>
      </c>
      <c r="J521" s="23" t="s">
        <v>412</v>
      </c>
      <c r="K521" s="9">
        <v>-273.52999999999997</v>
      </c>
      <c r="L521" s="53">
        <v>0</v>
      </c>
      <c r="M521" s="54">
        <v>-32.82</v>
      </c>
      <c r="N521" s="53">
        <v>5.47</v>
      </c>
      <c r="O521" s="55">
        <f t="shared" si="8"/>
        <v>-300.87999999999994</v>
      </c>
      <c r="P521" s="85"/>
    </row>
    <row r="522" spans="1:16" x14ac:dyDescent="0.2">
      <c r="A522" s="22">
        <v>520</v>
      </c>
      <c r="B522" s="23" t="s">
        <v>317</v>
      </c>
      <c r="C522" s="23" t="s">
        <v>318</v>
      </c>
      <c r="D522" s="22" t="str">
        <f>VLOOKUP(B522,'TAX INFO'!$B$2:$G$1000,3,0)</f>
        <v>SMGP BESS Power Inc.</v>
      </c>
      <c r="E522" s="22" t="str">
        <f>VLOOKUP(B522,'TAX INFO'!$B$2:$G$1000,5,0)</f>
        <v>008-471-214-000</v>
      </c>
      <c r="F522" s="23" t="s">
        <v>414</v>
      </c>
      <c r="G522" s="23" t="s">
        <v>411</v>
      </c>
      <c r="H522" s="23" t="s">
        <v>412</v>
      </c>
      <c r="I522" s="23" t="s">
        <v>412</v>
      </c>
      <c r="J522" s="23" t="s">
        <v>412</v>
      </c>
      <c r="K522" s="9">
        <v>-0.16</v>
      </c>
      <c r="L522" s="53">
        <v>0</v>
      </c>
      <c r="M522" s="54">
        <v>-0.02</v>
      </c>
      <c r="N522" s="53">
        <v>0</v>
      </c>
      <c r="O522" s="55">
        <f t="shared" si="8"/>
        <v>-0.18</v>
      </c>
      <c r="P522" s="85"/>
    </row>
    <row r="523" spans="1:16" x14ac:dyDescent="0.2">
      <c r="A523" s="22">
        <v>521</v>
      </c>
      <c r="B523" s="23" t="s">
        <v>743</v>
      </c>
      <c r="C523" s="23" t="s">
        <v>744</v>
      </c>
      <c r="D523" s="22" t="str">
        <f>VLOOKUP(B523,'TAX INFO'!$B$2:$G$1000,3,0)</f>
        <v>SMGP BESS POWER INC</v>
      </c>
      <c r="E523" s="22" t="str">
        <f>VLOOKUP(B523,'TAX INFO'!$B$2:$G$1000,5,0)</f>
        <v>008-471-214-000</v>
      </c>
      <c r="F523" s="23" t="s">
        <v>414</v>
      </c>
      <c r="G523" s="23" t="s">
        <v>411</v>
      </c>
      <c r="H523" s="23" t="s">
        <v>412</v>
      </c>
      <c r="I523" s="23" t="s">
        <v>412</v>
      </c>
      <c r="J523" s="23" t="s">
        <v>412</v>
      </c>
      <c r="K523" s="9">
        <v>-0.13</v>
      </c>
      <c r="L523" s="53">
        <v>0</v>
      </c>
      <c r="M523" s="54">
        <v>-0.02</v>
      </c>
      <c r="N523" s="53">
        <v>0</v>
      </c>
      <c r="O523" s="55">
        <f t="shared" si="8"/>
        <v>-0.15</v>
      </c>
      <c r="P523" s="85"/>
    </row>
    <row r="524" spans="1:16" x14ac:dyDescent="0.2">
      <c r="A524" s="22">
        <v>522</v>
      </c>
      <c r="B524" s="23" t="s">
        <v>743</v>
      </c>
      <c r="C524" s="23" t="s">
        <v>745</v>
      </c>
      <c r="D524" s="22" t="str">
        <f>VLOOKUP(B524,'TAX INFO'!$B$2:$G$1000,3,0)</f>
        <v>SMGP BESS POWER INC</v>
      </c>
      <c r="E524" s="22" t="str">
        <f>VLOOKUP(B524,'TAX INFO'!$B$2:$G$1000,5,0)</f>
        <v>008-471-214-000</v>
      </c>
      <c r="F524" s="23" t="s">
        <v>410</v>
      </c>
      <c r="G524" s="23" t="s">
        <v>411</v>
      </c>
      <c r="H524" s="23" t="s">
        <v>412</v>
      </c>
      <c r="I524" s="23" t="s">
        <v>412</v>
      </c>
      <c r="J524" s="23" t="s">
        <v>412</v>
      </c>
      <c r="K524" s="9">
        <v>-30.24</v>
      </c>
      <c r="L524" s="53">
        <v>0</v>
      </c>
      <c r="M524" s="54">
        <v>-3.63</v>
      </c>
      <c r="N524" s="53">
        <v>0.6</v>
      </c>
      <c r="O524" s="55">
        <f t="shared" si="8"/>
        <v>-33.269999999999996</v>
      </c>
      <c r="P524" s="85"/>
    </row>
    <row r="525" spans="1:16" x14ac:dyDescent="0.2">
      <c r="A525" s="22">
        <v>523</v>
      </c>
      <c r="B525" s="23" t="s">
        <v>743</v>
      </c>
      <c r="C525" s="23" t="s">
        <v>319</v>
      </c>
      <c r="D525" s="22" t="str">
        <f>VLOOKUP(B525,'TAX INFO'!$B$2:$G$1000,3,0)</f>
        <v>SMGP BESS POWER INC</v>
      </c>
      <c r="E525" s="22" t="str">
        <f>VLOOKUP(B525,'TAX INFO'!$B$2:$G$1000,5,0)</f>
        <v>008-471-214-000</v>
      </c>
      <c r="F525" s="23" t="s">
        <v>414</v>
      </c>
      <c r="G525" s="23" t="s">
        <v>411</v>
      </c>
      <c r="H525" s="23" t="s">
        <v>412</v>
      </c>
      <c r="I525" s="23" t="s">
        <v>412</v>
      </c>
      <c r="J525" s="23" t="s">
        <v>412</v>
      </c>
      <c r="K525" s="9">
        <v>-0.01</v>
      </c>
      <c r="L525" s="53">
        <v>0</v>
      </c>
      <c r="M525" s="54">
        <v>0</v>
      </c>
      <c r="N525" s="53">
        <v>0</v>
      </c>
      <c r="O525" s="55">
        <f t="shared" si="8"/>
        <v>-0.01</v>
      </c>
      <c r="P525" s="85"/>
    </row>
    <row r="526" spans="1:16" x14ac:dyDescent="0.2">
      <c r="A526" s="22">
        <v>524</v>
      </c>
      <c r="B526" s="23" t="s">
        <v>746</v>
      </c>
      <c r="C526" s="23" t="s">
        <v>746</v>
      </c>
      <c r="D526" s="22" t="str">
        <f>VLOOKUP(B526,'TAX INFO'!$B$2:$G$1000,3,0)</f>
        <v>Universal Robina Corporation</v>
      </c>
      <c r="E526" s="22" t="str">
        <f>VLOOKUP(B526,'TAX INFO'!$B$2:$G$1000,5,0)</f>
        <v>000-400-016-000</v>
      </c>
      <c r="F526" s="23" t="s">
        <v>410</v>
      </c>
      <c r="G526" s="23" t="s">
        <v>411</v>
      </c>
      <c r="H526" s="23" t="s">
        <v>412</v>
      </c>
      <c r="I526" s="23" t="s">
        <v>411</v>
      </c>
      <c r="J526" s="23" t="s">
        <v>411</v>
      </c>
      <c r="K526" s="9">
        <v>0</v>
      </c>
      <c r="L526" s="53">
        <v>-2968.92</v>
      </c>
      <c r="M526" s="54">
        <v>0</v>
      </c>
      <c r="N526" s="53">
        <v>59.38</v>
      </c>
      <c r="O526" s="55">
        <f t="shared" si="8"/>
        <v>-2909.54</v>
      </c>
      <c r="P526" s="85"/>
    </row>
    <row r="527" spans="1:16" x14ac:dyDescent="0.2">
      <c r="A527" s="22">
        <v>525</v>
      </c>
      <c r="B527" s="23" t="s">
        <v>748</v>
      </c>
      <c r="C527" s="23" t="s">
        <v>748</v>
      </c>
      <c r="D527" s="22" t="str">
        <f>VLOOKUP(B527,'TAX INFO'!$B$2:$G$1000,3,0)</f>
        <v xml:space="preserve">Visayan Electric Company </v>
      </c>
      <c r="E527" s="22" t="str">
        <f>VLOOKUP(B527,'TAX INFO'!$B$2:$G$1000,5,0)</f>
        <v>000-566-230-000</v>
      </c>
      <c r="F527" s="23" t="s">
        <v>414</v>
      </c>
      <c r="G527" s="23" t="s">
        <v>411</v>
      </c>
      <c r="H527" s="23" t="s">
        <v>412</v>
      </c>
      <c r="I527" s="23" t="s">
        <v>412</v>
      </c>
      <c r="J527" s="23" t="s">
        <v>412</v>
      </c>
      <c r="K527" s="9">
        <v>-2.2000000000000002</v>
      </c>
      <c r="L527" s="53">
        <v>0</v>
      </c>
      <c r="M527" s="54">
        <v>-0.26</v>
      </c>
      <c r="N527" s="53">
        <v>0.04</v>
      </c>
      <c r="O527" s="55">
        <f t="shared" si="8"/>
        <v>-2.42</v>
      </c>
      <c r="P527" s="85"/>
    </row>
    <row r="528" spans="1:16" x14ac:dyDescent="0.2">
      <c r="A528" s="22">
        <v>526</v>
      </c>
      <c r="B528" s="23" t="s">
        <v>399</v>
      </c>
      <c r="C528" s="23" t="s">
        <v>399</v>
      </c>
      <c r="D528" s="22" t="str">
        <f>VLOOKUP(B528,'TAX INFO'!$B$2:$G$1000,3,0)</f>
        <v xml:space="preserve">Vantage Energy Solutions and Management, Inc. </v>
      </c>
      <c r="E528" s="22" t="str">
        <f>VLOOKUP(B528,'TAX INFO'!$B$2:$G$1000,5,0)</f>
        <v>009-464-430-000</v>
      </c>
      <c r="F528" s="23" t="s">
        <v>414</v>
      </c>
      <c r="G528" s="23" t="s">
        <v>411</v>
      </c>
      <c r="H528" s="23" t="s">
        <v>412</v>
      </c>
      <c r="I528" s="23" t="s">
        <v>412</v>
      </c>
      <c r="J528" s="23" t="s">
        <v>412</v>
      </c>
      <c r="K528" s="9">
        <v>-18.16</v>
      </c>
      <c r="L528" s="53">
        <v>0</v>
      </c>
      <c r="M528" s="54">
        <v>-2.1800000000000002</v>
      </c>
      <c r="N528" s="53">
        <v>0.36</v>
      </c>
      <c r="O528" s="55">
        <f t="shared" si="8"/>
        <v>-19.98</v>
      </c>
      <c r="P528" s="85"/>
    </row>
    <row r="529" spans="1:16" x14ac:dyDescent="0.2">
      <c r="A529" s="22">
        <v>527</v>
      </c>
      <c r="B529" s="23" t="s">
        <v>399</v>
      </c>
      <c r="C529" s="23" t="s">
        <v>400</v>
      </c>
      <c r="D529" s="22" t="str">
        <f>VLOOKUP(B529,'TAX INFO'!$B$2:$G$1000,3,0)</f>
        <v xml:space="preserve">Vantage Energy Solutions and Management, Inc. </v>
      </c>
      <c r="E529" s="22" t="str">
        <f>VLOOKUP(B529,'TAX INFO'!$B$2:$G$1000,5,0)</f>
        <v>009-464-430-000</v>
      </c>
      <c r="F529" s="23" t="s">
        <v>414</v>
      </c>
      <c r="G529" s="23" t="s">
        <v>411</v>
      </c>
      <c r="H529" s="23" t="s">
        <v>412</v>
      </c>
      <c r="I529" s="23" t="s">
        <v>412</v>
      </c>
      <c r="J529" s="23" t="s">
        <v>412</v>
      </c>
      <c r="K529" s="9">
        <v>-0.1</v>
      </c>
      <c r="L529" s="53">
        <v>0</v>
      </c>
      <c r="M529" s="54">
        <v>-0.01</v>
      </c>
      <c r="N529" s="53">
        <v>0</v>
      </c>
      <c r="O529" s="55">
        <f t="shared" si="8"/>
        <v>-0.11</v>
      </c>
      <c r="P529" s="85"/>
    </row>
    <row r="530" spans="1:16" x14ac:dyDescent="0.2">
      <c r="A530" s="22">
        <v>528</v>
      </c>
      <c r="B530" s="23" t="s">
        <v>399</v>
      </c>
      <c r="C530" s="23" t="s">
        <v>401</v>
      </c>
      <c r="D530" s="22" t="str">
        <f>VLOOKUP(B530,'TAX INFO'!$B$2:$G$1000,3,0)</f>
        <v xml:space="preserve">Vantage Energy Solutions and Management, Inc. </v>
      </c>
      <c r="E530" s="22" t="str">
        <f>VLOOKUP(B530,'TAX INFO'!$B$2:$G$1000,5,0)</f>
        <v>009-464-430-000</v>
      </c>
      <c r="F530" s="23" t="s">
        <v>414</v>
      </c>
      <c r="G530" s="23" t="s">
        <v>411</v>
      </c>
      <c r="H530" s="23" t="s">
        <v>412</v>
      </c>
      <c r="I530" s="23" t="s">
        <v>412</v>
      </c>
      <c r="J530" s="23" t="s">
        <v>412</v>
      </c>
      <c r="K530" s="9">
        <v>-29.94</v>
      </c>
      <c r="L530" s="53">
        <v>0</v>
      </c>
      <c r="M530" s="54">
        <v>-3.59</v>
      </c>
      <c r="N530" s="53">
        <v>0.6</v>
      </c>
      <c r="O530" s="55">
        <f t="shared" si="8"/>
        <v>-32.93</v>
      </c>
      <c r="P530" s="85"/>
    </row>
    <row r="531" spans="1:16" x14ac:dyDescent="0.2">
      <c r="A531" s="22">
        <v>529</v>
      </c>
      <c r="B531" s="23" t="s">
        <v>749</v>
      </c>
      <c r="C531" s="23" t="s">
        <v>750</v>
      </c>
      <c r="D531" s="22" t="str">
        <f>VLOOKUP(B531,'TAX INFO'!$B$2:$G$1000,3,0)</f>
        <v xml:space="preserve">Victorias Milling Company, Inc. </v>
      </c>
      <c r="E531" s="22" t="str">
        <f>VLOOKUP(B531,'TAX INFO'!$B$2:$G$1000,5,0)</f>
        <v>000-270-220-000</v>
      </c>
      <c r="F531" s="23" t="s">
        <v>410</v>
      </c>
      <c r="G531" s="23" t="s">
        <v>411</v>
      </c>
      <c r="H531" s="23" t="s">
        <v>411</v>
      </c>
      <c r="I531" s="23" t="s">
        <v>411</v>
      </c>
      <c r="J531" s="23" t="s">
        <v>412</v>
      </c>
      <c r="K531" s="9">
        <v>0</v>
      </c>
      <c r="L531" s="53">
        <v>-3196.55</v>
      </c>
      <c r="M531" s="54">
        <v>0</v>
      </c>
      <c r="N531" s="53">
        <v>0</v>
      </c>
      <c r="O531" s="55">
        <f t="shared" si="8"/>
        <v>-3196.55</v>
      </c>
      <c r="P531" s="85"/>
    </row>
    <row r="532" spans="1:16" x14ac:dyDescent="0.2">
      <c r="A532" s="22">
        <v>530</v>
      </c>
      <c r="B532" s="23" t="s">
        <v>749</v>
      </c>
      <c r="C532" s="23" t="s">
        <v>751</v>
      </c>
      <c r="D532" s="22" t="str">
        <f>VLOOKUP(B532,'TAX INFO'!$B$2:$G$1000,3,0)</f>
        <v xml:space="preserve">Victorias Milling Company, Inc. </v>
      </c>
      <c r="E532" s="22" t="str">
        <f>VLOOKUP(B532,'TAX INFO'!$B$2:$G$1000,5,0)</f>
        <v>000-270-220-000</v>
      </c>
      <c r="F532" s="23" t="s">
        <v>410</v>
      </c>
      <c r="G532" s="23" t="s">
        <v>411</v>
      </c>
      <c r="H532" s="23" t="s">
        <v>411</v>
      </c>
      <c r="I532" s="23" t="s">
        <v>411</v>
      </c>
      <c r="J532" s="23" t="s">
        <v>412</v>
      </c>
      <c r="K532" s="9">
        <v>0</v>
      </c>
      <c r="L532" s="53">
        <v>-835.24</v>
      </c>
      <c r="M532" s="54">
        <v>0</v>
      </c>
      <c r="N532" s="53">
        <v>0</v>
      </c>
      <c r="O532" s="55">
        <f t="shared" si="8"/>
        <v>-835.24</v>
      </c>
      <c r="P532" s="85"/>
    </row>
    <row r="533" spans="1:16" x14ac:dyDescent="0.2">
      <c r="A533" s="22">
        <v>531</v>
      </c>
      <c r="B533" s="23" t="s">
        <v>754</v>
      </c>
      <c r="C533" s="23" t="s">
        <v>754</v>
      </c>
      <c r="D533" s="22" t="str">
        <f>VLOOKUP(B533,'TAX INFO'!$B$2:$G$1000,3,0)</f>
        <v xml:space="preserve">Valenzuela Solar Energy, Inc. </v>
      </c>
      <c r="E533" s="22" t="str">
        <f>VLOOKUP(B533,'TAX INFO'!$B$2:$G$1000,5,0)</f>
        <v>008-924-184-0000</v>
      </c>
      <c r="F533" s="23" t="s">
        <v>410</v>
      </c>
      <c r="G533" s="23" t="s">
        <v>411</v>
      </c>
      <c r="H533" s="23" t="s">
        <v>412</v>
      </c>
      <c r="I533" s="23" t="s">
        <v>411</v>
      </c>
      <c r="J533" s="23" t="s">
        <v>411</v>
      </c>
      <c r="K533" s="9">
        <v>0</v>
      </c>
      <c r="L533" s="53">
        <v>-165.9</v>
      </c>
      <c r="M533" s="54">
        <v>0</v>
      </c>
      <c r="N533" s="53">
        <v>3.32</v>
      </c>
      <c r="O533" s="55">
        <f t="shared" si="8"/>
        <v>-162.58000000000001</v>
      </c>
      <c r="P533" s="85"/>
    </row>
    <row r="534" spans="1:16" x14ac:dyDescent="0.2">
      <c r="A534" s="22">
        <v>532</v>
      </c>
      <c r="B534" s="23" t="s">
        <v>755</v>
      </c>
      <c r="C534" s="23" t="s">
        <v>755</v>
      </c>
      <c r="D534" s="22" t="str">
        <f>VLOOKUP(B534,'TAX INFO'!$B$2:$G$1000,3,0)</f>
        <v xml:space="preserve">VS Gripal Power Corporation  </v>
      </c>
      <c r="E534" s="22" t="str">
        <f>VLOOKUP(B534,'TAX INFO'!$B$2:$G$1000,5,0)</f>
        <v>484-078-427-000</v>
      </c>
      <c r="F534" s="23" t="s">
        <v>410</v>
      </c>
      <c r="G534" s="23" t="s">
        <v>411</v>
      </c>
      <c r="H534" s="23" t="s">
        <v>411</v>
      </c>
      <c r="I534" s="23" t="s">
        <v>411</v>
      </c>
      <c r="J534" s="23" t="s">
        <v>411</v>
      </c>
      <c r="K534" s="9">
        <v>0</v>
      </c>
      <c r="L534" s="53">
        <v>-784.72</v>
      </c>
      <c r="M534" s="54">
        <v>0</v>
      </c>
      <c r="N534" s="53">
        <v>0</v>
      </c>
      <c r="O534" s="55">
        <f t="shared" si="8"/>
        <v>-784.72</v>
      </c>
      <c r="P534" s="85"/>
    </row>
    <row r="535" spans="1:16" x14ac:dyDescent="0.2">
      <c r="A535" s="22">
        <v>533</v>
      </c>
      <c r="B535" s="23" t="s">
        <v>445</v>
      </c>
      <c r="C535" s="23" t="s">
        <v>756</v>
      </c>
      <c r="D535" s="22" t="str">
        <f>VLOOKUP(B535,'TAX INFO'!$B$2:$G$1000,3,0)</f>
        <v xml:space="preserve">Therma Luzon, Inc. </v>
      </c>
      <c r="E535" s="22" t="str">
        <f>VLOOKUP(B535,'TAX INFO'!$B$2:$G$1000,5,0)</f>
        <v>266-567-164-00000</v>
      </c>
      <c r="F535" s="23" t="s">
        <v>414</v>
      </c>
      <c r="G535" s="23" t="s">
        <v>411</v>
      </c>
      <c r="H535" s="23" t="s">
        <v>412</v>
      </c>
      <c r="I535" s="23" t="s">
        <v>412</v>
      </c>
      <c r="J535" s="23" t="s">
        <v>412</v>
      </c>
      <c r="K535" s="9">
        <v>-30.32</v>
      </c>
      <c r="L535" s="53">
        <v>0</v>
      </c>
      <c r="M535" s="54">
        <v>-3.64</v>
      </c>
      <c r="N535" s="53">
        <v>0.61</v>
      </c>
      <c r="O535" s="55">
        <f t="shared" si="8"/>
        <v>-33.35</v>
      </c>
      <c r="P535" s="85"/>
    </row>
    <row r="536" spans="1:16" x14ac:dyDescent="0.2">
      <c r="A536" s="22">
        <v>534</v>
      </c>
      <c r="B536" s="23" t="s">
        <v>705</v>
      </c>
      <c r="C536" s="23" t="s">
        <v>757</v>
      </c>
      <c r="D536" s="22" t="str">
        <f>VLOOKUP(B536,'TAX INFO'!$B$2:$G$1000,3,0)</f>
        <v>Malita Power Inc.</v>
      </c>
      <c r="E536" s="22" t="str">
        <f>VLOOKUP(B536,'TAX INFO'!$B$2:$G$1000,5,0)</f>
        <v>008-107-123-00000</v>
      </c>
      <c r="F536" s="23" t="s">
        <v>414</v>
      </c>
      <c r="G536" s="23" t="s">
        <v>411</v>
      </c>
      <c r="H536" s="23" t="s">
        <v>412</v>
      </c>
      <c r="I536" s="23" t="s">
        <v>412</v>
      </c>
      <c r="J536" s="23" t="s">
        <v>412</v>
      </c>
      <c r="K536" s="9">
        <v>-2.0299999999999998</v>
      </c>
      <c r="L536" s="53">
        <v>0</v>
      </c>
      <c r="M536" s="54">
        <v>-0.24</v>
      </c>
      <c r="N536" s="53">
        <v>0.04</v>
      </c>
      <c r="O536" s="55">
        <f t="shared" si="8"/>
        <v>-2.2299999999999995</v>
      </c>
      <c r="P536" s="85"/>
    </row>
    <row r="537" spans="1:16" x14ac:dyDescent="0.2">
      <c r="A537" s="22">
        <v>535</v>
      </c>
      <c r="B537" s="23" t="s">
        <v>758</v>
      </c>
      <c r="C537" s="23" t="s">
        <v>758</v>
      </c>
      <c r="D537" s="22" t="str">
        <f>VLOOKUP(B537,'TAX INFO'!$B$2:$G$1000,3,0)</f>
        <v xml:space="preserve">Western Mindanao Power Corporation </v>
      </c>
      <c r="E537" s="22" t="str">
        <f>VLOOKUP(B537,'TAX INFO'!$B$2:$G$1000,5,0)</f>
        <v>004-661-556-000</v>
      </c>
      <c r="F537" s="23" t="s">
        <v>410</v>
      </c>
      <c r="G537" s="23" t="s">
        <v>411</v>
      </c>
      <c r="H537" s="23" t="s">
        <v>412</v>
      </c>
      <c r="I537" s="23" t="s">
        <v>412</v>
      </c>
      <c r="J537" s="23" t="s">
        <v>412</v>
      </c>
      <c r="K537" s="9">
        <v>-1337.47</v>
      </c>
      <c r="L537" s="53">
        <v>0</v>
      </c>
      <c r="M537" s="54">
        <v>-160.5</v>
      </c>
      <c r="N537" s="53">
        <v>26.75</v>
      </c>
      <c r="O537" s="55">
        <f t="shared" si="8"/>
        <v>-1471.22</v>
      </c>
      <c r="P537" s="85"/>
    </row>
    <row r="538" spans="1:16" x14ac:dyDescent="0.2">
      <c r="A538" s="22">
        <v>536</v>
      </c>
      <c r="B538" s="23" t="s">
        <v>758</v>
      </c>
      <c r="C538" s="23" t="s">
        <v>402</v>
      </c>
      <c r="D538" s="22" t="str">
        <f>VLOOKUP(B538,'TAX INFO'!$B$2:$G$1000,3,0)</f>
        <v xml:space="preserve">Western Mindanao Power Corporation </v>
      </c>
      <c r="E538" s="22" t="str">
        <f>VLOOKUP(B538,'TAX INFO'!$B$2:$G$1000,5,0)</f>
        <v>004-661-556-000</v>
      </c>
      <c r="F538" s="23" t="s">
        <v>414</v>
      </c>
      <c r="G538" s="23" t="s">
        <v>411</v>
      </c>
      <c r="H538" s="23" t="s">
        <v>412</v>
      </c>
      <c r="I538" s="23" t="s">
        <v>412</v>
      </c>
      <c r="J538" s="23" t="s">
        <v>412</v>
      </c>
      <c r="K538" s="9">
        <v>-0.01</v>
      </c>
      <c r="L538" s="53">
        <v>0</v>
      </c>
      <c r="M538" s="54">
        <v>0</v>
      </c>
      <c r="N538" s="53">
        <v>0</v>
      </c>
      <c r="O538" s="55">
        <f t="shared" si="8"/>
        <v>-0.01</v>
      </c>
      <c r="P538" s="85"/>
    </row>
    <row r="539" spans="1:16" x14ac:dyDescent="0.2">
      <c r="A539" s="22">
        <v>537</v>
      </c>
      <c r="B539" s="23" t="s">
        <v>759</v>
      </c>
      <c r="C539" s="23" t="s">
        <v>759</v>
      </c>
      <c r="D539" s="22" t="str">
        <f>VLOOKUP(B539,'TAX INFO'!$B$2:$G$1000,3,0)</f>
        <v xml:space="preserve">YH Green Energy, Incorporated </v>
      </c>
      <c r="E539" s="22" t="str">
        <f>VLOOKUP(B539,'TAX INFO'!$B$2:$G$1000,5,0)</f>
        <v>008-906-087-000</v>
      </c>
      <c r="F539" s="23" t="s">
        <v>410</v>
      </c>
      <c r="G539" s="23" t="s">
        <v>411</v>
      </c>
      <c r="H539" s="23" t="s">
        <v>412</v>
      </c>
      <c r="I539" s="23" t="s">
        <v>411</v>
      </c>
      <c r="J539" s="23" t="s">
        <v>411</v>
      </c>
      <c r="K539" s="9">
        <v>0</v>
      </c>
      <c r="L539" s="53">
        <v>-317.54000000000002</v>
      </c>
      <c r="M539" s="54">
        <v>0</v>
      </c>
      <c r="N539" s="53">
        <v>6.35</v>
      </c>
      <c r="O539" s="55">
        <f t="shared" si="8"/>
        <v>-311.19</v>
      </c>
      <c r="P539" s="85"/>
    </row>
    <row r="540" spans="1:16" x14ac:dyDescent="0.2">
      <c r="A540" s="22">
        <v>538</v>
      </c>
      <c r="B540" s="23" t="s">
        <v>404</v>
      </c>
      <c r="C540" s="23" t="s">
        <v>404</v>
      </c>
      <c r="D540" s="22" t="str">
        <f>VLOOKUP(B540,'TAX INFO'!$B$2:$G$1000,3,0)</f>
        <v xml:space="preserve">Zamboanga City Electric Cooperative, Inc. </v>
      </c>
      <c r="E540" s="22" t="str">
        <f>VLOOKUP(B540,'TAX INFO'!$B$2:$G$1000,5,0)</f>
        <v>000-584-618-0000</v>
      </c>
      <c r="F540" s="23" t="s">
        <v>414</v>
      </c>
      <c r="G540" s="23" t="s">
        <v>411</v>
      </c>
      <c r="H540" s="23" t="s">
        <v>412</v>
      </c>
      <c r="I540" s="23" t="s">
        <v>412</v>
      </c>
      <c r="J540" s="23" t="s">
        <v>412</v>
      </c>
      <c r="K540" s="9">
        <v>-50.01</v>
      </c>
      <c r="L540" s="53">
        <v>0</v>
      </c>
      <c r="M540" s="54">
        <v>-6</v>
      </c>
      <c r="N540" s="53">
        <v>1</v>
      </c>
      <c r="O540" s="55">
        <f t="shared" si="8"/>
        <v>-55.01</v>
      </c>
      <c r="P540" s="85"/>
    </row>
    <row r="541" spans="1:16" x14ac:dyDescent="0.2">
      <c r="A541" s="22">
        <v>539</v>
      </c>
      <c r="B541" s="23" t="s">
        <v>405</v>
      </c>
      <c r="C541" s="23" t="s">
        <v>405</v>
      </c>
      <c r="D541" s="22" t="str">
        <f>VLOOKUP(B541,'TAX INFO'!$B$2:$G$1000,3,0)</f>
        <v>Zambales I Electric Cooperative Inc.</v>
      </c>
      <c r="E541" s="22" t="str">
        <f>VLOOKUP(B541,'TAX INFO'!$B$2:$G$1000,5,0)</f>
        <v>000-992-761-000</v>
      </c>
      <c r="F541" s="23" t="s">
        <v>414</v>
      </c>
      <c r="G541" s="23" t="s">
        <v>411</v>
      </c>
      <c r="H541" s="23" t="s">
        <v>411</v>
      </c>
      <c r="I541" s="23" t="s">
        <v>412</v>
      </c>
      <c r="J541" s="23" t="s">
        <v>412</v>
      </c>
      <c r="K541" s="9">
        <v>-0.37</v>
      </c>
      <c r="L541" s="53">
        <v>0</v>
      </c>
      <c r="M541" s="54">
        <v>-0.04</v>
      </c>
      <c r="N541" s="53">
        <v>0</v>
      </c>
      <c r="O541" s="55">
        <f t="shared" si="8"/>
        <v>-0.41</v>
      </c>
      <c r="P541" s="85"/>
    </row>
    <row r="542" spans="1:16" x14ac:dyDescent="0.2">
      <c r="A542" s="22">
        <v>540</v>
      </c>
      <c r="B542" s="23" t="s">
        <v>406</v>
      </c>
      <c r="C542" s="23" t="s">
        <v>406</v>
      </c>
      <c r="D542" s="22" t="str">
        <f>VLOOKUP(B542,'TAX INFO'!$B$2:$G$1000,3,0)</f>
        <v>Zambales II Electric Cooperative, Inc.</v>
      </c>
      <c r="E542" s="22" t="str">
        <f>VLOOKUP(B542,'TAX INFO'!$B$2:$G$1000,5,0)</f>
        <v>001-133-567-00000</v>
      </c>
      <c r="F542" s="23" t="s">
        <v>414</v>
      </c>
      <c r="G542" s="23" t="s">
        <v>411</v>
      </c>
      <c r="H542" s="23" t="s">
        <v>412</v>
      </c>
      <c r="I542" s="23" t="s">
        <v>412</v>
      </c>
      <c r="J542" s="23" t="s">
        <v>412</v>
      </c>
      <c r="K542" s="9">
        <v>-0.37</v>
      </c>
      <c r="L542" s="53">
        <v>0</v>
      </c>
      <c r="M542" s="54">
        <v>-0.04</v>
      </c>
      <c r="N542" s="53">
        <v>0.01</v>
      </c>
      <c r="O542" s="55">
        <f t="shared" si="8"/>
        <v>-0.39999999999999997</v>
      </c>
      <c r="P542" s="85"/>
    </row>
    <row r="543" spans="1:16" x14ac:dyDescent="0.2">
      <c r="A543" s="22">
        <v>541</v>
      </c>
      <c r="B543" s="23" t="s">
        <v>407</v>
      </c>
      <c r="C543" s="23" t="s">
        <v>407</v>
      </c>
      <c r="D543" s="22" t="str">
        <f>VLOOKUP(B543,'TAX INFO'!$B$2:$G$1000,3,0)</f>
        <v>Zamboanga del Sur I Electric Cooperative, Inc.</v>
      </c>
      <c r="E543" s="22" t="str">
        <f>VLOOKUP(B543,'TAX INFO'!$B$2:$G$1000,5,0)</f>
        <v>000-835-497-000</v>
      </c>
      <c r="F543" s="23" t="s">
        <v>414</v>
      </c>
      <c r="G543" s="23" t="s">
        <v>411</v>
      </c>
      <c r="H543" s="23" t="s">
        <v>412</v>
      </c>
      <c r="I543" s="23" t="s">
        <v>412</v>
      </c>
      <c r="J543" s="23" t="s">
        <v>412</v>
      </c>
      <c r="K543" s="9">
        <v>-122.15</v>
      </c>
      <c r="L543" s="53">
        <v>0</v>
      </c>
      <c r="M543" s="54">
        <v>-14.66</v>
      </c>
      <c r="N543" s="53">
        <v>2.44</v>
      </c>
      <c r="O543" s="55">
        <f t="shared" si="8"/>
        <v>-134.37</v>
      </c>
      <c r="P543" s="85"/>
    </row>
    <row r="544" spans="1:16" x14ac:dyDescent="0.2">
      <c r="A544" s="22">
        <v>542</v>
      </c>
      <c r="B544" s="23" t="s">
        <v>408</v>
      </c>
      <c r="C544" s="23" t="s">
        <v>408</v>
      </c>
      <c r="D544" s="22" t="str">
        <f>VLOOKUP(B544,'TAX INFO'!$B$2:$G$1000,3,0)</f>
        <v xml:space="preserve">Zamboanga del Sur II Electric Cooperative, Inc. </v>
      </c>
      <c r="E544" s="22" t="str">
        <f>VLOOKUP(B544,'TAX INFO'!$B$2:$G$1000,5,0)</f>
        <v>000-944-830-000</v>
      </c>
      <c r="F544" s="23" t="s">
        <v>414</v>
      </c>
      <c r="G544" s="23" t="s">
        <v>411</v>
      </c>
      <c r="H544" s="23" t="s">
        <v>412</v>
      </c>
      <c r="I544" s="23" t="s">
        <v>412</v>
      </c>
      <c r="J544" s="23" t="s">
        <v>412</v>
      </c>
      <c r="K544" s="9">
        <v>-3.22</v>
      </c>
      <c r="L544" s="53">
        <v>0</v>
      </c>
      <c r="M544" s="54">
        <v>-0.39</v>
      </c>
      <c r="N544" s="53">
        <v>0.06</v>
      </c>
      <c r="O544" s="55">
        <f t="shared" si="8"/>
        <v>-3.5500000000000003</v>
      </c>
      <c r="P544" s="85"/>
    </row>
    <row r="545" spans="1:16" x14ac:dyDescent="0.2">
      <c r="A545" s="22">
        <v>543</v>
      </c>
      <c r="B545" s="23" t="s">
        <v>760</v>
      </c>
      <c r="C545" s="23" t="s">
        <v>760</v>
      </c>
      <c r="D545" s="22" t="str">
        <f>VLOOKUP(B545,'TAX INFO'!$B$2:$G$1000,3,0)</f>
        <v>Zamboanga del Norte Electric Cooperative, Inc.</v>
      </c>
      <c r="E545" s="22" t="str">
        <f>VLOOKUP(B545,'TAX INFO'!$B$2:$G$1000,5,0)</f>
        <v>000-566-594-0000</v>
      </c>
      <c r="F545" s="23" t="s">
        <v>414</v>
      </c>
      <c r="G545" s="23" t="s">
        <v>411</v>
      </c>
      <c r="H545" s="23" t="s">
        <v>412</v>
      </c>
      <c r="I545" s="23" t="s">
        <v>412</v>
      </c>
      <c r="J545" s="23" t="s">
        <v>412</v>
      </c>
      <c r="K545" s="9">
        <v>-1.08</v>
      </c>
      <c r="L545" s="53">
        <v>0</v>
      </c>
      <c r="M545" s="54">
        <v>-0.13</v>
      </c>
      <c r="N545" s="53">
        <v>0.02</v>
      </c>
      <c r="O545" s="55">
        <f t="shared" si="8"/>
        <v>-1.19</v>
      </c>
      <c r="P545" s="85"/>
    </row>
    <row r="547" spans="1:16" x14ac:dyDescent="0.2">
      <c r="K547" s="24">
        <f>SUM(K3:K545)</f>
        <v>-537353</v>
      </c>
      <c r="L547" s="24">
        <f>SUM(L3:L545)</f>
        <v>-255015.93000000005</v>
      </c>
      <c r="M547" s="24">
        <f>SUM(M3:M545)</f>
        <v>-64482.229999999996</v>
      </c>
      <c r="N547" s="24">
        <f>SUM(N3:N545)</f>
        <v>13232.720000000014</v>
      </c>
      <c r="O547" s="24">
        <f>SUM(O3:O545)</f>
        <v>-843618.44000000064</v>
      </c>
    </row>
    <row r="555" spans="1:16" x14ac:dyDescent="0.2">
      <c r="M555" s="84"/>
    </row>
  </sheetData>
  <mergeCells count="1">
    <mergeCell ref="A1:R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Sheet1</vt:lpstr>
      <vt:lpstr>SORTED</vt:lpstr>
      <vt:lpstr>INVOICING</vt:lpstr>
      <vt:lpstr>TAX INFO</vt:lpstr>
      <vt:lpstr>SORTED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FINAH</cp:lastModifiedBy>
  <dcterms:created xsi:type="dcterms:W3CDTF">2025-02-18T02:48:55Z</dcterms:created>
  <dcterms:modified xsi:type="dcterms:W3CDTF">2025-04-24T08:32:01Z</dcterms:modified>
</cp:coreProperties>
</file>